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/>
  <bookViews>
    <workbookView xWindow="-765" yWindow="-210" windowWidth="17055" windowHeight="10830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Orders!$A$1:$W$9995</definedName>
    <definedName name="Orders">Orders!$A$1:$U$9995</definedName>
    <definedName name="People">People!$A$1:$B$5</definedName>
    <definedName name="Returns">Returns!$A$1:$A$801</definedName>
  </definedNames>
  <calcPr calcId="144525"/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2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<sst xmlns="http://schemas.openxmlformats.org/spreadsheetml/2006/main" count="131560" uniqueCount="10946">
  <si>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</si>
  <si>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</si>
  <si>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</si>
  <si>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</si>
  <si>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</si>
  <si>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</si>
  <si>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</si>
  <si>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</si>
  <si>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</si>
  <si>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</si>
  <si>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</si>
  <si>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</si>
  <si>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</si>
  <si>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</si>
  <si>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</si>
  <si>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</si>
  <si>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</si>
  <si>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</si>
  <si>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</si>
  <si>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</si>
  <si>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</si>
  <si>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</si>
  <si>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</si>
  <si>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</si>
  <si>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</si>
  <si>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</si>
  <si>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</si>
  <si>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</si>
  <si>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</si>
  <si>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</si>
  <si>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</si>
  <si>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</si>
  <si>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</si>
  <si>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</si>
  <si>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</si>
  <si>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</si>
  <si>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</si>
  <si>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</si>
  <si>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</si>
  <si>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</si>
  <si>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</si>
  <si>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</si>
  <si>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</si>
  <si>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</si>
  <si>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</si>
  <si>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</si>
  <si>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</si>
  <si>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</si>
  <si>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</si>
  <si>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</si>
  <si>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</si>
  <si>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</si>
  <si>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</si>
  <si>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</si>
  <si>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</si>
  <si>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</si>
  <si>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</si>
  <si>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</si>
  <si>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</si>
  <si>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</si>
  <si>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</si>
  <si>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</si>
  <si>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</si>
  <si>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</si>
  <si>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</si>
  <si>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</si>
  <si>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</si>
  <si>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</si>
  <si>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</si>
  <si>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</si>
  <si>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</si>
  <si>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</si>
  <si>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</si>
  <si>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</si>
  <si>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</si>
  <si>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</si>
  <si>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</si>
  <si>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</si>
  <si>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</si>
  <si>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</si>
  <si>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</si>
  <si>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</si>
  <si>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</si>
  <si>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</si>
  <si>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</si>
  <si>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</si>
  <si>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</si>
  <si>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</si>
  <si>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</si>
  <si>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</si>
  <si>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</si>
  <si>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</si>
  <si>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</si>
  <si>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</si>
  <si>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</si>
  <si>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</si>
  <si>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</si>
  <si>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</si>
  <si>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</si>
  <si>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</si>
  <si>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</si>
  <si>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</si>
  <si>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</si>
  <si>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</si>
  <si>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</si>
  <si>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</si>
  <si>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</si>
  <si>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</si>
  <si>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</si>
  <si>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</si>
  <si>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</si>
  <si>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</si>
  <si>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</si>
  <si>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</si>
  <si>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</si>
  <si>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</si>
  <si>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</si>
  <si>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</si>
  <si>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</si>
  <si>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</si>
  <si>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</si>
  <si>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</si>
  <si>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</si>
  <si>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</si>
  <si>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</si>
  <si>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</si>
  <si>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</si>
  <si>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</si>
  <si>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</si>
  <si>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</si>
  <si>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</si>
  <si>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</si>
  <si>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</si>
  <si>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</si>
  <si>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</si>
  <si>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</si>
  <si>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</si>
  <si>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</si>
  <si>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</si>
  <si>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</si>
  <si>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</si>
  <si>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</si>
  <si>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</si>
  <si>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</si>
  <si>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</si>
  <si>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</si>
  <si>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</si>
  <si>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</si>
  <si>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</si>
  <si>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</si>
  <si>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</si>
  <si>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</si>
  <si>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</si>
  <si>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</si>
  <si>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</si>
  <si>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</si>
  <si>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</si>
  <si>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</si>
  <si>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</si>
  <si>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</si>
  <si>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</si>
  <si>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</si>
  <si>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</si>
  <si>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</si>
  <si>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</si>
  <si>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</si>
  <si>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</si>
  <si>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</si>
  <si>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</si>
  <si>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</si>
  <si>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</si>
  <si>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</si>
  <si>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</si>
  <si>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</si>
  <si>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</si>
  <si>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</si>
  <si>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</si>
  <si>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</si>
  <si>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</si>
  <si>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</si>
  <si>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</si>
  <si>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</si>
  <si>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</si>
  <si>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</si>
  <si>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</si>
  <si>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</si>
  <si>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</si>
  <si>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</si>
  <si>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</si>
  <si>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</si>
  <si>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</si>
  <si>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</si>
  <si>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</si>
  <si>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</si>
  <si>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</si>
  <si>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</si>
  <si>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</si>
  <si>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</si>
  <si>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</si>
  <si>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</si>
  <si>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</si>
  <si>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</si>
  <si>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</si>
  <si>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</si>
  <si>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</si>
  <si>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</si>
  <si>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</si>
  <si>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</si>
  <si>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</si>
  <si>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</si>
  <si>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</si>
  <si>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</si>
  <si>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</si>
  <si>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</si>
  <si>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</si>
  <si>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</si>
  <si>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</si>
  <si>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</si>
  <si>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</si>
  <si>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</si>
  <si>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</si>
  <si>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</si>
  <si>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</si>
  <si>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</si>
  <si>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</si>
  <si>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</si>
  <si>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</si>
  <si>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</si>
  <si>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</si>
  <si>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</si>
  <si>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</si>
  <si>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</si>
  <si>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</si>
  <si>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</si>
  <si>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</si>
  <si>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</si>
  <si>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</si>
  <si>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</si>
  <si>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</si>
  <si>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</si>
  <si>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</si>
  <si>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</si>
  <si>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</si>
  <si>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</si>
  <si>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</si>
  <si>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</si>
  <si>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</si>
  <si>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</si>
  <si>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</si>
  <si>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</si>
  <si>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</si>
  <si>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</si>
  <si>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</si>
  <si>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</si>
  <si>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</si>
  <si>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</si>
  <si>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</si>
  <si>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</si>
  <si>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</si>
  <si>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</si>
  <si>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</si>
  <si>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</si>
  <si>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</si>
  <si>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</si>
  <si>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</si>
  <si>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</si>
  <si>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</si>
  <si>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</si>
  <si>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</si>
  <si>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</si>
  <si>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</si>
  <si>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</si>
  <si>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</si>
  <si>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</si>
  <si>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</si>
  <si>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</si>
  <si>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</si>
  <si>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</si>
  <si>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</si>
  <si>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</si>
  <si>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</si>
  <si>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</si>
  <si>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</si>
  <si>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</si>
  <si>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</si>
  <si>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</si>
  <si>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</si>
  <si>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</si>
  <si>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</si>
  <si>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</si>
  <si>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</si>
  <si>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</si>
  <si>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</si>
  <si>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</si>
  <si>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</si>
  <si>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</si>
  <si>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</si>
  <si>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</si>
  <si>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</si>
  <si>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</si>
  <si>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</si>
  <si>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</si>
  <si>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</si>
  <si>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</si>
  <si>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</si>
  <si>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</si>
  <si>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</si>
  <si>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</si>
  <si>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</si>
  <si>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</si>
  <si>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</si>
  <si>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</si>
  <si>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</si>
  <si>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</si>
  <si>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</si>
  <si>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</si>
  <si>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</si>
  <si>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</si>
  <si>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</si>
  <si>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</si>
  <si>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</si>
  <si>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</si>
  <si>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</si>
  <si>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</si>
  <si>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</si>
  <si>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</si>
  <si>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</si>
  <si>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</si>
  <si>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</si>
  <si>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</si>
  <si>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</si>
  <si>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</si>
  <si>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</si>
  <si>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</si>
  <si>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</si>
  <si>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</si>
  <si>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</si>
  <si>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</si>
  <si>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</si>
  <si>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</si>
  <si>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</si>
  <si>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</si>
  <si>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</si>
  <si>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</si>
  <si>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</si>
  <si>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</si>
  <si>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</si>
  <si>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</si>
  <si>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</si>
  <si>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</si>
  <si>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</si>
  <si>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</si>
  <si>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</si>
  <si>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</si>
  <si>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</si>
  <si>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</si>
  <si>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</si>
  <si>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</si>
  <si>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</si>
  <si>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</si>
  <si>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</si>
  <si>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</si>
  <si>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</si>
  <si>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</si>
  <si>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</si>
  <si>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</si>
  <si>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</si>
  <si>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</si>
  <si>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</si>
  <si>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</si>
  <si>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</si>
  <si>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</si>
  <si>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</si>
  <si>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</si>
  <si>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</si>
  <si>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</si>
  <si>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</si>
  <si>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</si>
  <si>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</si>
  <si>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</si>
  <si>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</si>
  <si>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</si>
  <si>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</si>
  <si>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</si>
  <si>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</si>
  <si>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</si>
  <si>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</si>
  <si>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</si>
  <si>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</si>
  <si>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</si>
  <si>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</si>
  <si>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</si>
  <si>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</si>
  <si>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</si>
  <si>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</si>
  <si>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</si>
  <si>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</si>
  <si>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</si>
  <si>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</si>
  <si>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</si>
  <si>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</si>
  <si>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</si>
  <si>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</si>
  <si>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</si>
  <si>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</si>
  <si>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</si>
  <si>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</si>
  <si>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</si>
  <si>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</si>
  <si>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</si>
  <si>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</si>
  <si>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</si>
  <si>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</si>
  <si>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</si>
  <si>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</si>
  <si>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</si>
  <si>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</si>
  <si>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</si>
  <si>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</si>
  <si>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</si>
  <si>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</si>
  <si>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</si>
  <si>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</si>
  <si>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</si>
  <si>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</si>
  <si>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</si>
  <si>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</si>
  <si>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</si>
  <si>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</si>
  <si>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</si>
  <si>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</si>
  <si>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</si>
  <si>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</si>
  <si>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</si>
  <si>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</si>
  <si>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</si>
  <si>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</si>
  <si>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</si>
  <si>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</si>
  <si>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</si>
  <si>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</si>
  <si>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</si>
  <si>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</si>
  <si>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</si>
  <si>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</si>
  <si>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</si>
  <si>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</si>
  <si>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</si>
  <si>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</si>
  <si>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</si>
  <si>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</si>
  <si>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</si>
  <si>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</si>
  <si>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</si>
  <si>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</si>
  <si>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</si>
  <si>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</si>
  <si>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</si>
  <si>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</si>
  <si>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</si>
  <si>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</si>
  <si>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</si>
  <si>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</si>
  <si>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</si>
  <si>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</si>
  <si>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</si>
  <si>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</si>
  <si>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</si>
  <si>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</si>
  <si>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</si>
  <si>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</si>
  <si>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</si>
  <si>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</si>
  <si>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</si>
  <si>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</si>
  <si>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</si>
  <si>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</si>
  <si>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</si>
  <si>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</si>
  <si>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</si>
  <si>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</si>
  <si>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</si>
  <si>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</si>
  <si>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</si>
  <si>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</si>
  <si>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</si>
  <si>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</si>
  <si>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</si>
  <si>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</si>
  <si>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</si>
  <si>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</si>
  <si>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</si>
  <si>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</si>
  <si>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</si>
  <si>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</si>
  <si>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</si>
  <si>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</si>
  <si>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</si>
  <si>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</si>
  <si>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</si>
  <si>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</si>
  <si>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</si>
  <si>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</si>
  <si>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</si>
  <si>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</si>
  <si>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</si>
  <si>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</si>
  <si>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</si>
  <si>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</si>
  <si>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</si>
  <si>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</si>
  <si>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</si>
  <si>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</si>
  <si>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</si>
  <si>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</si>
  <si>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</si>
  <si>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</si>
  <si>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</si>
  <si>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</si>
  <si>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</si>
  <si>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</si>
  <si>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</si>
  <si>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</si>
  <si>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</si>
  <si>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</si>
  <si>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</si>
  <si>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</si>
  <si>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</si>
  <si>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</si>
  <si>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</si>
  <si>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</si>
  <si>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</si>
  <si>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</si>
  <si>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</si>
  <si>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</si>
  <si>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</si>
  <si>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</si>
  <si>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</si>
  <si>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</si>
  <si>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</si>
  <si>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</si>
  <si>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</si>
  <si>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</si>
  <si>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</si>
  <si>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</si>
  <si>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</si>
  <si>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</si>
  <si>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</si>
  <si>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</si>
  <si>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</si>
  <si>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</si>
  <si>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</si>
  <si>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</si>
  <si>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</si>
  <si>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</si>
  <si>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</si>
  <si>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</si>
  <si>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</si>
  <si>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</si>
  <si>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</si>
  <si>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</si>
  <si>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</si>
  <si>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</si>
  <si>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</si>
  <si>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</si>
  <si>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</si>
  <si>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</si>
  <si>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</si>
  <si>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</si>
  <si>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</si>
  <si>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</si>
  <si>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</si>
  <si>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</si>
  <si>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</si>
  <si>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</si>
  <si>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</si>
  <si>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</si>
  <si>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</si>
  <si>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</si>
  <si>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</si>
  <si>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</si>
  <si>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</si>
  <si>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</si>
  <si>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</si>
  <si>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</si>
  <si>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</si>
  <si>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</si>
  <si>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</si>
  <si>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</si>
  <si>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</si>
  <si>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</si>
  <si>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</si>
  <si>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</si>
  <si>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</si>
  <si>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</si>
  <si>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</si>
  <si>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</si>
  <si>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</si>
  <si>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</si>
  <si>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</si>
  <si>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</si>
  <si>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</si>
  <si>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</si>
  <si>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</si>
  <si>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</si>
  <si>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</si>
  <si>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</si>
  <si>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</si>
  <si>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</si>
  <si>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</si>
  <si>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</si>
  <si>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</si>
  <si>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</si>
  <si>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</si>
  <si>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</si>
  <si>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</si>
  <si>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</si>
  <si>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</si>
  <si>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</si>
  <si>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</si>
  <si>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</si>
  <si>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</si>
  <si>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</si>
  <si>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</si>
  <si>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</si>
  <si>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</si>
  <si>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</si>
  <si>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</si>
  <si>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</si>
  <si>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</si>
  <si>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</si>
  <si>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</si>
  <si>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</si>
  <si>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</si>
  <si>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</si>
  <si>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</si>
  <si>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</si>
  <si>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</si>
  <si>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</si>
  <si>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</si>
  <si>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</si>
  <si>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</si>
  <si>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</si>
  <si>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</si>
  <si>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</si>
  <si>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</si>
  <si>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</si>
  <si>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</si>
  <si>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</si>
  <si>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</si>
  <si>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</si>
  <si>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</si>
  <si>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</si>
  <si>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</si>
  <si>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</si>
  <si>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</si>
  <si>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</si>
  <si>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</si>
  <si>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</si>
  <si>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</si>
  <si>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</si>
  <si>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</si>
  <si>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</si>
  <si>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</si>
  <si>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</si>
  <si>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</si>
  <si>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</si>
  <si>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</si>
  <si>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</si>
  <si>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</si>
  <si>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</si>
  <si>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</si>
  <si>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</si>
  <si>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</si>
  <si>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</si>
  <si>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</si>
  <si>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</si>
  <si>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</si>
  <si>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</si>
  <si>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</si>
  <si>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</si>
  <si>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</si>
  <si>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</si>
  <si>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</si>
  <si>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</si>
  <si>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</si>
  <si>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</si>
  <si>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</si>
  <si>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</si>
  <si>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</si>
  <si>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</si>
  <si>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</si>
  <si>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</si>
  <si>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</si>
  <si>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</si>
  <si>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</si>
  <si>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</si>
  <si>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</si>
  <si>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</si>
  <si>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</si>
  <si>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</si>
  <si>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</si>
  <si>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</si>
  <si>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</si>
  <si>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</si>
  <si>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</si>
  <si>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</si>
  <si>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</si>
  <si>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</si>
  <si>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</si>
  <si>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</si>
  <si>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</si>
  <si>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</si>
  <si>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</si>
  <si>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</si>
  <si>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</si>
  <si>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</si>
  <si>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</si>
  <si>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</si>
  <si>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</si>
  <si>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</si>
  <si>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</si>
  <si>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</si>
  <si>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</si>
  <si>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</si>
  <si>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</si>
  <si>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</si>
  <si>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</si>
  <si>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</si>
  <si>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</si>
  <si>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</si>
  <si>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</si>
  <si>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</si>
  <si>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</si>
  <si>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</si>
  <si>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</si>
  <si>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</si>
  <si>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</si>
  <si>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</si>
  <si>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</si>
  <si>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</si>
  <si>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</si>
  <si>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</si>
  <si>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</si>
  <si>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</si>
  <si>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</si>
  <si>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</si>
  <si>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</si>
  <si>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</si>
  <si>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</si>
  <si>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</si>
  <si>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</si>
  <si>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</si>
  <si>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</si>
  <si>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</si>
  <si>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</si>
  <si>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</si>
  <si>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</si>
  <si>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</si>
  <si>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</si>
  <si>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</si>
  <si>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</si>
  <si>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</si>
  <si>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</si>
  <si>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</si>
  <si>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</si>
  <si>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</si>
  <si>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</si>
  <si>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</si>
  <si>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</si>
  <si>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</si>
  <si>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</si>
  <si>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</si>
  <si>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</si>
  <si>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</si>
  <si>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</si>
  <si>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</si>
  <si>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</si>
  <si>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</si>
  <si>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</si>
  <si>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</si>
  <si>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</si>
  <si>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</si>
  <si>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</si>
  <si>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</si>
  <si>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</si>
  <si>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</si>
  <si>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</si>
  <si>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</si>
  <si>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</si>
  <si>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</si>
  <si>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</si>
  <si>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</si>
  <si>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</si>
  <si>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</si>
  <si>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</si>
  <si>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</si>
  <si>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</si>
  <si>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</si>
  <si>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</si>
  <si>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</si>
  <si>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</si>
  <si>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</si>
  <si>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</si>
  <si>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</si>
  <si>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</si>
  <si>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</si>
  <si>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</si>
  <si>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</si>
  <si>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</si>
  <si>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</si>
  <si>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</si>
  <si>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</si>
  <si>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</si>
  <si>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</si>
  <si>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</si>
  <si>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</si>
  <si>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</si>
  <si>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</si>
  <si>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</si>
  <si>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</si>
  <si>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</si>
  <si>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</si>
  <si>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</si>
  <si>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</si>
  <si>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</si>
  <si>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</si>
  <si>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</si>
  <si>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</si>
  <si>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</si>
  <si>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</si>
  <si>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</si>
  <si>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</si>
  <si>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</si>
  <si>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</si>
  <si>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</si>
  <si>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</si>
  <si>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</si>
  <si>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</si>
  <si>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</si>
  <si>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</si>
  <si>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</si>
  <si>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</si>
  <si>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</si>
  <si>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</si>
  <si>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</si>
  <si>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</si>
  <si>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</si>
  <si>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</si>
  <si>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</si>
  <si>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</si>
  <si>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</si>
  <si>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</si>
  <si>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</si>
  <si>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</si>
  <si>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</si>
  <si>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</si>
  <si>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</si>
  <si>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</si>
  <si>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</si>
  <si>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</si>
  <si>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</si>
  <si>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</si>
  <si>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</si>
  <si>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</si>
  <si>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</si>
  <si>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</si>
  <si>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</si>
  <si>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</si>
  <si>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</si>
  <si>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</si>
  <si>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</si>
  <si>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</si>
  <si>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</si>
  <si>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</si>
  <si>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</si>
  <si>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</si>
  <si>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</si>
  <si>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</si>
  <si>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</si>
  <si>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</si>
  <si>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</si>
  <si>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</si>
  <si>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</si>
  <si>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</si>
  <si>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</si>
  <si>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</si>
  <si>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</si>
  <si>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</si>
  <si>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</si>
  <si>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</si>
  <si>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</si>
  <si>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</si>
  <si>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</si>
  <si>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</si>
  <si>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</si>
  <si>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</si>
  <si>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</si>
  <si>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</si>
  <si>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</si>
  <si>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</si>
  <si>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</si>
  <si>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</si>
  <si>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</si>
  <si>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</si>
  <si>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</si>
  <si>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</si>
  <si>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</si>
  <si>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</si>
  <si>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</si>
  <si>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</si>
  <si>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</si>
  <si>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</si>
  <si>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</si>
  <si>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</si>
  <si>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</si>
  <si>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</si>
  <si>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</si>
  <si>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</si>
  <si>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</si>
  <si>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</si>
  <si>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</si>
  <si>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</si>
  <si>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</si>
  <si>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</si>
  <si>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</si>
  <si>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</si>
  <si>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</si>
  <si>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</si>
  <si>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</si>
  <si>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</si>
  <si>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</si>
  <si>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</si>
  <si>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</si>
  <si>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</si>
  <si>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</si>
  <si>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</si>
  <si>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</si>
  <si>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</si>
  <si>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</si>
  <si>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</si>
  <si>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</si>
  <si>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</si>
  <si>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</si>
  <si>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</si>
  <si>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</si>
  <si>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</si>
  <si>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</si>
  <si>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</si>
  <si>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</si>
  <si>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</si>
  <si>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</si>
  <si>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</si>
  <si>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</si>
  <si>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</si>
  <si>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</si>
  <si>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</si>
  <si>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</si>
  <si>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</si>
  <si>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</si>
  <si>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</si>
  <si>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</si>
  <si>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</si>
  <si>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</si>
  <si>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</si>
  <si>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</si>
  <si>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</si>
  <si>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</si>
  <si>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</si>
  <si>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</si>
  <si>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</si>
  <si>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</si>
  <si>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</si>
  <si>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</si>
  <si>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</si>
  <si>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</si>
  <si>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</si>
  <si>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</si>
  <si>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</si>
  <si>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</si>
  <si>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</si>
  <si>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</si>
  <si>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</si>
  <si>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</si>
  <si>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</si>
  <si>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</si>
  <si>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</si>
  <si>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</si>
  <si>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</si>
  <si>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</si>
  <si>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</si>
  <si>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</si>
  <si>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</si>
  <si>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</si>
  <si>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</si>
  <si>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</si>
  <si>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</si>
  <si>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</si>
  <si>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</si>
  <si>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</si>
  <si>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</si>
  <si>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</si>
  <si>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</si>
  <si>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</si>
  <si>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</si>
  <si>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</si>
  <si>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</si>
  <si>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</si>
  <si>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</si>
  <si>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</si>
  <si>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</si>
  <si>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</si>
  <si>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</si>
  <si>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</si>
  <si>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</si>
  <si>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</si>
  <si>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</si>
  <si>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</si>
  <si>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</si>
  <si>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</si>
  <si>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</si>
  <si>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</si>
  <si>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</si>
  <si>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</si>
  <si>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</si>
  <si>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</si>
  <si>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</si>
  <si>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</si>
  <si>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</si>
  <si>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</si>
  <si>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</si>
  <si>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</si>
  <si>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</si>
  <si>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</si>
  <si>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</si>
  <si>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</si>
  <si>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</si>
  <si>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</si>
  <si>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</si>
  <si>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</si>
  <si>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</si>
  <si>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</si>
  <si>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</si>
  <si>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</si>
  <si>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</si>
  <si>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</si>
  <si>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</si>
  <si>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</si>
  <si>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</si>
  <si>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</si>
  <si>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</si>
  <si>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</si>
  <si>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</si>
  <si>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</si>
  <si>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</si>
  <si>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</si>
  <si>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</si>
  <si>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</si>
  <si>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</si>
  <si>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</si>
  <si>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</si>
  <si>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</si>
  <si>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</si>
  <si>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</si>
  <si>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</si>
  <si>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</si>
  <si>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</si>
  <si>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</si>
  <si>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</si>
  <si>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</si>
  <si>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</si>
  <si>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</si>
  <si>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</si>
  <si>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</si>
  <si>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</si>
  <si>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</si>
  <si>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</si>
  <si>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</si>
  <si>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</si>
  <si>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</si>
  <si>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</si>
  <si>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</si>
  <si>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</si>
  <si>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</si>
  <si>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</si>
  <si>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</si>
  <si>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</si>
  <si>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</si>
  <si>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</si>
  <si>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</si>
  <si>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</si>
  <si>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</si>
  <si>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</si>
  <si>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</si>
  <si>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</si>
  <si>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</si>
  <si>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</si>
  <si>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</si>
  <si>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</si>
  <si>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</si>
  <si>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</si>
  <si>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</si>
  <si>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</si>
  <si>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</si>
  <si>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</si>
  <si>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</si>
  <si>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</si>
  <si>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</si>
  <si>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</si>
  <si>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</si>
  <si>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</si>
  <si>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</si>
  <si>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</si>
  <si>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</si>
  <si>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</si>
  <si>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</si>
  <si>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</si>
  <si>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</si>
  <si>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</si>
  <si>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</si>
  <si>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</si>
  <si>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</si>
  <si>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</si>
  <si>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</si>
  <si>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</si>
  <si>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</si>
  <si>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</si>
  <si>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</si>
  <si>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</si>
  <si>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</si>
  <si>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</si>
  <si>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</si>
  <si>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</si>
  <si>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</si>
  <si>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</si>
  <si>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</si>
  <si>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</si>
  <si>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</si>
  <si>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</si>
  <si>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</si>
  <si>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</si>
  <si>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</si>
  <si>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</si>
  <si>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</si>
  <si>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</si>
  <si>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</si>
  <si>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</si>
  <si>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</si>
  <si>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</si>
  <si>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</si>
  <si>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</si>
  <si>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</si>
  <si>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</si>
  <si>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</si>
  <si>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</si>
  <si>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</si>
  <si>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</si>
  <si>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</si>
  <si>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</si>
  <si>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</si>
  <si>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</si>
  <si>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</si>
  <si>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</si>
  <si>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</si>
  <si>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</si>
  <si>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</si>
  <si>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</si>
  <si>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</si>
  <si>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</si>
  <si>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</si>
  <si>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</si>
  <si>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</si>
  <si>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</si>
  <si>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</si>
  <si>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</si>
  <si>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</si>
  <si>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</si>
  <si>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</si>
  <si>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</si>
  <si>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</si>
  <si>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</si>
  <si>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</si>
  <si>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</si>
  <si>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</si>
  <si>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</si>
  <si>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</si>
  <si>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</si>
  <si>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</si>
  <si>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</si>
  <si>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</si>
  <si>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</si>
  <si>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</si>
  <si>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</si>
  <si>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</si>
  <si>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</si>
  <si>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</si>
  <si>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</si>
  <si>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</si>
  <si>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</si>
  <si>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</si>
  <si>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</si>
  <si>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</si>
  <si>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</si>
  <si>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</si>
  <si>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</si>
  <si>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</si>
  <si>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</si>
  <si>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</si>
  <si>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</si>
  <si>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</si>
  <si>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</si>
  <si>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</si>
  <si>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</si>
  <si>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</si>
  <si>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</si>
  <si>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</si>
  <si>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</si>
  <si>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</si>
  <si>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</si>
  <si>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</si>
  <si>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</si>
  <si>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</si>
  <si>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</si>
  <si>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</si>
  <si>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</si>
  <si>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</si>
  <si>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</si>
  <si>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</si>
  <si>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</si>
  <si>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</si>
  <si>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</si>
  <si>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</si>
  <si>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</si>
  <si>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</si>
  <si>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</si>
  <si>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</si>
  <si>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</si>
  <si>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</si>
  <si>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</si>
  <si>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</si>
  <si>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</si>
  <si>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</si>
  <si>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</si>
  <si>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</si>
  <si>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</si>
  <si>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</si>
  <si>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</si>
  <si>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</si>
  <si>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</si>
  <si>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</si>
  <si>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</si>
  <si>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</si>
  <si>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</si>
  <si>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</si>
  <si>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</si>
  <si>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</si>
  <si>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</si>
  <si>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</si>
  <si>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</si>
  <si>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</si>
  <si>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</si>
  <si>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</si>
  <si>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</si>
  <si>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</si>
  <si>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</si>
  <si>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</si>
  <si>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</si>
  <si>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</si>
  <si>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</si>
  <si>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</si>
  <si>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</si>
  <si>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</si>
  <si>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</si>
  <si>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</si>
  <si>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</si>
  <si>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</si>
  <si>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</si>
  <si>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</si>
  <si>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</si>
  <si>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</si>
  <si>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</si>
  <si>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</si>
  <si>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</si>
  <si>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</si>
  <si>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</si>
  <si>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</si>
  <si>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</si>
  <si>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</si>
  <si>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</si>
  <si>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</si>
  <si>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</si>
  <si>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</si>
  <si>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</si>
  <si>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</si>
  <si>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</si>
  <si>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</si>
  <si>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</si>
  <si>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</si>
  <si>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</si>
  <si>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</si>
  <si>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</si>
  <si>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</si>
  <si>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</si>
  <si>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</si>
  <si>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</si>
  <si>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</si>
  <si>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</si>
  <si>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</si>
  <si>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</si>
  <si>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</si>
  <si>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</si>
  <si>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</si>
  <si>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</si>
  <si>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</si>
  <si>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</si>
  <si>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</si>
  <si>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</si>
  <si>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</si>
  <si>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</si>
  <si>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</si>
  <si>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</si>
  <si>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</si>
  <si>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</si>
  <si>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</si>
  <si>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</si>
  <si>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</si>
  <si>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</si>
  <si>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</si>
  <si>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</si>
  <si>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</si>
  <si>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</si>
  <si>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</si>
  <si>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</si>
  <si>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</si>
  <si>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</si>
  <si>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</si>
  <si>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</si>
  <si>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</si>
  <si>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</si>
  <si>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</si>
  <si>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</si>
  <si>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</si>
  <si>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</si>
  <si>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</si>
  <si>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</si>
  <si>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</si>
  <si>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</si>
  <si>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</si>
  <si>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</si>
  <si>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</si>
  <si>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</si>
  <si>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</si>
  <si>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</si>
  <si>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</si>
  <si>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</si>
  <si>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</si>
  <si>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</si>
  <si>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</si>
  <si>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</si>
  <si>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</si>
  <si>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</si>
  <si>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</si>
  <si>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</si>
  <si>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</si>
  <si>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</si>
  <si>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</si>
  <si>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</si>
  <si>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</si>
  <si>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</si>
  <si>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</si>
  <si>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</si>
  <si>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</si>
  <si>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</si>
  <si>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</si>
  <si>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</si>
  <si>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</si>
  <si>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</si>
  <si>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</si>
  <si>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</si>
  <si>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</si>
  <si>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</si>
  <si>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</si>
  <si>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</si>
  <si>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</si>
  <si>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</si>
  <si>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</si>
  <si>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</si>
  <si>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</si>
  <si>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</si>
  <si>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</si>
  <si>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</si>
  <si>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</si>
  <si>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</si>
  <si>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</si>
  <si>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</si>
  <si>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</si>
  <si>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</si>
  <si>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</si>
  <si>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</si>
  <si>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</si>
  <si>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</si>
  <si>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</si>
  <si>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</si>
  <si>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</si>
  <si>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</si>
  <si>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</si>
  <si>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</si>
  <si>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</si>
  <si>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</si>
  <si>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</si>
  <si>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</si>
  <si>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</si>
  <si>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</si>
  <si>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</si>
  <si>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</si>
  <si>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</si>
  <si>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</si>
  <si>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</si>
  <si>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</si>
  <si>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</si>
  <si>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</si>
  <si>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</si>
  <si>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</si>
  <si>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</si>
  <si>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</si>
  <si>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</si>
  <si>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</si>
  <si>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</si>
  <si>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</si>
  <si>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</si>
  <si>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</si>
  <si>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</si>
  <si>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</si>
  <si>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</si>
  <si>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</si>
  <si>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</si>
  <si>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</si>
  <si>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</si>
  <si>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</si>
  <si>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</si>
  <si>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</si>
  <si>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</si>
  <si>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</si>
  <si>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</si>
  <si>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</si>
  <si>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</si>
  <si>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</si>
  <si>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</si>
  <si>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</si>
  <si>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</si>
  <si>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</si>
  <si>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</si>
  <si>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</si>
  <si>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</si>
  <si>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</si>
  <si>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</si>
  <si>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</si>
  <si>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</si>
  <si>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</si>
  <si>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</si>
  <si>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</si>
  <si>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</si>
  <si>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</si>
  <si>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</si>
  <si>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</si>
  <si>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</si>
  <si>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</si>
  <si>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</si>
  <si>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</si>
  <si>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</si>
  <si>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</si>
  <si>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</si>
  <si>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</si>
  <si>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</si>
  <si>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</si>
  <si>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</si>
  <si>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</si>
  <si>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</si>
  <si>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</si>
  <si>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</si>
  <si>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</si>
  <si>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</si>
  <si>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</si>
  <si>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</si>
  <si>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</si>
  <si>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</si>
  <si>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</si>
  <si>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</si>
  <si>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</si>
  <si>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</si>
  <si>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</si>
  <si>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</si>
  <si>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</si>
  <si>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</si>
  <si>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</si>
  <si>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</si>
  <si>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</si>
  <si>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</si>
  <si>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</si>
  <si>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</si>
  <si>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</si>
  <si>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</si>
  <si>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</si>
  <si>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</si>
  <si>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</si>
  <si>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</si>
  <si>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</si>
  <si>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</si>
  <si>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</si>
  <si>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</si>
  <si>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</si>
  <si>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</si>
  <si>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</si>
  <si>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</si>
  <si>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</si>
  <si>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</si>
  <si>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</si>
  <si>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</si>
  <si>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</si>
  <si>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</si>
  <si>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</si>
  <si>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</si>
  <si>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</si>
  <si>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</si>
  <si>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</si>
  <si>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</si>
  <si>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</si>
  <si>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</si>
  <si>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</si>
  <si>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</si>
  <si>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</si>
  <si>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</si>
  <si>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</si>
  <si>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</si>
  <si>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</si>
  <si>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</si>
  <si>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</si>
  <si>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</si>
  <si>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</si>
  <si>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</si>
  <si>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</si>
  <si>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</si>
  <si>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</si>
  <si>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</si>
  <si>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</si>
  <si>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</si>
  <si>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</si>
  <si>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</si>
  <si>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</si>
  <si>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</si>
  <si>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</si>
  <si>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</si>
  <si>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</si>
  <si>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</si>
  <si>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</si>
  <si>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</si>
  <si>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</si>
  <si>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</si>
  <si>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</si>
  <si>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</si>
  <si>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</si>
  <si>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</si>
  <si>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</si>
  <si>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</si>
  <si>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</si>
  <si>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</si>
  <si>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</si>
  <si>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</si>
  <si>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</si>
  <si>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</si>
  <si>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</si>
  <si>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</si>
  <si>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</si>
  <si>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</si>
  <si>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</si>
  <si>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</si>
  <si>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</si>
  <si>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</si>
  <si>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</si>
  <si>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</si>
  <si>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</si>
  <si>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</si>
  <si>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</si>
  <si>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</si>
  <si>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</si>
  <si>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</si>
  <si>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</si>
  <si>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</si>
  <si>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</si>
  <si>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</si>
  <si>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</si>
  <si>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</si>
  <si>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</si>
  <si>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</si>
  <si>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</si>
  <si>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</si>
  <si>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</si>
  <si>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</si>
  <si>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</si>
  <si>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</si>
  <si>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</si>
  <si>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</si>
  <si>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</si>
  <si>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</si>
  <si>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</si>
  <si>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</si>
  <si>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</si>
  <si>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</si>
  <si>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</si>
  <si>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</si>
  <si>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</si>
  <si>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</si>
  <si>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</si>
  <si>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</si>
  <si>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</si>
  <si>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</si>
  <si>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</si>
  <si>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</si>
  <si>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</si>
  <si>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</si>
  <si>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</si>
  <si>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</si>
  <si>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</si>
  <si>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</si>
  <si>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</si>
  <si>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</si>
  <si>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</si>
  <si>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</si>
  <si>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</si>
  <si>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</si>
  <si>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</si>
  <si>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</si>
  <si>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</si>
  <si>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</si>
  <si>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</si>
  <si>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</si>
  <si>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</si>
  <si>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</si>
  <si>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</si>
  <si>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</si>
  <si>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</si>
  <si>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</si>
  <si>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</si>
  <si>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</si>
  <si>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</si>
  <si>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</si>
  <si>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</si>
  <si>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</si>
  <si>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</si>
  <si>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</si>
  <si>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</si>
  <si>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</si>
  <si>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</si>
  <si>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</si>
  <si>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</si>
  <si>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</si>
  <si>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</si>
  <si>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</si>
  <si>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</si>
  <si>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</si>
  <si>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</si>
  <si>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</si>
  <si>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</si>
  <si>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</si>
  <si>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</si>
  <si>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</si>
  <si>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</si>
  <si>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</si>
  <si>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</si>
  <si>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</si>
  <si>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</si>
  <si>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</si>
  <si>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</si>
  <si>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</si>
  <si>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</si>
  <si>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</si>
  <si>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</si>
  <si>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</si>
  <si>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</si>
  <si>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</si>
  <si>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</si>
  <si>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</si>
  <si>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</si>
  <si>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</si>
  <si>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</si>
  <si>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</si>
  <si>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</si>
  <si>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</si>
  <si>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</si>
  <si>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</si>
  <si>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</si>
  <si>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</si>
  <si>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</si>
  <si>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</si>
  <si>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</si>
  <si>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</si>
  <si>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</si>
  <si>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</si>
  <si>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</si>
  <si>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</si>
  <si>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</si>
  <si>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</si>
  <si>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</si>
  <si>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</si>
  <si>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</si>
  <si>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</si>
  <si>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</si>
  <si>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</si>
  <si>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</si>
  <si>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</si>
  <si>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</si>
  <si>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</si>
  <si>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</si>
  <si>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</si>
  <si>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</si>
  <si>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</si>
  <si>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</si>
  <si>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</si>
  <si>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</si>
  <si>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</si>
  <si>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</si>
  <si>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</si>
  <si>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</si>
  <si>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</si>
  <si>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</si>
  <si>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</si>
  <si>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</si>
  <si>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</si>
  <si>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</si>
  <si>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</si>
  <si>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</si>
  <si>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</si>
  <si>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</si>
  <si>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</si>
  <si>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</si>
  <si>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</si>
  <si>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</si>
  <si>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</si>
  <si>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</si>
  <si>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</si>
  <si>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</si>
  <si>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</si>
  <si>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</si>
  <si>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</si>
  <si>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</si>
  <si>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</si>
  <si>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</si>
  <si>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</si>
  <si>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</si>
  <si>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</si>
  <si>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</si>
  <si>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</si>
  <si>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</si>
  <si>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</si>
  <si>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</si>
  <si>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</si>
  <si>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</si>
  <si>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</si>
  <si>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</si>
  <si>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</si>
  <si>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</si>
  <si>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</si>
  <si>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</si>
  <si>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</si>
  <si>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</si>
  <si>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</si>
  <si>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</si>
  <si>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</si>
  <si>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</si>
  <si>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</si>
  <si>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</si>
  <si>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</si>
  <si>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</si>
  <si>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</si>
  <si>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</si>
  <si>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</si>
  <si>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</si>
  <si>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</si>
  <si>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</si>
  <si>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</si>
  <si>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</si>
  <si>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</si>
  <si>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</si>
  <si>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</si>
  <si>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</si>
  <si>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</si>
  <si>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</si>
  <si>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</si>
  <si>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</si>
  <si>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</si>
  <si>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</si>
  <si>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</si>
  <si>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</si>
  <si>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</si>
  <si>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</si>
  <si>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</si>
  <si>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</si>
  <si>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</si>
  <si>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</si>
  <si>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</si>
  <si>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</si>
  <si>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</si>
  <si>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</si>
  <si>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</si>
  <si>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</si>
  <si>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</si>
  <si>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</si>
  <si>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</si>
  <si>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</si>
  <si>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</si>
  <si>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</si>
  <si>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</si>
  <si>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</si>
  <si>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</si>
  <si>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</si>
  <si>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</si>
  <si>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</si>
  <si>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</si>
  <si>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</si>
  <si>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</si>
  <si>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</si>
  <si>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</si>
  <si>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</si>
  <si>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</si>
  <si>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</si>
  <si>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</si>
  <si>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</si>
  <si>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</si>
  <si>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</si>
  <si>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</si>
  <si>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</si>
  <si>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</si>
  <si>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</si>
  <si>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</si>
  <si>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</si>
  <si>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</si>
  <si>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</si>
  <si>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</si>
  <si>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</si>
  <si>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</si>
  <si>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</si>
  <si>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</si>
  <si>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</si>
  <si>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</si>
  <si>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</si>
  <si>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</si>
  <si>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</si>
  <si>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</si>
  <si>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</si>
  <si>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</si>
  <si>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</si>
  <si>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</si>
  <si>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</si>
  <si>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</si>
  <si>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</si>
  <si>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</si>
  <si>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</si>
  <si>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</si>
  <si>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</si>
  <si>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</si>
  <si>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</si>
  <si>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</si>
  <si>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</si>
  <si>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</si>
  <si>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</si>
  <si>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</si>
  <si>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</si>
  <si>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</si>
  <si>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</si>
  <si>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</si>
  <si>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</si>
  <si>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</si>
  <si>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</si>
  <si>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</si>
  <si>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</si>
  <si>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</si>
  <si>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</si>
  <si>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</si>
  <si>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</si>
  <si>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</si>
  <si>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</si>
  <si>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</si>
  <si>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</si>
  <si>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</si>
  <si>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</si>
  <si>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</si>
  <si>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</si>
  <si>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</si>
  <si>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</si>
  <si>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</si>
  <si>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</si>
  <si>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</si>
  <si>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</si>
  <si>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</si>
  <si>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</si>
  <si>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</si>
  <si>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</si>
  <si>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</si>
  <si>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</si>
  <si>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</si>
  <si>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</si>
  <si>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</si>
  <si>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</si>
  <si>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</si>
  <si>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</si>
  <si>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</si>
  <si>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</si>
  <si>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</si>
  <si>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</si>
  <si>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</si>
  <si>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</si>
  <si>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</si>
  <si>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</si>
  <si>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</si>
  <si>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</si>
  <si>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</si>
  <si>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</si>
  <si>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</si>
  <si>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</si>
  <si>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</si>
  <si>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</si>
  <si>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</si>
  <si>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</si>
  <si>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</si>
  <si>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</si>
  <si>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</si>
  <si>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</si>
  <si>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</si>
  <si>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</si>
  <si>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</si>
  <si>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</si>
  <si>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</si>
  <si>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</si>
  <si>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</si>
  <si>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</si>
  <si>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</si>
  <si>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</si>
  <si>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</si>
  <si>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</si>
  <si>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</si>
  <si>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</si>
  <si>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</si>
  <si>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</si>
  <si>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</si>
  <si>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</si>
  <si>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</si>
  <si>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</si>
  <si>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</si>
  <si>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</si>
  <si>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</si>
  <si>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</si>
  <si>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</si>
  <si>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</si>
  <si>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</si>
  <si>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</si>
  <si>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</si>
  <si>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</si>
  <si>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</si>
  <si>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</si>
  <si>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</si>
  <si>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</si>
  <si>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</si>
  <si>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</si>
  <si>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</si>
  <si>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</si>
  <si>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</si>
  <si>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</si>
  <si>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</si>
  <si>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</si>
  <si>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</si>
  <si>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</si>
  <si>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</si>
  <si>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</si>
  <si>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</si>
  <si>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</si>
  <si>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</si>
  <si>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</si>
  <si>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</si>
  <si>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</si>
  <si>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</si>
  <si>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</si>
  <si>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</si>
  <si>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</si>
  <si>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</si>
  <si>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</si>
  <si>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</si>
  <si>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</si>
  <si>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</si>
  <si>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</si>
  <si>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</si>
  <si>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</si>
  <si>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</si>
  <si>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</si>
  <si>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</si>
  <si>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</si>
  <si>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</si>
  <si>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</si>
  <si>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</si>
  <si>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</si>
  <si>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</si>
  <si>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</si>
  <si>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</si>
  <si>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</si>
  <si>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</si>
  <si>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</si>
  <si>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</si>
  <si>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</si>
  <si>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</si>
  <si>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</si>
  <si>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</si>
  <si>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</si>
  <si>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</si>
  <si>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</si>
  <si>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</si>
  <si>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</si>
  <si>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</si>
  <si>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</si>
  <si>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</si>
  <si>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</si>
  <si>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</si>
  <si>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</si>
  <si>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</si>
  <si>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</si>
  <si>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</si>
  <si>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</si>
  <si>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</si>
  <si>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</si>
  <si>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</si>
  <si>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</si>
  <si>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</si>
  <si>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</si>
  <si>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</si>
  <si>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</si>
  <si>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</si>
  <si>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</si>
  <si>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</si>
  <si>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</si>
  <si>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</si>
  <si>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</si>
  <si>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</si>
  <si>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</si>
  <si>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</si>
  <si>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</si>
  <si>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</si>
  <si>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</si>
  <si>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</si>
  <si>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</si>
  <si>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</si>
  <si>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</si>
  <si>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</si>
  <si>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</si>
  <si>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</si>
  <si>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</si>
  <si>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</si>
  <si>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</si>
  <si>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</si>
  <si>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</si>
  <si>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</si>
  <si>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</si>
  <si>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</si>
  <si>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</si>
  <si>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</si>
  <si>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</si>
  <si>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</si>
  <si>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</si>
  <si>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</si>
  <si>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</si>
  <si>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</si>
  <si>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</si>
  <si>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</si>
  <si>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</si>
  <si>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</si>
  <si>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</si>
  <si>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</si>
  <si>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</si>
  <si>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</si>
  <si>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</si>
  <si>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</si>
  <si>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</si>
  <si>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</si>
  <si>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</si>
  <si>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</si>
  <si>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</si>
  <si>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</si>
  <si>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</si>
  <si>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</si>
  <si>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</si>
  <si>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</si>
  <si>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</si>
  <si>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</si>
  <si>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</si>
  <si>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</si>
  <si>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</si>
  <si>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</si>
  <si>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</si>
  <si>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</si>
  <si>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</si>
  <si>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</si>
  <si>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</si>
  <si>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</si>
  <si>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</si>
  <si>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</si>
  <si>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</si>
  <si>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</si>
  <si>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</si>
  <si>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</si>
  <si>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</si>
  <si>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</si>
  <si>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</si>
  <si>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</si>
  <si>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</si>
  <si>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</si>
  <si>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</si>
  <si>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</si>
  <si>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</si>
  <si>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</si>
  <si>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</si>
  <si>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</si>
  <si>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</si>
  <si>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</si>
  <si>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</si>
  <si>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</si>
  <si>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</si>
  <si>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</si>
  <si>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</si>
  <si>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</si>
  <si>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</si>
  <si>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</si>
  <si>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</si>
  <si>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</si>
  <si>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</si>
  <si>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</si>
  <si>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</si>
  <si>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</si>
  <si>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</si>
  <si>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</si>
  <si>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</si>
  <si>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</si>
  <si>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</si>
  <si>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</si>
  <si>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</si>
  <si>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</si>
  <si>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</si>
  <si>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</si>
  <si>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</si>
  <si>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</si>
  <si>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</si>
  <si>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</si>
  <si>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</si>
  <si>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</si>
  <si>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</si>
  <si>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</si>
  <si>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</si>
  <si>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</si>
  <si>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</si>
  <si>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</si>
  <si>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</si>
  <si>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</si>
  <si>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</si>
  <si>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</si>
  <si>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</si>
  <si>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</si>
  <si>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</si>
  <si>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</si>
  <si>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</si>
  <si>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</si>
  <si>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</si>
  <si>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</si>
  <si>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</si>
  <si>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</si>
  <si>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</si>
  <si>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</si>
  <si>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</si>
  <si>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</si>
  <si>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</si>
  <si>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</si>
  <si>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</si>
  <si>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</si>
  <si>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</si>
  <si>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</si>
  <si>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</si>
  <si>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</si>
  <si>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</si>
  <si>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</si>
  <si>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</si>
  <si>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</si>
  <si>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</si>
  <si>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</si>
  <si>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</si>
  <si>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</si>
  <si>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</si>
  <si>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</si>
  <si>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</si>
  <si>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</si>
  <si>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</si>
  <si>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</si>
  <si>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</si>
  <si>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</si>
  <si>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</si>
  <si>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</si>
  <si>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</si>
  <si>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</si>
  <si>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</si>
  <si>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</si>
  <si>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</si>
  <si>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</si>
  <si>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</si>
  <si>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</si>
  <si>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</si>
  <si>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</si>
  <si>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</si>
  <si>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</si>
  <si>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</si>
  <si>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</si>
  <si>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</si>
  <si>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</si>
  <si>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</si>
  <si>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</si>
  <si>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</si>
  <si>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</si>
  <si>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</si>
  <si>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</si>
  <si>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</si>
  <si>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</si>
  <si>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</si>
  <si>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</si>
  <si>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</si>
  <si>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</si>
  <si>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</si>
  <si>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</si>
  <si>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</si>
  <si>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</si>
  <si>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</si>
  <si>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</si>
  <si>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</si>
  <si>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</si>
  <si>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</si>
  <si>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</si>
  <si>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</si>
  <si>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</si>
  <si>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</si>
  <si>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</si>
  <si>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</si>
  <si>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</si>
  <si>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</si>
  <si>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</si>
  <si>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</si>
  <si>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</si>
  <si>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</si>
  <si>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</si>
  <si>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</si>
  <si>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</si>
  <si>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</si>
  <si>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</si>
  <si>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</si>
  <si>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</si>
  <si>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</si>
  <si>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</si>
  <si>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</si>
  <si>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</si>
  <si>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</si>
  <si>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</si>
  <si>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</si>
  <si>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</si>
  <si>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</si>
  <si>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</si>
  <si>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</si>
  <si>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</si>
  <si>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</si>
  <si>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</si>
  <si>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</si>
  <si>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</si>
  <si>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</si>
  <si>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</si>
  <si>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</si>
  <si>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</si>
  <si>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</si>
  <si>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</si>
  <si>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</si>
  <si>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</si>
  <si>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</si>
  <si>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</si>
  <si>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</si>
  <si>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</si>
  <si>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</si>
  <si>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</si>
  <si>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</si>
  <si>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</si>
  <si>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</si>
  <si>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</si>
  <si>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</si>
  <si>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</si>
  <si>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</si>
  <si>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</si>
  <si>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</si>
  <si>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</si>
  <si>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</si>
  <si>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</si>
  <si>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</si>
  <si>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</si>
  <si>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</si>
  <si>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</si>
  <si>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</si>
  <si>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</si>
  <si>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</si>
  <si>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</si>
  <si>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</si>
  <si>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</si>
  <si>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</si>
  <si>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</si>
  <si>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</si>
  <si>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</si>
  <si>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</si>
  <si>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</si>
  <si>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</si>
  <si>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</si>
  <si>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</si>
  <si>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</si>
  <si>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</si>
  <si>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</si>
  <si>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</si>
  <si>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</si>
  <si>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</si>
  <si>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</si>
  <si>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</si>
  <si>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</si>
  <si>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</si>
  <si>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</si>
  <si>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</si>
  <si>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</si>
  <si>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</si>
  <si>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</si>
  <si>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</si>
  <si>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</si>
  <si>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</si>
  <si>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</si>
  <si>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</si>
  <si>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</si>
  <si>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</si>
  <si>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</si>
  <si>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</si>
  <si>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</si>
  <si>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</si>
  <si>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</si>
  <si>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</si>
  <si>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</si>
  <si>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</si>
  <si>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</si>
  <si>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</si>
  <si>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</si>
  <si>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</si>
  <si>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</si>
  <si>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</si>
  <si>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</si>
  <si>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</si>
  <si>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</si>
  <si>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</si>
  <si>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</si>
  <si>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</si>
  <si>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</si>
  <si>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</si>
  <si>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</si>
  <si>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</si>
  <si>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</si>
  <si>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</si>
  <si>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</si>
  <si>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</si>
  <si>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</si>
  <si>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</si>
  <si>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</si>
  <si>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</si>
  <si>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</si>
  <si>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</si>
  <si>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</si>
  <si>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</si>
  <si>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</si>
  <si>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</si>
  <si>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</si>
  <si>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</si>
  <si>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</si>
  <si>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</si>
  <si>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</si>
  <si>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</si>
  <si>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</si>
  <si>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</si>
  <si>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</si>
  <si>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</si>
  <si>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</si>
  <si>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</si>
  <si>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</si>
  <si>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</si>
  <si>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</si>
  <si>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</si>
  <si>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</si>
  <si>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</si>
  <si>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</si>
  <si>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</si>
  <si>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</si>
  <si>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</si>
  <si>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</si>
  <si>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</si>
  <si>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</si>
  <si>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</si>
  <si>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</si>
  <si>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</si>
  <si>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</si>
  <si>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</si>
  <si>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</si>
  <si>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</si>
  <si>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</si>
  <si>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</si>
  <si>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</si>
  <si>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</si>
  <si>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</si>
  <si>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</si>
  <si>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</si>
  <si>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</si>
  <si>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</si>
  <si>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</si>
  <si>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</si>
  <si>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</si>
  <si>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</si>
  <si>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</si>
  <si>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</si>
  <si>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</si>
  <si>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</si>
  <si>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</si>
  <si>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</si>
  <si>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</si>
  <si>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</si>
  <si>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</si>
  <si>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</si>
  <si>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</si>
  <si>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</si>
  <si>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</si>
  <si>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</si>
  <si>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</si>
  <si>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</si>
  <si>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</si>
  <si>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</si>
  <si>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</si>
  <si>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</si>
  <si>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</si>
  <si>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</si>
  <si>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</si>
  <si>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</si>
  <si>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</si>
  <si>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</si>
  <si>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</si>
  <si>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</si>
  <si>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</si>
  <si>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</si>
  <si>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</si>
  <si>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</si>
  <si>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</si>
  <si>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</si>
  <si>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</si>
  <si>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</si>
  <si>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</si>
  <si>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</si>
  <si>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</si>
  <si>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</si>
  <si>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</si>
  <si>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</si>
  <si>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</si>
  <si>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</si>
  <si>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</si>
  <si>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</si>
  <si>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</si>
  <si>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</si>
  <si>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</si>
  <si>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</si>
  <si>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</si>
  <si>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</si>
  <si>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</si>
  <si>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</si>
  <si>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</si>
  <si>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</si>
  <si>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</si>
  <si>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</si>
  <si>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</si>
  <si>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</si>
  <si>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</si>
  <si>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</si>
  <si>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</si>
  <si>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</si>
  <si>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</si>
  <si>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</si>
  <si>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</si>
  <si>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</si>
  <si>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</si>
  <si>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</si>
  <si>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</si>
  <si>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</si>
  <si>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</si>
  <si>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</si>
  <si>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</si>
  <si>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</si>
  <si>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</si>
  <si>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</si>
  <si>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</si>
  <si>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</si>
  <si>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</si>
  <si>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</si>
  <si>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</si>
  <si>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</si>
  <si>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</si>
  <si>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</si>
  <si>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</si>
  <si>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</si>
  <si>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</si>
  <si>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</si>
  <si>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</si>
  <si>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</si>
  <si>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</si>
  <si>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</si>
  <si>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</si>
  <si>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</si>
  <si>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</si>
  <si>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</si>
  <si>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</si>
  <si>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</si>
  <si>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</si>
  <si>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</si>
  <si>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</si>
  <si>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</si>
  <si>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</si>
  <si>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</si>
  <si>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</si>
  <si>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</si>
  <si>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</si>
  <si>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</si>
  <si>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</si>
  <si>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</si>
  <si>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</si>
  <si>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</si>
  <si>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</si>
  <si>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</si>
  <si>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</si>
  <si>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</si>
  <si>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</si>
  <si>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</si>
  <si>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</si>
  <si>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</si>
  <si>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</si>
  <si>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</si>
  <si>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</si>
  <si>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</si>
  <si>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</si>
  <si>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</si>
  <si>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</si>
  <si>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</si>
  <si>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</si>
  <si>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</si>
  <si>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</si>
  <si>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</si>
  <si>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</si>
  <si>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</si>
  <si>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</si>
  <si>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</si>
  <si>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</si>
  <si>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</si>
  <si>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</si>
  <si>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</si>
  <si>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</si>
  <si>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</si>
  <si>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</si>
  <si>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</si>
  <si>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</si>
  <si>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</si>
  <si>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</si>
  <si>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</si>
  <si>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</si>
  <si>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</si>
  <si>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</si>
  <si>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</si>
  <si>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</si>
  <si>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</si>
  <si>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</si>
  <si>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</si>
  <si>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</si>
  <si>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</si>
  <si>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</si>
  <si>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</si>
  <si>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</si>
  <si>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</si>
  <si>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</si>
  <si>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</si>
  <si>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</si>
  <si>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</si>
  <si>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</si>
  <si>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</si>
  <si>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</si>
  <si>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</si>
  <si>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</si>
  <si>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</si>
  <si>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</si>
  <si>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</si>
  <si>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</si>
  <si>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</si>
  <si>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</si>
  <si>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</si>
  <si>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</si>
  <si>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</si>
  <si>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</si>
  <si>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</si>
  <si>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</si>
  <si>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</si>
  <si>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</si>
  <si>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</si>
  <si>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</si>
  <si>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</si>
  <si>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</si>
  <si>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</si>
  <si>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</si>
  <si>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</si>
  <si>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</si>
  <si>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</si>
  <si>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</si>
  <si>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</si>
  <si>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</si>
  <si>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</si>
  <si>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</si>
  <si>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</si>
  <si>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</si>
  <si>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</si>
  <si>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</si>
  <si>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</si>
  <si>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</si>
  <si>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</si>
  <si>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</si>
  <si>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</si>
  <si>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</si>
  <si>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</si>
  <si>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</si>
  <si>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</si>
  <si>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</si>
  <si>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</si>
  <si>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</si>
  <si>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</si>
  <si>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</si>
  <si>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</si>
  <si>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</si>
  <si>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</si>
  <si>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</si>
  <si>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</si>
  <si>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</si>
  <si>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</si>
  <si>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</si>
  <si>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</si>
  <si>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</si>
  <si>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</si>
  <si>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</si>
  <si>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</si>
  <si>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</si>
  <si>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</si>
  <si>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</si>
  <si>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</si>
  <si>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</si>
  <si>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</si>
  <si>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</si>
  <si>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</si>
  <si>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</si>
  <si>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</si>
  <si>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</si>
  <si>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</si>
  <si>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</si>
  <si>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</si>
  <si>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</si>
  <si>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</si>
  <si>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</si>
  <si>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</si>
  <si>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</si>
  <si>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</si>
  <si>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</si>
  <si>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</si>
  <si>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</si>
  <si>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</si>
  <si>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</si>
  <si>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</si>
  <si>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</si>
  <si>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</si>
  <si>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</si>
  <si>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</si>
  <si>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</si>
  <si>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</si>
  <si>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</si>
  <si>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</si>
  <si>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</si>
  <si>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</si>
  <si>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</si>
  <si>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</si>
  <si>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</si>
  <si>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</si>
  <si>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</si>
  <si>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</si>
  <si>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</si>
  <si>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</si>
  <si>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</si>
  <si>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</si>
  <si>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</si>
  <si>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</si>
  <si>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</si>
  <si>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</si>
  <si>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</si>
  <si>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</si>
  <si>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</si>
  <si>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</si>
  <si>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</si>
  <si>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</si>
  <si>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</si>
  <si>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</si>
  <si>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</si>
  <si>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</si>
  <si>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</si>
  <si>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</si>
  <si>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</si>
  <si>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</si>
  <si>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</si>
  <si>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</si>
  <si>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</si>
  <si>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</si>
  <si>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</si>
  <si>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</si>
  <si>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</si>
  <si>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</si>
  <si>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</si>
  <si>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</si>
  <si>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</si>
  <si>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</si>
  <si>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</si>
  <si>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</si>
  <si>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</si>
  <si>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</si>
  <si>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</si>
  <si>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</si>
  <si>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</si>
  <si>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</si>
  <si>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</si>
  <si>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</si>
  <si>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</si>
  <si>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</si>
  <si>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</si>
  <si>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</si>
  <si>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</si>
  <si>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</si>
  <si>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</si>
  <si>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</si>
  <si>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</si>
  <si>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</si>
  <si>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</si>
  <si>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</si>
  <si>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</si>
  <si>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</si>
  <si>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</si>
  <si>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</si>
  <si>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</si>
  <si>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</si>
  <si>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</si>
  <si>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</si>
  <si>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</si>
  <si>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</si>
  <si>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</si>
  <si>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</si>
  <si>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</si>
  <si>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</si>
  <si>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</si>
  <si>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</si>
  <si>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</si>
  <si>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</si>
  <si>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</si>
  <si>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</si>
  <si>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</si>
  <si>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</si>
  <si>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</si>
  <si>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</si>
  <si>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</si>
  <si>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</si>
  <si>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</si>
  <si>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</si>
  <si>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</si>
  <si>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</si>
  <si>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</si>
  <si>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</si>
  <si>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</si>
  <si>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</si>
  <si>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</si>
  <si>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</si>
  <si>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</si>
  <si>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</si>
  <si>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</si>
  <si>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</si>
  <si>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</si>
  <si>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</si>
  <si>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</si>
  <si>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</si>
  <si>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</si>
  <si>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</si>
  <si>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</si>
  <si>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</si>
  <si>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</si>
  <si>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</si>
  <si>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</si>
  <si>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</si>
  <si>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</si>
  <si>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</si>
  <si>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</si>
  <si>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</si>
  <si>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</si>
  <si>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</si>
  <si>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</si>
  <si>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</si>
  <si>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</si>
  <si>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</si>
  <si>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</si>
  <si>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</si>
  <si>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</si>
  <si>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</si>
  <si>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</si>
  <si>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</si>
  <si>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</si>
  <si>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</si>
  <si>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</si>
  <si>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</si>
  <si>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</si>
  <si>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</si>
  <si>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</si>
  <si>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</si>
  <si>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</si>
  <si>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</si>
  <si>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</si>
  <si>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</si>
  <si>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</si>
  <si>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</si>
  <si>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</si>
  <si>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</si>
  <si>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</si>
  <si>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</si>
  <si>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</si>
  <si>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</si>
  <si>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</si>
  <si>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</si>
  <si>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</si>
  <si>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</si>
  <si>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</si>
  <si>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</si>
  <si>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</si>
  <si>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</si>
  <si>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</si>
  <si>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</si>
  <si>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</si>
  <si>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</si>
  <si>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</si>
  <si>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</si>
  <si>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</si>
  <si>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</si>
  <si>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</si>
  <si>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</si>
  <si>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</si>
  <si>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</si>
  <si>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</si>
  <si>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</si>
  <si>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</si>
  <si>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</si>
  <si>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</si>
  <si>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</si>
  <si>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</si>
  <si>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</si>
  <si>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</si>
  <si>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</si>
  <si>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</si>
  <si>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</si>
  <si>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</si>
  <si>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</si>
  <si>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</si>
  <si>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</si>
  <si>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</si>
  <si>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</si>
  <si>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</si>
  <si>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</si>
  <si>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</si>
  <si>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</si>
  <si>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</si>
  <si>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</si>
  <si>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</si>
  <si>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</si>
  <si>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</si>
  <si>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</si>
  <si>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</si>
  <si>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</si>
  <si>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</si>
  <si>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</si>
  <si>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</si>
  <si>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</si>
  <si>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</si>
  <si>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</si>
  <si>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</si>
  <si>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</si>
  <si>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</si>
  <si>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</si>
  <si>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</si>
  <si>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</si>
  <si>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</si>
  <si>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</si>
  <si>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</si>
  <si>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</si>
  <si>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</si>
  <si>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</si>
  <si>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</si>
  <si>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</si>
  <si>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</si>
  <si>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</si>
  <si>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</si>
  <si>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</si>
  <si>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</si>
  <si>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</si>
  <si>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</si>
  <si>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</si>
  <si>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</si>
  <si>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</si>
  <si>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</si>
  <si>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</si>
  <si>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</si>
  <si>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</si>
  <si>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</si>
  <si>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</si>
  <si>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</si>
  <si>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</si>
  <si>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</si>
  <si>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</si>
  <si>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</si>
  <si>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</si>
  <si>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</si>
  <si>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</si>
  <si>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</si>
  <si>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</si>
  <si>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</si>
  <si>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</si>
  <si>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</si>
  <si>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</si>
  <si>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</si>
  <si>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</si>
  <si>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</si>
  <si>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</si>
  <si>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</si>
  <si>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</si>
  <si>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</si>
  <si>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</si>
  <si>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</si>
  <si>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</si>
  <si>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</si>
  <si>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</si>
  <si>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</si>
  <si>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</si>
  <si>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</si>
  <si>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</si>
  <si>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</si>
  <si>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</si>
  <si>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</si>
  <si>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</si>
  <si>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</si>
  <si>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</si>
  <si>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</si>
  <si>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</si>
  <si>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</si>
  <si>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</si>
  <si>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</si>
  <si>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</si>
  <si>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</si>
  <si>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</si>
  <si>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</si>
  <si>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</si>
  <si>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</si>
  <si>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</si>
  <si>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</si>
  <si>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</si>
  <si>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</si>
  <si>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</si>
  <si>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</si>
  <si>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</si>
  <si>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</si>
  <si>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</si>
  <si>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</si>
  <si>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</si>
  <si>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</si>
  <si>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</si>
  <si>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</si>
  <si>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</si>
  <si>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</si>
  <si>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</si>
  <si>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</si>
  <si>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</si>
  <si>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</si>
  <si>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</si>
  <si>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</si>
  <si>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</si>
  <si>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</si>
  <si>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</si>
  <si>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</si>
  <si>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</si>
  <si>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</si>
  <si>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</si>
  <si>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</si>
  <si>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</si>
  <si>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</si>
  <si>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</si>
  <si>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</si>
  <si>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</si>
  <si>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</si>
  <si>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</si>
  <si>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</si>
  <si>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</si>
  <si>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</si>
  <si>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</si>
  <si>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</si>
  <si>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</si>
  <si>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</si>
  <si>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</si>
  <si>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</si>
  <si>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</si>
  <si>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</si>
  <si>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</si>
  <si>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</si>
  <si>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</si>
  <si>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</si>
  <si>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</si>
  <si>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</si>
  <si>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</si>
  <si>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</si>
  <si>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</si>
  <si>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</si>
  <si>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</si>
  <si>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</si>
  <si>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</si>
  <si>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</si>
  <si>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</si>
  <si>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</si>
  <si>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</si>
  <si>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</si>
  <si>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</si>
  <si>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</si>
  <si>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</si>
  <si>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</si>
  <si>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</si>
  <si>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</si>
  <si>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</si>
  <si>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</si>
  <si>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</si>
  <si>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</si>
  <si>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</si>
  <si>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</si>
  <si>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</si>
  <si>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</si>
  <si>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</si>
  <si>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</si>
  <si>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</si>
  <si>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</si>
  <si>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</si>
  <si>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</si>
  <si>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</si>
  <si>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</si>
  <si>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</si>
  <si>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</si>
  <si>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</si>
  <si>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</si>
  <si>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</si>
  <si>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</si>
  <si>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</si>
  <si>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</si>
  <si>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</si>
  <si>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</si>
  <si>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</si>
  <si>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</si>
  <si>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</si>
  <si>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</si>
  <si>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</si>
  <si>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</si>
  <si>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</si>
  <si>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</si>
  <si>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</si>
  <si>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</si>
  <si>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</si>
  <si>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</si>
  <si>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</si>
  <si>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</si>
  <si>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</si>
  <si>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</si>
  <si>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</si>
  <si>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</si>
  <si>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</si>
  <si>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</si>
  <si>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</si>
  <si>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</si>
  <si>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</si>
  <si>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</si>
  <si>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</si>
  <si>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</si>
  <si>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</si>
  <si>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</si>
  <si>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</si>
  <si>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</si>
  <si>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</si>
  <si>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</si>
  <si>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</si>
  <si>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</si>
  <si>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</si>
  <si>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</si>
  <si>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</si>
  <si>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</si>
  <si>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</si>
  <si>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</si>
  <si>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</si>
  <si>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</si>
  <si>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</si>
  <si>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</si>
  <si>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</si>
  <si>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</si>
  <si>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</si>
  <si>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</si>
  <si>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</si>
  <si>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</si>
  <si>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</si>
  <si>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</si>
  <si>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</si>
  <si>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</si>
  <si>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</si>
  <si>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</si>
  <si>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</si>
  <si>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</si>
  <si>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</si>
  <si>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</si>
  <si>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</si>
  <si>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</si>
  <si>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</si>
  <si>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</si>
  <si>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</si>
  <si>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</si>
  <si>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</si>
  <si>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</si>
  <si>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</si>
  <si>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</si>
  <si>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</si>
  <si>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</si>
  <si>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</si>
  <si>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</si>
  <si>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</si>
  <si>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</si>
  <si>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</si>
  <si>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</si>
  <si>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</si>
  <si>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</si>
  <si>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</si>
  <si>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</si>
  <si>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</si>
  <si>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</si>
  <si>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</si>
  <si>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</si>
  <si>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</si>
  <si>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</si>
  <si>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</si>
  <si>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</si>
  <si>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</si>
  <si>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</si>
  <si>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</si>
  <si>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</si>
  <si>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</si>
  <si>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</si>
  <si>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</si>
  <si>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</si>
  <si>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</si>
  <si>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</si>
  <si>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</si>
  <si>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</si>
  <si>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</si>
  <si>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</si>
  <si>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</si>
  <si>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</si>
  <si>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</si>
  <si>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</si>
  <si>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</si>
  <si>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</si>
  <si>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</si>
  <si>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</si>
  <si>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</si>
  <si>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</si>
  <si>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</si>
  <si>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</si>
  <si>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</si>
  <si>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</si>
  <si>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</si>
  <si>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</si>
  <si>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</si>
  <si>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</si>
  <si>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</si>
  <si>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</si>
  <si>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</si>
  <si>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</si>
  <si>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</si>
  <si>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</si>
  <si>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</si>
  <si>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</si>
  <si>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</si>
  <si>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</si>
  <si>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</si>
  <si>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</si>
  <si>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</si>
  <si>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</si>
  <si>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</si>
  <si>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</si>
  <si>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</si>
  <si>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</si>
  <si>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</si>
  <si>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</si>
  <si>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</si>
  <si>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</si>
  <si>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</si>
  <si>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</si>
  <si>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</si>
  <si>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</si>
  <si>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</si>
  <si>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</si>
  <si>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</si>
  <si>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</si>
  <si>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</si>
  <si>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</si>
  <si>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</si>
  <si>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</si>
  <si>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</si>
  <si>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</si>
  <si>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</si>
  <si>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</si>
  <si>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</si>
  <si>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</si>
  <si>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</si>
  <si>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</si>
  <si>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</si>
  <si>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</si>
  <si>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</si>
  <si>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</si>
  <si>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</si>
  <si>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</si>
  <si>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</si>
  <si>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</si>
  <si>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</si>
  <si>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</si>
  <si>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</si>
  <si>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</si>
  <si>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</si>
  <si>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</si>
  <si>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</si>
  <si>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</si>
  <si>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</si>
  <si>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</si>
  <si>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</si>
  <si>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</si>
  <si>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</si>
  <si>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</si>
  <si>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</si>
  <si>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</si>
  <si>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</si>
  <si>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</si>
  <si>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</si>
  <si>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</si>
  <si>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</si>
  <si>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</si>
  <si>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</si>
  <si>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</si>
  <si>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</si>
  <si>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</si>
  <si>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</si>
  <si>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</si>
  <si>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</si>
  <si>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</si>
  <si>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</si>
  <si>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</si>
  <si>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</si>
  <si>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</si>
  <si>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</si>
  <si>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</si>
  <si>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</si>
  <si>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</si>
  <si>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</si>
  <si>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</si>
  <si>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</si>
  <si>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</si>
  <si>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</si>
  <si>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</si>
  <si>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</si>
  <si>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</si>
  <si>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</si>
  <si>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</si>
  <si>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</si>
  <si>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</si>
  <si>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</si>
  <si>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</si>
  <si>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</si>
  <si>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</si>
  <si>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</si>
  <si>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</si>
  <si>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</si>
  <si>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</si>
  <si>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</si>
  <si>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</si>
  <si>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</si>
  <si>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</si>
  <si>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</si>
  <si>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</si>
  <si>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</si>
  <si>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</si>
  <si>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</si>
  <si>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</si>
  <si>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</si>
  <si>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</si>
  <si>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</si>
  <si>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</si>
  <si>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</si>
  <si>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</si>
  <si>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</si>
  <si>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</si>
  <si>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</si>
  <si>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</si>
  <si>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</si>
  <si>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</si>
  <si>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</si>
  <si>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</si>
  <si>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</si>
  <si>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</si>
  <si>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</si>
  <si>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</si>
  <si>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</si>
  <si>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</si>
  <si>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</si>
  <si>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</si>
  <si>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</si>
  <si>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</si>
  <si>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</si>
  <si>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</si>
  <si>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</si>
  <si>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</si>
  <si>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</si>
  <si>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</si>
  <si>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</si>
  <si>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</si>
  <si>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</si>
  <si>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</si>
  <si>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</si>
  <si>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</si>
  <si>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</si>
  <si>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</si>
  <si>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</si>
  <si>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</si>
  <si>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</si>
  <si>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</si>
  <si>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</si>
  <si>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</si>
  <si>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</si>
  <si>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</si>
  <si>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</si>
  <si>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</si>
  <si>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</si>
  <si>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</si>
  <si>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</si>
  <si>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</si>
  <si>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</si>
  <si>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</si>
  <si>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</si>
  <si>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</si>
  <si>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</si>
  <si>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</si>
  <si>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</si>
  <si>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</si>
  <si>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</si>
  <si>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</si>
  <si>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</si>
  <si>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</si>
  <si>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</si>
  <si>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</si>
  <si>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</si>
  <si>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</si>
  <si>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</si>
  <si>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</si>
  <si>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</si>
  <si>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</si>
  <si>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</si>
  <si>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</si>
  <si>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</si>
  <si>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</si>
  <si>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</si>
  <si>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</si>
  <si>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</si>
  <si>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</si>
  <si>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</si>
  <si>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</si>
  <si>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</si>
  <si>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</si>
  <si>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</si>
  <si>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</si>
  <si>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</si>
  <si>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</si>
  <si>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</si>
  <si>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</si>
  <si>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</si>
  <si>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</si>
  <si>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</si>
  <si>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</si>
  <si>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</si>
  <si>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</si>
  <si>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</si>
  <si>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</si>
  <si>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</si>
  <si>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</si>
  <si>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</si>
  <si>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</si>
  <si>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</si>
  <si>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</si>
  <si>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</si>
  <si>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</si>
  <si>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</si>
  <si>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</si>
  <si>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</si>
  <si>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</si>
  <si>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</si>
  <si>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</si>
  <si>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</si>
  <si>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</si>
  <si>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</si>
  <si>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</si>
  <si>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</si>
  <si>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</si>
  <si>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</si>
  <si>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</si>
  <si>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</si>
  <si>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</si>
  <si>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</si>
  <si>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</si>
  <si>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</si>
  <si>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</si>
  <si>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</si>
  <si>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</si>
  <si>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</si>
  <si>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</si>
  <si>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</si>
  <si>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</si>
  <si>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</si>
  <si>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</si>
  <si>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</si>
  <si>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</si>
  <si>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</si>
  <si>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</si>
  <si>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</si>
  <si>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</si>
  <si>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</si>
  <si>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</si>
  <si>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</si>
  <si>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</si>
  <si>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</si>
  <si>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</si>
  <si>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</si>
  <si>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</si>
  <si>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</si>
  <si>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</si>
  <si>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</si>
  <si>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</si>
  <si>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</si>
  <si>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</si>
  <si>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</si>
  <si>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</si>
  <si>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</si>
  <si>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</si>
  <si>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</si>
  <si>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</si>
  <si>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</si>
  <si>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</si>
  <si>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</si>
  <si>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</si>
  <si>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</si>
  <si>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</si>
  <si>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</si>
  <si>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</si>
  <si>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</si>
  <si>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</si>
  <si>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</si>
  <si>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</si>
  <si>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</si>
  <si>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</si>
  <si>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</si>
  <si>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</si>
  <si>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</si>
  <si>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</si>
  <si>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</si>
  <si>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</si>
  <si>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</si>
  <si>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</si>
  <si>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</si>
  <si>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</si>
  <si>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</si>
  <si>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</si>
  <si>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</si>
  <si>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</si>
  <si>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</si>
  <si>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</si>
  <si>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</si>
  <si>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</si>
  <si>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</si>
  <si>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</si>
  <si>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</si>
  <si>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</si>
  <si>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</si>
  <si>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</si>
  <si>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</si>
  <si>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</si>
  <si>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</si>
  <si>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</si>
  <si>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</si>
  <si>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</si>
  <si>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</si>
  <si>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</si>
  <si>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</si>
  <si>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</si>
  <si>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</si>
  <si>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</si>
  <si>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</si>
  <si>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</si>
  <si>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</si>
  <si>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</si>
  <si>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</si>
  <si>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</si>
  <si>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</si>
  <si>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</si>
  <si>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</si>
  <si>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</si>
  <si>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</si>
  <si>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</si>
  <si>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</si>
  <si>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</si>
  <si>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</si>
  <si>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</si>
  <si>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</si>
  <si>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</si>
  <si>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</si>
  <si>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</si>
  <si>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</si>
  <si>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</si>
  <si>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</si>
  <si>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</si>
  <si>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</si>
  <si>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</si>
  <si>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</si>
  <si>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</si>
  <si>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</si>
  <si>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</si>
  <si>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</si>
  <si>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</si>
  <si>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</si>
  <si>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</si>
  <si>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</si>
  <si>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</si>
  <si>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</si>
  <si>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</si>
  <si>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</si>
  <si>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</si>
  <si>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</si>
  <si>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</si>
  <si>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</si>
  <si>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</si>
  <si>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</si>
  <si>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</si>
  <si>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</si>
  <si>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</si>
  <si>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</si>
  <si>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</si>
  <si>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</si>
  <si>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</si>
  <si>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</si>
  <si>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</si>
  <si>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</si>
  <si>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</si>
  <si>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</si>
  <si>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</si>
  <si>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</si>
  <si>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</si>
  <si>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</si>
  <si>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</si>
  <si>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</si>
  <si>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</si>
  <si>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</si>
  <si>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</si>
  <si>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</si>
  <si>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</si>
  <si>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</si>
  <si>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</si>
  <si>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</si>
  <si>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</si>
  <si>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</si>
  <si>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</si>
  <si>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</si>
  <si>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</si>
  <si>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</si>
  <si>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</si>
  <si>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</si>
  <si>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</si>
  <si>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</si>
  <si>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</si>
  <si>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</si>
  <si>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</si>
  <si>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</si>
  <si>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</si>
  <si>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</si>
  <si>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</si>
  <si>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</si>
  <si>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</si>
  <si>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</si>
  <si>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</si>
  <si>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</si>
  <si>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</si>
  <si>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</si>
  <si>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</si>
  <si>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</si>
  <si>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</si>
  <si>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</si>
  <si>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</si>
  <si>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</si>
  <si>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</si>
  <si>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</si>
  <si>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</si>
  <si>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</si>
  <si>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</si>
  <si>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</si>
  <si>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</si>
  <si>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</si>
  <si>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</si>
  <si>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</si>
  <si>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</si>
  <si>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</si>
  <si>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</si>
  <si>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</si>
  <si>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</si>
  <si>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</si>
  <si>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</si>
  <si>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</si>
  <si>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</si>
  <si>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</si>
  <si>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</si>
  <si>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</si>
  <si>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</si>
  <si>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</si>
  <si>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</si>
  <si>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</si>
  <si>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</si>
  <si>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</si>
  <si>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</si>
  <si>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</si>
  <si>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</si>
  <si>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</si>
  <si>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</si>
  <si>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</si>
  <si>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</si>
  <si>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</si>
  <si>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</si>
  <si>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</si>
  <si>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</si>
  <si>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</si>
  <si>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</si>
  <si>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</si>
  <si>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</si>
  <si>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</si>
  <si>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</si>
  <si>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</si>
  <si>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</si>
  <si>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</si>
  <si>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</si>
  <si>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</si>
  <si>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</si>
  <si>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</si>
  <si>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</si>
  <si>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</si>
  <si>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</si>
  <si>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</si>
  <si>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</si>
  <si>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</si>
  <si>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</si>
  <si>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</si>
  <si>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</si>
  <si>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</si>
  <si>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</si>
  <si>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</si>
  <si>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</si>
  <si>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</si>
  <si>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</si>
  <si>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</si>
  <si>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</si>
  <si>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</si>
  <si>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</si>
  <si>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</si>
  <si>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</si>
  <si>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</si>
  <si>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</si>
  <si>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</si>
  <si>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</si>
  <si>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</si>
  <si>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</si>
  <si>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</si>
  <si>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</si>
  <si>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</si>
  <si>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</si>
  <si>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</si>
  <si>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</si>
  <si>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</si>
  <si>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</si>
  <si>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</si>
  <si>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</si>
  <si>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</si>
  <si>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</si>
  <si>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</si>
  <si>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</si>
  <si>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</si>
  <si>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</si>
  <si>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</si>
  <si>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</si>
  <si>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</si>
  <si>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</si>
  <si>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</si>
  <si>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</si>
  <si>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</si>
  <si>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</si>
  <si>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</si>
  <si>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</si>
  <si>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</si>
  <si>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</si>
  <si>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</si>
  <si>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</si>
  <si>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</si>
  <si>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</si>
  <si>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</si>
  <si>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</si>
  <si>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</si>
  <si>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</si>
  <si>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</si>
  <si>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</si>
  <si>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</si>
  <si>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</si>
  <si>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</si>
  <si>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</si>
  <si>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</si>
  <si>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</si>
  <si>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</si>
  <si>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</si>
  <si>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</si>
  <si>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</si>
  <si>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</si>
  <si>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</si>
  <si>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</si>
  <si>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</si>
  <si>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</si>
  <si>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</si>
  <si>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</si>
  <si>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</si>
  <si>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</si>
  <si>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</si>
  <si>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</si>
  <si>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</si>
  <si>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</si>
  <si>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</si>
  <si>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</si>
  <si>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</si>
  <si>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</si>
  <si>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</si>
  <si>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</si>
  <si>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</si>
  <si>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</si>
  <si>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</si>
  <si>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</si>
  <si>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</si>
  <si>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</si>
  <si>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</si>
  <si>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</si>
  <si>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</si>
  <si>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</si>
  <si>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</si>
  <si>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</si>
  <si>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</si>
  <si>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</si>
  <si>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</si>
  <si>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</si>
  <si>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</si>
  <si>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</si>
  <si>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</si>
  <si>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</si>
  <si>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</si>
  <si>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</si>
  <si>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</si>
  <si>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</si>
  <si>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</si>
  <si>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</si>
  <si>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</si>
  <si>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</si>
  <si>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</si>
  <si>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</si>
  <si>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</si>
  <si>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</si>
  <si>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</si>
  <si>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</si>
  <si>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</si>
  <si>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</si>
  <si>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</si>
  <si>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</si>
  <si>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</si>
  <si>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</si>
  <si>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</si>
  <si>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</si>
  <si>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</si>
  <si>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</si>
  <si>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</si>
  <si>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</si>
  <si>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</si>
  <si>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</si>
  <si>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</si>
  <si>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</si>
  <si>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</si>
  <si>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</si>
  <si>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</si>
  <si>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</si>
  <si>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</si>
  <si>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</si>
  <si>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</si>
  <si>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</si>
  <si>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</si>
  <si>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</si>
  <si>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</si>
  <si>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</si>
  <si>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</si>
  <si>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</si>
  <si>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</si>
  <si>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</si>
  <si>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</si>
  <si>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</si>
  <si>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</si>
  <si>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</si>
  <si>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</si>
  <si>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</si>
  <si>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</si>
  <si>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</si>
  <si>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</si>
  <si>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</si>
  <si>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</si>
  <si>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</si>
  <si>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</si>
  <si>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</si>
  <si>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</si>
  <si>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</si>
  <si>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</si>
  <si>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</si>
  <si>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</si>
  <si>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</si>
  <si>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</si>
  <si>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</si>
  <si>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</si>
  <si>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</si>
  <si>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</si>
  <si>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</si>
  <si>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</si>
  <si>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</si>
  <si>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</si>
  <si>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</si>
  <si>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</si>
  <si>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</si>
  <si>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</si>
  <si>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</si>
  <si>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</si>
  <si>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</si>
  <si>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</si>
  <si>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</si>
  <si>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</si>
  <si>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</si>
  <si>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</si>
  <si>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</si>
  <si>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</si>
  <si>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</si>
  <si>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</si>
  <si>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</si>
  <si>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</si>
  <si>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</si>
  <si>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</si>
  <si>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</si>
  <si>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</si>
  <si>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</si>
  <si>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</si>
  <si>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</si>
  <si>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</si>
  <si>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</si>
  <si>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</si>
  <si>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</si>
  <si>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</si>
  <si>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</si>
  <si>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</si>
  <si>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</si>
  <si>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</si>
  <si>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</si>
  <si>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</si>
  <si>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</si>
  <si>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</si>
  <si>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</si>
  <si>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</si>
  <si>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</si>
  <si>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</si>
  <si>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</si>
  <si>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</si>
  <si>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</si>
  <si>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</si>
  <si>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</si>
  <si>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</si>
  <si>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</si>
  <si>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</si>
  <si>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</si>
  <si>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</si>
  <si>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</si>
  <si>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</si>
  <si>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</si>
  <si>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</si>
  <si>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</si>
  <si>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</si>
  <si>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</si>
  <si>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</si>
  <si>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</si>
  <si>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</si>
  <si>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</si>
  <si>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</si>
  <si>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</si>
  <si>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</si>
  <si>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</si>
  <si>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</si>
  <si>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</si>
  <si>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</si>
  <si>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</si>
  <si>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</si>
  <si>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</si>
  <si>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</si>
  <si>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</si>
  <si>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</si>
  <si>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</si>
  <si>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</si>
  <si>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</si>
  <si>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</si>
  <si>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</si>
  <si>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</si>
  <si>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</si>
  <si>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</si>
  <si>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</si>
  <si>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</si>
  <si>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</si>
  <si>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</si>
  <si>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</si>
  <si>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</si>
  <si>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</si>
  <si>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</si>
  <si>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</si>
  <si>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</si>
  <si>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</si>
  <si>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</si>
  <si>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</si>
  <si>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</si>
  <si>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</si>
  <si>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</si>
  <si>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</si>
  <si>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</si>
  <si>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</si>
  <si>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</si>
  <si>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</si>
  <si>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</si>
  <si>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</si>
  <si>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</si>
  <si>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</si>
  <si>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</si>
  <si>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</si>
  <si>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</si>
  <si>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</si>
  <si>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</si>
  <si>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</si>
  <si>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</si>
  <si>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</si>
  <si>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</si>
  <si>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</si>
  <si>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</si>
  <si>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</si>
  <si>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</si>
  <si>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</si>
  <si>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</si>
  <si>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</si>
  <si>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</si>
  <si>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</si>
  <si>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</si>
  <si>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</si>
  <si>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</si>
  <si>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</si>
  <si>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</si>
  <si>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</si>
  <si>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</si>
  <si>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</si>
  <si>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</si>
  <si>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</si>
  <si>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</si>
  <si>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</si>
  <si>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</si>
  <si>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</si>
  <si>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</si>
  <si>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</si>
  <si>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</si>
  <si>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</si>
  <si>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</si>
  <si>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</si>
  <si>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</si>
  <si>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</si>
  <si>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</si>
  <si>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</si>
  <si>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</si>
  <si>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</si>
  <si>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</si>
  <si>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</si>
  <si>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</si>
  <si>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</si>
  <si>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</si>
  <si>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</si>
  <si>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</si>
  <si>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</si>
  <si>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</si>
  <si>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</si>
  <si>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</si>
  <si>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</si>
  <si>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</si>
  <si>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</si>
  <si>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</si>
  <si>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</si>
  <si>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</si>
  <si>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</si>
  <si>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</si>
  <si>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</si>
  <si>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</si>
  <si>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</si>
  <si>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</si>
  <si>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</si>
  <si>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</si>
  <si>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</si>
  <si>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</si>
  <si>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</si>
  <si>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</si>
  <si>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</si>
  <si>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</si>
  <si>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</si>
  <si>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</si>
  <si>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</si>
  <si>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</si>
  <si>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</si>
  <si>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</si>
  <si>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</si>
  <si>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</si>
  <si>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</si>
  <si>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</si>
  <si>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</si>
  <si>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</si>
  <si>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</si>
  <si>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</si>
  <si>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</si>
  <si>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</si>
  <si>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</si>
  <si>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</si>
  <si>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</si>
  <si>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</si>
  <si>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</si>
  <si>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</si>
  <si>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</si>
  <si>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</si>
  <si>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</si>
  <si>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</si>
  <si>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</si>
  <si>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</si>
  <si>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</si>
  <si>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</si>
  <si>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</si>
  <si>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</si>
  <si>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</si>
  <si>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</si>
  <si>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</si>
  <si>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</si>
  <si>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</si>
  <si>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</si>
  <si>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</si>
  <si>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</si>
  <si>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</si>
  <si>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</si>
  <si>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</si>
  <si>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</si>
  <si>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</si>
  <si>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</si>
  <si>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</si>
  <si>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</si>
  <si>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</si>
  <si>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</si>
  <si>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</si>
  <si>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</si>
  <si>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</si>
  <si>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</si>
  <si>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</si>
  <si>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</si>
  <si>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</si>
  <si>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</si>
  <si>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</si>
  <si>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</si>
  <si>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</si>
  <si>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</si>
  <si>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</si>
  <si>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</si>
  <si>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</si>
  <si>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</si>
  <si>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</si>
  <si>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</si>
  <si>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</si>
  <si>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</si>
  <si>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</si>
  <si>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</si>
  <si>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</si>
  <si>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</si>
  <si>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</si>
  <si>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</si>
  <si>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</si>
  <si>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</si>
  <si>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</si>
  <si>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</si>
  <si>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</si>
  <si>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</si>
  <si>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</si>
  <si>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</si>
  <si>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</si>
  <si>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</si>
  <si>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</si>
  <si>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</si>
  <si>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</si>
  <si>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</si>
  <si>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</si>
  <si>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</si>
  <si>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</si>
  <si>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</si>
  <si>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</si>
  <si>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</si>
  <si>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</si>
  <si>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</si>
  <si>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</si>
  <si>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</si>
  <si>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</si>
  <si>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</si>
  <si>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</si>
  <si>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</si>
  <si>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</si>
  <si>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</si>
  <si>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</si>
  <si>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</si>
  <si>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</si>
  <si>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</si>
  <si>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</si>
  <si>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</si>
  <si>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</si>
  <si>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</si>
  <si>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</si>
  <si>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</si>
  <si>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</si>
  <si>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</si>
  <si>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</si>
  <si>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</si>
  <si>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</si>
  <si>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</si>
  <si>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</si>
  <si>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</si>
  <si>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</si>
  <si>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</si>
  <si>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</si>
  <si>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</si>
  <si>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</si>
  <si>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</si>
  <si>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</si>
  <si>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</si>
  <si>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</si>
  <si>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</si>
  <si>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</si>
  <si>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</si>
  <si>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</si>
  <si>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</si>
  <si>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</si>
  <si>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</si>
  <si>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</si>
  <si>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</si>
  <si>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</si>
  <si>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</si>
  <si>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</si>
  <si>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</si>
  <si>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</si>
  <si>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</si>
  <si>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</si>
  <si>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</si>
  <si>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</si>
  <si>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</si>
  <si>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</si>
  <si>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</si>
  <si>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</si>
  <si>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</si>
  <si>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</si>
  <si>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</si>
  <si>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</si>
  <si>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</si>
  <si>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</si>
  <si>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</si>
  <si>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</si>
  <si>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</si>
  <si>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</si>
  <si>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</si>
  <si>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</si>
  <si>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</si>
  <si>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</si>
  <si>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</si>
  <si>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</si>
  <si>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</si>
  <si>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</si>
  <si>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</si>
  <si>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</si>
  <si>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</si>
  <si>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</si>
  <si>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</si>
  <si>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</si>
  <si>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</si>
  <si>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</si>
  <si>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</si>
  <si>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</si>
  <si>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</si>
  <si>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</si>
  <si>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</si>
  <si>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</si>
  <si>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</si>
  <si>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</si>
  <si>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</si>
  <si>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</si>
  <si>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</si>
  <si>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</si>
  <si>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</si>
  <si>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</si>
  <si>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</si>
  <si>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</si>
  <si>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</si>
  <si>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</si>
  <si>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</si>
  <si>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</si>
  <si>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</si>
  <si>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</si>
  <si>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</si>
  <si>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</si>
  <si>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</si>
  <si>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</si>
  <si>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</si>
  <si>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</si>
  <si>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</si>
  <si>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</si>
  <si>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</si>
  <si>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</si>
  <si>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</si>
  <si>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</si>
  <si>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</si>
  <si>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</si>
  <si>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</si>
  <si>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</si>
  <si>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</si>
  <si>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</si>
  <si>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</si>
  <si>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</si>
  <si>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</si>
  <si>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</si>
  <si>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</si>
  <si>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</si>
  <si>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</si>
  <si>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</si>
  <si>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</si>
  <si>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</si>
  <si>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</si>
  <si>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</si>
  <si>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</si>
  <si>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</si>
  <si>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</si>
  <si>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</si>
  <si>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</si>
  <si>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</si>
  <si>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</si>
  <si>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</si>
  <si>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</si>
  <si>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</si>
  <si>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</si>
  <si>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</si>
  <si>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</si>
  <si>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</si>
  <si>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</si>
  <si>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</si>
  <si>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</si>
  <si>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</si>
  <si>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</si>
  <si>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</si>
  <si>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</si>
  <si>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</si>
  <si>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</si>
  <si>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</si>
  <si>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</si>
  <si>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</si>
  <si>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</si>
  <si>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</si>
  <si>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</si>
  <si>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</si>
  <si>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</si>
  <si>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</si>
  <si>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</si>
  <si>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</si>
  <si>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</si>
  <si>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</si>
  <si>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</si>
  <si>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</si>
  <si>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</si>
  <si>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</si>
  <si>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</si>
  <si>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</si>
  <si>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</si>
  <si>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</si>
  <si>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</si>
  <si>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</si>
  <si>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</si>
  <si>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</si>
  <si>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</si>
  <si>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</si>
  <si>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</si>
  <si>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</si>
  <si>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</si>
  <si>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</si>
  <si>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</si>
  <si>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</si>
  <si>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</si>
  <si>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</si>
  <si>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</si>
  <si>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</si>
  <si>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</si>
  <si>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</si>
  <si>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</si>
  <si>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</si>
  <si>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</si>
  <si>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</si>
  <si>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</si>
  <si>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</si>
  <si>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</si>
  <si>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</si>
  <si>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</si>
  <si>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</si>
  <si>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</si>
  <si>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</si>
  <si>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</si>
  <si>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</si>
  <si>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</si>
  <si>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</si>
  <si>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</si>
  <si>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</si>
  <si>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</si>
  <si>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</si>
  <si>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</si>
  <si>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</si>
  <si>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</si>
  <si>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</si>
  <si>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</si>
  <si>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</si>
  <si>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</si>
  <si>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</si>
  <si>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</si>
  <si>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</si>
  <si>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</si>
  <si>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</si>
  <si>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</si>
  <si>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</si>
  <si>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</si>
  <si>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</si>
  <si>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</si>
  <si>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</si>
  <si>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</si>
  <si>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</si>
  <si>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</si>
  <si>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</si>
  <si>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</si>
  <si>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</si>
  <si>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</si>
  <si>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</si>
  <si>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</si>
  <si>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</si>
  <si>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</si>
  <si>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</si>
  <si>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</si>
  <si>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</si>
  <si>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</si>
  <si>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</si>
  <si>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</si>
  <si>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</si>
  <si>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</si>
  <si>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</si>
  <si>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</si>
  <si>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</si>
  <si>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</si>
  <si>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</si>
  <si>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</si>
  <si>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</si>
  <si>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</si>
  <si>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</si>
  <si>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</si>
  <si>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</si>
  <si>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</si>
  <si>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</si>
  <si>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</si>
  <si>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</si>
  <si>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</si>
  <si>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</si>
  <si>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</si>
  <si>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</si>
  <si>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</si>
  <si>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</si>
  <si>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</si>
  <si>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</si>
  <si>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</si>
  <si>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</si>
  <si>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</si>
  <si>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</si>
  <si>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</si>
  <si>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</si>
  <si>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</si>
  <si>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</si>
  <si>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</si>
  <si>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</si>
  <si>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</si>
  <si>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</si>
  <si>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</si>
  <si>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</si>
  <si>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</si>
  <si>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</si>
  <si>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</si>
  <si>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</si>
  <si>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</si>
  <si>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</si>
  <si>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</si>
  <si>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</si>
  <si>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</si>
  <si>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</si>
  <si>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</si>
  <si>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</si>
  <si>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</si>
  <si>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</si>
  <si>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</si>
  <si>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</si>
  <si>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</si>
  <si>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</si>
  <si>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</si>
  <si>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</si>
  <si>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</si>
  <si>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</si>
  <si>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</si>
  <si>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</si>
  <si>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</si>
  <si>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</si>
  <si>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</si>
  <si>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</si>
  <si>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</si>
  <si>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</si>
  <si>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</si>
  <si>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</si>
  <si>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</si>
  <si>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</si>
  <si>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</si>
  <si>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</si>
  <si>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</si>
  <si>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</si>
  <si>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</si>
  <si>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</si>
  <si>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</si>
  <si>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</si>
  <si>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</si>
  <si>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</si>
  <si>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</si>
  <si>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</si>
  <si>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</si>
  <si>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</si>
  <si>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</si>
  <si>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</si>
  <si>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</si>
  <si>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</si>
  <si>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</si>
  <si>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</si>
  <si>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</si>
  <si>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</si>
  <si>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</si>
  <si>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</si>
  <si>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</si>
  <si>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</si>
  <si>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</si>
  <si>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</si>
  <si>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</si>
  <si>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</si>
  <si>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</si>
  <si>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</si>
  <si>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</si>
  <si>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</si>
  <si>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</si>
  <si>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</si>
  <si>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</si>
  <si>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</si>
  <si>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</si>
  <si>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</si>
  <si>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</si>
  <si>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</si>
  <si>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</si>
  <si>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</si>
  <si>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</si>
  <si>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</si>
  <si>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</si>
  <si>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</si>
  <si>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</si>
  <si>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</si>
  <si>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</si>
  <si>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</si>
  <si>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</si>
  <si>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</si>
  <si>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</si>
  <si>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</si>
  <si>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</si>
  <si>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</si>
  <si>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</si>
  <si>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</si>
  <si>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</si>
  <si>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</si>
  <si>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</si>
  <si>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</si>
  <si>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</si>
  <si>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</si>
  <si>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</si>
  <si>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</si>
  <si>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</si>
  <si>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</si>
  <si>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</si>
  <si>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</si>
  <si>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</si>
  <si>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</si>
  <si>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</si>
  <si>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</si>
  <si>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</si>
  <si>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</si>
  <si>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</si>
  <si>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</si>
  <si>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</si>
  <si>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</si>
  <si>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</si>
  <si>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</si>
  <si>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</si>
  <si>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</si>
  <si>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</si>
  <si>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</si>
  <si>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</si>
  <si>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</si>
  <si>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</si>
  <si>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</si>
  <si>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</si>
  <si>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</si>
  <si>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</si>
  <si>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</si>
  <si>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</si>
  <si>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</si>
  <si>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</si>
  <si>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</si>
  <si>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</si>
  <si>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</si>
  <si>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</si>
  <si>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</si>
  <si>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</si>
  <si>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</si>
  <si>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</si>
  <si>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</si>
  <si>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</si>
  <si>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</si>
  <si>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</si>
  <si>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</si>
  <si>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</si>
  <si>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</si>
  <si>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</si>
  <si>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</si>
  <si>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</si>
  <si>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</si>
  <si>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</si>
  <si>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</si>
  <si>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</si>
  <si>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</si>
  <si>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</si>
  <si>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</si>
  <si>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</si>
  <si>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</si>
  <si>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</si>
  <si>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</si>
  <si>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</si>
  <si>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</si>
  <si>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</si>
  <si>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</si>
  <si>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</si>
  <si>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</si>
  <si>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</si>
  <si>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</si>
  <si>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</si>
  <si>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</si>
  <si>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</si>
  <si>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</si>
  <si>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</si>
  <si>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</si>
  <si>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</si>
  <si>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</si>
  <si>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</si>
  <si>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</si>
  <si>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</si>
  <si>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</si>
  <si>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</si>
  <si>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</si>
  <si>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</si>
  <si>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</si>
  <si>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</si>
  <si>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</si>
  <si>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</si>
  <si>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</si>
  <si>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</si>
  <si>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</si>
  <si>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</si>
  <si>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</si>
  <si>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</si>
  <si>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</si>
  <si>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</si>
  <si>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</si>
  <si>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</si>
  <si>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</si>
  <si>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</si>
  <si>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</si>
  <si>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</si>
  <si>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</si>
  <si>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</si>
  <si>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</si>
  <si>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</si>
  <si>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</si>
  <si>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</si>
  <si>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</si>
  <si>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</si>
  <si>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</si>
  <si>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</si>
  <si>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</si>
  <si>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</si>
  <si>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</si>
  <si>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</si>
  <si>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</si>
  <si>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</si>
  <si>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</si>
  <si>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</si>
  <si>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</si>
  <si>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</si>
  <si>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</si>
  <si>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</si>
  <si>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</si>
  <si>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</si>
  <si>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</si>
  <si>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</si>
  <si>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</si>
  <si>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</si>
  <si>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</si>
  <si>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</si>
  <si>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</si>
  <si>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</si>
  <si>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</si>
  <si>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</si>
  <si>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</si>
  <si>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</si>
  <si>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</si>
  <si>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</si>
  <si>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</si>
  <si>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</si>
  <si>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</si>
  <si>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</si>
  <si>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</si>
  <si>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</si>
  <si>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</si>
  <si>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</si>
  <si>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</si>
  <si>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</si>
  <si>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</si>
  <si>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</si>
  <si>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</si>
  <si>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</si>
  <si>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</si>
  <si>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</si>
  <si>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</si>
  <si>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</si>
  <si>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</si>
  <si>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</si>
  <si>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</si>
  <si>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</si>
  <si>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</si>
  <si>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</si>
  <si>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</si>
  <si>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</si>
  <si>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</si>
  <si>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</si>
  <si>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</si>
  <si>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</si>
  <si>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</si>
  <si>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</si>
  <si>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</si>
  <si>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</si>
  <si>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</si>
  <si>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</si>
  <si>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</si>
  <si>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</si>
  <si>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</si>
  <si>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</si>
  <si>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</si>
  <si>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</si>
  <si>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</si>
  <si>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</si>
  <si>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</si>
  <si>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</si>
  <si>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</si>
  <si>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</si>
  <si>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</si>
  <si>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</si>
  <si>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</si>
  <si>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</si>
  <si>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</si>
  <si>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</si>
  <si>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</si>
  <si>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</si>
  <si>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</si>
  <si>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</si>
  <si>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</si>
  <si>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</si>
  <si>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</si>
  <si>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</si>
  <si>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</si>
  <si>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</si>
  <si>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</si>
  <si>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</si>
  <si>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</si>
  <si>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</si>
  <si>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</si>
  <si>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</si>
  <si>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</si>
  <si>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</si>
  <si>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</si>
  <si>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</si>
  <si>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</si>
  <si>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</si>
  <si>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</si>
  <si>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</si>
  <si>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</si>
  <si>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</si>
  <si>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</si>
  <si>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</si>
  <si>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</si>
  <si>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</si>
  <si>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</si>
  <si>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</si>
  <si>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</si>
  <si>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</si>
  <si>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</si>
  <si>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</si>
  <si>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</si>
  <si>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</si>
  <si>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</si>
  <si>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</si>
  <si>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</si>
  <si>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</si>
  <si>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</si>
  <si>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</si>
  <si>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</si>
  <si>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</si>
  <si>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</si>
  <si>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</si>
  <si>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</si>
  <si>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</si>
  <si>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</si>
  <si>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</si>
  <si>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</si>
  <si>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</si>
  <si>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</si>
  <si>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</si>
  <si>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</si>
  <si>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</si>
  <si>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</si>
  <si>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</si>
  <si>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</si>
  <si>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</si>
  <si>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</si>
  <si>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</si>
  <si>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</si>
  <si>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</si>
  <si>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</si>
  <si>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</si>
  <si>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</si>
  <si>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</si>
  <si>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</si>
  <si>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</si>
  <si>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</si>
  <si>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</si>
  <si>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</si>
  <si>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</si>
  <si>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</si>
  <si>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</si>
  <si>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</si>
  <si>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</si>
  <si>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</si>
  <si>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</si>
  <si>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</si>
  <si>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</si>
  <si>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</si>
  <si>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</si>
  <si>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</si>
  <si>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</si>
  <si>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</si>
  <si>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</si>
  <si>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</si>
  <si>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</si>
  <si>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</si>
  <si>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</si>
  <si>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</si>
  <si>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</si>
  <si>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</si>
  <si>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</si>
  <si>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</si>
  <si>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</si>
  <si>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</si>
  <si>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</si>
  <si>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</si>
  <si>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</si>
  <si>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</si>
  <si>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</si>
  <si>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</si>
  <si>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</si>
  <si>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</si>
  <si>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</si>
  <si>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</si>
  <si>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</si>
  <si>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</si>
  <si>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</si>
  <si>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</si>
  <si>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</si>
  <si>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</si>
  <si>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</si>
  <si>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</si>
  <si>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</si>
  <si>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</si>
  <si>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</si>
  <si>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</si>
  <si>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</si>
  <si>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</si>
  <si>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</si>
  <si>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</si>
  <si>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</si>
  <si>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</si>
  <si>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</si>
  <si>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</si>
  <si>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</si>
  <si>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</si>
  <si>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</si>
  <si>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</si>
  <si>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</si>
  <si>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</si>
  <si>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</si>
  <si>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</si>
  <si>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</si>
  <si>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</si>
  <si>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</si>
  <si>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</si>
  <si>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</si>
  <si>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</si>
  <si>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</si>
  <si>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</si>
  <si>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</si>
  <si>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</si>
  <si>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</si>
  <si>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</si>
  <si>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</si>
  <si>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</si>
  <si>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</si>
  <si>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</si>
  <si>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</si>
  <si>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</si>
  <si>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</si>
  <si>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</si>
  <si>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</si>
  <si>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</si>
  <si>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</si>
  <si>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</si>
  <si>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</si>
  <si>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</si>
  <si>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</si>
  <si>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</si>
  <si>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</si>
  <si>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</si>
  <si>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</si>
  <si>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</si>
  <si>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</si>
  <si>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</si>
  <si>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</si>
  <si>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</si>
  <si>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</si>
  <si>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</si>
  <si>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</si>
  <si>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</si>
  <si>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</si>
  <si>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</si>
  <si>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</si>
  <si>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</si>
  <si>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</si>
  <si>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</si>
  <si>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</si>
  <si>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</si>
  <si>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</si>
  <si>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</si>
  <si>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</si>
  <si>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</si>
  <si>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</si>
  <si>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</si>
  <si>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</si>
  <si>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</si>
  <si>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</si>
  <si>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</si>
  <si>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</si>
  <si>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</si>
  <si>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</si>
  <si>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</si>
  <si>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</si>
  <si>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</si>
  <si>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</si>
  <si>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</si>
  <si>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</si>
  <si>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</si>
  <si>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</si>
  <si>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</si>
  <si>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</si>
  <si>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</si>
  <si>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</si>
  <si>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</si>
  <si>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</si>
  <si>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</si>
  <si>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</si>
  <si>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</si>
  <si>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</si>
  <si>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</si>
  <si>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</si>
  <si>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</si>
  <si>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</si>
  <si>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</si>
  <si>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</si>
  <si>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</si>
  <si>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</si>
  <si>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</si>
  <si>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</si>
  <si>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</si>
  <si>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</si>
  <si>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</si>
  <si>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</si>
  <si>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</si>
  <si>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</si>
  <si>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</si>
  <si>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</si>
  <si>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</si>
  <si>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</si>
  <si>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</si>
  <si>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</si>
  <si>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</si>
  <si>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</si>
  <si>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</si>
  <si>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</si>
  <si>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</si>
  <si>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</si>
  <si>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</si>
  <si>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</si>
  <si>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</si>
  <si>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</si>
  <si>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</si>
  <si>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</si>
  <si>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</si>
  <si>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</si>
  <si>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</si>
  <si>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</si>
  <si>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</si>
  <si>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</si>
  <si>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</si>
  <si>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</si>
  <si>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</si>
  <si>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</si>
  <si>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</si>
  <si>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</si>
  <si>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</si>
  <si>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</si>
  <si>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</si>
  <si>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</si>
  <si>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</si>
  <si>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</si>
  <si>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</si>
  <si>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</si>
  <si>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</si>
  <si>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</si>
  <si>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</si>
  <si>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</si>
  <si>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</si>
  <si>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</si>
  <si>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</si>
  <si>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</si>
  <si>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</si>
  <si>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</si>
  <si>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</si>
  <si>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</si>
  <si>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</si>
  <si>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</si>
  <si>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</si>
  <si>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</si>
  <si>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</si>
  <si>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</si>
  <si>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</si>
  <si>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</si>
  <si>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</si>
  <si>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</si>
  <si>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</si>
  <si>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</si>
  <si>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</si>
  <si>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</si>
  <si>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</si>
  <si>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</si>
  <si>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</si>
  <si>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</si>
  <si>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</si>
  <si>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</si>
  <si>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</si>
  <si>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</si>
  <si>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</si>
  <si>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</si>
  <si>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</si>
  <si>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</si>
  <si>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</si>
  <si>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</si>
  <si>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</si>
  <si>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</si>
  <si>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</si>
  <si>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</si>
  <si>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</si>
  <si>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</si>
  <si>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</si>
  <si>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</si>
  <si>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</si>
  <si>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</si>
  <si>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</si>
  <si>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</si>
  <si>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</si>
  <si>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</si>
  <si>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</si>
  <si>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</si>
  <si>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</si>
  <si>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</si>
  <si>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</si>
  <si>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</si>
  <si>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</si>
  <si>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</si>
  <si>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</si>
  <si>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</si>
  <si>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</si>
  <si>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</si>
  <si>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</si>
  <si>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</si>
  <si>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</si>
  <si>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</si>
  <si>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</si>
  <si>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</si>
  <si>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</si>
  <si>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</si>
  <si>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</si>
  <si>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</si>
  <si>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</si>
  <si>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</si>
  <si>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</si>
  <si>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</si>
  <si>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</si>
  <si>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</si>
  <si>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</si>
  <si>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</si>
  <si>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</si>
  <si>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</si>
  <si>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</si>
  <si>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</si>
  <si>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</si>
  <si>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</si>
  <si>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</si>
  <si>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</si>
  <si>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</si>
  <si>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</si>
  <si>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</si>
  <si>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</si>
  <si>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</si>
  <si>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</si>
  <si>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</si>
  <si>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</si>
  <si>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</si>
  <si>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</si>
  <si>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</si>
  <si>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</si>
  <si>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</si>
  <si>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</si>
  <si>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</si>
  <si>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</si>
  <si>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</si>
  <si>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</si>
  <si>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</si>
  <si>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</si>
  <si>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</si>
  <si>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</si>
  <si>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</si>
  <si>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</si>
  <si>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</si>
  <si>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</si>
  <si>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</si>
  <si>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</si>
  <si>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</si>
  <si>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</si>
  <si>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</si>
  <si>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</si>
  <si>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</si>
  <si>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</si>
  <si>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</si>
  <si>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</si>
  <si>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</si>
  <si>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</si>
  <si>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</si>
  <si>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</si>
  <si>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</si>
  <si>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</si>
  <si>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</si>
  <si>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</si>
  <si>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</si>
  <si>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</si>
  <si>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</si>
  <si>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</si>
  <si>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</si>
  <si>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</si>
  <si>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</si>
  <si>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</si>
  <si>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</si>
  <si>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</si>
  <si>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</si>
  <si>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</si>
  <si>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</si>
  <si>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</si>
  <si>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</si>
  <si>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</si>
  <si>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</si>
  <si>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</si>
  <si>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</si>
  <si>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</si>
  <si>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</si>
  <si>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</si>
  <si>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</si>
  <si>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</si>
  <si>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</si>
  <si>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</si>
  <si>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</si>
  <si>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</si>
  <si>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</si>
  <si>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</si>
  <si>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</si>
  <si>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</si>
  <si>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</si>
  <si>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</si>
  <si>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</si>
  <si>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</si>
  <si>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</si>
  <si>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</si>
  <si>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</si>
  <si>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</si>
  <si>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</si>
  <si>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</si>
  <si>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</si>
  <si>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</si>
  <si>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</si>
  <si>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</si>
  <si>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</si>
  <si>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</si>
  <si>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</si>
  <si>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</si>
  <si>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</si>
  <si>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</si>
  <si>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</si>
  <si>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</si>
  <si>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</si>
  <si>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</si>
  <si>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</si>
  <si>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</si>
  <si>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</si>
  <si>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</si>
  <si>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</si>
  <si>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</si>
  <si>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</si>
  <si>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</si>
  <si>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</si>
  <si>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</si>
  <si>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</si>
  <si>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</si>
  <si>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</si>
  <si>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</si>
  <si>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</si>
  <si>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</si>
  <si>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</si>
  <si>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</si>
  <si>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</si>
  <si>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</si>
  <si>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</si>
  <si>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</si>
  <si>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</si>
  <si>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</si>
  <si>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</si>
  <si>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</si>
  <si>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</si>
  <si>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</si>
  <si>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</si>
  <si>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</si>
  <si>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</si>
  <si>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</si>
  <si>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</si>
  <si>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</si>
  <si>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</si>
  <si>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</si>
  <si>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</si>
  <si>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</si>
  <si>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</si>
  <si>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</si>
  <si>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</si>
  <si>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</si>
  <si>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</si>
  <si>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</si>
  <si>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</si>
  <si>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</si>
  <si>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</si>
  <si>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</si>
  <si>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</si>
  <si>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</si>
  <si>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</si>
  <si>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</si>
  <si>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</si>
  <si>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</si>
  <si>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</si>
  <si>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</si>
  <si>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</si>
  <si>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</si>
  <si>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</si>
  <si>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</si>
  <si>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</si>
  <si>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</si>
  <si>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</si>
  <si>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</si>
  <si>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</si>
  <si>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</si>
  <si>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</si>
  <si>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</si>
  <si>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</si>
  <si>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</si>
  <si>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</si>
  <si>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</si>
  <si>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</si>
  <si>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</si>
  <si>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</si>
  <si>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</si>
  <si>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</si>
  <si>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</si>
  <si>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</si>
  <si>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</si>
  <si>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</si>
  <si>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</si>
  <si>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</si>
  <si>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</si>
  <si>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</si>
  <si>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</si>
  <si>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</si>
  <si>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</si>
  <si>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</si>
  <si>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</si>
  <si>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</si>
  <si>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</si>
  <si>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</si>
  <si>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</si>
  <si>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</si>
  <si>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</si>
  <si>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</si>
  <si>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</si>
  <si>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</si>
  <si>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</si>
  <si>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</si>
  <si>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</si>
  <si>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</si>
  <si>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</si>
  <si>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</si>
  <si>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</si>
  <si>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</si>
  <si>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</si>
  <si>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</si>
  <si>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</si>
  <si>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</si>
  <si>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</si>
  <si>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</si>
  <si>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</si>
  <si>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</si>
  <si>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</si>
  <si>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</si>
  <si>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</si>
  <si>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</si>
  <si>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</si>
  <si>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</si>
  <si>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</si>
  <si>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</si>
  <si>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</si>
  <si>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</si>
  <si>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</si>
  <si>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</si>
  <si>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</si>
  <si>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</si>
  <si>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</si>
  <si>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</si>
  <si>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</si>
  <si>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</si>
  <si>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</si>
  <si>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</si>
  <si>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</si>
  <si>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</si>
  <si>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</si>
  <si>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</si>
  <si>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</si>
  <si>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</si>
  <si>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</si>
  <si>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</si>
  <si>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</si>
  <si>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</si>
  <si>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</si>
  <si>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</si>
  <si>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</si>
  <si>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</si>
  <si>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</si>
  <si>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</si>
  <si>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</si>
  <si>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</si>
  <si>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</si>
  <si>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</si>
  <si>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</si>
  <si>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</si>
  <si>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</si>
  <si>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</si>
  <si>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</si>
  <si>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</si>
  <si>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</si>
  <si>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</si>
  <si>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</si>
  <si>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</si>
  <si>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</si>
  <si>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</si>
  <si>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</si>
  <si>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</si>
  <si>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</si>
  <si>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</si>
  <si>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</si>
  <si>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</si>
  <si>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</si>
  <si>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</si>
  <si>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</si>
  <si>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</si>
  <si>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</si>
  <si>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</si>
  <si>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</si>
  <si>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</si>
  <si>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</si>
  <si>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</si>
  <si>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</si>
  <si>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</si>
  <si>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</si>
  <si>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</si>
  <si>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</si>
  <si>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</si>
  <si>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</si>
  <si>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</si>
  <si>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</si>
  <si>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</si>
  <si>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</si>
  <si>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</si>
  <si>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</si>
  <si>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</si>
  <si>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</si>
  <si>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</si>
  <si>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</si>
  <si>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</si>
  <si>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</si>
  <si>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</si>
  <si>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</si>
  <si>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</si>
  <si>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</si>
  <si>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</si>
  <si>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</si>
  <si>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</si>
  <si>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</si>
  <si>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</si>
  <si>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</si>
  <si>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</si>
  <si>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</si>
  <si>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</si>
  <si>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</si>
  <si>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</si>
  <si>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</si>
  <si>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</si>
  <si>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</si>
  <si>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</si>
  <si>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</si>
  <si>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</si>
  <si>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</si>
  <si>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</si>
  <si>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</si>
  <si>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</si>
  <si>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</si>
  <si>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</si>
  <si>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</si>
  <si>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</si>
  <si>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</si>
  <si>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</si>
  <si>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</si>
  <si>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</si>
  <si>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</si>
  <si>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</si>
  <si>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</si>
  <si>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</si>
  <si>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</si>
  <si>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</si>
  <si>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</si>
  <si>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</si>
  <si>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</si>
  <si>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</si>
  <si>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</si>
  <si>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</si>
  <si>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</si>
  <si>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</si>
  <si>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</si>
  <si>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</si>
  <si>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</si>
  <si>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</si>
  <si>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</si>
  <si>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</si>
  <si>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</si>
  <si>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</si>
  <si>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</si>
  <si>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</si>
  <si>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</si>
  <si>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</si>
  <si>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</si>
  <si>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</si>
  <si>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</si>
  <si>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</si>
  <si>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</si>
  <si>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</si>
  <si>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</si>
  <si>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</si>
  <si>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</si>
  <si>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</si>
  <si>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</si>
  <si>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</si>
  <si>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</si>
  <si>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</si>
  <si>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</si>
  <si>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</si>
  <si>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</si>
  <si>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</si>
  <si>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</si>
  <si>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</si>
  <si>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</si>
  <si>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</si>
  <si>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</si>
  <si>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</si>
  <si>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</si>
  <si>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</si>
  <si>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</si>
  <si>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</si>
  <si>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</si>
  <si>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</si>
  <si>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</si>
  <si>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</si>
  <si>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</si>
  <si>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</si>
  <si>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</si>
  <si>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</si>
  <si>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</si>
  <si>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</si>
  <si>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</si>
  <si>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</si>
  <si>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</si>
  <si>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</si>
  <si>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</si>
  <si>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</si>
  <si>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</si>
  <si>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</si>
  <si>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</si>
  <si>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</si>
  <si>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</si>
  <si>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</si>
  <si>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</si>
  <si>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</si>
  <si>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</si>
  <si>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</si>
  <si>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</si>
  <si>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</si>
  <si>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</si>
  <si>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</si>
  <si>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</si>
  <si>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</si>
  <si>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</si>
  <si>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</si>
  <si>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</si>
  <si>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</si>
  <si>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</si>
  <si>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</si>
  <si>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</si>
  <si>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</si>
  <si>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</si>
  <si>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</si>
  <si>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</si>
  <si>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</si>
  <si>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</si>
  <si>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</si>
  <si>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</si>
  <si>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</si>
  <si>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</si>
  <si>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</si>
  <si>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</si>
  <si>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</si>
  <si>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</si>
  <si>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</si>
  <si>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</si>
  <si>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</si>
  <si>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</si>
  <si>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</si>
  <si>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</si>
  <si>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</si>
  <si>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</si>
  <si>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</si>
  <si>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</si>
  <si>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</si>
  <si>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</si>
  <si>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</si>
  <si>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</si>
  <si>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</si>
  <si>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</si>
  <si>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</si>
  <si>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</si>
  <si>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</si>
  <si>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</si>
  <si>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</si>
  <si>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</si>
  <si>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</si>
  <si>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</si>
  <si>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</si>
  <si>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</si>
  <si>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</si>
  <si>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</si>
  <si>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</si>
  <si>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</si>
  <si>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</si>
  <si>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</si>
  <si>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</si>
  <si>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</si>
  <si>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</si>
  <si>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</si>
  <si>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</si>
  <si>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</si>
  <si>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</si>
  <si>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</si>
  <si>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</si>
  <si>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</si>
  <si>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</si>
  <si>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</si>
  <si>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</si>
  <si>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</si>
  <si>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</si>
  <si>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</si>
  <si>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</si>
  <si>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</si>
  <si>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</si>
  <si>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</si>
  <si>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</si>
  <si>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</si>
  <si>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</si>
  <si>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</si>
  <si>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</si>
  <si>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</si>
  <si>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</si>
  <si>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</si>
  <si>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</si>
  <si>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</si>
  <si>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</si>
  <si>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</si>
  <si>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</si>
  <si>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</si>
  <si>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</si>
  <si>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</si>
  <si>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</si>
  <si>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</si>
  <si>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</si>
  <si>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</si>
  <si>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</si>
  <si>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</si>
  <si>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</si>
  <si>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</si>
  <si>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</si>
  <si>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</si>
  <si>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</si>
  <si>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</si>
  <si>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</si>
  <si>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</si>
  <si>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</si>
  <si>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</si>
  <si>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</si>
  <si>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</si>
  <si>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</si>
  <si>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</si>
  <si>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</si>
  <si>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</si>
  <si>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</si>
  <si>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</si>
  <si>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</si>
  <si>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</si>
  <si>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</si>
  <si>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</si>
  <si>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</si>
  <si>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</si>
  <si>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</si>
  <si>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</si>
  <si>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</si>
  <si>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</si>
  <si>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</si>
  <si>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</si>
  <si>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</si>
  <si>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</si>
  <si>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</si>
  <si>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</si>
  <si>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</si>
  <si>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</si>
  <si>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</si>
  <si>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</si>
  <si>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</si>
  <si>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</si>
  <si>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</si>
  <si>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</si>
  <si>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</si>
  <si>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</si>
  <si>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</si>
  <si>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</si>
  <si>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</si>
  <si>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</si>
  <si>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</si>
  <si>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</si>
  <si>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</si>
  <si>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</si>
  <si>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</si>
  <si>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</si>
  <si>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</si>
  <si>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</si>
  <si>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</si>
  <si>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</si>
  <si>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</si>
  <si>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</si>
  <si>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</si>
  <si>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</si>
  <si>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</si>
  <si>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</si>
  <si>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</si>
  <si>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</si>
  <si>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</si>
  <si>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</si>
  <si>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</si>
  <si>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</si>
  <si>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</si>
  <si>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</si>
  <si>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</si>
  <si>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</si>
  <si>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</si>
  <si>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</si>
  <si>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</si>
  <si>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</si>
  <si>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</si>
  <si>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</si>
  <si>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</si>
  <si>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</si>
  <si>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</si>
  <si>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</si>
  <si>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</si>
  <si>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</si>
  <si>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</si>
  <si>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</si>
  <si>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</si>
  <si>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</si>
  <si>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</si>
  <si>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</si>
  <si>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</si>
  <si>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</si>
  <si>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</si>
  <si>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</si>
  <si>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</si>
  <si>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</si>
  <si>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</si>
  <si>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</si>
  <si>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</si>
  <si>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</si>
  <si>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</si>
  <si>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</si>
  <si>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</si>
  <si>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</si>
  <si>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</si>
  <si>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</si>
  <si>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</si>
  <si>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</si>
  <si>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</si>
  <si>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</si>
  <si>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</si>
  <si>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</si>
  <si>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</si>
  <si>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</si>
  <si>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</si>
  <si>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</si>
  <si>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</si>
  <si>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</si>
  <si>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</si>
  <si>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</si>
  <si>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</si>
  <si>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</si>
  <si>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</si>
  <si>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</si>
  <si>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</si>
  <si>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</si>
  <si>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</si>
  <si>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</si>
  <si>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</si>
  <si>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</si>
  <si>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</si>
  <si>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</si>
  <si>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</si>
  <si>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</si>
  <si>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</si>
  <si>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</si>
  <si>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</si>
  <si>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</si>
  <si>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</si>
  <si>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</si>
  <si>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</si>
  <si>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</si>
  <si>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</si>
  <si>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</si>
  <si>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</si>
  <si>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</si>
  <si>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</si>
  <si>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</si>
  <si>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</si>
  <si>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</si>
  <si>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</si>
  <si>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</si>
  <si>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</si>
  <si>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</si>
  <si>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</si>
  <si>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</si>
  <si>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</si>
  <si>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</si>
  <si>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</si>
  <si>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</si>
  <si>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</si>
  <si>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</si>
  <si>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</si>
  <si>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</si>
  <si>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</si>
  <si>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</si>
  <si>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</si>
  <si>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</si>
  <si>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</si>
  <si>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</si>
  <si>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</si>
  <si>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</si>
  <si>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</si>
  <si>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</si>
  <si>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</si>
  <si>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</si>
  <si>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</si>
  <si>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</si>
  <si>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</si>
  <si>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</si>
  <si>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</si>
  <si>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</si>
  <si>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</si>
  <si>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</si>
  <si>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</si>
  <si>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</si>
  <si>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</si>
  <si>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</si>
  <si>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</si>
  <si>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</si>
  <si>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</si>
  <si>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</si>
  <si>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</si>
  <si>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</si>
  <si>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</si>
  <si>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</si>
  <si>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</si>
  <si>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</si>
  <si>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</si>
  <si>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</si>
  <si>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</si>
  <si>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</si>
  <si>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</si>
  <si>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</si>
  <si>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</si>
  <si>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</si>
  <si>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</si>
  <si>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</si>
  <si>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</si>
  <si>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</si>
  <si>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</si>
  <si>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</si>
  <si>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</si>
  <si>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</si>
  <si>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</si>
  <si>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</si>
  <si>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</si>
  <si>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</si>
  <si>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</si>
  <si>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</si>
  <si>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</si>
  <si>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</si>
  <si>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</si>
  <si>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</si>
  <si>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</si>
  <si>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</si>
  <si>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</si>
  <si>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</si>
  <si>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</si>
  <si>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</si>
  <si>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</si>
  <si>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</si>
  <si>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</si>
  <si>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</si>
  <si>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</si>
  <si>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</si>
  <si>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</si>
  <si>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</si>
  <si>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</si>
  <si>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</si>
  <si>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</si>
  <si>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</si>
  <si>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</si>
  <si>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</si>
  <si>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</si>
  <si>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</si>
  <si>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</si>
  <si>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</si>
  <si>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</si>
  <si>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</si>
  <si>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</si>
  <si>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</si>
  <si>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</si>
  <si>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</si>
  <si>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</si>
  <si>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</si>
  <si>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</si>
  <si>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</si>
  <si>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</si>
  <si>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</si>
  <si>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</si>
  <si>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</si>
  <si>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</si>
  <si>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</si>
  <si>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</si>
  <si>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</si>
  <si>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</si>
  <si>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</si>
  <si>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</si>
  <si>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</si>
  <si>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</si>
  <si>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</si>
  <si>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</si>
  <si>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</si>
  <si>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</si>
  <si>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</si>
  <si>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</si>
  <si>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</si>
  <si>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</si>
  <si>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</si>
  <si>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</si>
  <si>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</si>
  <si>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</si>
  <si>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</si>
  <si>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</si>
  <si>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</si>
  <si>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</si>
  <si>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</si>
  <si>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</si>
  <si>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</si>
  <si>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</si>
  <si>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</si>
  <si>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</si>
  <si>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</si>
  <si>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</si>
  <si>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</si>
  <si>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</si>
  <si>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</si>
  <si>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</si>
  <si>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</si>
  <si>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</si>
  <si>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</si>
  <si>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</si>
  <si>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</si>
  <si>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</si>
  <si>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</si>
  <si>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</si>
  <si>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</si>
  <si>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</si>
  <si>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</si>
  <si>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</si>
  <si>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</si>
  <si>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</si>
  <si>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</si>
  <si>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</si>
  <si>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</si>
  <si>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</si>
  <si>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</si>
  <si>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</si>
  <si>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</si>
  <si>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</si>
  <si>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</si>
  <si>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</si>
  <si>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</si>
  <si>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</si>
  <si>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</si>
  <si>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</si>
  <si>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</si>
  <si>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</si>
  <si>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</si>
  <si>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</si>
  <si>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</si>
  <si>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</si>
  <si>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</si>
  <si>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</si>
  <si>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</si>
  <si>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</si>
  <si>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</si>
  <si>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</si>
  <si>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</si>
  <si>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</si>
  <si>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</si>
  <si>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</si>
  <si>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</si>
  <si>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</si>
  <si>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</si>
  <si>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</si>
  <si>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</si>
  <si>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</si>
  <si>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</si>
  <si>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</si>
  <si>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</si>
  <si>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</si>
  <si>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</si>
  <si>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</si>
  <si>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</si>
  <si>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</si>
  <si>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</si>
  <si>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</si>
  <si>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</si>
  <si>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</si>
  <si>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</si>
  <si>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</si>
  <si>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</si>
  <si>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</si>
  <si>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</si>
  <si>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</si>
  <si>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</si>
  <si>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</si>
  <si>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</si>
  <si>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</si>
  <si>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</si>
  <si>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</si>
  <si>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</si>
  <si>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</si>
  <si>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</si>
  <si>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</si>
  <si>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</si>
  <si>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</si>
  <si>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</si>
  <si>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</si>
  <si>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</si>
  <si>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</si>
  <si>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</si>
  <si>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</si>
  <si>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</si>
  <si>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</si>
  <si>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</si>
  <si>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</si>
  <si>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</si>
  <si>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</si>
  <si>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</si>
  <si>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</si>
  <si>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</si>
  <si>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</si>
  <si>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</si>
  <si>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</si>
  <si>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</si>
  <si>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</si>
  <si>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</si>
  <si>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</si>
  <si>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</si>
  <si>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</si>
  <si>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</si>
  <si>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</si>
  <si>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</si>
  <si>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</si>
  <si>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</si>
  <si>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</si>
  <si>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</si>
  <si>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</si>
  <si>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</si>
  <si>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</si>
  <si>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</si>
  <si>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</si>
  <si>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</si>
  <si>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</si>
  <si>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</si>
  <si>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</si>
  <si>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</si>
  <si>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</si>
  <si>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</si>
  <si>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</si>
  <si>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</si>
  <si>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</si>
  <si>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</si>
  <si>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</si>
  <si>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</si>
  <si>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</si>
  <si>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</si>
  <si>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</si>
  <si>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</si>
  <si>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</si>
  <si>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</si>
  <si>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</si>
  <si>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</si>
  <si>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</si>
  <si>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</si>
  <si>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</si>
  <si>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</si>
  <si>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</si>
  <si>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</si>
  <si>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</si>
  <si>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</si>
  <si>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</si>
  <si>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</si>
  <si>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</si>
  <si>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</si>
  <si>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</si>
  <si>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</si>
  <si>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</si>
  <si>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</si>
  <si>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</si>
  <si>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</si>
  <si>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</si>
  <si>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</si>
  <si>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</si>
  <si>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</si>
  <si>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</si>
  <si>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</si>
  <si>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</si>
  <si>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</si>
  <si>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</si>
  <si>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</si>
  <si>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</si>
  <si>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</si>
  <si>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</si>
  <si>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</si>
  <si>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</si>
  <si>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</si>
  <si>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</si>
  <si>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</si>
  <si>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</si>
  <si>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</si>
  <si>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</si>
  <si>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</si>
  <si>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</si>
  <si>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</si>
  <si>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</si>
  <si>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</si>
  <si>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</si>
  <si>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</si>
  <si>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</si>
  <si>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</si>
  <si>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</si>
  <si>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</si>
  <si>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</si>
  <si>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</si>
  <si>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</si>
  <si>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</si>
  <si>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</si>
  <si>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</si>
  <si>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</si>
  <si>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</si>
  <si>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</si>
  <si>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</si>
  <si>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</si>
  <si>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</si>
  <si>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</si>
  <si>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</si>
  <si>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</si>
  <si>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</si>
  <si>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</si>
  <si>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</si>
  <si>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</si>
  <si>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</si>
  <si>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</si>
  <si>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</si>
  <si>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</si>
  <si>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</si>
  <si>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</si>
  <si>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</si>
  <si>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</si>
  <si>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</si>
  <si>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</si>
  <si>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</si>
  <si>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</si>
  <si>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</si>
  <si>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</si>
  <si>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</si>
  <si>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</si>
  <si>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</si>
  <si>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</si>
  <si>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</si>
  <si>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</si>
  <si>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</si>
  <si>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</si>
  <si>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</si>
  <si>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</si>
  <si>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</si>
  <si>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</si>
  <si>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</si>
  <si>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</si>
  <si>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</si>
  <si>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</si>
  <si>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</si>
  <si>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</si>
  <si>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</si>
  <si>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</si>
  <si>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</si>
  <si>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</si>
  <si>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</si>
  <si>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</si>
  <si>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</si>
  <si>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</si>
  <si>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</si>
  <si>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</si>
  <si>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</si>
  <si>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</si>
  <si>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</si>
  <si>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</si>
  <si>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</si>
  <si>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</si>
  <si>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</si>
  <si>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</si>
  <si>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</si>
  <si>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</si>
  <si>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</si>
  <si>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</si>
  <si>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</si>
  <si>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</si>
  <si>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</si>
  <si>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</si>
  <si>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</si>
  <si>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</si>
  <si>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</si>
  <si>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</si>
  <si>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</si>
  <si>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</si>
  <si>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</si>
  <si>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</si>
  <si>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</si>
  <si>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</si>
  <si>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</si>
  <si>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</si>
  <si>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</si>
  <si>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</si>
  <si>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</si>
  <si>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</si>
  <si>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</si>
  <si>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</si>
  <si>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</si>
  <si>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</si>
  <si>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</si>
  <si>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</si>
  <si>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</si>
  <si>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</si>
  <si>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</si>
  <si>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</si>
  <si>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</si>
  <si>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</si>
  <si>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</si>
  <si>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</si>
  <si>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</si>
  <si>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</si>
  <si>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</si>
  <si>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</si>
  <si>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</si>
  <si>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</si>
  <si>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</si>
  <si>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</si>
  <si>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</si>
  <si>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</si>
  <si>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</si>
  <si>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</si>
  <si>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</si>
  <si>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</si>
  <si>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</si>
  <si>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</si>
  <si>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</si>
  <si>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</si>
  <si>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</si>
  <si>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</si>
  <si>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</si>
  <si>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</si>
  <si>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</si>
  <si>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</si>
  <si>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</si>
  <si>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</si>
  <si>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</si>
  <si>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</si>
  <si>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</si>
  <si>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</si>
  <si>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</si>
  <si>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</si>
  <si>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</si>
  <si>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</si>
  <si>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</si>
  <si>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</si>
  <si>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</si>
  <si>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</si>
  <si>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</si>
  <si>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</si>
  <si>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</si>
  <si>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</si>
  <si>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</si>
  <si>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</si>
  <si>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</si>
  <si>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</si>
  <si>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</si>
  <si>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</si>
  <si>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</si>
  <si>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</si>
  <si>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</si>
  <si>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</si>
  <si>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</si>
  <si>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</si>
  <si>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</si>
  <si>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</si>
  <si>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</si>
  <si>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</si>
  <si>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</si>
  <si>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</si>
  <si>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</si>
  <si>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</si>
  <si>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</si>
  <si>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</si>
  <si>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</si>
  <si>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</si>
  <si>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</si>
  <si>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</si>
  <si>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</si>
  <si>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</si>
  <si>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</si>
  <si>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</si>
  <si>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</si>
  <si>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</si>
  <si>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</si>
  <si>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</si>
  <si>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</si>
  <si>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</si>
  <si>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</si>
  <si>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</si>
  <si>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</si>
  <si>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</si>
  <si>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</si>
  <si>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</si>
  <si>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</si>
  <si>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</si>
  <si>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</si>
  <si>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</si>
  <si>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</si>
  <si>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</si>
  <si>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</si>
  <si>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</si>
  <si>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</si>
  <si>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</si>
  <si>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</si>
  <si>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</si>
  <si>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</si>
  <si>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</si>
  <si>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</si>
  <si>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</si>
  <si>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</si>
  <si>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</si>
  <si>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</si>
  <si>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</si>
  <si>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</si>
  <si>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</si>
  <si>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</si>
  <si>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</si>
  <si>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</si>
  <si>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</si>
  <si>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</si>
  <si>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</si>
  <si>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</si>
  <si>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</si>
  <si>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</si>
  <si>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</si>
  <si>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</si>
  <si>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</si>
  <si>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</si>
  <si>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</si>
  <si>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</si>
  <si>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</si>
  <si>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</si>
  <si>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</si>
  <si>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</si>
  <si>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</si>
  <si>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</si>
  <si>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</si>
  <si>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</si>
  <si>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</si>
  <si>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</si>
  <si>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</si>
  <si>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</si>
  <si>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</si>
  <si>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</si>
  <si>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</si>
  <si>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</si>
  <si>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</si>
  <si>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</si>
  <si>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</si>
  <si>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</si>
  <si>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</si>
  <si>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</si>
  <si>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</si>
  <si>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</si>
  <si>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</si>
  <si>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</si>
  <si>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</si>
  <si>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</si>
  <si>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</si>
  <si>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</si>
  <si>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</si>
  <si>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</si>
  <si>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</si>
  <si>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</si>
  <si>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</si>
  <si>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</si>
  <si>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</si>
  <si>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</si>
  <si>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</si>
  <si>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</si>
  <si>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</si>
  <si>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</si>
  <si>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</si>
  <si>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</si>
  <si>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</si>
  <si>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</si>
  <si>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</si>
  <si>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</si>
  <si>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</si>
  <si>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</si>
  <si>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</si>
  <si>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</si>
  <si>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</si>
  <si>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</si>
  <si>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</si>
  <si>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</si>
  <si>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</si>
  <si>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</si>
  <si>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</si>
  <si>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</si>
  <si>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</si>
  <si>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</si>
  <si>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</si>
  <si>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</si>
  <si>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</si>
  <si>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</si>
  <si>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</si>
  <si>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</si>
  <si>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</si>
  <si>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</si>
  <si>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</si>
  <si>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</si>
  <si>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</si>
  <si>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</si>
  <si>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</si>
  <si>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</si>
  <si>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</si>
  <si>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</si>
  <si>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</si>
  <si>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</si>
  <si>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</si>
  <si>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</si>
  <si>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</si>
  <si>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</si>
  <si>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</si>
  <si>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</si>
  <si>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</si>
  <si>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</si>
  <si>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</si>
  <si>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</si>
  <si>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</si>
  <si>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</si>
  <si>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</si>
  <si>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</si>
  <si>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</si>
  <si>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</si>
  <si>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</si>
  <si>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</si>
  <si>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</si>
  <si>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</si>
  <si>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</si>
  <si>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</si>
  <si>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</si>
  <si>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</si>
  <si>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</si>
  <si>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</si>
  <si>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</si>
  <si>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</si>
  <si>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</si>
  <si>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</si>
  <si>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</si>
  <si>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</si>
  <si>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</si>
  <si>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</si>
  <si>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</si>
  <si>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</si>
  <si>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</si>
  <si>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</si>
  <si>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</si>
  <si>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</si>
  <si>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</si>
  <si>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</si>
  <si>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</si>
  <si>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</si>
  <si>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</si>
  <si>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</si>
  <si>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</si>
  <si>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</si>
  <si>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</si>
  <si>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</si>
  <si>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</si>
  <si>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</si>
  <si>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</si>
  <si>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</si>
  <si>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</si>
  <si>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</si>
  <si>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</si>
  <si>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</si>
  <si>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</si>
  <si>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</si>
  <si>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</si>
  <si>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</si>
  <si>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</si>
  <si>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</si>
  <si>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</si>
  <si>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</si>
  <si>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</si>
  <si>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</si>
  <si>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</si>
  <si>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</si>
  <si>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</si>
  <si>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</si>
  <si>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</si>
  <si>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</si>
  <si>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</si>
  <si>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</si>
  <si>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</si>
  <si>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</si>
  <si>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</si>
  <si>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</si>
  <si>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</si>
  <si>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</si>
  <si>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</si>
  <si>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</si>
  <si>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</si>
  <si>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</si>
  <si>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</si>
  <si>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</si>
  <si>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</si>
  <si>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</si>
  <si>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</si>
  <si>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</si>
  <si>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</si>
  <si>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</si>
  <si>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</si>
  <si>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</si>
  <si>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</si>
  <si>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</si>
  <si>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</si>
  <si>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</si>
  <si>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</si>
  <si>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</si>
  <si>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</si>
  <si>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</si>
  <si>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</si>
  <si>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</si>
  <si>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</si>
  <si>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</si>
  <si>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</si>
  <si>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</si>
  <si>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</si>
  <si>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</si>
  <si>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</si>
  <si>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</si>
  <si>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</si>
  <si>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</si>
  <si>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</si>
  <si>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</si>
  <si>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</si>
  <si>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</si>
  <si>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</si>
  <si>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</si>
  <si>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</si>
  <si>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</si>
  <si>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</si>
  <si>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</si>
  <si>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</si>
  <si>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</si>
  <si>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</si>
  <si>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</si>
  <si>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</si>
  <si>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</si>
  <si>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</si>
  <si>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</si>
  <si>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</si>
  <si>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</si>
  <si>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</si>
  <si>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</si>
  <si>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</si>
  <si>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</si>
  <si>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</si>
  <si>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</si>
  <si>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</si>
  <si>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</si>
  <si>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</si>
  <si>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</si>
  <si>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</si>
  <si>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</si>
  <si>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</si>
  <si>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</si>
  <si>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</si>
  <si>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</si>
  <si>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</si>
  <si>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</si>
  <si>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</si>
  <si>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</si>
  <si>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</si>
  <si>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</si>
  <si>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</si>
  <si>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</si>
  <si>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</si>
  <si>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</si>
  <si>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</si>
  <si>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</si>
  <si>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</si>
  <si>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</si>
  <si>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</si>
  <si>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</si>
  <si>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</si>
  <si>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</si>
  <si>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</si>
  <si>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</si>
  <si>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</si>
  <si>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</si>
  <si>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</si>
  <si>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</si>
  <si>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</si>
  <si>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</si>
  <si>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</si>
  <si>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</si>
  <si>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</si>
  <si>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</si>
  <si>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</si>
  <si>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</si>
  <si>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</si>
  <si>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</si>
  <si>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</si>
  <si>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</si>
  <si>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</si>
  <si>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</si>
  <si>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</si>
  <si>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</si>
  <si>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</si>
  <si>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</si>
  <si>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</si>
  <si>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</si>
  <si>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</si>
  <si>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</si>
  <si>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</si>
  <si>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</si>
  <si>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</si>
  <si>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</si>
  <si>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</si>
  <si>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</si>
  <si>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</si>
  <si>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</si>
  <si>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</si>
  <si>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</si>
  <si>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</si>
  <si>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</si>
  <si>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</si>
  <si>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</si>
  <si>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</si>
  <si>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</si>
  <si>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</si>
  <si>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</si>
  <si>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</si>
  <si>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</si>
  <si>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</si>
  <si>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</si>
  <si>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</si>
  <si>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</si>
  <si>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</si>
  <si>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</si>
  <si>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</si>
  <si>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</si>
  <si>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</si>
  <si>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</si>
  <si>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</si>
  <si>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</si>
  <si>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</si>
  <si>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</si>
  <si>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</si>
  <si>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</si>
  <si>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</si>
  <si>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</si>
  <si>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</si>
  <si>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</si>
  <si>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</si>
  <si>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</si>
  <si>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</si>
  <si>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</si>
  <si>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</si>
  <si>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</si>
  <si>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</si>
  <si>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</si>
  <si>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</si>
  <si>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</si>
  <si>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</si>
  <si>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</si>
  <si>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</si>
  <si>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</si>
  <si>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</si>
  <si>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</si>
  <si>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</si>
  <si>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</si>
  <si>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</si>
  <si>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</si>
  <si>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</si>
  <si>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</si>
  <si>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</si>
  <si>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</si>
  <si>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</si>
  <si>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</si>
  <si>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</si>
  <si>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</si>
  <si>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</si>
  <si>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</si>
  <si>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</si>
  <si>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</si>
  <si>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</si>
  <si>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</si>
  <si>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</si>
  <si>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</si>
  <si>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</si>
  <si>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</si>
  <si>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</si>
  <si>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</si>
  <si>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</si>
  <si>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</si>
  <si>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</si>
  <si>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</si>
  <si>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</si>
  <si>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</si>
  <si>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</si>
  <si>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</si>
  <si>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</si>
  <si>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</si>
  <si>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</si>
  <si>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</si>
  <si>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</si>
  <si>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</si>
  <si>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</si>
  <si>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</si>
  <si>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</si>
  <si>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</si>
  <si>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</si>
  <si>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</si>
  <si>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</si>
  <si>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</si>
  <si>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</si>
  <si>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</si>
  <si>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</si>
  <si>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</si>
  <si>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</si>
  <si>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</si>
  <si>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</si>
  <si>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</si>
  <si>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</si>
  <si>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</si>
  <si>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</si>
  <si>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</si>
  <si>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</si>
  <si>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</si>
  <si>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</si>
  <si>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</si>
  <si>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</si>
  <si>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</si>
  <si>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</si>
  <si>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</si>
  <si>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</si>
  <si>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</si>
  <si>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</si>
  <si>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</si>
  <si>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</si>
  <si>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</si>
  <si>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</si>
  <si>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</si>
  <si>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</si>
  <si>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</si>
  <si>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</si>
  <si>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</si>
  <si>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</si>
  <si>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</si>
  <si>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</si>
  <si>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</si>
  <si>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</si>
  <si>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</si>
  <si>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</si>
  <si>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</si>
  <si>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</si>
  <si>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</si>
  <si>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</si>
  <si>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</si>
  <si>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</si>
  <si>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</si>
  <si>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</si>
  <si>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</si>
  <si>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</si>
  <si>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</si>
  <si>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</si>
  <si>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</si>
  <si>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</si>
  <si>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</si>
  <si>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</si>
  <si>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</si>
  <si>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</si>
  <si>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</si>
  <si>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</si>
  <si>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</si>
  <si>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</si>
  <si>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</si>
  <si>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</si>
  <si>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</si>
  <si>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</si>
  <si>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</si>
  <si>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</si>
  <si>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</si>
  <si>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</si>
  <si>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</si>
  <si>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</si>
  <si>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</si>
  <si>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</si>
  <si>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</si>
  <si>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</si>
  <si>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</si>
  <si>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</si>
  <si>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</si>
  <si>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</si>
  <si>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</si>
  <si>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</si>
  <si>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</si>
  <si>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</si>
  <si>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</si>
  <si>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</si>
  <si>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</si>
  <si>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</si>
  <si>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</si>
  <si>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</si>
  <si>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</si>
  <si>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</si>
  <si>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</si>
  <si>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</si>
  <si>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</si>
  <si>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</si>
  <si>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</si>
  <si>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</si>
  <si>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</si>
  <si>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</si>
  <si>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</si>
  <si>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</si>
  <si>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</si>
  <si>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</si>
  <si>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</si>
  <si>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</si>
  <si>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</si>
  <si>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</si>
  <si>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</si>
  <si>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</si>
  <si>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</si>
  <si>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</si>
  <si>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</si>
  <si>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</si>
  <si>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</si>
  <si>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</si>
  <si>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</si>
  <si>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</si>
  <si>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</si>
  <si>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</si>
  <si>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</si>
  <si>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</si>
  <si>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</si>
  <si>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</si>
  <si>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</si>
  <si>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</si>
  <si>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</si>
  <si>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</si>
  <si>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</si>
  <si>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</si>
  <si>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</si>
  <si>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</si>
  <si>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</si>
  <si>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</si>
  <si>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</si>
  <si>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</si>
  <si>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</si>
  <si>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</si>
  <si>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</si>
  <si>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</si>
  <si>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</si>
  <si>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</si>
  <si>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</si>
  <si>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</si>
  <si>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</si>
  <si>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</si>
  <si>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</si>
  <si>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</si>
  <si>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</si>
  <si>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</si>
  <si>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</si>
  <si>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</si>
  <si>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</si>
  <si>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</si>
  <si>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</si>
  <si>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</si>
  <si>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</si>
  <si>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</si>
  <si>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</si>
  <si>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</si>
  <si>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</si>
  <si>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</si>
  <si>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</si>
  <si>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</si>
  <si>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</si>
  <si>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</si>
  <si>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</si>
  <si>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</si>
  <si>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</si>
  <si>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</si>
  <si>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</si>
  <si>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</si>
  <si>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</si>
  <si>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</si>
  <si>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</si>
  <si>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</si>
  <si>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</si>
  <si>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</si>
  <si>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</si>
  <si>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</si>
  <si>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</si>
  <si>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</si>
  <si>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</si>
  <si>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</si>
  <si>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</si>
  <si>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</si>
  <si>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</si>
  <si>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</si>
  <si>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</si>
  <si>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</si>
  <si>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</si>
  <si>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</si>
  <si>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</si>
  <si>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</si>
  <si>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</si>
  <si>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</si>
  <si>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</si>
  <si>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</si>
  <si>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</si>
  <si>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</si>
  <si>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</si>
  <si>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</si>
  <si>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</si>
  <si>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</si>
  <si>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</si>
  <si>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</si>
  <si>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</si>
  <si>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</si>
  <si>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</si>
  <si>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</si>
  <si>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</si>
  <si>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</si>
  <si>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</si>
  <si>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</si>
  <si>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</si>
  <si>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</si>
  <si>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</si>
  <si>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</si>
  <si>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</si>
  <si>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</si>
  <si>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</si>
  <si>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</si>
  <si>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</si>
  <si>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</si>
  <si>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</si>
  <si>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</si>
  <si>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</si>
  <si>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</si>
  <si>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</si>
  <si>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</si>
  <si>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</si>
  <si>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</si>
  <si>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</si>
  <si>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</si>
  <si>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</si>
  <si>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</si>
  <si>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</si>
  <si>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</si>
  <si>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</si>
  <si>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</si>
  <si>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</si>
  <si>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</si>
  <si>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</si>
  <si>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</si>
  <si>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</si>
  <si>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</si>
  <si>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</si>
  <si>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</si>
  <si>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</si>
  <si>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</si>
  <si>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</si>
  <si>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</si>
  <si>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</si>
  <si>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</si>
  <si>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</si>
  <si>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</si>
  <si>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</si>
  <si>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</si>
  <si>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</si>
  <si>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</si>
  <si>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</si>
  <si>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</si>
  <si>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</si>
  <si>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</si>
  <si>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</si>
  <si>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</si>
  <si>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</si>
  <si>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</si>
  <si>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</si>
  <si>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</si>
  <si>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</si>
  <si>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</si>
  <si>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</si>
  <si>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</si>
  <si>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</si>
  <si>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</si>
  <si>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</si>
  <si>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</si>
  <si>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</si>
  <si>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</si>
  <si>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</si>
  <si>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</si>
  <si>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</si>
  <si>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</si>
  <si>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</si>
  <si>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</si>
  <si>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</si>
  <si>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</si>
  <si>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</si>
  <si>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</si>
  <si>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</si>
  <si>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</si>
  <si>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</si>
  <si>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</si>
  <si>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</si>
  <si>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</si>
  <si>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</si>
  <si>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</si>
  <si>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</si>
  <si>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</si>
  <si>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</si>
  <si>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</si>
  <si>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</si>
  <si>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</si>
  <si>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</si>
  <si>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</si>
  <si>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</si>
  <si>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</si>
  <si>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</si>
  <si>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</si>
  <si>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</si>
  <si>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</si>
  <si>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</si>
  <si>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</si>
  <si>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</si>
  <si>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</si>
  <si>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</si>
  <si>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</si>
  <si>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</si>
  <si>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</si>
  <si>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</si>
  <si>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</si>
  <si>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</si>
  <si>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</si>
  <si>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</si>
  <si>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</si>
  <si>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</si>
  <si>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</si>
  <si>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</si>
  <si>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</si>
  <si>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</si>
  <si>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</si>
  <si>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</si>
  <si>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</si>
  <si>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</si>
  <si>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</si>
  <si>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</si>
  <si>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</si>
  <si>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</si>
  <si>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</si>
  <si>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</si>
  <si>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</si>
  <si>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</si>
  <si>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</si>
  <si>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</si>
  <si>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</si>
  <si>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</si>
  <si>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</si>
  <si>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</si>
  <si>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</si>
  <si>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</si>
  <si>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</si>
  <si>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</si>
  <si>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</si>
  <si>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</si>
  <si>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</si>
  <si>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</si>
  <si>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</si>
  <si>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</si>
  <si>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</si>
  <si>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</si>
  <si>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</si>
  <si>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</si>
  <si>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</si>
  <si>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</si>
  <si>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</si>
  <si>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</si>
  <si>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</si>
  <si>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</si>
  <si>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</si>
  <si>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</si>
  <si>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</si>
  <si>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</si>
  <si>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</si>
  <si>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</si>
  <si>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</si>
  <si>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</si>
  <si>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</si>
  <si>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</si>
  <si>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</si>
  <si>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</si>
  <si>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</si>
  <si>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</si>
  <si>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</si>
  <si>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</si>
  <si>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</si>
  <si>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</si>
  <si>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</si>
  <si>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</si>
  <si>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</si>
  <si>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</si>
  <si>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</si>
  <si>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</si>
  <si>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</si>
  <si>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</si>
  <si>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</si>
  <si>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</si>
  <si>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</si>
  <si>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</si>
  <si>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</si>
  <si>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</si>
  <si>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</si>
  <si>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</si>
  <si>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</si>
  <si>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</si>
  <si>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</si>
  <si>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</si>
  <si>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</si>
  <si>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</si>
  <si>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</si>
  <si>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</si>
  <si>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</si>
  <si>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</si>
  <si>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</si>
  <si>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</si>
  <si>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</si>
  <si>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</si>
  <si>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</si>
  <si>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</si>
  <si>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</si>
  <si>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</si>
  <si>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</si>
  <si>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</si>
  <si>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</si>
  <si>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</si>
  <si>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</si>
  <si>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</si>
  <si>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</si>
  <si>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</si>
  <si>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</si>
  <si>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</si>
  <si>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</si>
  <si>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</si>
  <si>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</si>
  <si>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</si>
  <si>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</si>
  <si>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</si>
  <si>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</si>
  <si>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</si>
  <si>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</si>
  <si>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</si>
  <si>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</si>
  <si>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</si>
  <si>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</si>
  <si>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</si>
  <si>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</si>
  <si>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</si>
  <si>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</si>
  <si>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</si>
  <si>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</si>
  <si>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</si>
  <si>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</si>
  <si>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</si>
  <si>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</si>
  <si>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</si>
  <si>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</si>
  <si>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</si>
  <si>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</si>
  <si>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</si>
  <si>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</si>
  <si>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</si>
  <si>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</si>
  <si>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</si>
  <si>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</si>
  <si>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</si>
  <si>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</si>
  <si>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</si>
  <si>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</si>
  <si>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</si>
  <si>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</si>
  <si>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</si>
  <si>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</si>
  <si>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</si>
  <si>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</si>
  <si>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</si>
  <si>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</si>
  <si>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</si>
  <si>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</si>
  <si>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</si>
  <si>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</si>
  <si>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</si>
  <si>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</si>
  <si>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</si>
  <si>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</si>
  <si>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</si>
  <si>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</si>
  <si>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</si>
  <si>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</si>
  <si>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</si>
  <si>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</si>
  <si>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</si>
  <si>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</si>
  <si>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</si>
  <si>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</si>
  <si>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</si>
  <si>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</si>
  <si>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</si>
  <si>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</si>
  <si>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</si>
  <si>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</si>
  <si>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</si>
  <si>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</si>
  <si>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</si>
  <si>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</si>
  <si>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</si>
  <si>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</si>
  <si>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</si>
  <si>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</si>
  <si>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</si>
  <si>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</si>
  <si>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</si>
  <si>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</si>
  <si>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</si>
  <si>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</si>
  <si>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</si>
  <si>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</si>
  <si>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</si>
  <si>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</si>
  <si>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</si>
  <si>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</si>
  <si>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</si>
  <si>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</si>
  <si>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</si>
  <si>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</si>
  <si>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</si>
  <si>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</si>
  <si>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</si>
  <si>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</si>
  <si>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</si>
  <si>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</si>
  <si>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</si>
  <si>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</si>
  <si>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</si>
  <si>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</si>
  <si>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</si>
  <si>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</si>
  <si>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</si>
  <si>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</si>
  <si>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</si>
  <si>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</si>
  <si>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</si>
  <si>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</si>
  <si>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</si>
  <si>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</si>
  <si>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</si>
  <si>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</si>
  <si>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</si>
  <si>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</si>
  <si>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</si>
  <si>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</si>
  <si>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</si>
  <si>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</si>
  <si>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</si>
  <si>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</si>
  <si>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</si>
  <si>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</si>
  <si>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</si>
  <si>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</si>
  <si>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</si>
  <si>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</si>
  <si>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</si>
  <si>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</si>
  <si>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</si>
  <si>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</si>
  <si>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</si>
  <si>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</si>
  <si>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</si>
  <si>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</si>
  <si>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</si>
  <si>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</si>
  <si>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</si>
  <si>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</si>
  <si>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</si>
  <si>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</si>
  <si>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</si>
  <si>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</si>
  <si>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</si>
  <si>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</si>
  <si>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</si>
  <si>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</si>
  <si>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</si>
  <si>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</si>
  <si>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</si>
  <si>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</si>
  <si>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</si>
  <si>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</si>
  <si>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</si>
  <si>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</si>
  <si>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</si>
  <si>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</si>
  <si>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</si>
  <si>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</si>
  <si>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</si>
  <si>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</si>
  <si>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</si>
  <si>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</si>
  <si>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</si>
  <si>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</si>
  <si>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</si>
  <si>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</si>
  <si>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</si>
  <si>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</si>
  <si>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</si>
  <si>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</si>
  <si>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</si>
  <si>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</si>
  <si>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</si>
  <si>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</si>
  <si>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</si>
  <si>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</si>
  <si>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</si>
  <si>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</si>
  <si>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</si>
  <si>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</si>
  <si>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</si>
  <si>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</si>
  <si>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</si>
  <si>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</si>
  <si>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</si>
  <si>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</si>
  <si>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</si>
  <si>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</si>
  <si>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</si>
  <si>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</si>
  <si>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</si>
  <si>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</si>
  <si>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</si>
  <si>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</si>
  <si>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</si>
  <si>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</si>
  <si>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</si>
  <si>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</si>
  <si>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</si>
  <si>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</si>
  <si>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</si>
  <si>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</si>
  <si>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</si>
  <si>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</si>
  <si>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</si>
  <si>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</si>
  <si>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</si>
  <si>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</si>
  <si>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</si>
  <si>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</si>
  <si>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</si>
  <si>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</si>
  <si>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</si>
  <si>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</si>
  <si>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</si>
  <si>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</si>
  <si>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</si>
  <si>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</si>
  <si>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</si>
  <si>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</si>
  <si>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</si>
  <si>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</si>
  <si>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</si>
  <si>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</si>
  <si>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</si>
  <si>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</si>
  <si>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</si>
  <si>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</si>
  <si>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</si>
  <si>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</si>
  <si>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</si>
  <si>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</si>
  <si>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</si>
  <si>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</si>
  <si>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</si>
  <si>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</si>
  <si>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</si>
  <si>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</si>
  <si>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</si>
  <si>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</si>
  <si>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</si>
  <si>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</si>
  <si>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</si>
  <si>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</si>
  <si>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</si>
  <si>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</si>
  <si>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</si>
  <si>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</si>
  <si>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</si>
  <si>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</si>
  <si>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</si>
  <si>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</si>
  <si>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</si>
  <si>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</si>
  <si>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</si>
  <si>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</si>
  <si>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</si>
  <si>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</si>
  <si>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</si>
  <si>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</si>
  <si>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</si>
  <si>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</si>
  <si>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</si>
  <si>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</si>
  <si>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</si>
  <si>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</si>
  <si>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</si>
  <si>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</si>
  <si>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</si>
  <si>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</si>
  <si>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</si>
  <si>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</si>
  <si>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</si>
  <si>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</si>
  <si>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</si>
  <si>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</si>
  <si>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</si>
  <si>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</si>
  <si>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</si>
  <si>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</si>
  <si>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</si>
  <si>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</si>
  <si>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</si>
  <si>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</si>
  <si>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</si>
  <si>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</si>
  <si>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</si>
  <si>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</si>
  <si>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</si>
  <si>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</si>
  <si>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</si>
  <si>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</si>
  <si>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</si>
  <si>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</si>
  <si>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</si>
  <si>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</si>
  <si>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</si>
  <si>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</si>
  <si>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</si>
  <si>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</si>
  <si>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</si>
  <si>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</si>
  <si>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</si>
  <si>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</si>
  <si>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</si>
  <si>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</si>
  <si>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</si>
  <si>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</si>
  <si>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</si>
  <si>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</si>
  <si>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</si>
  <si>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</si>
  <si>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</si>
  <si>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</si>
  <si>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</si>
  <si>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</si>
  <si>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</si>
  <si>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</si>
  <si>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</si>
  <si>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</si>
  <si>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</si>
  <si>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</si>
  <si>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</si>
  <si>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</si>
  <si>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</si>
  <si>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</si>
  <si>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</si>
  <si>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</si>
  <si>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</si>
  <si>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</si>
  <si>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</si>
  <si>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</si>
  <si>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</si>
  <si>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</si>
  <si>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</si>
  <si>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</si>
  <si>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</si>
  <si>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</si>
  <si>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</si>
  <si>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</si>
  <si>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</si>
  <si>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</si>
  <si>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</si>
  <si>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</si>
  <si>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</si>
  <si>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</si>
  <si>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</si>
  <si>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</si>
  <si>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</si>
  <si>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</si>
  <si>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</si>
  <si>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</si>
  <si>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</si>
  <si>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</si>
  <si>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</si>
  <si>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</si>
  <si>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</si>
  <si>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</si>
  <si>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</si>
  <si>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</si>
  <si>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</si>
  <si>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</si>
  <si>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</si>
  <si>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</si>
  <si>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</si>
  <si>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</si>
  <si>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</si>
  <si>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</si>
  <si>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</si>
  <si>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</si>
  <si>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</si>
  <si>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</si>
  <si>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</si>
  <si>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</si>
  <si>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</si>
  <si>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</si>
  <si>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</si>
  <si>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</si>
  <si>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</si>
  <si>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</si>
  <si>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</si>
  <si>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</si>
  <si>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</si>
  <si>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</si>
  <si>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</si>
  <si>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</si>
  <si>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</si>
  <si>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</si>
  <si>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</si>
  <si>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</si>
  <si>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</si>
  <si>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</si>
  <si>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</si>
  <si>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</si>
  <si>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</si>
  <si>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</si>
  <si>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</si>
  <si>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</si>
  <si>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</si>
  <si>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</si>
  <si>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</si>
  <si>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</si>
  <si>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</si>
  <si>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</si>
  <si>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</si>
  <si>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</si>
  <si>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</si>
  <si>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</si>
  <si>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</si>
  <si>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</si>
  <si>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</si>
  <si>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</si>
  <si>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</si>
  <si>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</si>
  <si>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</si>
  <si>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</si>
  <si>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</si>
  <si>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</si>
  <si>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</si>
  <si>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</si>
  <si>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</si>
  <si>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</si>
  <si>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</si>
  <si>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</si>
  <si>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</si>
  <si>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</si>
  <si>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</si>
  <si>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</si>
  <si>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</si>
  <si>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</si>
  <si>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</si>
  <si>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</si>
  <si>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</si>
  <si>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</si>
  <si>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</si>
  <si>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</si>
  <si>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</si>
  <si>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</si>
  <si>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</si>
  <si>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</si>
  <si>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</si>
  <si>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</si>
  <si>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</si>
  <si>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</si>
  <si>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</si>
  <si>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</si>
  <si>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</si>
  <si>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</si>
  <si>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</si>
  <si>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</si>
  <si>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</si>
  <si>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</si>
  <si>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</si>
  <si>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</si>
  <si>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</si>
  <si>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</si>
  <si>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</si>
  <si>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</si>
  <si>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</si>
  <si>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</si>
  <si>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</si>
  <si>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</si>
  <si>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</si>
  <si>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</si>
  <si>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</si>
  <si>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</si>
  <si>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</si>
  <si>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</si>
  <si>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</si>
  <si>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</si>
  <si>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</si>
  <si>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</si>
  <si>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</si>
  <si>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</si>
  <si>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</si>
  <si>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</si>
  <si>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</si>
  <si>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</si>
  <si>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</si>
  <si>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</si>
  <si>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</si>
  <si>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</si>
  <si>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</si>
  <si>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</si>
  <si>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</si>
  <si>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</si>
  <si>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</si>
  <si>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</si>
  <si>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</si>
  <si>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</si>
  <si>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</si>
  <si>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</si>
  <si>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</si>
  <si>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</si>
  <si>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</si>
  <si>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</si>
  <si>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</si>
  <si>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</si>
  <si>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</si>
  <si>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</si>
  <si>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</si>
  <si>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</si>
  <si>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</si>
  <si>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</si>
  <si>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</si>
  <si>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</si>
  <si>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</si>
  <si>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</si>
  <si>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</si>
  <si>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</si>
  <si>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</si>
  <si>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</si>
  <si>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</si>
  <si>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</si>
  <si>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</si>
  <si>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</si>
  <si>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</si>
  <si>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</si>
  <si>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</si>
  <si>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</si>
  <si>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</si>
  <si>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</si>
  <si>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</si>
  <si>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</si>
  <si>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</si>
  <si>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</si>
  <si>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</si>
  <si>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</si>
  <si>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</si>
  <si>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</si>
  <si>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</si>
  <si>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</si>
  <si>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</si>
  <si>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</si>
  <si>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</si>
  <si>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</si>
  <si>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</si>
  <si>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</si>
  <si>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</si>
  <si>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</si>
  <si>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</si>
  <si>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</si>
  <si>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</si>
  <si>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</si>
  <si>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</si>
  <si>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</si>
  <si>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</si>
  <si>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</si>
  <si>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</si>
  <si>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</si>
  <si>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</si>
  <si>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</si>
  <si>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</si>
  <si>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</si>
  <si>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</si>
  <si>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</si>
  <si>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</si>
  <si>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</si>
  <si>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</si>
  <si>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</si>
  <si>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</si>
  <si>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</si>
  <si>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</si>
  <si>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</si>
  <si>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</si>
  <si>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</si>
  <si>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</si>
  <si>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</si>
  <si>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</si>
  <si>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</si>
  <si>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</si>
  <si>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</si>
  <si>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</si>
  <si>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</si>
  <si>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</si>
  <si>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</si>
  <si>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</si>
  <si>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</si>
  <si>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</si>
  <si>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</si>
  <si>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</si>
  <si>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</si>
  <si>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</si>
  <si>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</si>
  <si>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</si>
  <si>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</si>
  <si>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</si>
  <si>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</si>
  <si>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</si>
  <si>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</si>
  <si>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</si>
  <si>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</si>
  <si>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</si>
  <si>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</si>
  <si>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</si>
  <si>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</si>
  <si>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</si>
  <si>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</si>
  <si>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</si>
  <si>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</si>
  <si>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</si>
  <si>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</si>
  <si>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</si>
  <si>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</si>
  <si>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</si>
  <si>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</si>
  <si>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</si>
  <si>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</si>
  <si>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</si>
  <si>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</si>
  <si>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</si>
  <si>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</si>
  <si>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</si>
  <si>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</si>
  <si>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</si>
  <si>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</si>
  <si>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</si>
  <si>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</si>
  <si>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</si>
  <si>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</si>
  <si>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</si>
  <si>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</si>
  <si>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</si>
  <si>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</si>
  <si>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</si>
  <si>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</si>
  <si>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</si>
  <si>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</si>
  <si>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</si>
  <si>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</si>
  <si>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</si>
  <si>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</si>
  <si>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</si>
  <si>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</si>
  <si>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</si>
  <si>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</si>
  <si>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</si>
  <si>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</si>
  <si>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</si>
  <si>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</si>
  <si>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</si>
  <si>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</si>
  <si>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</si>
  <si>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</si>
  <si>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</si>
  <si>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</si>
  <si>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</si>
  <si>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</si>
  <si>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</si>
  <si>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</si>
  <si>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</si>
  <si>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</si>
  <si>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</si>
  <si>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</si>
  <si>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</si>
  <si>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</si>
  <si>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</si>
  <si>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</si>
  <si>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</si>
  <si>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</si>
  <si>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</si>
  <si>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</si>
  <si>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</si>
  <si>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</si>
  <si>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</si>
  <si>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</si>
  <si>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</si>
  <si>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</si>
  <si>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</si>
  <si>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</si>
  <si>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</si>
  <si>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</si>
  <si>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</si>
  <si>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</si>
  <si>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</si>
  <si>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</si>
  <si>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</si>
  <si>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</si>
  <si>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</si>
  <si>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</si>
  <si>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</si>
  <si>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</si>
  <si>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</si>
  <si>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</si>
  <si>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</si>
  <si>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</si>
  <si>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</si>
  <si>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</si>
  <si>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</si>
  <si>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</si>
  <si>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</si>
  <si>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</si>
  <si>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</si>
  <si>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</si>
  <si>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</si>
  <si>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</si>
  <si>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</si>
  <si>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</si>
  <si>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</si>
  <si>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</si>
  <si>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</si>
  <si>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</si>
  <si>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</si>
  <si>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</si>
  <si>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</si>
  <si>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</si>
  <si>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</si>
  <si>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</si>
  <si>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</si>
  <si>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</si>
  <si>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</si>
  <si>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</si>
  <si>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</si>
  <si>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</si>
  <si>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</si>
  <si>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</si>
  <si>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</si>
  <si>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</si>
  <si>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</si>
  <si>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</si>
  <si>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</si>
  <si>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</si>
  <si>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</si>
  <si>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</si>
  <si>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</si>
  <si>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</si>
  <si>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</si>
  <si>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</si>
  <si>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</si>
  <si>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</si>
  <si>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</si>
  <si>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</si>
  <si>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</si>
  <si>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</si>
  <si>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</si>
  <si>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</si>
  <si>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</si>
  <si>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</si>
  <si>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</si>
  <si>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</si>
  <si>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</si>
  <si>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</si>
  <si>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</si>
  <si>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</si>
  <si>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</si>
  <si>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</si>
  <si>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</si>
  <si>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</si>
  <si>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</si>
  <si>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</si>
  <si>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</si>
  <si>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</si>
  <si>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</si>
  <si>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</si>
  <si>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</si>
  <si>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</si>
  <si>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</si>
  <si>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</si>
  <si>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</si>
  <si>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</si>
  <si>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</si>
  <si>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</si>
  <si>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</si>
  <si>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</si>
  <si>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</si>
  <si>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</si>
  <si>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</si>
  <si>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</si>
  <si>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</si>
  <si>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</si>
  <si>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</si>
  <si>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</si>
  <si>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</si>
  <si>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</si>
  <si>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</si>
  <si>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</si>
  <si>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</si>
  <si>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</si>
  <si>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</si>
  <si>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</si>
  <si>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</si>
  <si>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</si>
  <si>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</si>
  <si>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</si>
  <si>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</si>
  <si>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</si>
  <si>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</si>
  <si>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</si>
  <si>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</si>
  <si>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</si>
  <si>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</si>
  <si>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</si>
  <si>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</si>
  <si>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</si>
  <si>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</si>
  <si>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</si>
  <si>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</si>
  <si>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</si>
  <si>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</si>
  <si>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</si>
  <si>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</si>
  <si>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</si>
  <si>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</si>
  <si>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</si>
  <si>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</si>
  <si>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</si>
  <si>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</si>
  <si>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</si>
  <si>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</si>
  <si>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</si>
  <si>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</si>
  <si>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</si>
  <si>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</si>
  <si>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</si>
  <si>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</si>
  <si>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</si>
  <si>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</si>
  <si>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</si>
  <si>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</si>
  <si>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</si>
  <si>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</si>
  <si>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</si>
  <si>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</si>
  <si>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</si>
  <si>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</si>
  <si>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</si>
  <si>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</si>
  <si>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</si>
  <si>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</si>
  <si>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</si>
  <si>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</si>
  <si>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</si>
  <si>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</si>
  <si>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</si>
  <si>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</si>
  <si>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</si>
  <si>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</si>
  <si>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</si>
  <si>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</si>
  <si>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</si>
  <si>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</si>
  <si>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</si>
  <si>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</si>
  <si>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</si>
  <si>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</si>
  <si>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</si>
  <si>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</si>
  <si>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</si>
  <si>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</si>
  <si>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</si>
  <si>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</si>
  <si>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</si>
  <si>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</si>
  <si>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</si>
  <si>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</si>
  <si>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</si>
  <si>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</si>
  <si>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</si>
  <si>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</si>
  <si>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</si>
  <si>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</si>
  <si>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</si>
  <si>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</si>
  <si>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</si>
  <si>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</si>
  <si>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</si>
  <si>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</si>
  <si>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</si>
  <si>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</si>
  <si>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</si>
  <si>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</si>
  <si>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</si>
  <si>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</si>
  <si>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</si>
  <si>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</si>
  <si>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</si>
  <si>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</si>
  <si>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</si>
  <si>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</si>
  <si>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</si>
  <si>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</si>
  <si>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</si>
  <si>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</si>
  <si>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</si>
  <si>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</si>
  <si>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</si>
  <si>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</si>
  <si>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</si>
  <si>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</si>
  <si>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</si>
  <si>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</si>
  <si>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</si>
  <si>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</si>
  <si>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</si>
  <si>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</si>
  <si>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</si>
  <si>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</si>
  <si>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</si>
  <si>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</si>
  <si>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</si>
  <si>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</si>
  <si>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</si>
  <si>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</si>
  <si>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</si>
  <si>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</si>
  <si>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</si>
  <si>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</si>
  <si>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</si>
  <si>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</si>
  <si>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</si>
  <si>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</si>
  <si>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</si>
  <si>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</si>
  <si>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</si>
  <si>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</si>
  <si>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</si>
  <si>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</si>
  <si>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</si>
  <si>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</si>
  <si>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</si>
  <si>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</si>
  <si>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</si>
  <si>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</si>
  <si>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</si>
  <si>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</si>
  <si>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</si>
  <si>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</si>
  <si>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</si>
  <si>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</si>
  <si>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</si>
  <si>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</si>
  <si>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</si>
  <si>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</si>
  <si>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</si>
  <si>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</si>
  <si>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</si>
  <si>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</si>
  <si>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</si>
  <si>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</si>
  <si>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</si>
  <si>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</si>
  <si>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</si>
  <si>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</si>
  <si>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</si>
  <si>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</si>
  <si>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</si>
  <si>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</si>
  <si>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</si>
  <si>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</si>
  <si>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</si>
  <si>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</si>
  <si>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</si>
  <si>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</si>
  <si>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</si>
  <si>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</si>
  <si>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</si>
  <si>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</si>
  <si>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</si>
  <si>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</si>
  <si>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</si>
  <si>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</si>
  <si>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</si>
  <si>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</si>
  <si>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</si>
  <si>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</si>
  <si>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</si>
  <si>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</si>
  <si>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</si>
  <si>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</si>
  <si>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</si>
  <si>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</si>
  <si>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</si>
  <si>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</si>
  <si>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</si>
  <si>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</si>
  <si>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</si>
  <si>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</si>
  <si>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</si>
  <si>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</si>
  <si>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</si>
  <si>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</si>
  <si>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</si>
  <si>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</si>
  <si>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</si>
  <si>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</si>
  <si>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</si>
  <si>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</si>
  <si>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</si>
  <si>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</si>
  <si>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</si>
  <si>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</si>
  <si>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</si>
  <si>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</si>
  <si>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</si>
  <si>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</si>
  <si>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</si>
  <si>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</si>
  <si>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</si>
  <si>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</si>
  <si>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</si>
  <si>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</si>
  <si>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</si>
  <si>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</si>
  <si>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</si>
  <si>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</si>
  <si>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</si>
  <si>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</si>
  <si>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</si>
  <si>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</si>
  <si>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</si>
  <si>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</si>
  <si>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</si>
  <si>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</si>
  <si>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</si>
  <si>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</si>
  <si>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</si>
  <si>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</si>
  <si>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</si>
  <si>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</si>
  <si>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</si>
  <si>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</si>
  <si>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</si>
  <si>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</si>
  <si>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</si>
  <si>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</si>
  <si>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</si>
  <si>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</si>
  <si>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</si>
  <si>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</si>
  <si>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</si>
  <si>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</si>
  <si>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</si>
  <si>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</si>
  <si>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</si>
  <si>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</si>
  <si>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</si>
  <si>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</si>
  <si>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</si>
  <si>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</si>
  <si>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</si>
  <si>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</si>
  <si>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</si>
  <si>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</si>
  <si>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</si>
  <si>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</si>
  <si>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</si>
  <si>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</si>
  <si>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</si>
  <si>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</si>
  <si>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</si>
  <si>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</si>
  <si>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</si>
  <si>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</si>
  <si>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</si>
  <si>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</si>
  <si>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</si>
  <si>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</si>
  <si>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</si>
  <si>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</si>
  <si>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</si>
  <si>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</si>
  <si>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</si>
  <si>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</si>
  <si>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</si>
  <si>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</si>
  <si>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</si>
  <si>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</si>
  <si>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</si>
  <si>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</si>
  <si>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</si>
  <si>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</si>
  <si>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</si>
  <si>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</si>
  <si>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</si>
  <si>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</si>
  <si>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</si>
  <si>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</si>
  <si>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</si>
  <si>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</si>
  <si>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</si>
  <si>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</si>
  <si>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</si>
  <si>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</si>
  <si>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</si>
  <si>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</si>
  <si>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</si>
  <si>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</si>
  <si>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</si>
  <si>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</si>
  <si>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</si>
  <si>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</si>
  <si>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</si>
  <si>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</si>
  <si>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</si>
  <si>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</si>
  <si>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</si>
  <si>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</si>
  <si>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</si>
  <si>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</si>
  <si>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</si>
  <si>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</si>
  <si>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</si>
  <si>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</si>
  <si>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</si>
  <si>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</si>
  <si>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</si>
  <si>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</si>
  <si>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</si>
  <si>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</si>
  <si>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</si>
  <si>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</si>
  <si>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</si>
  <si>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</si>
  <si>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</si>
  <si>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</si>
  <si>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</si>
  <si>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</si>
  <si>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</si>
  <si>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</si>
  <si>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</si>
  <si>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</si>
  <si>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</si>
  <si>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</si>
  <si>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</si>
  <si>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</si>
  <si>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</si>
  <si>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</si>
  <si>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</si>
  <si>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</si>
  <si>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</si>
  <si>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</si>
  <si>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</si>
  <si>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</si>
  <si>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</si>
  <si>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</si>
  <si>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</si>
  <si>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</si>
  <si>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</si>
  <si>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</si>
  <si>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</si>
  <si>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</si>
  <si>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</si>
  <si>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</si>
  <si>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</si>
  <si>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</si>
  <si>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</si>
  <si>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</si>
  <si>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</si>
  <si>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</si>
  <si>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</si>
  <si>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</si>
  <si>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</si>
  <si>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</si>
  <si>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</si>
  <si>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</si>
  <si>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</si>
  <si>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</si>
  <si>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</si>
  <si>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</si>
  <si>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</si>
  <si>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</si>
  <si>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</si>
  <si>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</si>
  <si>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</si>
  <si>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</si>
  <si>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</si>
  <si>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</si>
  <si>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</si>
  <si>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</si>
  <si>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</si>
  <si>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</si>
  <si>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</si>
  <si>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</si>
  <si>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</si>
  <si>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</si>
  <si>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</si>
  <si>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</si>
  <si>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</si>
  <si>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</si>
  <si>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</si>
  <si>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</si>
  <si>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</si>
  <si>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</si>
  <si>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</si>
  <si>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</si>
  <si>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</si>
  <si>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</si>
  <si>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</si>
  <si>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</si>
  <si>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</si>
  <si>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</si>
  <si>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</si>
  <si>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</si>
  <si>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</si>
  <si>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</si>
  <si>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</si>
  <si>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</si>
  <si>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</si>
  <si>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</si>
  <si>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</si>
  <si>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</si>
  <si>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</si>
  <si>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</si>
  <si>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</si>
  <si>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</si>
  <si>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</si>
  <si>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</si>
  <si>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</si>
  <si>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</si>
  <si>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</si>
  <si>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</si>
  <si>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</si>
  <si>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</si>
  <si>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</si>
  <si>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</si>
  <si>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</si>
  <si>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</si>
  <si>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</si>
  <si>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</si>
  <si>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</si>
  <si>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</si>
  <si>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</si>
  <si>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</si>
  <si>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</si>
  <si>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</si>
  <si>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</si>
  <si>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</si>
  <si>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</si>
  <si>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</si>
  <si>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</si>
  <si>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</si>
  <si>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</si>
  <si>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</si>
  <si>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</si>
  <si>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</si>
  <si>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</si>
  <si>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</si>
  <si>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</si>
  <si>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</si>
  <si>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</si>
  <si>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</si>
  <si>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</si>
  <si>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</si>
  <si>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</si>
  <si>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</si>
  <si>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</si>
  <si>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</si>
  <si>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</si>
  <si>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</si>
  <si>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</si>
  <si>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</si>
  <si>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</si>
  <si>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</si>
  <si>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</si>
  <si>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</si>
  <si>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</si>
  <si>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</si>
  <si>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</si>
  <si>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</si>
  <si>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</si>
  <si>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</si>
  <si>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</si>
  <si>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</si>
  <si>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</si>
  <si>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</si>
  <si>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</si>
  <si>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</si>
  <si>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</si>
  <si>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</si>
  <si>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</si>
  <si>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</si>
  <si>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</si>
  <si>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</si>
  <si>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</si>
  <si>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</si>
  <si>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</si>
  <si>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</si>
  <si>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</si>
  <si>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</si>
  <si>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</si>
  <si>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</si>
  <si>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</si>
  <si>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</si>
  <si>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</si>
  <si>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</si>
  <si>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</si>
  <si>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</si>
  <si>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</si>
  <si>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</si>
  <si>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</si>
  <si>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</si>
  <si>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</si>
  <si>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</si>
  <si>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</si>
  <si>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</si>
  <si>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</si>
  <si>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</si>
  <si>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</si>
  <si>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</si>
  <si>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</si>
  <si>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</si>
  <si>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</si>
  <si>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</si>
  <si>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</si>
  <si>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</si>
  <si>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</si>
  <si>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</si>
  <si>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</si>
  <si>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</si>
  <si>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</si>
  <si>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</si>
  <si>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</si>
  <si>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</si>
  <si>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</si>
  <si>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</si>
  <si>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</si>
  <si>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</si>
  <si>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</si>
  <si>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</si>
  <si>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</si>
  <si>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</si>
  <si>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</si>
  <si>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</si>
  <si>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</si>
  <si>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</si>
  <si>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</si>
  <si>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</si>
  <si>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</si>
  <si>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</si>
  <si>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</si>
  <si>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</si>
  <si>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</si>
  <si>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</si>
  <si>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</si>
  <si>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</si>
  <si>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</si>
  <si>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</si>
  <si>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</si>
  <si>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</si>
  <si>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</si>
  <si>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</si>
  <si>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</si>
  <si>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</si>
  <si>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</si>
  <si>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</si>
  <si>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</si>
  <si>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</si>
  <si>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</si>
  <si>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</si>
  <si>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</si>
  <si>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</si>
  <si>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</si>
  <si>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</si>
  <si>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</si>
  <si>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</si>
  <si>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</si>
  <si>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</si>
  <si>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</si>
  <si>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</si>
  <si>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</si>
  <si>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</si>
  <si>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</si>
  <si>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</si>
  <si>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</si>
  <si>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</si>
  <si>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</si>
  <si>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</si>
  <si>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</si>
  <si>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</si>
  <si>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</si>
  <si>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</si>
  <si>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</si>
  <si>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</si>
  <si>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</si>
  <si>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</si>
  <si>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</si>
  <si>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</si>
  <si>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</si>
  <si>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</si>
  <si>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</si>
  <si>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</si>
  <si>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</si>
  <si>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</si>
  <si>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</si>
  <si>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</si>
  <si>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</si>
  <si>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</si>
  <si>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</si>
  <si>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</si>
  <si>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</si>
  <si>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</si>
  <si>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</si>
  <si>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</si>
  <si>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</si>
  <si>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</si>
  <si>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</si>
  <si>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</si>
  <si>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</si>
  <si>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</si>
  <si>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</si>
  <si>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</si>
  <si>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</si>
  <si>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</si>
  <si>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</si>
  <si>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</si>
  <si>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</si>
  <si>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</si>
  <si>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</si>
  <si>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</si>
  <si>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</si>
  <si>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</si>
  <si>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</si>
  <si>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</si>
  <si>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</si>
  <si>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</si>
  <si>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</si>
  <si>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</si>
  <si>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</si>
  <si>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</si>
  <si>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</si>
  <si>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</si>
  <si>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</si>
  <si>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</si>
  <si>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</si>
  <si>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</si>
  <si>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</si>
  <si>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</si>
  <si>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</si>
  <si>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</si>
  <si>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</si>
  <si>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</si>
  <si>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</si>
  <si>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</si>
  <si>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</si>
  <si>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</si>
  <si>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</si>
  <si>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</si>
  <si>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</si>
  <si>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</si>
  <si>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</si>
  <si>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</si>
  <si>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</si>
  <si>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</si>
  <si>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</si>
  <si>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</si>
  <si>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</si>
  <si>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</si>
  <si>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</si>
  <si>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</si>
  <si>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</si>
  <si>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</si>
  <si>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</si>
  <si>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</si>
  <si>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</si>
  <si>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</si>
  <si>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</si>
  <si>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</si>
  <si>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</si>
  <si>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</si>
  <si>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</si>
  <si>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</si>
  <si>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</si>
  <si>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</si>
  <si>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</si>
  <si>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</si>
  <si>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</si>
  <si>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</si>
  <si>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</si>
  <si>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</si>
  <si>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</si>
  <si>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</si>
  <si>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</si>
  <si>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</si>
  <si>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</si>
  <si>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</si>
  <si>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</si>
  <si>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</si>
  <si>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</si>
  <si>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</si>
  <si>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</si>
  <si>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</si>
  <si>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</si>
  <si>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</si>
  <si>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</si>
  <si>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</si>
  <si>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</si>
  <si>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</si>
  <si>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</si>
  <si>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</si>
  <si>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</si>
  <si>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</si>
  <si>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</si>
  <si>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</si>
  <si>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</si>
  <si>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</si>
  <si>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</si>
  <si>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</si>
  <si>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</si>
  <si>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</si>
  <si>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</si>
  <si>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</si>
  <si>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</si>
  <si>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</si>
  <si>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</si>
  <si>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</si>
  <si>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</si>
  <si>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</si>
  <si>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</si>
  <si>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</si>
  <si>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</si>
  <si>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</si>
  <si>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</si>
  <si>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</si>
  <si>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</si>
  <si>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</si>
  <si>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</si>
  <si>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</si>
  <si>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</si>
  <si>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</si>
  <si>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</si>
  <si>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</si>
  <si>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</si>
  <si>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</si>
  <si>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</si>
  <si>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</si>
  <si>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</si>
  <si>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</si>
  <si>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</si>
  <si>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</si>
  <si>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</si>
  <si>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</si>
  <si>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</si>
  <si>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</si>
  <si>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</si>
  <si>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</si>
  <si>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</si>
  <si>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</si>
  <si>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</si>
  <si>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</si>
  <si>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</si>
  <si>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</si>
  <si>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</si>
  <si>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</si>
  <si>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</si>
  <si>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</si>
  <si>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</si>
  <si>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</si>
  <si>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</si>
  <si>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</si>
  <si>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</si>
  <si>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</si>
  <si>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</si>
  <si>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</si>
  <si>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</si>
  <si>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</si>
  <si>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</si>
  <si>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</si>
  <si>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</si>
  <si>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</si>
  <si>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</si>
  <si>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</si>
  <si>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</si>
  <si>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</si>
  <si>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</si>
  <si>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</si>
  <si>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</si>
  <si>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</si>
  <si>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</si>
  <si>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</si>
  <si>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</si>
  <si>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</si>
  <si>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</si>
  <si>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</si>
  <si>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</si>
  <si>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</si>
  <si>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</si>
  <si>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</si>
  <si>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</si>
  <si>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</si>
  <si>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</si>
  <si>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</si>
  <si>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</si>
  <si>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</si>
  <si>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</si>
  <si>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</si>
  <si>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</si>
  <si>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</si>
  <si>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</si>
  <si>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</si>
  <si>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</si>
  <si>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</si>
  <si>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</si>
  <si>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</si>
  <si>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</si>
  <si>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</si>
  <si>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</si>
  <si>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</si>
  <si>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</si>
  <si>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</si>
  <si>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</si>
  <si>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</si>
  <si>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</si>
  <si>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</si>
  <si>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</si>
  <si>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</si>
  <si>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</si>
  <si>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</si>
  <si>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</si>
  <si>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</si>
  <si>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</si>
  <si>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</si>
  <si>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</si>
  <si>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</si>
  <si>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</si>
  <si>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</si>
  <si>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</si>
  <si>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</si>
  <si>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</si>
  <si>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</si>
  <si>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</si>
  <si>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</si>
  <si>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</si>
  <si>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</si>
  <si>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</si>
  <si>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</si>
  <si>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</si>
  <si>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</si>
  <si>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</si>
  <si>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</si>
  <si>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</si>
  <si>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</si>
  <si>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</si>
  <si>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</si>
  <si>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</si>
  <si>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</si>
  <si>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</si>
  <si>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</si>
  <si>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</si>
  <si>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</si>
  <si>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</si>
  <si>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</si>
  <si>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</si>
  <si>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</si>
  <si>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</si>
  <si>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</si>
  <si>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</si>
  <si>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</si>
  <si>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</si>
  <si>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</si>
  <si>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</si>
  <si>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</si>
  <si>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</si>
  <si>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</si>
  <si>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</si>
  <si>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</si>
  <si>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</si>
  <si>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</si>
  <si>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</si>
  <si>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</si>
  <si>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</si>
  <si>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</si>
  <si>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</si>
  <si>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</si>
  <si>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</si>
  <si>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</si>
  <si>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</si>
  <si>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</si>
  <si>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</si>
  <si>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</si>
  <si>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</si>
  <si>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</si>
  <si>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</si>
  <si>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</si>
  <si>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</si>
  <si>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</si>
  <si>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</si>
  <si>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</si>
  <si>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</si>
  <si>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</si>
  <si>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</si>
  <si>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</si>
  <si>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</si>
  <si>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</si>
  <si>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</si>
  <si>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</si>
  <si>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</si>
  <si>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</si>
  <si>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</si>
  <si>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</si>
  <si>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</si>
  <si>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</si>
  <si>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</si>
  <si>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</si>
  <si>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</si>
  <si>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</si>
  <si>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</si>
  <si>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</si>
  <si>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</si>
  <si>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</si>
  <si>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</si>
  <si>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</si>
  <si>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</si>
  <si>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</si>
  <si>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</si>
  <si>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</si>
  <si>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</si>
  <si>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</si>
  <si>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</si>
  <si>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</si>
  <si>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</si>
  <si>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</si>
  <si>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</si>
  <si>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</si>
  <si>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</si>
  <si>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</si>
  <si>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</si>
  <si>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</si>
  <si>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</si>
  <si>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</si>
  <si>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</si>
  <si>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</si>
  <si>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</si>
  <si>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</si>
  <si>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</si>
  <si>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</si>
  <si>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</si>
  <si>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</si>
  <si>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</si>
  <si>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</si>
  <si>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</si>
  <si>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</si>
  <si>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</si>
  <si>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</si>
  <si>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</si>
  <si>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</si>
  <si>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</si>
  <si>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</si>
  <si>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</si>
  <si>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</si>
  <si>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</si>
  <si>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</si>
  <si>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</si>
  <si>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</si>
  <si>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</si>
  <si>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</si>
  <si>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</si>
  <si>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</si>
  <si>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</si>
  <si>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</si>
  <si>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</si>
  <si>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</si>
  <si>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</si>
  <si>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</si>
  <si>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</si>
  <si>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</si>
  <si>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</si>
  <si>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</si>
  <si>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</si>
  <si>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</si>
  <si>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</si>
  <si>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</si>
  <si>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</si>
  <si>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</si>
  <si>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</si>
  <si>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</si>
  <si>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</si>
  <si>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</si>
  <si>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</si>
  <si>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</si>
  <si>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</si>
  <si>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</si>
  <si>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</si>
  <si>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</si>
  <si>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</si>
  <si>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</si>
  <si>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</si>
  <si>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</si>
  <si>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</si>
  <si>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</si>
  <si>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</si>
  <si>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</si>
  <si>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</si>
  <si>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</si>
  <si>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</si>
  <si>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</si>
  <si>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</si>
  <si>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</si>
  <si>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</si>
  <si>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</si>
  <si>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</si>
  <si>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</si>
  <si>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</si>
  <si>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</si>
  <si>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</si>
  <si>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</si>
  <si>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</si>
  <si>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</si>
  <si>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</si>
  <si>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</si>
  <si>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</si>
  <si>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</si>
  <si>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</si>
  <si>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</si>
  <si>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</si>
  <si>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</si>
  <si>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</si>
  <si>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</si>
  <si>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</si>
  <si>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</si>
  <si>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</si>
  <si>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</si>
  <si>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</si>
  <si>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</si>
  <si>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</si>
  <si>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</si>
  <si>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</si>
  <si>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</si>
  <si>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</si>
  <si>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</si>
  <si>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</si>
  <si>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</si>
  <si>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</si>
  <si>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</si>
  <si>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</si>
  <si>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</si>
  <si>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</si>
  <si>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</si>
  <si>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</si>
  <si>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</si>
  <si>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</si>
  <si>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</si>
  <si>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</si>
  <si>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</si>
  <si>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</si>
  <si>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</si>
  <si>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</si>
  <si>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</si>
  <si>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</si>
  <si>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</si>
  <si>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</si>
  <si>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</si>
  <si>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</si>
  <si>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</si>
  <si>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</si>
  <si>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</si>
  <si>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</si>
  <si>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</si>
  <si>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</si>
  <si>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</si>
  <si>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</si>
  <si>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</si>
  <si>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</si>
  <si>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</si>
  <si>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</si>
  <si>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</si>
  <si>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</si>
  <si>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</si>
  <si>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</si>
  <si>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</si>
  <si>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</si>
  <si>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</si>
  <si>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</si>
  <si>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</si>
  <si>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</si>
  <si>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</si>
  <si>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</si>
  <si>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</si>
  <si>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</si>
  <si>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</si>
  <si>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</si>
  <si>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</si>
  <si>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</si>
  <si>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</si>
  <si>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</si>
  <si>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</si>
  <si>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</si>
  <si>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</si>
  <si>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</si>
  <si>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</si>
  <si>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</si>
  <si>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</si>
  <si>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</si>
  <si>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</si>
  <si>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</si>
  <si>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</si>
  <si>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</si>
  <si>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</si>
  <si>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</si>
  <si>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</si>
  <si>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</si>
  <si>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</si>
  <si>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</si>
  <si>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</si>
  <si>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</si>
  <si>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</si>
  <si>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</si>
  <si>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</si>
  <si>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</si>
  <si>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</si>
  <si>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</si>
  <si>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</si>
  <si>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</si>
  <si>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</si>
  <si>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</si>
  <si>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</si>
  <si>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</si>
  <si>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</si>
  <si>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</si>
  <si>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</si>
  <si>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</si>
  <si>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</si>
  <si>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</si>
  <si>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</si>
  <si>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</si>
  <si>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</si>
  <si>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</si>
  <si>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</si>
  <si>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</si>
  <si>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</si>
  <si>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</si>
  <si>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</si>
  <si>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</si>
  <si>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</si>
  <si>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</si>
  <si>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</si>
  <si>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</si>
  <si>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</si>
  <si>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</si>
  <si>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</si>
  <si>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</si>
  <si>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</si>
  <si>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</si>
  <si>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</si>
  <si>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</si>
  <si>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</si>
  <si>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</si>
  <si>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</si>
  <si>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</si>
  <si>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</si>
  <si>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</si>
  <si>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</si>
  <si>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</si>
  <si>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</si>
  <si>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</si>
  <si>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</si>
  <si>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</si>
  <si>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</si>
  <si>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</si>
  <si>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</si>
  <si>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</si>
  <si>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</si>
  <si>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</si>
  <si>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</si>
  <si>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</si>
  <si>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</si>
  <si>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</si>
  <si>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</si>
  <si>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</si>
  <si>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</si>
  <si>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</si>
  <si>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</si>
  <si>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</si>
  <si>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</si>
  <si>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</si>
  <si>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</si>
  <si>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</si>
  <si>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</si>
  <si>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</si>
  <si>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</si>
  <si>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</si>
  <si>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</si>
  <si>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</si>
  <si>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</si>
  <si>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</si>
  <si>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</si>
  <si>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</si>
  <si>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</si>
  <si>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</si>
  <si>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</si>
  <si>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</si>
  <si>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</si>
  <si>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</si>
  <si>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</si>
  <si>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</si>
  <si>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</si>
  <si>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</si>
  <si>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</si>
  <si>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</si>
  <si>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</si>
  <si>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</si>
  <si>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</si>
  <si>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</si>
  <si>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</si>
  <si>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</si>
  <si>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</si>
  <si>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</si>
  <si>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</si>
  <si>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</si>
  <si>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</si>
  <si>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</si>
  <si>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</si>
  <si>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</si>
  <si>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</si>
  <si>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</si>
  <si>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</si>
  <si>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</si>
  <si>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</si>
  <si>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</si>
  <si>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</si>
  <si>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</si>
  <si>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</si>
  <si>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</si>
  <si>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</si>
  <si>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</si>
  <si>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</si>
  <si>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</si>
  <si>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</si>
  <si>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</si>
  <si>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</si>
  <si>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</si>
  <si>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</si>
  <si>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</si>
  <si>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</si>
  <si>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</si>
  <si>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</si>
  <si>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</si>
  <si>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</si>
  <si>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</si>
  <si>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</si>
  <si>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</si>
  <si>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</si>
  <si>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</si>
  <si>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</si>
  <si>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</si>
  <si>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</si>
  <si>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</si>
  <si>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</si>
  <si>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</si>
  <si>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</si>
  <si>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</si>
  <si>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</si>
  <si>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</si>
  <si>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</si>
  <si>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</si>
  <si>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</si>
  <si>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</si>
  <si>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</si>
  <si>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</si>
  <si>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</si>
  <si>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</si>
  <si>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</si>
  <si>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</si>
  <si>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</si>
  <si>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</si>
  <si>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</si>
  <si>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</si>
  <si>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</si>
  <si>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</si>
  <si>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</si>
  <si>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</si>
  <si>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</si>
  <si>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</si>
  <si>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</si>
  <si>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</si>
  <si>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</si>
  <si>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</si>
  <si>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</si>
  <si>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</si>
  <si>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</si>
  <si>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</si>
  <si>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</si>
  <si>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</si>
  <si>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</si>
  <si>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</si>
  <si>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</si>
  <si>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</si>
  <si>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</si>
  <si>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</si>
  <si>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</si>
  <si>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</si>
  <si>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</si>
  <si>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</si>
  <si>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</si>
  <si>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</si>
  <si>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</si>
  <si>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</si>
  <si>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</si>
  <si>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</si>
  <si>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</si>
  <si>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</si>
  <si>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</si>
  <si>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</si>
  <si>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</si>
  <si>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</si>
  <si>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</si>
  <si>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</si>
  <si>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</si>
  <si>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</si>
  <si>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</si>
  <si>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</si>
  <si>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</si>
  <si>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</si>
  <si>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</si>
  <si>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</si>
  <si>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</si>
  <si>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</si>
  <si>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</si>
  <si>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</si>
  <si>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</si>
  <si>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</si>
  <si>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</si>
  <si>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</si>
  <si>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</si>
  <si>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</si>
  <si>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</si>
  <si>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</si>
  <si>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</si>
  <si>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</si>
  <si>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</si>
  <si>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</si>
  <si>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</si>
  <si>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</si>
  <si>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</si>
  <si>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</si>
  <si>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</si>
  <si>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</si>
  <si>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</si>
  <si>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</si>
  <si>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</si>
  <si>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</si>
  <si>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</si>
  <si>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</si>
  <si>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</si>
  <si>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</si>
  <si>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</si>
  <si>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</si>
  <si>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</si>
  <si>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</si>
  <si>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</si>
  <si>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</si>
  <si>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</si>
  <si>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</si>
  <si>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</si>
  <si>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</si>
  <si>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</si>
  <si>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</si>
  <si>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</si>
  <si>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</si>
  <si>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</si>
  <si>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</si>
  <si>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</si>
  <si>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</si>
  <si>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</si>
  <si>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</si>
  <si>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</si>
  <si>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</si>
  <si>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</si>
  <si>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</si>
  <si>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</si>
  <si>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</si>
  <si>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</si>
  <si>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</si>
  <si>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</si>
  <si>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</si>
  <si>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</si>
  <si>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</si>
  <si>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</si>
  <si>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</si>
  <si>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</si>
  <si>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</si>
  <si>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</si>
  <si>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</si>
  <si>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</si>
  <si>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</si>
  <si>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</si>
  <si>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</si>
  <si>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</si>
  <si>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</si>
  <si>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</si>
  <si>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</si>
  <si>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</si>
  <si>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</si>
  <si>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</si>
  <si>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</si>
  <si>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</si>
  <si>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</si>
  <si>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</si>
  <si>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</si>
  <si>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</si>
  <si>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</si>
  <si>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</si>
  <si>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</si>
  <si>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</si>
  <si>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</si>
  <si>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</si>
  <si>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</si>
  <si>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</si>
  <si>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</si>
  <si>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</si>
  <si>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</si>
  <si>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</si>
  <si>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</si>
  <si>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</si>
  <si>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</si>
  <si>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</si>
  <si>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</si>
  <si>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</si>
  <si>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</si>
  <si>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</si>
  <si>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</si>
  <si>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</si>
  <si>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</si>
  <si>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</si>
  <si>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</si>
  <si>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</si>
  <si>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</si>
  <si>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</si>
  <si>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</si>
  <si>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</si>
  <si>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</si>
  <si>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</si>
  <si>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</si>
  <si>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</si>
  <si>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</si>
  <si>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</si>
  <si>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</si>
  <si>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</si>
  <si>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</si>
  <si>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</si>
  <si>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</si>
  <si>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</si>
  <si>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</si>
  <si>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</si>
  <si>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</si>
  <si>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</si>
  <si>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</si>
  <si>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</si>
  <si>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</si>
  <si>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</si>
  <si>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</si>
  <si>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</si>
  <si>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</si>
  <si>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</si>
  <si>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</si>
  <si>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</si>
  <si>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</si>
  <si>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</si>
  <si>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</si>
  <si>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</si>
  <si>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</si>
  <si>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</si>
  <si>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</si>
  <si>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</si>
  <si>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</si>
  <si>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</si>
  <si>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</si>
  <si>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</si>
  <si>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</si>
  <si>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</si>
  <si>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</si>
  <si>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</si>
  <si>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</si>
  <si>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</si>
  <si>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</si>
  <si>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</si>
  <si>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</si>
  <si>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</si>
  <si>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</si>
  <si>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</si>
  <si>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</si>
  <si>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</si>
  <si>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</si>
  <si>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</si>
  <si>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</si>
  <si>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</si>
  <si>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</si>
  <si>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</si>
  <si>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</si>
  <si>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</si>
  <si>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</si>
  <si>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</si>
  <si>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</si>
  <si>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</si>
  <si>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</si>
  <si>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</si>
  <si>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</si>
  <si>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</si>
  <si>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</si>
  <si>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</si>
  <si>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</si>
  <si>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</si>
  <si>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</si>
  <si>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</si>
  <si>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</si>
  <si>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</si>
  <si>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</si>
  <si>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</si>
  <si>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</si>
  <si>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</si>
  <si>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</si>
  <si>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</si>
  <si>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</si>
  <si>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</si>
  <si>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</si>
  <si>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</si>
  <si>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</si>
  <si>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</si>
  <si>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</si>
  <si>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</si>
  <si>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</si>
  <si>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</si>
  <si>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</si>
  <si>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</si>
  <si>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</si>
  <si>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</si>
  <si>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</si>
  <si>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</si>
  <si>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</si>
  <si>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</si>
  <si>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</si>
  <si>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</si>
  <si>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</si>
  <si>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</si>
  <si>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</si>
  <si>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</si>
  <si>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</si>
  <si>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</si>
  <si>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</si>
  <si>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</si>
  <si>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</si>
  <si>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</si>
  <si>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</si>
  <si>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</si>
  <si>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</si>
  <si>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</si>
  <si>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</si>
  <si>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</si>
  <si>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</si>
  <si>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</si>
  <si>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</si>
  <si>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</si>
  <si>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</si>
  <si>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</si>
  <si>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</si>
  <si>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</si>
  <si>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</si>
  <si>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</si>
  <si>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</si>
  <si>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</si>
  <si>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</si>
  <si>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</si>
  <si>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</si>
  <si>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</si>
  <si>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</si>
  <si>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</si>
  <si>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</si>
  <si>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</si>
  <si>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</si>
  <si>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</si>
  <si>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</si>
  <si>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</si>
  <si>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</si>
  <si>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</si>
  <si>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</si>
  <si>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</si>
  <si>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</si>
  <si>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</si>
  <si>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</si>
  <si>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</si>
  <si>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</si>
  <si>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</si>
  <si>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</si>
  <si>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</si>
  <si>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</si>
  <si>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</si>
  <si>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</si>
  <si>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</si>
  <si>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</si>
  <si>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</si>
  <si>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</si>
  <si>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</si>
  <si>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</si>
  <si>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</si>
  <si>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</si>
  <si>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</si>
  <si>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</si>
  <si>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</si>
  <si>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</si>
  <si>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</si>
  <si>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</si>
  <si>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</si>
  <si>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</si>
  <si>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</si>
  <si>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</si>
  <si>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</si>
  <si>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</si>
  <si>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</si>
  <si>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</si>
  <si>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</si>
  <si>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</si>
  <si>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</si>
  <si>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</si>
  <si>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</si>
  <si>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</si>
  <si>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</si>
  <si>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</si>
  <si>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</si>
  <si>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</si>
  <si>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</si>
  <si>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</si>
  <si>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</si>
  <si>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</si>
  <si>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</si>
  <si>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</si>
  <si>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</si>
  <si>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</si>
  <si>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</si>
  <si>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</si>
  <si>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</si>
  <si>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</si>
  <si>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</si>
  <si>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</si>
  <si>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</si>
  <si>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</si>
  <si>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</si>
  <si>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</si>
  <si>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</si>
  <si>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</si>
  <si>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</si>
  <si>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</si>
  <si>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</si>
  <si>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</si>
  <si>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</si>
  <si>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</si>
  <si>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</si>
  <si>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</si>
  <si>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</si>
  <si>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</si>
  <si>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</si>
  <si>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</si>
  <si>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</si>
  <si>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</si>
  <si>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</si>
  <si>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</si>
  <si>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</si>
  <si>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</si>
  <si>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</si>
  <si>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</si>
  <si>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</si>
  <si>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</si>
  <si>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</si>
  <si>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</si>
  <si>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</si>
  <si>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</si>
  <si>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</si>
  <si>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</si>
  <si>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</si>
  <si>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</si>
  <si>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</si>
  <si>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</si>
  <si>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</si>
  <si>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</si>
  <si>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</si>
  <si>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</si>
  <si>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</si>
  <si>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</si>
  <si>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</si>
  <si>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</si>
  <si>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</si>
  <si>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</si>
  <si>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</si>
  <si>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</si>
  <si>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</si>
  <si>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</si>
  <si>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</si>
  <si>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</si>
  <si>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</si>
  <si>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</si>
  <si>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</si>
  <si>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</si>
  <si>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</si>
  <si>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</si>
  <si>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</si>
  <si>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</si>
  <si>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</si>
  <si>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</si>
  <si>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</si>
  <si>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</si>
  <si>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</si>
  <si>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</si>
  <si>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</si>
  <si>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</si>
  <si>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</si>
  <si>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</si>
  <si>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</si>
  <si>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</si>
  <si>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</si>
  <si>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</si>
  <si>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</si>
  <si>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</si>
  <si>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</si>
  <si>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</si>
  <si>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</si>
  <si>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</si>
  <si>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</si>
  <si>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</si>
  <si>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</si>
  <si>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</si>
  <si>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</si>
  <si>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</si>
  <si>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</si>
  <si>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</si>
  <si>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</si>
  <si>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</si>
  <si>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</si>
  <si>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</si>
  <si>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</si>
  <si>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</si>
  <si>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</si>
  <si>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</si>
  <si>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</si>
  <si>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</si>
  <si>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</si>
  <si>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</si>
  <si>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</si>
  <si>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</si>
  <si>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</si>
  <si>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</si>
  <si>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</si>
  <si>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</si>
  <si>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</si>
  <si>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</si>
  <si>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</si>
  <si>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</si>
  <si>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</si>
  <si>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</si>
  <si>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</si>
  <si>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</si>
  <si>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</si>
  <si>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</si>
  <si>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</si>
  <si>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</si>
  <si>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</si>
  <si>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</si>
  <si>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</si>
  <si>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</si>
  <si>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</si>
  <si>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</si>
  <si>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</si>
  <si>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</si>
  <si>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</si>
  <si>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</si>
  <si>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</si>
  <si>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</si>
  <si>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</si>
  <si>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</si>
  <si>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</si>
  <si>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</si>
  <si>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</si>
  <si>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</si>
  <si>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</si>
  <si>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</si>
  <si>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</si>
  <si>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</si>
  <si>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</si>
  <si>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</si>
  <si>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</si>
  <si>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</si>
  <si>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</si>
  <si>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</si>
  <si>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</si>
  <si>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</si>
  <si>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</si>
  <si>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</si>
  <si>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</si>
  <si>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</si>
  <si>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</si>
  <si>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</si>
  <si>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</si>
  <si>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</si>
  <si>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</si>
  <si>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</si>
  <si>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</si>
  <si>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</si>
  <si>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</si>
  <si>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</si>
  <si>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</si>
  <si>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</si>
  <si>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</si>
  <si>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</si>
  <si>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</si>
  <si>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</si>
  <si>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</si>
  <si>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</si>
  <si>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</si>
  <si>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</si>
  <si>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</si>
  <si>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</si>
  <si>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</si>
  <si>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</si>
  <si>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</si>
  <si>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</si>
  <si>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</si>
  <si>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</si>
  <si>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</si>
  <si>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</si>
  <si>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</si>
  <si>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</si>
  <si>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</si>
  <si>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</si>
  <si>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</si>
  <si>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</si>
  <si>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</si>
  <si>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</si>
  <si>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</si>
  <si>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</si>
  <si>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</si>
  <si>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</si>
  <si>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</si>
  <si>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</si>
  <si>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</si>
  <si>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</si>
  <si>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</si>
  <si>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</si>
  <si>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</si>
  <si>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</si>
  <si>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</si>
  <si>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</si>
  <si>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</si>
  <si>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</si>
  <si>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</si>
  <si>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</si>
  <si>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</si>
  <si>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</si>
  <si>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</si>
  <si>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</si>
  <si>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</si>
  <si>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</si>
  <si>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</si>
  <si>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</si>
  <si>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</si>
  <si>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</si>
  <si>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</si>
  <si>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</si>
  <si>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</si>
  <si>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</si>
  <si>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</si>
  <si>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</si>
  <si>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</si>
  <si>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</si>
  <si>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</si>
  <si>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</si>
  <si>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</si>
  <si>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</si>
  <si>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</si>
  <si>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</si>
  <si>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</si>
  <si>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</si>
  <si>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</si>
  <si>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</si>
  <si>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</si>
  <si>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</si>
  <si>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</si>
  <si>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</si>
  <si>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</si>
  <si>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</si>
  <si>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</si>
  <si>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</si>
  <si>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</si>
  <si>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</si>
  <si>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</si>
  <si>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</si>
  <si>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</si>
  <si>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</si>
  <si>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</si>
  <si>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</si>
  <si>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</si>
  <si>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</si>
  <si>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</si>
  <si>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</si>
  <si>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</si>
  <si>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</si>
  <si>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</si>
  <si>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</si>
  <si>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</si>
  <si>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</si>
  <si>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</si>
  <si>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</si>
  <si>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</si>
  <si>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</si>
  <si>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</si>
  <si>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</si>
  <si>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</si>
  <si>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</si>
  <si>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</si>
  <si>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</si>
  <si>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</si>
  <si>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</si>
  <si>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</si>
  <si>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</si>
  <si>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</si>
  <si>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</si>
  <si>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</si>
  <si>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</si>
  <si>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</si>
  <si>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</si>
  <si>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</si>
  <si>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</si>
  <si>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</si>
  <si>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</si>
  <si>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</si>
  <si>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</si>
  <si>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</si>
  <si>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</si>
  <si>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</si>
  <si>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</si>
  <si>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</si>
  <si>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</si>
  <si>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</si>
  <si>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</si>
  <si>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</si>
  <si>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</si>
  <si>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</si>
  <si>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</si>
  <si>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</si>
  <si>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</si>
  <si>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</si>
  <si>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</si>
  <si>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</si>
  <si>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</si>
  <si>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</si>
  <si>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</si>
  <si>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</si>
  <si>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</si>
  <si>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</si>
  <si>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</si>
  <si>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</si>
  <si>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</si>
  <si>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</si>
  <si>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</si>
  <si>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</si>
  <si>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</si>
  <si>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</si>
  <si>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</si>
  <si>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</si>
  <si>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</si>
  <si>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</si>
  <si>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</si>
  <si>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</si>
  <si>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</si>
  <si>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</si>
  <si>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</si>
  <si>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</si>
  <si>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</si>
  <si>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</si>
  <si>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</si>
  <si>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</si>
  <si>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</si>
  <si>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</si>
  <si>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</si>
  <si>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</si>
  <si>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</si>
  <si>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</si>
  <si>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</si>
  <si>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</si>
  <si>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</si>
  <si>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</si>
  <si>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</si>
  <si>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</si>
  <si>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</si>
  <si>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</si>
  <si>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</si>
  <si>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</si>
  <si>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</si>
  <si>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</si>
  <si>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</si>
  <si>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</si>
  <si>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</si>
  <si>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</si>
  <si>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</si>
  <si>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</si>
  <si>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</si>
  <si>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</si>
  <si>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</si>
  <si>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</si>
  <si>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</si>
  <si>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</si>
  <si>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</si>
  <si>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</si>
  <si>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</si>
  <si>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</si>
  <si>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</si>
  <si>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</si>
  <si>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</si>
  <si>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</si>
  <si>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</si>
  <si>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</si>
  <si>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</si>
  <si>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</si>
  <si>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</si>
  <si>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</si>
  <si>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</si>
  <si>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</si>
  <si>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</si>
  <si>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</si>
  <si>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</si>
  <si>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</si>
  <si>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</si>
  <si>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</si>
  <si>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</si>
  <si>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</si>
  <si>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</si>
  <si>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</si>
  <si>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</si>
  <si>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</si>
  <si>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</si>
  <si>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</si>
  <si>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</si>
  <si>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</si>
  <si>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</si>
  <si>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</si>
  <si>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</si>
  <si>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</si>
  <si>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</si>
  <si>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</si>
  <si>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</si>
  <si>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</si>
  <si>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</si>
  <si>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</si>
  <si>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</si>
  <si>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</si>
  <si>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</si>
  <si>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</si>
  <si>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</si>
  <si>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</si>
  <si>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</si>
  <si>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</si>
  <si>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</si>
  <si>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</si>
  <si>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</si>
  <si>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</si>
  <si>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</si>
  <si>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</si>
  <si>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</si>
  <si>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</si>
  <si>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</si>
  <si>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</si>
  <si>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</si>
  <si>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</si>
  <si>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</si>
  <si>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</si>
  <si>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</si>
  <si>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</si>
  <si>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</si>
  <si>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</si>
  <si>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</si>
  <si>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</si>
  <si>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</si>
  <si>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</si>
  <si>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</si>
  <si>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</si>
  <si>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</si>
  <si>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</si>
  <si>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</si>
  <si>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</si>
  <si>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</si>
  <si>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</si>
  <si>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</si>
  <si>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</si>
  <si>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</si>
  <si>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</si>
  <si>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</si>
  <si>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</si>
  <si>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</si>
  <si>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</si>
  <si>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</si>
  <si>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</si>
  <si>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</si>
  <si>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</si>
  <si>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</si>
  <si>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</si>
  <si>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</si>
  <si>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</si>
  <si>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</si>
  <si>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</si>
  <si>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</si>
  <si>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</si>
  <si>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</si>
  <si>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</si>
  <si>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</si>
  <si>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</si>
  <si>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</si>
  <si>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</si>
  <si>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</si>
  <si>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</si>
  <si>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</si>
  <si>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</si>
  <si>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</si>
  <si>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</si>
  <si>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</si>
  <si>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</si>
  <si>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</si>
  <si>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</si>
  <si>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</si>
  <si>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</si>
  <si>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</si>
  <si>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</si>
  <si>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</si>
  <si>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</si>
  <si>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</si>
  <si>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</si>
  <si>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</si>
  <si>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</si>
  <si>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</si>
  <si>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</si>
  <si>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</si>
  <si>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</si>
  <si>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</si>
  <si>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</si>
  <si>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</si>
  <si>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</si>
  <si>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</si>
  <si>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</si>
  <si>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</si>
  <si>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</si>
  <si>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</si>
  <si>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</si>
  <si>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</si>
  <si>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</si>
  <si>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</si>
  <si>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</si>
  <si>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</si>
  <si>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</si>
  <si>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</si>
  <si>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</si>
  <si>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</si>
  <si>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</si>
  <si>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</si>
  <si>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</si>
  <si>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</si>
  <si>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</si>
  <si>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</si>
  <si>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</si>
  <si>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</si>
  <si>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</si>
  <si>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</si>
  <si>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</si>
  <si>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</si>
  <si>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</si>
  <si>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</si>
  <si>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</si>
  <si>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</si>
  <si>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</si>
  <si>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</si>
  <si>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</si>
  <si>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</si>
  <si>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</si>
  <si>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</si>
  <si>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</si>
  <si>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</si>
  <si>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</si>
  <si>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</si>
  <si>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</si>
  <si>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</si>
  <si>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</si>
  <si>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</si>
  <si>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</si>
  <si>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</si>
  <si>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</si>
  <si>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</si>
  <si>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</si>
  <si>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</si>
  <si>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</si>
  <si>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</si>
  <si>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</si>
  <si>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</si>
  <si>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</si>
  <si>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</si>
  <si>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</si>
  <si>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</si>
  <si>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</si>
  <si>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</si>
  <si>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</si>
  <si>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</si>
  <si>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</si>
  <si>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</si>
  <si>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</si>
  <si>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</si>
  <si>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</si>
  <si>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</si>
  <si>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</si>
  <si>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</si>
  <si>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</si>
  <si>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</si>
  <si>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</si>
  <si>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</si>
  <si>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</si>
  <si>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</si>
  <si>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</si>
  <si>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</si>
  <si>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</si>
  <si>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</si>
  <si>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</si>
  <si>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</si>
  <si>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</si>
  <si>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</si>
  <si>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</si>
  <si>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</si>
  <si>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</si>
  <si>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</si>
  <si>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</si>
  <si>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</si>
  <si>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</si>
  <si>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</si>
  <si>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</si>
  <si>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</si>
  <si>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</si>
  <si>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</si>
  <si>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</si>
  <si>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</si>
  <si>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</si>
  <si>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</si>
  <si>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</si>
  <si>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</si>
  <si>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</si>
  <si>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</si>
  <si>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</si>
  <si>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</si>
  <si>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</si>
  <si>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</si>
  <si>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</si>
  <si>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</si>
  <si>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</si>
  <si>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</si>
  <si>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</si>
  <si>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</si>
  <si>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</si>
  <si>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</si>
  <si>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</si>
  <si>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</si>
  <si>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</si>
  <si>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</si>
  <si>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</si>
  <si>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</si>
  <si>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</si>
  <si>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</si>
  <si>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</si>
  <si>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</si>
  <si>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</si>
  <si>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</si>
  <si>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</si>
  <si>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</si>
  <si>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</si>
  <si>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</si>
  <si>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</si>
  <si>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</si>
  <si>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</si>
  <si>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</si>
  <si>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</si>
  <si>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</si>
  <si>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</si>
  <si>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</si>
  <si>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</si>
  <si>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</si>
  <si>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</si>
  <si>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</si>
  <si>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</si>
  <si>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</si>
  <si>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</si>
  <si>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</si>
  <si>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</si>
  <si>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</si>
  <si>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</si>
  <si>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</si>
  <si>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</si>
  <si>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</si>
  <si>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</si>
  <si>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</si>
  <si>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</si>
  <si>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</si>
  <si>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</si>
  <si>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</si>
  <si>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</si>
  <si>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</si>
  <si>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</si>
  <si>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</si>
  <si>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</si>
  <si>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</si>
  <si>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</si>
  <si>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</si>
  <si>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</si>
  <si>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</si>
  <si>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</si>
  <si>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</si>
  <si>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</si>
  <si>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</si>
  <si>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</si>
  <si>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</si>
  <si>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</si>
  <si>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</si>
  <si>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</si>
  <si>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</si>
  <si>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</si>
  <si>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</si>
  <si>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</si>
  <si>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</si>
  <si>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</si>
  <si>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</si>
  <si>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</si>
  <si>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</si>
  <si>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</si>
  <si>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</si>
  <si>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</si>
  <si>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</si>
  <si>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</si>
  <si>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</si>
  <si>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</si>
  <si>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</si>
  <si>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</si>
  <si>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</si>
  <si>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</si>
  <si>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</si>
  <si>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</si>
  <si>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</si>
  <si>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</si>
  <si>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</si>
  <si>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</si>
  <si>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</si>
  <si>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</si>
  <si>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</si>
  <si>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</si>
  <si>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</si>
  <si>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</si>
  <si>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</si>
  <si>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</si>
  <si>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</si>
  <si>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</si>
  <si>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</si>
  <si>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</si>
  <si>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</si>
  <si>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</si>
  <si>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</si>
  <si>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</si>
  <si>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</si>
  <si>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</si>
  <si>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</si>
  <si>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</si>
  <si>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</si>
  <si>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</si>
  <si>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</si>
  <si>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</si>
  <si>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</si>
  <si>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</si>
  <si>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</si>
  <si>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</si>
  <si>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</si>
  <si>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</si>
  <si>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</si>
  <si>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</si>
  <si>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</si>
  <si>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</si>
  <si>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</si>
  <si>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</si>
  <si>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</si>
  <si>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</si>
  <si>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</si>
  <si>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</si>
  <si>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</si>
  <si>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</si>
  <si>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</si>
  <si>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</si>
  <si>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</si>
  <si>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</si>
  <si>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</si>
  <si>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</si>
  <si>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</si>
  <si>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</si>
  <si>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</si>
  <si>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</si>
  <si>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</si>
  <si>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</si>
  <si>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</si>
  <si>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</si>
  <si>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</si>
  <si>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</si>
  <si>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</si>
  <si>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</si>
  <si>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</si>
  <si>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</si>
  <si>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</si>
  <si>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</si>
  <si>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</si>
  <si>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</si>
  <si>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</si>
  <si>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</si>
  <si>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</si>
  <si>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</si>
  <si>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</si>
  <si>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</si>
  <si>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</si>
  <si>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</si>
  <si>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</si>
  <si>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</si>
  <si>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</si>
  <si>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</si>
  <si>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</si>
  <si>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</si>
  <si>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</si>
  <si>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</si>
  <si>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</si>
  <si>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</si>
  <si>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</si>
  <si>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</si>
  <si>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</si>
  <si>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</si>
  <si>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</si>
  <si>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</si>
  <si>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</si>
  <si>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</si>
  <si>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</si>
  <si>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</si>
  <si>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</si>
  <si>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</si>
  <si>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</si>
  <si>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</si>
  <si>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</si>
  <si>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</si>
  <si>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</si>
  <si>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</si>
  <si>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</si>
  <si>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</si>
  <si>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</si>
  <si>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</si>
  <si>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</si>
  <si>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</si>
  <si>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</si>
  <si>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</si>
  <si>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</si>
  <si>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</si>
  <si>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</si>
  <si>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</si>
  <si>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</si>
  <si>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</si>
  <si>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</si>
  <si>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</si>
  <si>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</si>
  <si>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</si>
  <si>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</si>
  <si>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</si>
  <si>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</si>
  <si>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</si>
  <si>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</si>
  <si>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</si>
  <si>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</si>
  <si>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</si>
  <si>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</si>
  <si>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</si>
  <si>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</si>
  <si>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</si>
  <si>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</si>
  <si>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</si>
  <si>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</si>
  <si>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</si>
  <si>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</si>
  <si>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</si>
  <si>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</si>
  <si>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</si>
  <si>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</si>
  <si>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</si>
  <si>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</si>
  <si>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</si>
  <si>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</si>
  <si>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</si>
  <si>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</si>
  <si>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</si>
  <si>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</si>
  <si>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</si>
  <si>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</si>
  <si>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</si>
  <si>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</si>
  <si>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</si>
  <si>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</si>
  <si>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</si>
  <si>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</si>
  <si>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</si>
  <si>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</si>
  <si>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</si>
  <si>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</si>
  <si>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</si>
  <si>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</si>
  <si>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</si>
  <si>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</si>
  <si>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</si>
  <si>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</si>
  <si>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</si>
  <si>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</si>
  <si>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</si>
  <si>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</si>
  <si>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</si>
  <si>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</si>
  <si>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</si>
  <si>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</si>
  <si>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</si>
  <si>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</si>
  <si>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</si>
  <si>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</si>
  <si>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</si>
  <si>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</si>
  <si>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</si>
  <si>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</si>
  <si>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</si>
  <si>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</si>
  <si>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</si>
  <si>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</si>
  <si>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</si>
  <si>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</si>
  <si>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</si>
  <si>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</si>
  <si>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</si>
  <si>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</si>
  <si>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</si>
  <si>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</si>
  <si>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</si>
  <si>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</si>
  <si>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</si>
  <si>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</si>
  <si>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</si>
  <si>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</si>
  <si>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</si>
  <si>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</si>
  <si>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</si>
  <si>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</si>
  <si>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</si>
  <si>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</si>
  <si>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</si>
  <si>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</si>
  <si>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</si>
  <si>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</si>
  <si>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</si>
  <si>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</si>
  <si>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</si>
  <si>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</si>
  <si>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</si>
  <si>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</si>
  <si>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</si>
  <si>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</si>
  <si>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</si>
  <si>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</si>
  <si>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</si>
  <si>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</si>
  <si>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</si>
  <si>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</si>
  <si>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</si>
  <si>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</si>
  <si>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</si>
  <si>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</si>
  <si>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</si>
  <si>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</si>
  <si>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</si>
  <si>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</si>
  <si>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</si>
  <si>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</si>
  <si>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</si>
  <si>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</si>
  <si>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</si>
  <si>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</si>
  <si>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</si>
  <si>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</si>
  <si>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</si>
  <si>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</si>
  <si>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</si>
  <si>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</si>
  <si>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</si>
  <si>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</si>
  <si>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</si>
  <si>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</si>
  <si>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</si>
  <si>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</si>
  <si>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</si>
  <si>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</si>
  <si>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</si>
  <si>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</si>
  <si>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</si>
  <si>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</si>
  <si>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</si>
  <si>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</si>
  <si>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</si>
  <si>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</si>
  <si>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</si>
  <si>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</si>
  <si>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</si>
  <si>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</si>
  <si>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</si>
  <si>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</si>
  <si>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</si>
  <si>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</si>
  <si>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</si>
  <si>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</si>
  <si>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</si>
  <si>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</si>
  <si>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</si>
  <si>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</si>
  <si>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</si>
  <si>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</si>
  <si>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</si>
  <si>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</si>
  <si>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</si>
  <si>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</si>
  <si>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</si>
  <si>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</si>
  <si>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</si>
  <si>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</si>
  <si>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</si>
  <si>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</si>
  <si>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</si>
  <si>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</si>
  <si>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</si>
  <si>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</si>
  <si>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</si>
  <si>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</si>
  <si>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</si>
  <si>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</si>
  <si>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</si>
  <si>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</si>
  <si>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</si>
  <si>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</si>
  <si>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</si>
  <si>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</si>
  <si>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</si>
  <si>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</si>
  <si>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</si>
  <si>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</si>
  <si>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</si>
  <si>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</si>
  <si>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</si>
  <si>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</si>
  <si>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</si>
  <si>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</si>
  <si>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</si>
  <si>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</si>
  <si>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</si>
  <si>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</si>
  <si>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</si>
  <si>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</si>
  <si>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</si>
  <si>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</si>
  <si>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</si>
  <si>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</si>
  <si>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</si>
  <si>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</si>
  <si>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</si>
  <si>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</si>
  <si>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</si>
  <si>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</si>
  <si>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</si>
  <si>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</si>
  <si>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</si>
  <si>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</si>
  <si>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</si>
  <si>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</si>
  <si>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</si>
  <si>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</si>
  <si>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</si>
  <si>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</si>
  <si>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</si>
  <si>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</si>
  <si>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</si>
  <si>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</si>
  <si>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</si>
  <si>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</si>
  <si>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</si>
  <si>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</si>
  <si>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</si>
  <si>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</si>
  <si>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</si>
  <si>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</si>
  <si>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</si>
  <si>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</si>
  <si>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</si>
  <si>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</si>
  <si>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</si>
  <si>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</si>
  <si>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</si>
  <si>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</si>
  <si>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</si>
  <si>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</si>
  <si>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</si>
  <si>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</si>
  <si>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</si>
  <si>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</si>
  <si>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</si>
  <si>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</si>
  <si>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</si>
  <si>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</si>
  <si>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</si>
  <si>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</si>
  <si>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</si>
  <si>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</si>
  <si>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</si>
  <si>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</si>
  <si>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</si>
  <si>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</si>
  <si>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</si>
  <si>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</si>
  <si>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</si>
  <si>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</si>
  <si>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</si>
  <si>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</si>
  <si>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</si>
  <si>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</si>
  <si>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</si>
  <si>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</si>
  <si>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</si>
  <si>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</si>
  <si>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</si>
  <si>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</si>
  <si>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</si>
  <si>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</si>
  <si>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</si>
  <si>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</si>
  <si>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</si>
  <si>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</si>
  <si>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</si>
  <si>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</si>
  <si>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</si>
  <si>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</si>
  <si>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</si>
  <si>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</si>
  <si>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</si>
  <si>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</si>
  <si>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</si>
  <si>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</si>
  <si>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</si>
  <si>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</si>
  <si>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</si>
  <si>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</si>
  <si>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</si>
  <si>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</si>
  <si>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</si>
  <si>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</si>
  <si>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</si>
  <si>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</si>
  <si>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</si>
  <si>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</si>
  <si>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</si>
  <si>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</si>
  <si>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</si>
  <si>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</si>
  <si>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</si>
  <si>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</si>
  <si>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</si>
  <si>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</si>
  <si>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</si>
  <si>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</si>
  <si>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</si>
  <si>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</si>
  <si>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</si>
  <si>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</si>
  <si>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</si>
  <si>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</si>
  <si>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</si>
  <si>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</si>
  <si>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</si>
  <si>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</si>
  <si>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</si>
  <si>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</si>
  <si>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</si>
  <si>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</si>
  <si>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</si>
  <si>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</si>
  <si>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</si>
  <si>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</si>
  <si>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</si>
  <si>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</si>
  <si>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</si>
  <si>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</si>
  <si>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</si>
  <si>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</si>
  <si>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</si>
  <si>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</si>
  <si>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</si>
  <si>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</si>
  <si>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</si>
  <si>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</si>
  <si>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</si>
  <si>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</si>
  <si>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</si>
  <si>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</si>
  <si>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</si>
  <si>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</si>
  <si>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</si>
  <si>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</si>
  <si>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</si>
  <si>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</si>
  <si>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</si>
  <si>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</si>
  <si>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</si>
  <si>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</si>
  <si>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</si>
  <si>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</si>
  <si>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</si>
  <si>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</si>
  <si>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</si>
  <si>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</si>
  <si>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</si>
  <si>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</si>
  <si>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</si>
  <si>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</si>
  <si>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</si>
  <si>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</si>
  <si>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</si>
  <si>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</si>
  <si>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</si>
  <si>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</si>
  <si>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</si>
  <si>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</si>
  <si>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</si>
  <si>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</si>
  <si>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</si>
  <si>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</si>
  <si>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</si>
  <si>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</si>
  <si>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</si>
  <si>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</si>
  <si>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</si>
  <si>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</si>
  <si>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</si>
  <si>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</si>
  <si>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</si>
  <si>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</si>
  <si>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</si>
  <si>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</si>
  <si>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</si>
  <si>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</si>
  <si>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</si>
  <si>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</si>
  <si>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</si>
  <si>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</si>
  <si>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</si>
  <si>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</si>
  <si>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</si>
  <si>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</si>
  <si>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</si>
  <si>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</si>
  <si>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</si>
  <si>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</si>
  <si>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</si>
  <si>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</si>
  <si>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</si>
  <si>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</si>
  <si>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</si>
  <si>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</si>
  <si>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</si>
  <si>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</si>
  <si>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</si>
  <si>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</si>
  <si>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</si>
  <si>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</si>
  <si>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</si>
  <si>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</si>
  <si>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</si>
  <si>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</si>
  <si>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</si>
  <si>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</si>
  <si>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</si>
  <si>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</si>
  <si>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</si>
  <si>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</si>
  <si>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</si>
  <si>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</si>
  <si>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</si>
  <si>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</si>
  <si>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</si>
  <si>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</si>
  <si>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</si>
  <si>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</si>
  <si>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</si>
  <si>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</si>
  <si>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</si>
  <si>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</si>
  <si>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</si>
  <si>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</si>
  <si>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</si>
  <si>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</si>
  <si>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</si>
  <si>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</si>
  <si>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</si>
  <si>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</si>
  <si>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</si>
  <si>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</si>
  <si>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</si>
  <si>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</si>
  <si>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</si>
  <si>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</si>
  <si>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</si>
  <si>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</si>
  <si>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</si>
  <si>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</si>
  <si>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</si>
  <si>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</si>
  <si>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</si>
  <si>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</si>
  <si>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</si>
  <si>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</si>
  <si>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</si>
  <si>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</si>
  <si>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</si>
  <si>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</si>
  <si>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</si>
  <si>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</si>
  <si>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</si>
  <si>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</si>
  <si>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</si>
  <si>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</si>
  <si>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</si>
  <si>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</si>
  <si>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</si>
  <si>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</si>
  <si>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</si>
  <si>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</si>
  <si>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</si>
  <si>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</si>
  <si>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</si>
  <si>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</si>
  <si>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</si>
  <si>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</si>
  <si>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</si>
  <si>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</si>
  <si>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</si>
  <si>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</si>
  <si>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</si>
  <si>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</si>
  <si>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</si>
  <si>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</si>
  <si>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</si>
  <si>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</si>
  <si>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</si>
  <si>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</si>
  <si>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</si>
  <si>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</si>
  <si>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</si>
  <si>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</si>
  <si>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</si>
  <si>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</si>
  <si>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</si>
  <si>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</si>
  <si>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</si>
  <si>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</si>
  <si>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</si>
  <si>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</si>
  <si>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</si>
  <si>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</si>
  <si>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</si>
  <si>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</si>
  <si>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</si>
  <si>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</si>
  <si>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</si>
  <si>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</si>
  <si>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</si>
  <si>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</si>
  <si>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</si>
  <si>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</si>
  <si>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</si>
  <si>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</si>
  <si>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</si>
  <si>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</si>
  <si>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</si>
  <si>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</si>
  <si>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</si>
  <si>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</si>
  <si>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</si>
  <si>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</si>
  <si>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</si>
  <si>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</si>
  <si>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</si>
  <si>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</si>
  <si>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</si>
  <si>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</si>
  <si>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</si>
  <si>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</si>
  <si>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</si>
  <si>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</si>
  <si>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</si>
  <si>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</si>
  <si>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</si>
  <si>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</si>
  <si>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</si>
  <si>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</si>
  <si>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</si>
  <si>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</si>
  <si>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</si>
  <si>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</si>
  <si>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</si>
  <si>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</si>
  <si>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</si>
  <si>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</si>
  <si>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</si>
  <si>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</si>
  <si>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</si>
  <si>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</si>
  <si>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</si>
  <si>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</si>
  <si>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Product cost</t>
  </si>
  <si>
    <t>Manager</t>
  </si>
  <si>
    <t>Order Year</t>
  </si>
  <si>
    <t>Order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</si>
</sst>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MS Sans Serif"/>
    </font>
    <font>
      <sz val="10"/>
      <name val="MS Sans Serif"/>
      <family val="2"/>
      <charset val="204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</cellStyleXfs>
  <cellXfs count="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2" fillId="2" borderId="0" xfId="1" quotePrefix="1" applyNumberFormat="1"/>
    <xf numFmtId="0" fontId="2" fillId="3" borderId="0" xfId="2" quotePrefix="1" applyNumberFormat="1"/>
    <xf numFmtId="0" fontId="2" fillId="4" borderId="0" xfId="3"/>
    <xf numFmtId="0" fontId="1" fillId="0" borderId="0" xfId="0" applyFont="1"/>
    <xf numFmtId="0" fontId="0" fillId="0" borderId="0" xfId="0" applyNumberFormat="1"/>
    <xf numFmtId="0" fontId="2" fillId="3" borderId="0" xfId="2" applyNumberFormat="1"/>
  </cellXfs>
  <cellStyles count="4">
    <cellStyle name="Акцент1" xfId="1" builtinId="29"/>
    <cellStyle name="Акцент2" xfId="2" builtinId="33"/>
    <cellStyle name="Акцент6" xfId="3" builtinId="49"/>
    <cellStyle name="Обычный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Data" displayName="Data" ref="A1:X9995" totalsRowShown="0" headerRowDxfId="23" headerRowCellStyle="Акцент2">
  <autoFilter ref="A1:X9995"/>
  <tableColumns count="24">
    <tableColumn id="1" name="Row ID" dataDxfId="22"/>
    <tableColumn id="2" name="Order ID"/>
    <tableColumn id="3" name="Order Date" dataDxfId="21"/>
    <tableColumn id="4" name="Ship Date" dataDxfId="20"/>
    <tableColumn id="5" name="Ship Mode" dataDxfId="19"/>
    <tableColumn id="6" name="Customer ID" dataDxfId="18"/>
    <tableColumn id="7" name="Customer Name" dataDxfId="17"/>
    <tableColumn id="8" name="Segment" dataDxfId="16"/>
    <tableColumn id="9" name="Country" dataDxfId="15"/>
    <tableColumn id="10" name="City" dataDxfId="14"/>
    <tableColumn id="11" name="State" dataDxfId="13"/>
    <tableColumn id="12" name="Postal Code" dataDxfId="12"/>
    <tableColumn id="13" name="Region" dataDxfId="11"/>
    <tableColumn id="14" name="Product ID" dataDxfId="10"/>
    <tableColumn id="15" name="Category" dataDxfId="9"/>
    <tableColumn id="16" name="Sub-Category" dataDxfId="8"/>
    <tableColumn id="17" name="Product Name" dataDxfId="7"/>
    <tableColumn id="18" name="Sales" dataDxfId="6"/>
    <tableColumn id="19" name="Quantity" dataDxfId="5"/>
    <tableColumn id="20" name="Discount" dataDxfId="4"/>
    <tableColumn id="21" name="Profit" dataDxfId="3"/>
    <tableColumn id="22" name="Product cost" dataDxfId="2">
      <calculatedColumnFormula>R2/S2</calculatedColumnFormula>
    </tableColumn>
    <tableColumn id="23" name="Returned" dataDxfId="1">
      <calculatedColumnFormula>IFERROR(INDEX(Returns!A:A,MATCH(Orders!B2,Returns!B:B,0)), "No")</calculatedColumnFormula>
    </tableColumn>
    <tableColumn id="24" name="Manager" dataDxfId="0">
      <calculatedColumnFormula>INDEX(People!$A$2:$A$5,MATCH(Orders!M2,People!$B$2:$B$5,0))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Z9995"/>
  <sheetViews>
    <sheetView tabSelected="1" topLeftCell="A2" workbookViewId="0">
      <selection activeCell="P52" sqref="P52"/>
    </sheetView>
  </sheetViews>
  <sheetFormatPr defaultRowHeight="12.75" x14ac:dyDescent="0.2"/>
  <cols>
    <col min="1" max="1" width="9.28515625" customWidth="1"/>
    <col min="2" max="2" width="15" bestFit="1" customWidth="1"/>
    <col min="3" max="3" width="12.85546875" customWidth="1"/>
    <col min="4" max="4" width="11.5703125" customWidth="1"/>
    <col min="5" max="5" width="14.28515625" bestFit="1" customWidth="1"/>
    <col min="6" max="6" width="14" customWidth="1"/>
    <col min="7" max="7" width="17.42578125" customWidth="1"/>
    <col min="8" max="8" width="11.5703125" bestFit="1" customWidth="1"/>
    <col min="9" max="9" width="12.42578125" bestFit="1" customWidth="1"/>
    <col min="10" max="10" width="11.42578125" customWidth="1"/>
    <col min="11" max="11" width="12.42578125" customWidth="1"/>
    <col min="12" max="12" width="13.5703125" customWidth="1"/>
    <col min="13" max="13" width="9.28515625" customWidth="1"/>
    <col min="14" max="14" width="17" bestFit="1" customWidth="1"/>
    <col min="15" max="15" width="14" bestFit="1" customWidth="1"/>
    <col min="16" max="16" width="15" customWidth="1"/>
    <col min="17" max="17" width="27.28515625" customWidth="1"/>
    <col min="18" max="18" width="10" bestFit="1" customWidth="1"/>
    <col min="19" max="20" width="10.85546875" customWidth="1"/>
    <col min="21" max="21" width="10.5703125" bestFit="1" customWidth="1"/>
    <col min="22" max="22" width="11.5703125" bestFit="1" customWidth="1"/>
    <col min="24" max="24" width="18.7109375" bestFit="1" customWidth="1"/>
    <col min="25" max="25" width="10.42578125" bestFit="1" customWidth="1"/>
    <col min="26" max="26" width="12.42578125" bestFit="1" customWidth="1"/>
  </cols>
  <sheetData>
    <row r="1" spans="1:26" ht="1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8" t="s">
        <v>10942</v>
      </c>
      <c r="W1" s="8" t="s">
        <v>5931</v>
      </c>
      <c r="X1" s="8" t="s">
        <v>10943</v>
      </c>
      <c r="Y1" s="5" t="s">
        <v>10944</v>
      </c>
      <c r="Z1" s="5" t="s">
        <v>10945</v>
      </c>
    </row>
    <row r="2" spans="1:26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7">
        <f>R2/S2</f>
        <v>130.97999999999999</v>
      </c>
      <c r="W2" s="7" t="str">
        <f>IFERROR(INDEX(Returns!A:A,MATCH(Orders!B2,Returns!B:B,0)), "No")</f>
        <v>No</v>
      </c>
      <c r="X2" s="7" t="str">
        <f>INDEX(People!$A$2:$A$5,MATCH(Orders!M2,People!$B$2:$B$5,0))</f>
        <v>Cassandra Brandow</v>
      </c>
      <c r="Y2">
        <f>YEAR(C2)</f>
        <v>2018</v>
      </c>
      <c r="Z2">
        <f>MONTH(C2)</f>
        <v>11</v>
      </c>
    </row>
    <row r="3" spans="1:26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7">
        <f t="shared" ref="V3:V66" si="0">R3/S3</f>
        <v>243.98</v>
      </c>
      <c r="W3" s="7" t="str">
        <f>IFERROR(INDEX(Returns!A:A,MATCH(Orders!B3,Returns!B:B,0)), "No")</f>
        <v>No</v>
      </c>
      <c r="X3" s="7" t="str">
        <f>INDEX(People!$A$2:$A$5,MATCH(Orders!M3,People!$B$2:$B$5,0))</f>
        <v>Cassandra Brandow</v>
      </c>
      <c r="Y3">
        <f t="shared" ref="Y3:Y66" si="1">YEAR(C3)</f>
        <v>2018</v>
      </c>
      <c r="Z3">
        <f t="shared" ref="Z3:Z66" si="2">MONTH(C3)</f>
        <v>11</v>
      </c>
    </row>
    <row r="4" spans="1:26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7">
        <f t="shared" si="0"/>
        <v>7.31</v>
      </c>
      <c r="W4" s="7" t="str">
        <f>IFERROR(INDEX(Returns!A:A,MATCH(Orders!B4,Returns!B:B,0)), "No")</f>
        <v>No</v>
      </c>
      <c r="X4" s="7" t="str">
        <f>INDEX(People!$A$2:$A$5,MATCH(Orders!M4,People!$B$2:$B$5,0))</f>
        <v>Anna Andreadi</v>
      </c>
      <c r="Y4">
        <f t="shared" si="1"/>
        <v>2018</v>
      </c>
      <c r="Z4">
        <f t="shared" si="2"/>
        <v>6</v>
      </c>
    </row>
    <row r="5" spans="1:26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7">
        <f t="shared" si="0"/>
        <v>191.5155</v>
      </c>
      <c r="W5" s="7" t="str">
        <f>IFERROR(INDEX(Returns!A:A,MATCH(Orders!B5,Returns!B:B,0)), "No")</f>
        <v>No</v>
      </c>
      <c r="X5" s="7" t="str">
        <f>INDEX(People!$A$2:$A$5,MATCH(Orders!M5,People!$B$2:$B$5,0))</f>
        <v>Cassandra Brandow</v>
      </c>
      <c r="Y5">
        <f t="shared" si="1"/>
        <v>2017</v>
      </c>
      <c r="Z5">
        <f t="shared" si="2"/>
        <v>10</v>
      </c>
    </row>
    <row r="6" spans="1:26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7">
        <f t="shared" si="0"/>
        <v>11.184000000000001</v>
      </c>
      <c r="W6" s="7" t="str">
        <f>IFERROR(INDEX(Returns!A:A,MATCH(Orders!B6,Returns!B:B,0)), "No")</f>
        <v>No</v>
      </c>
      <c r="X6" s="7" t="str">
        <f>INDEX(People!$A$2:$A$5,MATCH(Orders!M6,People!$B$2:$B$5,0))</f>
        <v>Cassandra Brandow</v>
      </c>
      <c r="Y6">
        <f t="shared" si="1"/>
        <v>2017</v>
      </c>
      <c r="Z6">
        <f t="shared" si="2"/>
        <v>10</v>
      </c>
    </row>
    <row r="7" spans="1:26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7">
        <f t="shared" si="0"/>
        <v>6.9799999999999995</v>
      </c>
      <c r="W7" s="7" t="str">
        <f>IFERROR(INDEX(Returns!A:A,MATCH(Orders!B7,Returns!B:B,0)), "No")</f>
        <v>No</v>
      </c>
      <c r="X7" s="7" t="str">
        <f>INDEX(People!$A$2:$A$5,MATCH(Orders!M7,People!$B$2:$B$5,0))</f>
        <v>Anna Andreadi</v>
      </c>
      <c r="Y7">
        <f t="shared" si="1"/>
        <v>2016</v>
      </c>
      <c r="Z7">
        <f t="shared" si="2"/>
        <v>6</v>
      </c>
    </row>
    <row r="8" spans="1:26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7">
        <f t="shared" si="0"/>
        <v>1.82</v>
      </c>
      <c r="W8" s="7" t="str">
        <f>IFERROR(INDEX(Returns!A:A,MATCH(Orders!B8,Returns!B:B,0)), "No")</f>
        <v>No</v>
      </c>
      <c r="X8" s="7" t="str">
        <f>INDEX(People!$A$2:$A$5,MATCH(Orders!M8,People!$B$2:$B$5,0))</f>
        <v>Anna Andreadi</v>
      </c>
      <c r="Y8">
        <f t="shared" si="1"/>
        <v>2016</v>
      </c>
      <c r="Z8">
        <f t="shared" si="2"/>
        <v>6</v>
      </c>
    </row>
    <row r="9" spans="1:26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7">
        <f t="shared" si="0"/>
        <v>151.19200000000001</v>
      </c>
      <c r="W9" s="7" t="str">
        <f>IFERROR(INDEX(Returns!A:A,MATCH(Orders!B9,Returns!B:B,0)), "No")</f>
        <v>No</v>
      </c>
      <c r="X9" s="7" t="str">
        <f>INDEX(People!$A$2:$A$5,MATCH(Orders!M9,People!$B$2:$B$5,0))</f>
        <v>Anna Andreadi</v>
      </c>
      <c r="Y9">
        <f t="shared" si="1"/>
        <v>2016</v>
      </c>
      <c r="Z9">
        <f t="shared" si="2"/>
        <v>6</v>
      </c>
    </row>
    <row r="10" spans="1:26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7">
        <f t="shared" si="0"/>
        <v>6.1680000000000001</v>
      </c>
      <c r="W10" s="7" t="str">
        <f>IFERROR(INDEX(Returns!A:A,MATCH(Orders!B10,Returns!B:B,0)), "No")</f>
        <v>No</v>
      </c>
      <c r="X10" s="7" t="str">
        <f>INDEX(People!$A$2:$A$5,MATCH(Orders!M10,People!$B$2:$B$5,0))</f>
        <v>Anna Andreadi</v>
      </c>
      <c r="Y10">
        <f t="shared" si="1"/>
        <v>2016</v>
      </c>
      <c r="Z10">
        <f t="shared" si="2"/>
        <v>6</v>
      </c>
    </row>
    <row r="11" spans="1:26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7">
        <f t="shared" si="0"/>
        <v>22.98</v>
      </c>
      <c r="W11" s="7" t="str">
        <f>IFERROR(INDEX(Returns!A:A,MATCH(Orders!B11,Returns!B:B,0)), "No")</f>
        <v>No</v>
      </c>
      <c r="X11" s="7" t="str">
        <f>INDEX(People!$A$2:$A$5,MATCH(Orders!M11,People!$B$2:$B$5,0))</f>
        <v>Anna Andreadi</v>
      </c>
      <c r="Y11">
        <f t="shared" si="1"/>
        <v>2016</v>
      </c>
      <c r="Z11">
        <f t="shared" si="2"/>
        <v>6</v>
      </c>
    </row>
    <row r="12" spans="1:26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7">
        <f t="shared" si="0"/>
        <v>189.57600000000002</v>
      </c>
      <c r="W12" s="7" t="str">
        <f>IFERROR(INDEX(Returns!A:A,MATCH(Orders!B12,Returns!B:B,0)), "No")</f>
        <v>No</v>
      </c>
      <c r="X12" s="7" t="str">
        <f>INDEX(People!$A$2:$A$5,MATCH(Orders!M12,People!$B$2:$B$5,0))</f>
        <v>Anna Andreadi</v>
      </c>
      <c r="Y12">
        <f t="shared" si="1"/>
        <v>2016</v>
      </c>
      <c r="Z12">
        <f t="shared" si="2"/>
        <v>6</v>
      </c>
    </row>
    <row r="13" spans="1:26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7">
        <f t="shared" si="0"/>
        <v>227.85599999999999</v>
      </c>
      <c r="W13" s="7" t="str">
        <f>IFERROR(INDEX(Returns!A:A,MATCH(Orders!B13,Returns!B:B,0)), "No")</f>
        <v>No</v>
      </c>
      <c r="X13" s="7" t="str">
        <f>INDEX(People!$A$2:$A$5,MATCH(Orders!M13,People!$B$2:$B$5,0))</f>
        <v>Anna Andreadi</v>
      </c>
      <c r="Y13">
        <f t="shared" si="1"/>
        <v>2016</v>
      </c>
      <c r="Z13">
        <f t="shared" si="2"/>
        <v>6</v>
      </c>
    </row>
    <row r="14" spans="1:26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7">
        <f t="shared" si="0"/>
        <v>5.1840000000000011</v>
      </c>
      <c r="W14" s="7" t="str">
        <f>IFERROR(INDEX(Returns!A:A,MATCH(Orders!B14,Returns!B:B,0)), "No")</f>
        <v>No</v>
      </c>
      <c r="X14" s="7" t="str">
        <f>INDEX(People!$A$2:$A$5,MATCH(Orders!M14,People!$B$2:$B$5,0))</f>
        <v>Cassandra Brandow</v>
      </c>
      <c r="Y14">
        <f t="shared" si="1"/>
        <v>2019</v>
      </c>
      <c r="Z14">
        <f t="shared" si="2"/>
        <v>4</v>
      </c>
    </row>
    <row r="15" spans="1:26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7">
        <f t="shared" si="0"/>
        <v>135.99200000000002</v>
      </c>
      <c r="W15" s="7" t="str">
        <f>IFERROR(INDEX(Returns!A:A,MATCH(Orders!B15,Returns!B:B,0)), "No")</f>
        <v>No</v>
      </c>
      <c r="X15" s="7" t="str">
        <f>INDEX(People!$A$2:$A$5,MATCH(Orders!M15,People!$B$2:$B$5,0))</f>
        <v>Anna Andreadi</v>
      </c>
      <c r="Y15">
        <f t="shared" si="1"/>
        <v>2018</v>
      </c>
      <c r="Z15">
        <f t="shared" si="2"/>
        <v>12</v>
      </c>
    </row>
    <row r="16" spans="1:26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7">
        <f t="shared" si="0"/>
        <v>13.761999999999997</v>
      </c>
      <c r="W16" s="7" t="str">
        <f>IFERROR(INDEX(Returns!A:A,MATCH(Orders!B16,Returns!B:B,0)), "No")</f>
        <v>No</v>
      </c>
      <c r="X16" s="7" t="str">
        <f>INDEX(People!$A$2:$A$5,MATCH(Orders!M16,People!$B$2:$B$5,0))</f>
        <v>Kelly Williams</v>
      </c>
      <c r="Y16">
        <f t="shared" si="1"/>
        <v>2017</v>
      </c>
      <c r="Z16">
        <f t="shared" si="2"/>
        <v>11</v>
      </c>
    </row>
    <row r="17" spans="1:26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7">
        <f t="shared" si="0"/>
        <v>0.84799999999999986</v>
      </c>
      <c r="W17" s="7" t="str">
        <f>IFERROR(INDEX(Returns!A:A,MATCH(Orders!B17,Returns!B:B,0)), "No")</f>
        <v>No</v>
      </c>
      <c r="X17" s="7" t="str">
        <f>INDEX(People!$A$2:$A$5,MATCH(Orders!M17,People!$B$2:$B$5,0))</f>
        <v>Kelly Williams</v>
      </c>
      <c r="Y17">
        <f t="shared" si="1"/>
        <v>2017</v>
      </c>
      <c r="Z17">
        <f t="shared" si="2"/>
        <v>11</v>
      </c>
    </row>
    <row r="18" spans="1:26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7">
        <f t="shared" si="0"/>
        <v>110.98</v>
      </c>
      <c r="W18" s="7" t="str">
        <f>IFERROR(INDEX(Returns!A:A,MATCH(Orders!B18,Returns!B:B,0)), "No")</f>
        <v>No</v>
      </c>
      <c r="X18" s="7" t="str">
        <f>INDEX(People!$A$2:$A$5,MATCH(Orders!M18,People!$B$2:$B$5,0))</f>
        <v>Kelly Williams</v>
      </c>
      <c r="Y18">
        <f t="shared" si="1"/>
        <v>2016</v>
      </c>
      <c r="Z18">
        <f t="shared" si="2"/>
        <v>11</v>
      </c>
    </row>
    <row r="19" spans="1:26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7">
        <f t="shared" si="0"/>
        <v>27.75</v>
      </c>
      <c r="W19" s="7" t="str">
        <f>IFERROR(INDEX(Returns!A:A,MATCH(Orders!B19,Returns!B:B,0)), "No")</f>
        <v>No</v>
      </c>
      <c r="X19" s="7" t="str">
        <f>INDEX(People!$A$2:$A$5,MATCH(Orders!M19,People!$B$2:$B$5,0))</f>
        <v>Anna Andreadi</v>
      </c>
      <c r="Y19">
        <f t="shared" si="1"/>
        <v>2016</v>
      </c>
      <c r="Z19">
        <f t="shared" si="2"/>
        <v>5</v>
      </c>
    </row>
    <row r="20" spans="1:26" x14ac:dyDescent="0.2">
      <c r="A20" s="1">
        <v>19</v>
      </c>
      <c r="B20" s="6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7">
        <f t="shared" si="0"/>
        <v>4.28</v>
      </c>
      <c r="W20" s="7" t="str">
        <f>IFERROR(INDEX(Returns!A:A,MATCH(Orders!B20,Returns!B:B,0)), "No")</f>
        <v>Yes</v>
      </c>
      <c r="X20" s="7" t="str">
        <f>INDEX(People!$A$2:$A$5,MATCH(Orders!M20,People!$B$2:$B$5,0))</f>
        <v>Anna Andreadi</v>
      </c>
      <c r="Y20">
        <f t="shared" si="1"/>
        <v>2016</v>
      </c>
      <c r="Z20">
        <f t="shared" si="2"/>
        <v>8</v>
      </c>
    </row>
    <row r="21" spans="1:26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7">
        <f t="shared" si="0"/>
        <v>71.160000000000011</v>
      </c>
      <c r="W21" s="7" t="str">
        <f>IFERROR(INDEX(Returns!A:A,MATCH(Orders!B21,Returns!B:B,0)), "No")</f>
        <v>Yes</v>
      </c>
      <c r="X21" s="7" t="str">
        <f>INDEX(People!$A$2:$A$5,MATCH(Orders!M21,People!$B$2:$B$5,0))</f>
        <v>Anna Andreadi</v>
      </c>
      <c r="Y21">
        <f t="shared" si="1"/>
        <v>2016</v>
      </c>
      <c r="Z21">
        <f t="shared" si="2"/>
        <v>8</v>
      </c>
    </row>
    <row r="22" spans="1:26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7">
        <f t="shared" si="0"/>
        <v>5.68</v>
      </c>
      <c r="W22" s="7" t="str">
        <f>IFERROR(INDEX(Returns!A:A,MATCH(Orders!B22,Returns!B:B,0)), "No")</f>
        <v>Yes</v>
      </c>
      <c r="X22" s="7" t="str">
        <f>INDEX(People!$A$2:$A$5,MATCH(Orders!M22,People!$B$2:$B$5,0))</f>
        <v>Anna Andreadi</v>
      </c>
      <c r="Y22">
        <f t="shared" si="1"/>
        <v>2016</v>
      </c>
      <c r="Z22">
        <f t="shared" si="2"/>
        <v>8</v>
      </c>
    </row>
    <row r="23" spans="1:26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7">
        <f t="shared" si="0"/>
        <v>2.78</v>
      </c>
      <c r="W23" s="7" t="str">
        <f>IFERROR(INDEX(Returns!A:A,MATCH(Orders!B23,Returns!B:B,0)), "No")</f>
        <v>No</v>
      </c>
      <c r="X23" s="7" t="str">
        <f>INDEX(People!$A$2:$A$5,MATCH(Orders!M23,People!$B$2:$B$5,0))</f>
        <v>Kelly Williams</v>
      </c>
      <c r="Y23">
        <f t="shared" si="1"/>
        <v>2018</v>
      </c>
      <c r="Z23">
        <f t="shared" si="2"/>
        <v>12</v>
      </c>
    </row>
    <row r="24" spans="1:26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7">
        <f t="shared" si="0"/>
        <v>8.6199999999999992</v>
      </c>
      <c r="W24" s="7" t="str">
        <f>IFERROR(INDEX(Returns!A:A,MATCH(Orders!B24,Returns!B:B,0)), "No")</f>
        <v>No</v>
      </c>
      <c r="X24" s="7" t="str">
        <f>INDEX(People!$A$2:$A$5,MATCH(Orders!M24,People!$B$2:$B$5,0))</f>
        <v>Kelly Williams</v>
      </c>
      <c r="Y24">
        <f t="shared" si="1"/>
        <v>2018</v>
      </c>
      <c r="Z24">
        <f t="shared" si="2"/>
        <v>12</v>
      </c>
    </row>
    <row r="25" spans="1:26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7">
        <f t="shared" si="0"/>
        <v>35.685999999999993</v>
      </c>
      <c r="W25" s="7" t="str">
        <f>IFERROR(INDEX(Returns!A:A,MATCH(Orders!B25,Returns!B:B,0)), "No")</f>
        <v>No</v>
      </c>
      <c r="X25" s="7" t="str">
        <f>INDEX(People!$A$2:$A$5,MATCH(Orders!M25,People!$B$2:$B$5,0))</f>
        <v>Chuck Magee</v>
      </c>
      <c r="Y25">
        <f t="shared" si="1"/>
        <v>2019</v>
      </c>
      <c r="Z25">
        <f t="shared" si="2"/>
        <v>7</v>
      </c>
    </row>
    <row r="26" spans="1:26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7">
        <f t="shared" si="0"/>
        <v>348.21</v>
      </c>
      <c r="W26" s="7" t="str">
        <f>IFERROR(INDEX(Returns!A:A,MATCH(Orders!B26,Returns!B:B,0)), "No")</f>
        <v>No</v>
      </c>
      <c r="X26" s="7" t="str">
        <f>INDEX(People!$A$2:$A$5,MATCH(Orders!M26,People!$B$2:$B$5,0))</f>
        <v>Anna Andreadi</v>
      </c>
      <c r="Y26">
        <f t="shared" si="1"/>
        <v>2017</v>
      </c>
      <c r="Z26">
        <f t="shared" si="2"/>
        <v>9</v>
      </c>
    </row>
    <row r="27" spans="1:26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7">
        <f t="shared" si="0"/>
        <v>5.8240000000000007</v>
      </c>
      <c r="W27" s="7" t="str">
        <f>IFERROR(INDEX(Returns!A:A,MATCH(Orders!B27,Returns!B:B,0)), "No")</f>
        <v>No</v>
      </c>
      <c r="X27" s="7" t="str">
        <f>INDEX(People!$A$2:$A$5,MATCH(Orders!M27,People!$B$2:$B$5,0))</f>
        <v>Anna Andreadi</v>
      </c>
      <c r="Y27">
        <f t="shared" si="1"/>
        <v>2018</v>
      </c>
      <c r="Z27">
        <f t="shared" si="2"/>
        <v>1</v>
      </c>
    </row>
    <row r="28" spans="1:26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7">
        <f t="shared" si="0"/>
        <v>30.19</v>
      </c>
      <c r="W28" s="7" t="str">
        <f>IFERROR(INDEX(Returns!A:A,MATCH(Orders!B28,Returns!B:B,0)), "No")</f>
        <v>No</v>
      </c>
      <c r="X28" s="7" t="str">
        <f>INDEX(People!$A$2:$A$5,MATCH(Orders!M28,People!$B$2:$B$5,0))</f>
        <v>Anna Andreadi</v>
      </c>
      <c r="Y28">
        <f t="shared" si="1"/>
        <v>2018</v>
      </c>
      <c r="Z28">
        <f t="shared" si="2"/>
        <v>1</v>
      </c>
    </row>
    <row r="29" spans="1:26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7">
        <f t="shared" si="0"/>
        <v>440.49000000000007</v>
      </c>
      <c r="W29" s="7" t="str">
        <f>IFERROR(INDEX(Returns!A:A,MATCH(Orders!B29,Returns!B:B,0)), "No")</f>
        <v>No</v>
      </c>
      <c r="X29" s="7" t="str">
        <f>INDEX(People!$A$2:$A$5,MATCH(Orders!M29,People!$B$2:$B$5,0))</f>
        <v>Chuck Magee</v>
      </c>
      <c r="Y29">
        <f t="shared" si="1"/>
        <v>2017</v>
      </c>
      <c r="Z29">
        <f t="shared" si="2"/>
        <v>9</v>
      </c>
    </row>
    <row r="30" spans="1:26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7">
        <f t="shared" si="0"/>
        <v>4.8090000000000011</v>
      </c>
      <c r="W30" s="7" t="str">
        <f>IFERROR(INDEX(Returns!A:A,MATCH(Orders!B30,Returns!B:B,0)), "No")</f>
        <v>No</v>
      </c>
      <c r="X30" s="7" t="str">
        <f>INDEX(People!$A$2:$A$5,MATCH(Orders!M30,People!$B$2:$B$5,0))</f>
        <v>Chuck Magee</v>
      </c>
      <c r="Y30">
        <f t="shared" si="1"/>
        <v>2017</v>
      </c>
      <c r="Z30">
        <f t="shared" si="2"/>
        <v>9</v>
      </c>
    </row>
    <row r="31" spans="1:26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7">
        <f t="shared" si="0"/>
        <v>41.400000000000006</v>
      </c>
      <c r="W31" s="7" t="str">
        <f>IFERROR(INDEX(Returns!A:A,MATCH(Orders!B31,Returns!B:B,0)), "No")</f>
        <v>No</v>
      </c>
      <c r="X31" s="7" t="str">
        <f>INDEX(People!$A$2:$A$5,MATCH(Orders!M31,People!$B$2:$B$5,0))</f>
        <v>Chuck Magee</v>
      </c>
      <c r="Y31">
        <f t="shared" si="1"/>
        <v>2017</v>
      </c>
      <c r="Z31">
        <f t="shared" si="2"/>
        <v>9</v>
      </c>
    </row>
    <row r="32" spans="1:26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7">
        <f t="shared" si="0"/>
        <v>1.6320000000000001</v>
      </c>
      <c r="W32" s="7" t="str">
        <f>IFERROR(INDEX(Returns!A:A,MATCH(Orders!B32,Returns!B:B,0)), "No")</f>
        <v>No</v>
      </c>
      <c r="X32" s="7" t="str">
        <f>INDEX(People!$A$2:$A$5,MATCH(Orders!M32,People!$B$2:$B$5,0))</f>
        <v>Chuck Magee</v>
      </c>
      <c r="Y32">
        <f t="shared" si="1"/>
        <v>2017</v>
      </c>
      <c r="Z32">
        <f t="shared" si="2"/>
        <v>9</v>
      </c>
    </row>
    <row r="33" spans="1:26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7">
        <f t="shared" si="0"/>
        <v>14.384</v>
      </c>
      <c r="W33" s="7" t="str">
        <f>IFERROR(INDEX(Returns!A:A,MATCH(Orders!B33,Returns!B:B,0)), "No")</f>
        <v>No</v>
      </c>
      <c r="X33" s="7" t="str">
        <f>INDEX(People!$A$2:$A$5,MATCH(Orders!M33,People!$B$2:$B$5,0))</f>
        <v>Chuck Magee</v>
      </c>
      <c r="Y33">
        <f t="shared" si="1"/>
        <v>2017</v>
      </c>
      <c r="Z33">
        <f t="shared" si="2"/>
        <v>9</v>
      </c>
    </row>
    <row r="34" spans="1:26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7">
        <f t="shared" si="0"/>
        <v>1.1430000000000002</v>
      </c>
      <c r="W34" s="7" t="str">
        <f>IFERROR(INDEX(Returns!A:A,MATCH(Orders!B34,Returns!B:B,0)), "No")</f>
        <v>No</v>
      </c>
      <c r="X34" s="7" t="str">
        <f>INDEX(People!$A$2:$A$5,MATCH(Orders!M34,People!$B$2:$B$5,0))</f>
        <v>Chuck Magee</v>
      </c>
      <c r="Y34">
        <f t="shared" si="1"/>
        <v>2017</v>
      </c>
      <c r="Z34">
        <f t="shared" si="2"/>
        <v>9</v>
      </c>
    </row>
    <row r="35" spans="1:26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7">
        <f t="shared" si="0"/>
        <v>7.88</v>
      </c>
      <c r="W35" s="7" t="str">
        <f>IFERROR(INDEX(Returns!A:A,MATCH(Orders!B35,Returns!B:B,0)), "No")</f>
        <v>No</v>
      </c>
      <c r="X35" s="7" t="str">
        <f>INDEX(People!$A$2:$A$5,MATCH(Orders!M35,People!$B$2:$B$5,0))</f>
        <v>Chuck Magee</v>
      </c>
      <c r="Y35">
        <f t="shared" si="1"/>
        <v>2017</v>
      </c>
      <c r="Z35">
        <f t="shared" si="2"/>
        <v>9</v>
      </c>
    </row>
    <row r="36" spans="1:26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7">
        <f t="shared" si="0"/>
        <v>9.8239999999999998</v>
      </c>
      <c r="W36" s="7" t="str">
        <f>IFERROR(INDEX(Returns!A:A,MATCH(Orders!B36,Returns!B:B,0)), "No")</f>
        <v>No</v>
      </c>
      <c r="X36" s="7" t="str">
        <f>INDEX(People!$A$2:$A$5,MATCH(Orders!M36,People!$B$2:$B$5,0))</f>
        <v>Kelly Williams</v>
      </c>
      <c r="Y36">
        <f t="shared" si="1"/>
        <v>2019</v>
      </c>
      <c r="Z36">
        <f t="shared" si="2"/>
        <v>10</v>
      </c>
    </row>
    <row r="37" spans="1:26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7">
        <f t="shared" si="0"/>
        <v>156.79200000000006</v>
      </c>
      <c r="W37" s="7" t="str">
        <f>IFERROR(INDEX(Returns!A:A,MATCH(Orders!B37,Returns!B:B,0)), "No")</f>
        <v>No</v>
      </c>
      <c r="X37" s="7" t="str">
        <f>INDEX(People!$A$2:$A$5,MATCH(Orders!M37,People!$B$2:$B$5,0))</f>
        <v>Kelly Williams</v>
      </c>
      <c r="Y37">
        <f t="shared" si="1"/>
        <v>2018</v>
      </c>
      <c r="Z37">
        <f t="shared" si="2"/>
        <v>12</v>
      </c>
    </row>
    <row r="38" spans="1:26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7">
        <f t="shared" si="0"/>
        <v>38.183999999999997</v>
      </c>
      <c r="W38" s="7" t="str">
        <f>IFERROR(INDEX(Returns!A:A,MATCH(Orders!B38,Returns!B:B,0)), "No")</f>
        <v>No</v>
      </c>
      <c r="X38" s="7" t="str">
        <f>INDEX(People!$A$2:$A$5,MATCH(Orders!M38,People!$B$2:$B$5,0))</f>
        <v>Kelly Williams</v>
      </c>
      <c r="Y38">
        <f t="shared" si="1"/>
        <v>2018</v>
      </c>
      <c r="Z38">
        <f t="shared" si="2"/>
        <v>12</v>
      </c>
    </row>
    <row r="39" spans="1:26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7">
        <f t="shared" si="0"/>
        <v>12.592000000000001</v>
      </c>
      <c r="W39" s="7" t="str">
        <f>IFERROR(INDEX(Returns!A:A,MATCH(Orders!B39,Returns!B:B,0)), "No")</f>
        <v>No</v>
      </c>
      <c r="X39" s="7" t="str">
        <f>INDEX(People!$A$2:$A$5,MATCH(Orders!M39,People!$B$2:$B$5,0))</f>
        <v>Kelly Williams</v>
      </c>
      <c r="Y39">
        <f t="shared" si="1"/>
        <v>2017</v>
      </c>
      <c r="Z39">
        <f t="shared" si="2"/>
        <v>12</v>
      </c>
    </row>
    <row r="40" spans="1:26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7">
        <f t="shared" si="0"/>
        <v>177.46639999999999</v>
      </c>
      <c r="W40" s="7" t="str">
        <f>IFERROR(INDEX(Returns!A:A,MATCH(Orders!B40,Returns!B:B,0)), "No")</f>
        <v>No</v>
      </c>
      <c r="X40" s="7" t="str">
        <f>INDEX(People!$A$2:$A$5,MATCH(Orders!M40,People!$B$2:$B$5,0))</f>
        <v>Kelly Williams</v>
      </c>
      <c r="Y40">
        <f t="shared" si="1"/>
        <v>2017</v>
      </c>
      <c r="Z40">
        <f t="shared" si="2"/>
        <v>12</v>
      </c>
    </row>
    <row r="41" spans="1:26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7">
        <f t="shared" si="0"/>
        <v>70.685999999999993</v>
      </c>
      <c r="W41" s="7" t="str">
        <f>IFERROR(INDEX(Returns!A:A,MATCH(Orders!B41,Returns!B:B,0)), "No")</f>
        <v>No</v>
      </c>
      <c r="X41" s="7" t="str">
        <f>INDEX(People!$A$2:$A$5,MATCH(Orders!M41,People!$B$2:$B$5,0))</f>
        <v>Kelly Williams</v>
      </c>
      <c r="Y41">
        <f t="shared" si="1"/>
        <v>2017</v>
      </c>
      <c r="Z41">
        <f t="shared" si="2"/>
        <v>12</v>
      </c>
    </row>
    <row r="42" spans="1:26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7">
        <f t="shared" si="0"/>
        <v>92.792000000000002</v>
      </c>
      <c r="W42" s="7" t="str">
        <f>IFERROR(INDEX(Returns!A:A,MATCH(Orders!B42,Returns!B:B,0)), "No")</f>
        <v>No</v>
      </c>
      <c r="X42" s="7" t="str">
        <f>INDEX(People!$A$2:$A$5,MATCH(Orders!M42,People!$B$2:$B$5,0))</f>
        <v>Kelly Williams</v>
      </c>
      <c r="Y42">
        <f t="shared" si="1"/>
        <v>2017</v>
      </c>
      <c r="Z42">
        <f t="shared" si="2"/>
        <v>12</v>
      </c>
    </row>
    <row r="43" spans="1:26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7">
        <f t="shared" si="0"/>
        <v>36.792000000000002</v>
      </c>
      <c r="W43" s="7" t="str">
        <f>IFERROR(INDEX(Returns!A:A,MATCH(Orders!B43,Returns!B:B,0)), "No")</f>
        <v>No</v>
      </c>
      <c r="X43" s="7" t="str">
        <f>INDEX(People!$A$2:$A$5,MATCH(Orders!M43,People!$B$2:$B$5,0))</f>
        <v>Kelly Williams</v>
      </c>
      <c r="Y43">
        <f t="shared" si="1"/>
        <v>2019</v>
      </c>
      <c r="Z43">
        <f t="shared" si="2"/>
        <v>9</v>
      </c>
    </row>
    <row r="44" spans="1:26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7">
        <f t="shared" si="0"/>
        <v>38.94</v>
      </c>
      <c r="W44" s="7" t="str">
        <f>IFERROR(INDEX(Returns!A:A,MATCH(Orders!B44,Returns!B:B,0)), "No")</f>
        <v>No</v>
      </c>
      <c r="X44" s="7" t="str">
        <f>INDEX(People!$A$2:$A$5,MATCH(Orders!M44,People!$B$2:$B$5,0))</f>
        <v>Anna Andreadi</v>
      </c>
      <c r="Y44">
        <f t="shared" si="1"/>
        <v>2018</v>
      </c>
      <c r="Z44">
        <f t="shared" si="2"/>
        <v>7</v>
      </c>
    </row>
    <row r="45" spans="1:26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7">
        <f t="shared" si="0"/>
        <v>47.808</v>
      </c>
      <c r="W45" s="7" t="str">
        <f>IFERROR(INDEX(Returns!A:A,MATCH(Orders!B45,Returns!B:B,0)), "No")</f>
        <v>No</v>
      </c>
      <c r="X45" s="7" t="str">
        <f>INDEX(People!$A$2:$A$5,MATCH(Orders!M45,People!$B$2:$B$5,0))</f>
        <v>Cassandra Brandow</v>
      </c>
      <c r="Y45">
        <f t="shared" si="1"/>
        <v>2019</v>
      </c>
      <c r="Z45">
        <f t="shared" si="2"/>
        <v>9</v>
      </c>
    </row>
    <row r="46" spans="1:26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7">
        <f t="shared" si="0"/>
        <v>22.99</v>
      </c>
      <c r="W46" s="7" t="str">
        <f>IFERROR(INDEX(Returns!A:A,MATCH(Orders!B46,Returns!B:B,0)), "No")</f>
        <v>No</v>
      </c>
      <c r="X46" s="7" t="str">
        <f>INDEX(People!$A$2:$A$5,MATCH(Orders!M46,People!$B$2:$B$5,0))</f>
        <v>Kelly Williams</v>
      </c>
      <c r="Y46">
        <f t="shared" si="1"/>
        <v>2018</v>
      </c>
      <c r="Z46">
        <f t="shared" si="2"/>
        <v>3</v>
      </c>
    </row>
    <row r="47" spans="1:26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7">
        <f t="shared" si="0"/>
        <v>8.73</v>
      </c>
      <c r="W47" s="7" t="str">
        <f>IFERROR(INDEX(Returns!A:A,MATCH(Orders!B47,Returns!B:B,0)), "No")</f>
        <v>No</v>
      </c>
      <c r="X47" s="7" t="str">
        <f>INDEX(People!$A$2:$A$5,MATCH(Orders!M47,People!$B$2:$B$5,0))</f>
        <v>Kelly Williams</v>
      </c>
      <c r="Y47">
        <f t="shared" si="1"/>
        <v>2018</v>
      </c>
      <c r="Z47">
        <f t="shared" si="2"/>
        <v>3</v>
      </c>
    </row>
    <row r="48" spans="1:26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7">
        <f t="shared" si="0"/>
        <v>52.99</v>
      </c>
      <c r="W48" s="7" t="str">
        <f>IFERROR(INDEX(Returns!A:A,MATCH(Orders!B48,Returns!B:B,0)), "No")</f>
        <v>No</v>
      </c>
      <c r="X48" s="7" t="str">
        <f>INDEX(People!$A$2:$A$5,MATCH(Orders!M48,People!$B$2:$B$5,0))</f>
        <v>Kelly Williams</v>
      </c>
      <c r="Y48">
        <f t="shared" si="1"/>
        <v>2016</v>
      </c>
      <c r="Z48">
        <f t="shared" si="2"/>
        <v>10</v>
      </c>
    </row>
    <row r="49" spans="1:26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7">
        <f t="shared" si="0"/>
        <v>15</v>
      </c>
      <c r="W49" s="7" t="str">
        <f>IFERROR(INDEX(Returns!A:A,MATCH(Orders!B49,Returns!B:B,0)), "No")</f>
        <v>No</v>
      </c>
      <c r="X49" s="7" t="str">
        <f>INDEX(People!$A$2:$A$5,MATCH(Orders!M49,People!$B$2:$B$5,0))</f>
        <v>Chuck Magee</v>
      </c>
      <c r="Y49">
        <f t="shared" si="1"/>
        <v>2018</v>
      </c>
      <c r="Z49">
        <f t="shared" si="2"/>
        <v>6</v>
      </c>
    </row>
    <row r="50" spans="1:26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7">
        <f t="shared" si="0"/>
        <v>10.9</v>
      </c>
      <c r="W50" s="7" t="str">
        <f>IFERROR(INDEX(Returns!A:A,MATCH(Orders!B50,Returns!B:B,0)), "No")</f>
        <v>No</v>
      </c>
      <c r="X50" s="7" t="str">
        <f>INDEX(People!$A$2:$A$5,MATCH(Orders!M50,People!$B$2:$B$5,0))</f>
        <v>Chuck Magee</v>
      </c>
      <c r="Y50">
        <f t="shared" si="1"/>
        <v>2018</v>
      </c>
      <c r="Z50">
        <f t="shared" si="2"/>
        <v>6</v>
      </c>
    </row>
    <row r="51" spans="1:26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7">
        <f t="shared" si="0"/>
        <v>6.37</v>
      </c>
      <c r="W51" s="7" t="str">
        <f>IFERROR(INDEX(Returns!A:A,MATCH(Orders!B51,Returns!B:B,0)), "No")</f>
        <v>No</v>
      </c>
      <c r="X51" s="7" t="str">
        <f>INDEX(People!$A$2:$A$5,MATCH(Orders!M51,People!$B$2:$B$5,0))</f>
        <v>Kelly Williams</v>
      </c>
      <c r="Y51">
        <f t="shared" si="1"/>
        <v>2017</v>
      </c>
      <c r="Z51">
        <f t="shared" si="2"/>
        <v>4</v>
      </c>
    </row>
    <row r="52" spans="1:26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7">
        <f t="shared" si="0"/>
        <v>12.53</v>
      </c>
      <c r="W52" s="7" t="str">
        <f>IFERROR(INDEX(Returns!A:A,MATCH(Orders!B52,Returns!B:B,0)), "No")</f>
        <v>No</v>
      </c>
      <c r="X52" s="7" t="str">
        <f>INDEX(People!$A$2:$A$5,MATCH(Orders!M52,People!$B$2:$B$5,0))</f>
        <v>Kelly Williams</v>
      </c>
      <c r="Y52">
        <f t="shared" si="1"/>
        <v>2017</v>
      </c>
      <c r="Z52">
        <f t="shared" si="2"/>
        <v>4</v>
      </c>
    </row>
    <row r="53" spans="1:26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7">
        <f t="shared" si="0"/>
        <v>3.08</v>
      </c>
      <c r="W53" s="7" t="str">
        <f>IFERROR(INDEX(Returns!A:A,MATCH(Orders!B53,Returns!B:B,0)), "No")</f>
        <v>No</v>
      </c>
      <c r="X53" s="7" t="str">
        <f>INDEX(People!$A$2:$A$5,MATCH(Orders!M53,People!$B$2:$B$5,0))</f>
        <v>Kelly Williams</v>
      </c>
      <c r="Y53">
        <f t="shared" si="1"/>
        <v>2017</v>
      </c>
      <c r="Z53">
        <f t="shared" si="2"/>
        <v>4</v>
      </c>
    </row>
    <row r="54" spans="1:26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7">
        <f t="shared" si="0"/>
        <v>89.99</v>
      </c>
      <c r="W54" s="7" t="str">
        <f>IFERROR(INDEX(Returns!A:A,MATCH(Orders!B54,Returns!B:B,0)), "No")</f>
        <v>No</v>
      </c>
      <c r="X54" s="7" t="str">
        <f>INDEX(People!$A$2:$A$5,MATCH(Orders!M54,People!$B$2:$B$5,0))</f>
        <v>Kelly Williams</v>
      </c>
      <c r="Y54">
        <f t="shared" si="1"/>
        <v>2017</v>
      </c>
      <c r="Z54">
        <f t="shared" si="2"/>
        <v>4</v>
      </c>
    </row>
    <row r="55" spans="1:26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7">
        <f t="shared" si="0"/>
        <v>2.1800000000000002</v>
      </c>
      <c r="W55" s="7" t="str">
        <f>IFERROR(INDEX(Returns!A:A,MATCH(Orders!B55,Returns!B:B,0)), "No")</f>
        <v>No</v>
      </c>
      <c r="X55" s="7" t="str">
        <f>INDEX(People!$A$2:$A$5,MATCH(Orders!M55,People!$B$2:$B$5,0))</f>
        <v>Chuck Magee</v>
      </c>
      <c r="Y55">
        <f t="shared" si="1"/>
        <v>2018</v>
      </c>
      <c r="Z55">
        <f t="shared" si="2"/>
        <v>12</v>
      </c>
    </row>
    <row r="56" spans="1:26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7">
        <f t="shared" si="0"/>
        <v>205.99</v>
      </c>
      <c r="W56" s="7" t="str">
        <f>IFERROR(INDEX(Returns!A:A,MATCH(Orders!B56,Returns!B:B,0)), "No")</f>
        <v>No</v>
      </c>
      <c r="X56" s="7" t="str">
        <f>INDEX(People!$A$2:$A$5,MATCH(Orders!M56,People!$B$2:$B$5,0))</f>
        <v>Chuck Magee</v>
      </c>
      <c r="Y56">
        <f t="shared" si="1"/>
        <v>2018</v>
      </c>
      <c r="Z56">
        <f t="shared" si="2"/>
        <v>12</v>
      </c>
    </row>
    <row r="57" spans="1:26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7">
        <f t="shared" si="0"/>
        <v>34.76</v>
      </c>
      <c r="W57" s="7" t="str">
        <f>IFERROR(INDEX(Returns!A:A,MATCH(Orders!B57,Returns!B:B,0)), "No")</f>
        <v>Yes</v>
      </c>
      <c r="X57" s="7" t="str">
        <f>INDEX(People!$A$2:$A$5,MATCH(Orders!M57,People!$B$2:$B$5,0))</f>
        <v>Chuck Magee</v>
      </c>
      <c r="Y57">
        <f t="shared" si="1"/>
        <v>2018</v>
      </c>
      <c r="Z57">
        <f t="shared" si="2"/>
        <v>6</v>
      </c>
    </row>
    <row r="58" spans="1:26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7">
        <f t="shared" si="0"/>
        <v>6.4800000000000013</v>
      </c>
      <c r="W58" s="7" t="str">
        <f>IFERROR(INDEX(Returns!A:A,MATCH(Orders!B58,Returns!B:B,0)), "No")</f>
        <v>Yes</v>
      </c>
      <c r="X58" s="7" t="str">
        <f>INDEX(People!$A$2:$A$5,MATCH(Orders!M58,People!$B$2:$B$5,0))</f>
        <v>Chuck Magee</v>
      </c>
      <c r="Y58">
        <f t="shared" si="1"/>
        <v>2018</v>
      </c>
      <c r="Z58">
        <f t="shared" si="2"/>
        <v>6</v>
      </c>
    </row>
    <row r="59" spans="1:26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7">
        <f t="shared" si="0"/>
        <v>63.882000000000005</v>
      </c>
      <c r="W59" s="7" t="str">
        <f>IFERROR(INDEX(Returns!A:A,MATCH(Orders!B59,Returns!B:B,0)), "No")</f>
        <v>Yes</v>
      </c>
      <c r="X59" s="7" t="str">
        <f>INDEX(People!$A$2:$A$5,MATCH(Orders!M59,People!$B$2:$B$5,0))</f>
        <v>Chuck Magee</v>
      </c>
      <c r="Y59">
        <f t="shared" si="1"/>
        <v>2018</v>
      </c>
      <c r="Z59">
        <f t="shared" si="2"/>
        <v>6</v>
      </c>
    </row>
    <row r="60" spans="1:26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7">
        <f t="shared" si="0"/>
        <v>7.28</v>
      </c>
      <c r="W60" s="7" t="str">
        <f>IFERROR(INDEX(Returns!A:A,MATCH(Orders!B60,Returns!B:B,0)), "No")</f>
        <v>Yes</v>
      </c>
      <c r="X60" s="7" t="str">
        <f>INDEX(People!$A$2:$A$5,MATCH(Orders!M60,People!$B$2:$B$5,0))</f>
        <v>Chuck Magee</v>
      </c>
      <c r="Y60">
        <f t="shared" si="1"/>
        <v>2018</v>
      </c>
      <c r="Z60">
        <f t="shared" si="2"/>
        <v>6</v>
      </c>
    </row>
    <row r="61" spans="1:26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7">
        <f t="shared" si="0"/>
        <v>15</v>
      </c>
      <c r="W61" s="7" t="str">
        <f>IFERROR(INDEX(Returns!A:A,MATCH(Orders!B61,Returns!B:B,0)), "No")</f>
        <v>Yes</v>
      </c>
      <c r="X61" s="7" t="str">
        <f>INDEX(People!$A$2:$A$5,MATCH(Orders!M61,People!$B$2:$B$5,0))</f>
        <v>Chuck Magee</v>
      </c>
      <c r="Y61">
        <f t="shared" si="1"/>
        <v>2018</v>
      </c>
      <c r="Z61">
        <f t="shared" si="2"/>
        <v>6</v>
      </c>
    </row>
    <row r="62" spans="1:26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7">
        <f t="shared" si="0"/>
        <v>12.120000000000001</v>
      </c>
      <c r="W62" s="7" t="str">
        <f>IFERROR(INDEX(Returns!A:A,MATCH(Orders!B62,Returns!B:B,0)), "No")</f>
        <v>Yes</v>
      </c>
      <c r="X62" s="7" t="str">
        <f>INDEX(People!$A$2:$A$5,MATCH(Orders!M62,People!$B$2:$B$5,0))</f>
        <v>Chuck Magee</v>
      </c>
      <c r="Y62">
        <f t="shared" si="1"/>
        <v>2018</v>
      </c>
      <c r="Z62">
        <f t="shared" si="2"/>
        <v>6</v>
      </c>
    </row>
    <row r="63" spans="1:26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7">
        <f t="shared" si="0"/>
        <v>1.68</v>
      </c>
      <c r="W63" s="7" t="str">
        <f>IFERROR(INDEX(Returns!A:A,MATCH(Orders!B63,Returns!B:B,0)), "No")</f>
        <v>Yes</v>
      </c>
      <c r="X63" s="7" t="str">
        <f>INDEX(People!$A$2:$A$5,MATCH(Orders!M63,People!$B$2:$B$5,0))</f>
        <v>Chuck Magee</v>
      </c>
      <c r="Y63">
        <f t="shared" si="1"/>
        <v>2018</v>
      </c>
      <c r="Z63">
        <f t="shared" si="2"/>
        <v>6</v>
      </c>
    </row>
    <row r="64" spans="1:26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7">
        <f t="shared" si="0"/>
        <v>6.99</v>
      </c>
      <c r="W64" s="7" t="str">
        <f>IFERROR(INDEX(Returns!A:A,MATCH(Orders!B64,Returns!B:B,0)), "No")</f>
        <v>No</v>
      </c>
      <c r="X64" s="7" t="str">
        <f>INDEX(People!$A$2:$A$5,MATCH(Orders!M64,People!$B$2:$B$5,0))</f>
        <v>Anna Andreadi</v>
      </c>
      <c r="Y64">
        <f t="shared" si="1"/>
        <v>2017</v>
      </c>
      <c r="Z64">
        <f t="shared" si="2"/>
        <v>11</v>
      </c>
    </row>
    <row r="65" spans="1:26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7">
        <f t="shared" si="0"/>
        <v>4.3040000000000003</v>
      </c>
      <c r="W65" s="7" t="str">
        <f>IFERROR(INDEX(Returns!A:A,MATCH(Orders!B65,Returns!B:B,0)), "No")</f>
        <v>No</v>
      </c>
      <c r="X65" s="7" t="str">
        <f>INDEX(People!$A$2:$A$5,MATCH(Orders!M65,People!$B$2:$B$5,0))</f>
        <v>Anna Andreadi</v>
      </c>
      <c r="Y65">
        <f t="shared" si="1"/>
        <v>2017</v>
      </c>
      <c r="Z65">
        <f t="shared" si="2"/>
        <v>11</v>
      </c>
    </row>
    <row r="66" spans="1:26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7">
        <f t="shared" si="0"/>
        <v>48.91</v>
      </c>
      <c r="W66" s="7" t="str">
        <f>IFERROR(INDEX(Returns!A:A,MATCH(Orders!B66,Returns!B:B,0)), "No")</f>
        <v>No</v>
      </c>
      <c r="X66" s="7" t="str">
        <f>INDEX(People!$A$2:$A$5,MATCH(Orders!M66,People!$B$2:$B$5,0))</f>
        <v>Anna Andreadi</v>
      </c>
      <c r="Y66">
        <f t="shared" si="1"/>
        <v>2017</v>
      </c>
      <c r="Z66">
        <f t="shared" si="2"/>
        <v>11</v>
      </c>
    </row>
    <row r="67" spans="1:26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7">
        <f t="shared" ref="V67:V130" si="3">R67/S67</f>
        <v>19.940000000000001</v>
      </c>
      <c r="W67" s="7" t="str">
        <f>IFERROR(INDEX(Returns!A:A,MATCH(Orders!B67,Returns!B:B,0)), "No")</f>
        <v>No</v>
      </c>
      <c r="X67" s="7" t="str">
        <f>INDEX(People!$A$2:$A$5,MATCH(Orders!M67,People!$B$2:$B$5,0))</f>
        <v>Anna Andreadi</v>
      </c>
      <c r="Y67">
        <f t="shared" ref="Y67:Y130" si="4">YEAR(C67)</f>
        <v>2017</v>
      </c>
      <c r="Z67">
        <f t="shared" ref="Z67:Z130" si="5">MONTH(C67)</f>
        <v>11</v>
      </c>
    </row>
    <row r="68" spans="1:26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7">
        <f t="shared" si="3"/>
        <v>42.622999999999998</v>
      </c>
      <c r="W68" s="7" t="str">
        <f>IFERROR(INDEX(Returns!A:A,MATCH(Orders!B68,Returns!B:B,0)), "No")</f>
        <v>No</v>
      </c>
      <c r="X68" s="7" t="str">
        <f>INDEX(People!$A$2:$A$5,MATCH(Orders!M68,People!$B$2:$B$5,0))</f>
        <v>Kelly Williams</v>
      </c>
      <c r="Y68">
        <f t="shared" si="4"/>
        <v>2017</v>
      </c>
      <c r="Z68">
        <f t="shared" si="5"/>
        <v>4</v>
      </c>
    </row>
    <row r="69" spans="1:26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7">
        <f t="shared" si="3"/>
        <v>139.12800000000001</v>
      </c>
      <c r="W69" s="7" t="str">
        <f>IFERROR(INDEX(Returns!A:A,MATCH(Orders!B69,Returns!B:B,0)), "No")</f>
        <v>No</v>
      </c>
      <c r="X69" s="7" t="str">
        <f>INDEX(People!$A$2:$A$5,MATCH(Orders!M69,People!$B$2:$B$5,0))</f>
        <v>Anna Andreadi</v>
      </c>
      <c r="Y69">
        <f t="shared" si="4"/>
        <v>2016</v>
      </c>
      <c r="Z69">
        <f t="shared" si="5"/>
        <v>12</v>
      </c>
    </row>
    <row r="70" spans="1:26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7">
        <f t="shared" si="3"/>
        <v>41.992000000000004</v>
      </c>
      <c r="W70" s="7" t="str">
        <f>IFERROR(INDEX(Returns!A:A,MATCH(Orders!B70,Returns!B:B,0)), "No")</f>
        <v>No</v>
      </c>
      <c r="X70" s="7" t="str">
        <f>INDEX(People!$A$2:$A$5,MATCH(Orders!M70,People!$B$2:$B$5,0))</f>
        <v>Anna Andreadi</v>
      </c>
      <c r="Y70">
        <f t="shared" si="4"/>
        <v>2016</v>
      </c>
      <c r="Z70">
        <f t="shared" si="5"/>
        <v>12</v>
      </c>
    </row>
    <row r="71" spans="1:26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7">
        <f t="shared" si="3"/>
        <v>37.94</v>
      </c>
      <c r="W71" s="7" t="str">
        <f>IFERROR(INDEX(Returns!A:A,MATCH(Orders!B71,Returns!B:B,0)), "No")</f>
        <v>No</v>
      </c>
      <c r="X71" s="7" t="str">
        <f>INDEX(People!$A$2:$A$5,MATCH(Orders!M71,People!$B$2:$B$5,0))</f>
        <v>Cassandra Brandow</v>
      </c>
      <c r="Y71">
        <f t="shared" si="4"/>
        <v>2018</v>
      </c>
      <c r="Z71">
        <f t="shared" si="5"/>
        <v>6</v>
      </c>
    </row>
    <row r="72" spans="1:26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7">
        <f t="shared" si="3"/>
        <v>4.6159999999999997</v>
      </c>
      <c r="W72" s="7" t="str">
        <f>IFERROR(INDEX(Returns!A:A,MATCH(Orders!B72,Returns!B:B,0)), "No")</f>
        <v>No</v>
      </c>
      <c r="X72" s="7" t="str">
        <f>INDEX(People!$A$2:$A$5,MATCH(Orders!M72,People!$B$2:$B$5,0))</f>
        <v>Chuck Magee</v>
      </c>
      <c r="Y72">
        <f t="shared" si="4"/>
        <v>2018</v>
      </c>
      <c r="Z72">
        <f t="shared" si="5"/>
        <v>9</v>
      </c>
    </row>
    <row r="73" spans="1:26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7">
        <f t="shared" si="3"/>
        <v>6.3499999999999988</v>
      </c>
      <c r="W73" s="7" t="str">
        <f>IFERROR(INDEX(Returns!A:A,MATCH(Orders!B73,Returns!B:B,0)), "No")</f>
        <v>No</v>
      </c>
      <c r="X73" s="7" t="str">
        <f>INDEX(People!$A$2:$A$5,MATCH(Orders!M73,People!$B$2:$B$5,0))</f>
        <v>Kelly Williams</v>
      </c>
      <c r="Y73">
        <f t="shared" si="4"/>
        <v>2019</v>
      </c>
      <c r="Z73">
        <f t="shared" si="5"/>
        <v>9</v>
      </c>
    </row>
    <row r="74" spans="1:26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7">
        <f t="shared" si="3"/>
        <v>103.99200000000002</v>
      </c>
      <c r="W74" s="7" t="str">
        <f>IFERROR(INDEX(Returns!A:A,MATCH(Orders!B74,Returns!B:B,0)), "No")</f>
        <v>No</v>
      </c>
      <c r="X74" s="7" t="str">
        <f>INDEX(People!$A$2:$A$5,MATCH(Orders!M74,People!$B$2:$B$5,0))</f>
        <v>Cassandra Brandow</v>
      </c>
      <c r="Y74">
        <f t="shared" si="4"/>
        <v>2017</v>
      </c>
      <c r="Z74">
        <f t="shared" si="5"/>
        <v>4</v>
      </c>
    </row>
    <row r="75" spans="1:26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7">
        <f t="shared" si="3"/>
        <v>48.52</v>
      </c>
      <c r="W75" s="7" t="str">
        <f>IFERROR(INDEX(Returns!A:A,MATCH(Orders!B75,Returns!B:B,0)), "No")</f>
        <v>No</v>
      </c>
      <c r="X75" s="7" t="str">
        <f>INDEX(People!$A$2:$A$5,MATCH(Orders!M75,People!$B$2:$B$5,0))</f>
        <v>Cassandra Brandow</v>
      </c>
      <c r="Y75">
        <f t="shared" si="4"/>
        <v>2017</v>
      </c>
      <c r="Z75">
        <f t="shared" si="5"/>
        <v>4</v>
      </c>
    </row>
    <row r="76" spans="1:26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7">
        <f t="shared" si="3"/>
        <v>72.784000000000006</v>
      </c>
      <c r="W76" s="7" t="str">
        <f>IFERROR(INDEX(Returns!A:A,MATCH(Orders!B76,Returns!B:B,0)), "No")</f>
        <v>No</v>
      </c>
      <c r="X76" s="7" t="str">
        <f>INDEX(People!$A$2:$A$5,MATCH(Orders!M76,People!$B$2:$B$5,0))</f>
        <v>Cassandra Brandow</v>
      </c>
      <c r="Y76">
        <f t="shared" si="4"/>
        <v>2017</v>
      </c>
      <c r="Z76">
        <f t="shared" si="5"/>
        <v>4</v>
      </c>
    </row>
    <row r="77" spans="1:26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7">
        <f t="shared" si="3"/>
        <v>0.41599999999999993</v>
      </c>
      <c r="W77" s="7" t="str">
        <f>IFERROR(INDEX(Returns!A:A,MATCH(Orders!B77,Returns!B:B,0)), "No")</f>
        <v>No</v>
      </c>
      <c r="X77" s="7" t="str">
        <f>INDEX(People!$A$2:$A$5,MATCH(Orders!M77,People!$B$2:$B$5,0))</f>
        <v>Kelly Williams</v>
      </c>
      <c r="Y77">
        <f t="shared" si="4"/>
        <v>2019</v>
      </c>
      <c r="Z77">
        <f t="shared" si="5"/>
        <v>12</v>
      </c>
    </row>
    <row r="78" spans="1:26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7">
        <f t="shared" si="3"/>
        <v>3.2360000000000002</v>
      </c>
      <c r="W78" s="7" t="str">
        <f>IFERROR(INDEX(Returns!A:A,MATCH(Orders!B78,Returns!B:B,0)), "No")</f>
        <v>No</v>
      </c>
      <c r="X78" s="7" t="str">
        <f>INDEX(People!$A$2:$A$5,MATCH(Orders!M78,People!$B$2:$B$5,0))</f>
        <v>Kelly Williams</v>
      </c>
      <c r="Y78">
        <f t="shared" si="4"/>
        <v>2019</v>
      </c>
      <c r="Z78">
        <f t="shared" si="5"/>
        <v>12</v>
      </c>
    </row>
    <row r="79" spans="1:26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7">
        <f t="shared" si="3"/>
        <v>9.08</v>
      </c>
      <c r="W79" s="7" t="str">
        <f>IFERROR(INDEX(Returns!A:A,MATCH(Orders!B79,Returns!B:B,0)), "No")</f>
        <v>No</v>
      </c>
      <c r="X79" s="7" t="str">
        <f>INDEX(People!$A$2:$A$5,MATCH(Orders!M79,People!$B$2:$B$5,0))</f>
        <v>Kelly Williams</v>
      </c>
      <c r="Y79">
        <f t="shared" si="4"/>
        <v>2019</v>
      </c>
      <c r="Z79">
        <f t="shared" si="5"/>
        <v>12</v>
      </c>
    </row>
    <row r="80" spans="1:26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7">
        <f t="shared" si="3"/>
        <v>3.8600000000000003</v>
      </c>
      <c r="W80" s="7" t="str">
        <f>IFERROR(INDEX(Returns!A:A,MATCH(Orders!B80,Returns!B:B,0)), "No")</f>
        <v>No</v>
      </c>
      <c r="X80" s="7" t="str">
        <f>INDEX(People!$A$2:$A$5,MATCH(Orders!M80,People!$B$2:$B$5,0))</f>
        <v>Kelly Williams</v>
      </c>
      <c r="Y80">
        <f t="shared" si="4"/>
        <v>2016</v>
      </c>
      <c r="Z80">
        <f t="shared" si="5"/>
        <v>11</v>
      </c>
    </row>
    <row r="81" spans="1:26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7">
        <f t="shared" si="3"/>
        <v>208.16</v>
      </c>
      <c r="W81" s="7" t="str">
        <f>IFERROR(INDEX(Returns!A:A,MATCH(Orders!B81,Returns!B:B,0)), "No")</f>
        <v>No</v>
      </c>
      <c r="X81" s="7" t="str">
        <f>INDEX(People!$A$2:$A$5,MATCH(Orders!M81,People!$B$2:$B$5,0))</f>
        <v>Cassandra Brandow</v>
      </c>
      <c r="Y81">
        <f t="shared" si="4"/>
        <v>2018</v>
      </c>
      <c r="Z81">
        <f t="shared" si="5"/>
        <v>6</v>
      </c>
    </row>
    <row r="82" spans="1:26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7">
        <f t="shared" si="3"/>
        <v>5.580000000000001</v>
      </c>
      <c r="W82" s="7" t="str">
        <f>IFERROR(INDEX(Returns!A:A,MATCH(Orders!B82,Returns!B:B,0)), "No")</f>
        <v>No</v>
      </c>
      <c r="X82" s="7" t="str">
        <f>INDEX(People!$A$2:$A$5,MATCH(Orders!M82,People!$B$2:$B$5,0))</f>
        <v>Cassandra Brandow</v>
      </c>
      <c r="Y82">
        <f t="shared" si="4"/>
        <v>2018</v>
      </c>
      <c r="Z82">
        <f t="shared" si="5"/>
        <v>6</v>
      </c>
    </row>
    <row r="83" spans="1:26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7">
        <f t="shared" si="3"/>
        <v>2.98</v>
      </c>
      <c r="W83" s="7" t="str">
        <f>IFERROR(INDEX(Returns!A:A,MATCH(Orders!B83,Returns!B:B,0)), "No")</f>
        <v>No</v>
      </c>
      <c r="X83" s="7" t="str">
        <f>INDEX(People!$A$2:$A$5,MATCH(Orders!M83,People!$B$2:$B$5,0))</f>
        <v>Anna Andreadi</v>
      </c>
      <c r="Y83">
        <f t="shared" si="4"/>
        <v>2016</v>
      </c>
      <c r="Z83">
        <f t="shared" si="5"/>
        <v>10</v>
      </c>
    </row>
    <row r="84" spans="1:26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7">
        <f t="shared" si="3"/>
        <v>21.39</v>
      </c>
      <c r="W84" s="7" t="str">
        <f>IFERROR(INDEX(Returns!A:A,MATCH(Orders!B84,Returns!B:B,0)), "No")</f>
        <v>No</v>
      </c>
      <c r="X84" s="7" t="str">
        <f>INDEX(People!$A$2:$A$5,MATCH(Orders!M84,People!$B$2:$B$5,0))</f>
        <v>Anna Andreadi</v>
      </c>
      <c r="Y84">
        <f t="shared" si="4"/>
        <v>2016</v>
      </c>
      <c r="Z84">
        <f t="shared" si="5"/>
        <v>10</v>
      </c>
    </row>
    <row r="85" spans="1:26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7">
        <f t="shared" si="3"/>
        <v>28.712000000000007</v>
      </c>
      <c r="W85" s="7" t="str">
        <f>IFERROR(INDEX(Returns!A:A,MATCH(Orders!B85,Returns!B:B,0)), "No")</f>
        <v>No</v>
      </c>
      <c r="X85" s="7" t="str">
        <f>INDEX(People!$A$2:$A$5,MATCH(Orders!M85,People!$B$2:$B$5,0))</f>
        <v>Cassandra Brandow</v>
      </c>
      <c r="Y85">
        <f t="shared" si="4"/>
        <v>2017</v>
      </c>
      <c r="Z85">
        <f t="shared" si="5"/>
        <v>9</v>
      </c>
    </row>
    <row r="86" spans="1:26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7">
        <f t="shared" si="3"/>
        <v>76.792000000000002</v>
      </c>
      <c r="W86" s="7" t="str">
        <f>IFERROR(INDEX(Returns!A:A,MATCH(Orders!B86,Returns!B:B,0)), "No")</f>
        <v>No</v>
      </c>
      <c r="X86" s="7" t="str">
        <f>INDEX(People!$A$2:$A$5,MATCH(Orders!M86,People!$B$2:$B$5,0))</f>
        <v>Kelly Williams</v>
      </c>
      <c r="Y86">
        <f t="shared" si="4"/>
        <v>2019</v>
      </c>
      <c r="Z86">
        <f t="shared" si="5"/>
        <v>11</v>
      </c>
    </row>
    <row r="87" spans="1:26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7">
        <f t="shared" si="3"/>
        <v>150.97999999999999</v>
      </c>
      <c r="W87" s="7" t="str">
        <f>IFERROR(INDEX(Returns!A:A,MATCH(Orders!B87,Returns!B:B,0)), "No")</f>
        <v>No</v>
      </c>
      <c r="X87" s="7" t="str">
        <f>INDEX(People!$A$2:$A$5,MATCH(Orders!M87,People!$B$2:$B$5,0))</f>
        <v>Cassandra Brandow</v>
      </c>
      <c r="Y87">
        <f t="shared" si="4"/>
        <v>2019</v>
      </c>
      <c r="Z87">
        <f t="shared" si="5"/>
        <v>5</v>
      </c>
    </row>
    <row r="88" spans="1:26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7">
        <f t="shared" si="3"/>
        <v>19.989999999999998</v>
      </c>
      <c r="W88" s="7" t="str">
        <f>IFERROR(INDEX(Returns!A:A,MATCH(Orders!B88,Returns!B:B,0)), "No")</f>
        <v>No</v>
      </c>
      <c r="X88" s="7" t="str">
        <f>INDEX(People!$A$2:$A$5,MATCH(Orders!M88,People!$B$2:$B$5,0))</f>
        <v>Kelly Williams</v>
      </c>
      <c r="Y88">
        <f t="shared" si="4"/>
        <v>2019</v>
      </c>
      <c r="Z88">
        <f t="shared" si="5"/>
        <v>10</v>
      </c>
    </row>
    <row r="89" spans="1:26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7">
        <f t="shared" si="3"/>
        <v>3.08</v>
      </c>
      <c r="W89" s="7" t="str">
        <f>IFERROR(INDEX(Returns!A:A,MATCH(Orders!B89,Returns!B:B,0)), "No")</f>
        <v>No</v>
      </c>
      <c r="X89" s="7" t="str">
        <f>INDEX(People!$A$2:$A$5,MATCH(Orders!M89,People!$B$2:$B$5,0))</f>
        <v>Kelly Williams</v>
      </c>
      <c r="Y89">
        <f t="shared" si="4"/>
        <v>2019</v>
      </c>
      <c r="Z89">
        <f t="shared" si="5"/>
        <v>10</v>
      </c>
    </row>
    <row r="90" spans="1:26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7">
        <f t="shared" si="3"/>
        <v>22.624000000000002</v>
      </c>
      <c r="W90" s="7" t="str">
        <f>IFERROR(INDEX(Returns!A:A,MATCH(Orders!B90,Returns!B:B,0)), "No")</f>
        <v>No</v>
      </c>
      <c r="X90" s="7" t="str">
        <f>INDEX(People!$A$2:$A$5,MATCH(Orders!M90,People!$B$2:$B$5,0))</f>
        <v>Kelly Williams</v>
      </c>
      <c r="Y90">
        <f t="shared" si="4"/>
        <v>2018</v>
      </c>
      <c r="Z90">
        <f t="shared" si="5"/>
        <v>4</v>
      </c>
    </row>
    <row r="91" spans="1:26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7">
        <f t="shared" si="3"/>
        <v>6.7</v>
      </c>
      <c r="W91" s="7" t="str">
        <f>IFERROR(INDEX(Returns!A:A,MATCH(Orders!B91,Returns!B:B,0)), "No")</f>
        <v>Yes</v>
      </c>
      <c r="X91" s="7" t="str">
        <f>INDEX(People!$A$2:$A$5,MATCH(Orders!M91,People!$B$2:$B$5,0))</f>
        <v>Anna Andreadi</v>
      </c>
      <c r="Y91">
        <f t="shared" si="4"/>
        <v>2018</v>
      </c>
      <c r="Z91">
        <f t="shared" si="5"/>
        <v>9</v>
      </c>
    </row>
    <row r="92" spans="1:26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7">
        <f t="shared" si="3"/>
        <v>36.792000000000002</v>
      </c>
      <c r="W92" s="7" t="str">
        <f>IFERROR(INDEX(Returns!A:A,MATCH(Orders!B92,Returns!B:B,0)), "No")</f>
        <v>Yes</v>
      </c>
      <c r="X92" s="7" t="str">
        <f>INDEX(People!$A$2:$A$5,MATCH(Orders!M92,People!$B$2:$B$5,0))</f>
        <v>Anna Andreadi</v>
      </c>
      <c r="Y92">
        <f t="shared" si="4"/>
        <v>2018</v>
      </c>
      <c r="Z92">
        <f t="shared" si="5"/>
        <v>9</v>
      </c>
    </row>
    <row r="93" spans="1:26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7">
        <f t="shared" si="3"/>
        <v>6.48</v>
      </c>
      <c r="W93" s="7" t="str">
        <f>IFERROR(INDEX(Returns!A:A,MATCH(Orders!B93,Returns!B:B,0)), "No")</f>
        <v>Yes</v>
      </c>
      <c r="X93" s="7" t="str">
        <f>INDEX(People!$A$2:$A$5,MATCH(Orders!M93,People!$B$2:$B$5,0))</f>
        <v>Anna Andreadi</v>
      </c>
      <c r="Y93">
        <f t="shared" si="4"/>
        <v>2018</v>
      </c>
      <c r="Z93">
        <f t="shared" si="5"/>
        <v>9</v>
      </c>
    </row>
    <row r="94" spans="1:26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7">
        <f t="shared" si="3"/>
        <v>6.48</v>
      </c>
      <c r="W94" s="7" t="str">
        <f>IFERROR(INDEX(Returns!A:A,MATCH(Orders!B94,Returns!B:B,0)), "No")</f>
        <v>No</v>
      </c>
      <c r="X94" s="7" t="str">
        <f>INDEX(People!$A$2:$A$5,MATCH(Orders!M94,People!$B$2:$B$5,0))</f>
        <v>Kelly Williams</v>
      </c>
      <c r="Y94">
        <f t="shared" si="4"/>
        <v>2017</v>
      </c>
      <c r="Z94">
        <f t="shared" si="5"/>
        <v>1</v>
      </c>
    </row>
    <row r="95" spans="1:26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7">
        <f t="shared" si="3"/>
        <v>17.78</v>
      </c>
      <c r="W95" s="7" t="str">
        <f>IFERROR(INDEX(Returns!A:A,MATCH(Orders!B95,Returns!B:B,0)), "No")</f>
        <v>No</v>
      </c>
      <c r="X95" s="7" t="str">
        <f>INDEX(People!$A$2:$A$5,MATCH(Orders!M95,People!$B$2:$B$5,0))</f>
        <v>Kelly Williams</v>
      </c>
      <c r="Y95">
        <f t="shared" si="4"/>
        <v>2017</v>
      </c>
      <c r="Z95">
        <f t="shared" si="5"/>
        <v>1</v>
      </c>
    </row>
    <row r="96" spans="1:26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7">
        <f t="shared" si="3"/>
        <v>16.48</v>
      </c>
      <c r="W96" s="7" t="str">
        <f>IFERROR(INDEX(Returns!A:A,MATCH(Orders!B96,Returns!B:B,0)), "No")</f>
        <v>No</v>
      </c>
      <c r="X96" s="7" t="str">
        <f>INDEX(People!$A$2:$A$5,MATCH(Orders!M96,People!$B$2:$B$5,0))</f>
        <v>Kelly Williams</v>
      </c>
      <c r="Y96">
        <f t="shared" si="4"/>
        <v>2017</v>
      </c>
      <c r="Z96">
        <f t="shared" si="5"/>
        <v>1</v>
      </c>
    </row>
    <row r="97" spans="1:26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7">
        <f t="shared" si="3"/>
        <v>5.6820000000000013</v>
      </c>
      <c r="W97" s="7" t="str">
        <f>IFERROR(INDEX(Returns!A:A,MATCH(Orders!B97,Returns!B:B,0)), "No")</f>
        <v>No</v>
      </c>
      <c r="X97" s="7" t="str">
        <f>INDEX(People!$A$2:$A$5,MATCH(Orders!M97,People!$B$2:$B$5,0))</f>
        <v>Anna Andreadi</v>
      </c>
      <c r="Y97">
        <f t="shared" si="4"/>
        <v>2019</v>
      </c>
      <c r="Z97">
        <f t="shared" si="5"/>
        <v>11</v>
      </c>
    </row>
    <row r="98" spans="1:26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7">
        <f t="shared" si="3"/>
        <v>13.790000000000001</v>
      </c>
      <c r="W98" s="7" t="str">
        <f>IFERROR(INDEX(Returns!A:A,MATCH(Orders!B98,Returns!B:B,0)), "No")</f>
        <v>No</v>
      </c>
      <c r="X98" s="7" t="str">
        <f>INDEX(People!$A$2:$A$5,MATCH(Orders!M98,People!$B$2:$B$5,0))</f>
        <v>Chuck Magee</v>
      </c>
      <c r="Y98">
        <f t="shared" si="4"/>
        <v>2019</v>
      </c>
      <c r="Z98">
        <f t="shared" si="5"/>
        <v>11</v>
      </c>
    </row>
    <row r="99" spans="1:26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7">
        <f t="shared" si="3"/>
        <v>17.103999999999999</v>
      </c>
      <c r="W99" s="7" t="str">
        <f>IFERROR(INDEX(Returns!A:A,MATCH(Orders!B99,Returns!B:B,0)), "No")</f>
        <v>No</v>
      </c>
      <c r="X99" s="7" t="str">
        <f>INDEX(People!$A$2:$A$5,MATCH(Orders!M99,People!$B$2:$B$5,0))</f>
        <v>Anna Andreadi</v>
      </c>
      <c r="Y99">
        <f t="shared" si="4"/>
        <v>2019</v>
      </c>
      <c r="Z99">
        <f t="shared" si="5"/>
        <v>6</v>
      </c>
    </row>
    <row r="100" spans="1:26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7">
        <f t="shared" si="3"/>
        <v>12.979999999999999</v>
      </c>
      <c r="W100" s="7" t="str">
        <f>IFERROR(INDEX(Returns!A:A,MATCH(Orders!B100,Returns!B:B,0)), "No")</f>
        <v>No</v>
      </c>
      <c r="X100" s="7" t="str">
        <f>INDEX(People!$A$2:$A$5,MATCH(Orders!M100,People!$B$2:$B$5,0))</f>
        <v>Kelly Williams</v>
      </c>
      <c r="Y100">
        <f t="shared" si="4"/>
        <v>2018</v>
      </c>
      <c r="Z100">
        <f t="shared" si="5"/>
        <v>9</v>
      </c>
    </row>
    <row r="101" spans="1:26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7">
        <f t="shared" si="3"/>
        <v>9.2319999999999993</v>
      </c>
      <c r="W101" s="7" t="str">
        <f>IFERROR(INDEX(Returns!A:A,MATCH(Orders!B101,Returns!B:B,0)), "No")</f>
        <v>No</v>
      </c>
      <c r="X101" s="7" t="str">
        <f>INDEX(People!$A$2:$A$5,MATCH(Orders!M101,People!$B$2:$B$5,0))</f>
        <v>Kelly Williams</v>
      </c>
      <c r="Y101">
        <f t="shared" si="4"/>
        <v>2018</v>
      </c>
      <c r="Z101">
        <f t="shared" si="5"/>
        <v>8</v>
      </c>
    </row>
    <row r="102" spans="1:26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7">
        <f t="shared" si="3"/>
        <v>31.992000000000004</v>
      </c>
      <c r="W102" s="7" t="str">
        <f>IFERROR(INDEX(Returns!A:A,MATCH(Orders!B102,Returns!B:B,0)), "No")</f>
        <v>No</v>
      </c>
      <c r="X102" s="7" t="str">
        <f>INDEX(People!$A$2:$A$5,MATCH(Orders!M102,People!$B$2:$B$5,0))</f>
        <v>Kelly Williams</v>
      </c>
      <c r="Y102">
        <f t="shared" si="4"/>
        <v>2018</v>
      </c>
      <c r="Z102">
        <f t="shared" si="5"/>
        <v>8</v>
      </c>
    </row>
    <row r="103" spans="1:26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7">
        <f t="shared" si="3"/>
        <v>0.59599999999999986</v>
      </c>
      <c r="W103" s="7" t="str">
        <f>IFERROR(INDEX(Returns!A:A,MATCH(Orders!B103,Returns!B:B,0)), "No")</f>
        <v>No</v>
      </c>
      <c r="X103" s="7" t="str">
        <f>INDEX(People!$A$2:$A$5,MATCH(Orders!M103,People!$B$2:$B$5,0))</f>
        <v>Kelly Williams</v>
      </c>
      <c r="Y103">
        <f t="shared" si="4"/>
        <v>2018</v>
      </c>
      <c r="Z103">
        <f t="shared" si="5"/>
        <v>8</v>
      </c>
    </row>
    <row r="104" spans="1:26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7">
        <f t="shared" si="3"/>
        <v>5.98</v>
      </c>
      <c r="W104" s="7" t="str">
        <f>IFERROR(INDEX(Returns!A:A,MATCH(Orders!B104,Returns!B:B,0)), "No")</f>
        <v>No</v>
      </c>
      <c r="X104" s="7" t="str">
        <f>INDEX(People!$A$2:$A$5,MATCH(Orders!M104,People!$B$2:$B$5,0))</f>
        <v>Kelly Williams</v>
      </c>
      <c r="Y104">
        <f t="shared" si="4"/>
        <v>2018</v>
      </c>
      <c r="Z104">
        <f t="shared" si="5"/>
        <v>12</v>
      </c>
    </row>
    <row r="105" spans="1:26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7">
        <f t="shared" si="3"/>
        <v>39.816000000000003</v>
      </c>
      <c r="W105" s="7" t="str">
        <f>IFERROR(INDEX(Returns!A:A,MATCH(Orders!B105,Returns!B:B,0)), "No")</f>
        <v>No</v>
      </c>
      <c r="X105" s="7" t="str">
        <f>INDEX(People!$A$2:$A$5,MATCH(Orders!M105,People!$B$2:$B$5,0))</f>
        <v>Anna Andreadi</v>
      </c>
      <c r="Y105">
        <f t="shared" si="4"/>
        <v>2017</v>
      </c>
      <c r="Z105">
        <f t="shared" si="5"/>
        <v>11</v>
      </c>
    </row>
    <row r="106" spans="1:26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7">
        <f t="shared" si="3"/>
        <v>34.119999999999997</v>
      </c>
      <c r="W106" s="7" t="str">
        <f>IFERROR(INDEX(Returns!A:A,MATCH(Orders!B106,Returns!B:B,0)), "No")</f>
        <v>No</v>
      </c>
      <c r="X106" s="7" t="str">
        <f>INDEX(People!$A$2:$A$5,MATCH(Orders!M106,People!$B$2:$B$5,0))</f>
        <v>Anna Andreadi</v>
      </c>
      <c r="Y106">
        <f t="shared" si="4"/>
        <v>2017</v>
      </c>
      <c r="Z106">
        <f t="shared" si="5"/>
        <v>11</v>
      </c>
    </row>
    <row r="107" spans="1:26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7">
        <f t="shared" si="3"/>
        <v>12.294000000000002</v>
      </c>
      <c r="W107" s="7" t="str">
        <f>IFERROR(INDEX(Returns!A:A,MATCH(Orders!B107,Returns!B:B,0)), "No")</f>
        <v>No</v>
      </c>
      <c r="X107" s="7" t="str">
        <f>INDEX(People!$A$2:$A$5,MATCH(Orders!M107,People!$B$2:$B$5,0))</f>
        <v>Anna Andreadi</v>
      </c>
      <c r="Y107">
        <f t="shared" si="4"/>
        <v>2017</v>
      </c>
      <c r="Z107">
        <f t="shared" si="5"/>
        <v>11</v>
      </c>
    </row>
    <row r="108" spans="1:26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7">
        <f t="shared" si="3"/>
        <v>9.2640000000000011</v>
      </c>
      <c r="W108" s="7" t="str">
        <f>IFERROR(INDEX(Returns!A:A,MATCH(Orders!B108,Returns!B:B,0)), "No")</f>
        <v>No</v>
      </c>
      <c r="X108" s="7" t="str">
        <f>INDEX(People!$A$2:$A$5,MATCH(Orders!M108,People!$B$2:$B$5,0))</f>
        <v>Cassandra Brandow</v>
      </c>
      <c r="Y108">
        <f t="shared" si="4"/>
        <v>2019</v>
      </c>
      <c r="Z108">
        <f t="shared" si="5"/>
        <v>11</v>
      </c>
    </row>
    <row r="109" spans="1:26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7">
        <f t="shared" si="3"/>
        <v>27.992000000000004</v>
      </c>
      <c r="W109" s="7" t="str">
        <f>IFERROR(INDEX(Returns!A:A,MATCH(Orders!B109,Returns!B:B,0)), "No")</f>
        <v>No</v>
      </c>
      <c r="X109" s="7" t="str">
        <f>INDEX(People!$A$2:$A$5,MATCH(Orders!M109,People!$B$2:$B$5,0))</f>
        <v>Cassandra Brandow</v>
      </c>
      <c r="Y109">
        <f t="shared" si="4"/>
        <v>2019</v>
      </c>
      <c r="Z109">
        <f t="shared" si="5"/>
        <v>11</v>
      </c>
    </row>
    <row r="110" spans="1:26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7">
        <f t="shared" si="3"/>
        <v>3.3040000000000003</v>
      </c>
      <c r="W110" s="7" t="str">
        <f>IFERROR(INDEX(Returns!A:A,MATCH(Orders!B110,Returns!B:B,0)), "No")</f>
        <v>No</v>
      </c>
      <c r="X110" s="7" t="str">
        <f>INDEX(People!$A$2:$A$5,MATCH(Orders!M110,People!$B$2:$B$5,0))</f>
        <v>Cassandra Brandow</v>
      </c>
      <c r="Y110">
        <f t="shared" si="4"/>
        <v>2019</v>
      </c>
      <c r="Z110">
        <f t="shared" si="5"/>
        <v>11</v>
      </c>
    </row>
    <row r="111" spans="1:26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7">
        <f t="shared" si="3"/>
        <v>67.992000000000004</v>
      </c>
      <c r="W111" s="7" t="str">
        <f>IFERROR(INDEX(Returns!A:A,MATCH(Orders!B111,Returns!B:B,0)), "No")</f>
        <v>No</v>
      </c>
      <c r="X111" s="7" t="str">
        <f>INDEX(People!$A$2:$A$5,MATCH(Orders!M111,People!$B$2:$B$5,0))</f>
        <v>Kelly Williams</v>
      </c>
      <c r="Y111">
        <f t="shared" si="4"/>
        <v>2017</v>
      </c>
      <c r="Z111">
        <f t="shared" si="5"/>
        <v>10</v>
      </c>
    </row>
    <row r="112" spans="1:26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7">
        <f t="shared" si="3"/>
        <v>20.98</v>
      </c>
      <c r="W112" s="7" t="str">
        <f>IFERROR(INDEX(Returns!A:A,MATCH(Orders!B112,Returns!B:B,0)), "No")</f>
        <v>No</v>
      </c>
      <c r="X112" s="7" t="str">
        <f>INDEX(People!$A$2:$A$5,MATCH(Orders!M112,People!$B$2:$B$5,0))</f>
        <v>Chuck Magee</v>
      </c>
      <c r="Y112">
        <f t="shared" si="4"/>
        <v>2019</v>
      </c>
      <c r="Z112">
        <f t="shared" si="5"/>
        <v>12</v>
      </c>
    </row>
    <row r="113" spans="1:26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7">
        <f t="shared" si="3"/>
        <v>37.979999999999997</v>
      </c>
      <c r="W113" s="7" t="str">
        <f>IFERROR(INDEX(Returns!A:A,MATCH(Orders!B113,Returns!B:B,0)), "No")</f>
        <v>No</v>
      </c>
      <c r="X113" s="7" t="str">
        <f>INDEX(People!$A$2:$A$5,MATCH(Orders!M113,People!$B$2:$B$5,0))</f>
        <v>Kelly Williams</v>
      </c>
      <c r="Y113">
        <f t="shared" si="4"/>
        <v>2018</v>
      </c>
      <c r="Z113">
        <f t="shared" si="5"/>
        <v>11</v>
      </c>
    </row>
    <row r="114" spans="1:26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7">
        <f t="shared" si="3"/>
        <v>4.54</v>
      </c>
      <c r="W114" s="7" t="str">
        <f>IFERROR(INDEX(Returns!A:A,MATCH(Orders!B114,Returns!B:B,0)), "No")</f>
        <v>No</v>
      </c>
      <c r="X114" s="7" t="str">
        <f>INDEX(People!$A$2:$A$5,MATCH(Orders!M114,People!$B$2:$B$5,0))</f>
        <v>Kelly Williams</v>
      </c>
      <c r="Y114">
        <f t="shared" si="4"/>
        <v>2018</v>
      </c>
      <c r="Z114">
        <f t="shared" si="5"/>
        <v>11</v>
      </c>
    </row>
    <row r="115" spans="1:26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7">
        <f t="shared" si="3"/>
        <v>2.8640000000000003</v>
      </c>
      <c r="W115" s="7" t="str">
        <f>IFERROR(INDEX(Returns!A:A,MATCH(Orders!B115,Returns!B:B,0)), "No")</f>
        <v>No</v>
      </c>
      <c r="X115" s="7" t="str">
        <f>INDEX(People!$A$2:$A$5,MATCH(Orders!M115,People!$B$2:$B$5,0))</f>
        <v>Chuck Magee</v>
      </c>
      <c r="Y115">
        <f t="shared" si="4"/>
        <v>2016</v>
      </c>
      <c r="Z115">
        <f t="shared" si="5"/>
        <v>8</v>
      </c>
    </row>
    <row r="116" spans="1:26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7">
        <f t="shared" si="3"/>
        <v>2.3600000000000003</v>
      </c>
      <c r="W116" s="7" t="str">
        <f>IFERROR(INDEX(Returns!A:A,MATCH(Orders!B116,Returns!B:B,0)), "No")</f>
        <v>No</v>
      </c>
      <c r="X116" s="7" t="str">
        <f>INDEX(People!$A$2:$A$5,MATCH(Orders!M116,People!$B$2:$B$5,0))</f>
        <v>Chuck Magee</v>
      </c>
      <c r="Y116">
        <f t="shared" si="4"/>
        <v>2016</v>
      </c>
      <c r="Z116">
        <f t="shared" si="5"/>
        <v>8</v>
      </c>
    </row>
    <row r="117" spans="1:26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7">
        <f t="shared" si="3"/>
        <v>7.9920000000000009</v>
      </c>
      <c r="W117" s="7" t="str">
        <f>IFERROR(INDEX(Returns!A:A,MATCH(Orders!B117,Returns!B:B,0)), "No")</f>
        <v>No</v>
      </c>
      <c r="X117" s="7" t="str">
        <f>INDEX(People!$A$2:$A$5,MATCH(Orders!M117,People!$B$2:$B$5,0))</f>
        <v>Chuck Magee</v>
      </c>
      <c r="Y117">
        <f t="shared" si="4"/>
        <v>2016</v>
      </c>
      <c r="Z117">
        <f t="shared" si="5"/>
        <v>8</v>
      </c>
    </row>
    <row r="118" spans="1:26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7">
        <f t="shared" si="3"/>
        <v>21.744</v>
      </c>
      <c r="W118" s="7" t="str">
        <f>IFERROR(INDEX(Returns!A:A,MATCH(Orders!B118,Returns!B:B,0)), "No")</f>
        <v>No</v>
      </c>
      <c r="X118" s="7" t="str">
        <f>INDEX(People!$A$2:$A$5,MATCH(Orders!M118,People!$B$2:$B$5,0))</f>
        <v>Chuck Magee</v>
      </c>
      <c r="Y118">
        <f t="shared" si="4"/>
        <v>2016</v>
      </c>
      <c r="Z118">
        <f t="shared" si="5"/>
        <v>8</v>
      </c>
    </row>
    <row r="119" spans="1:26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7">
        <f t="shared" si="3"/>
        <v>262.51</v>
      </c>
      <c r="W119" s="7" t="str">
        <f>IFERROR(INDEX(Returns!A:A,MATCH(Orders!B119,Returns!B:B,0)), "No")</f>
        <v>No</v>
      </c>
      <c r="X119" s="7" t="str">
        <f>INDEX(People!$A$2:$A$5,MATCH(Orders!M119,People!$B$2:$B$5,0))</f>
        <v>Anna Andreadi</v>
      </c>
      <c r="Y119">
        <f t="shared" si="4"/>
        <v>2017</v>
      </c>
      <c r="Z119">
        <f t="shared" si="5"/>
        <v>3</v>
      </c>
    </row>
    <row r="120" spans="1:26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7">
        <f t="shared" si="3"/>
        <v>157.79400000000004</v>
      </c>
      <c r="W120" s="7" t="str">
        <f>IFERROR(INDEX(Returns!A:A,MATCH(Orders!B120,Returns!B:B,0)), "No")</f>
        <v>No</v>
      </c>
      <c r="X120" s="7" t="str">
        <f>INDEX(People!$A$2:$A$5,MATCH(Orders!M120,People!$B$2:$B$5,0))</f>
        <v>Cassandra Brandow</v>
      </c>
      <c r="Y120">
        <f t="shared" si="4"/>
        <v>2017</v>
      </c>
      <c r="Z120">
        <f t="shared" si="5"/>
        <v>4</v>
      </c>
    </row>
    <row r="121" spans="1:26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7">
        <f t="shared" si="3"/>
        <v>15.68</v>
      </c>
      <c r="W121" s="7" t="str">
        <f>IFERROR(INDEX(Returns!A:A,MATCH(Orders!B121,Returns!B:B,0)), "No")</f>
        <v>No</v>
      </c>
      <c r="X121" s="7" t="str">
        <f>INDEX(People!$A$2:$A$5,MATCH(Orders!M121,People!$B$2:$B$5,0))</f>
        <v>Chuck Magee</v>
      </c>
      <c r="Y121">
        <f t="shared" si="4"/>
        <v>2018</v>
      </c>
      <c r="Z121">
        <f t="shared" si="5"/>
        <v>6</v>
      </c>
    </row>
    <row r="122" spans="1:26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7">
        <f t="shared" si="3"/>
        <v>7.71</v>
      </c>
      <c r="W122" s="7" t="str">
        <f>IFERROR(INDEX(Returns!A:A,MATCH(Orders!B122,Returns!B:B,0)), "No")</f>
        <v>No</v>
      </c>
      <c r="X122" s="7" t="str">
        <f>INDEX(People!$A$2:$A$5,MATCH(Orders!M122,People!$B$2:$B$5,0))</f>
        <v>Chuck Magee</v>
      </c>
      <c r="Y122">
        <f t="shared" si="4"/>
        <v>2018</v>
      </c>
      <c r="Z122">
        <f t="shared" si="5"/>
        <v>6</v>
      </c>
    </row>
    <row r="123" spans="1:26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7">
        <f t="shared" si="3"/>
        <v>37.76</v>
      </c>
      <c r="W123" s="7" t="str">
        <f>IFERROR(INDEX(Returns!A:A,MATCH(Orders!B123,Returns!B:B,0)), "No")</f>
        <v>No</v>
      </c>
      <c r="X123" s="7" t="str">
        <f>INDEX(People!$A$2:$A$5,MATCH(Orders!M123,People!$B$2:$B$5,0))</f>
        <v>Chuck Magee</v>
      </c>
      <c r="Y123">
        <f t="shared" si="4"/>
        <v>2018</v>
      </c>
      <c r="Z123">
        <f t="shared" si="5"/>
        <v>6</v>
      </c>
    </row>
    <row r="124" spans="1:26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7">
        <f t="shared" si="3"/>
        <v>12.78</v>
      </c>
      <c r="W124" s="7" t="str">
        <f>IFERROR(INDEX(Returns!A:A,MATCH(Orders!B124,Returns!B:B,0)), "No")</f>
        <v>No</v>
      </c>
      <c r="X124" s="7" t="str">
        <f>INDEX(People!$A$2:$A$5,MATCH(Orders!M124,People!$B$2:$B$5,0))</f>
        <v>Chuck Magee</v>
      </c>
      <c r="Y124">
        <f t="shared" si="4"/>
        <v>2018</v>
      </c>
      <c r="Z124">
        <f t="shared" si="5"/>
        <v>6</v>
      </c>
    </row>
    <row r="125" spans="1:26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7">
        <f t="shared" si="3"/>
        <v>9.7200000000000006</v>
      </c>
      <c r="W125" s="7" t="str">
        <f>IFERROR(INDEX(Returns!A:A,MATCH(Orders!B125,Returns!B:B,0)), "No")</f>
        <v>No</v>
      </c>
      <c r="X125" s="7" t="str">
        <f>INDEX(People!$A$2:$A$5,MATCH(Orders!M125,People!$B$2:$B$5,0))</f>
        <v>Chuck Magee</v>
      </c>
      <c r="Y125">
        <f t="shared" si="4"/>
        <v>2018</v>
      </c>
      <c r="Z125">
        <f t="shared" si="5"/>
        <v>6</v>
      </c>
    </row>
    <row r="126" spans="1:26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7">
        <f t="shared" si="3"/>
        <v>200.18600000000001</v>
      </c>
      <c r="W126" s="7" t="str">
        <f>IFERROR(INDEX(Returns!A:A,MATCH(Orders!B126,Returns!B:B,0)), "No")</f>
        <v>No</v>
      </c>
      <c r="X126" s="7" t="str">
        <f>INDEX(People!$A$2:$A$5,MATCH(Orders!M126,People!$B$2:$B$5,0))</f>
        <v>Kelly Williams</v>
      </c>
      <c r="Y126">
        <f t="shared" si="4"/>
        <v>2016</v>
      </c>
      <c r="Z126">
        <f t="shared" si="5"/>
        <v>12</v>
      </c>
    </row>
    <row r="127" spans="1:26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7">
        <f t="shared" si="3"/>
        <v>102.95</v>
      </c>
      <c r="W127" s="7" t="str">
        <f>IFERROR(INDEX(Returns!A:A,MATCH(Orders!B127,Returns!B:B,0)), "No")</f>
        <v>No</v>
      </c>
      <c r="X127" s="7" t="str">
        <f>INDEX(People!$A$2:$A$5,MATCH(Orders!M127,People!$B$2:$B$5,0))</f>
        <v>Kelly Williams</v>
      </c>
      <c r="Y127">
        <f t="shared" si="4"/>
        <v>2016</v>
      </c>
      <c r="Z127">
        <f t="shared" si="5"/>
        <v>9</v>
      </c>
    </row>
    <row r="128" spans="1:26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7">
        <f t="shared" si="3"/>
        <v>1.1940000000000002</v>
      </c>
      <c r="W128" s="7" t="str">
        <f>IFERROR(INDEX(Returns!A:A,MATCH(Orders!B128,Returns!B:B,0)), "No")</f>
        <v>No</v>
      </c>
      <c r="X128" s="7" t="str">
        <f>INDEX(People!$A$2:$A$5,MATCH(Orders!M128,People!$B$2:$B$5,0))</f>
        <v>Anna Andreadi</v>
      </c>
      <c r="Y128">
        <f t="shared" si="4"/>
        <v>2019</v>
      </c>
      <c r="Z128">
        <f t="shared" si="5"/>
        <v>11</v>
      </c>
    </row>
    <row r="129" spans="1:26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7">
        <f t="shared" si="3"/>
        <v>34.856000000000002</v>
      </c>
      <c r="W129" s="7" t="str">
        <f>IFERROR(INDEX(Returns!A:A,MATCH(Orders!B129,Returns!B:B,0)), "No")</f>
        <v>No</v>
      </c>
      <c r="X129" s="7" t="str">
        <f>INDEX(People!$A$2:$A$5,MATCH(Orders!M129,People!$B$2:$B$5,0))</f>
        <v>Anna Andreadi</v>
      </c>
      <c r="Y129">
        <f t="shared" si="4"/>
        <v>2019</v>
      </c>
      <c r="Z129">
        <f t="shared" si="5"/>
        <v>11</v>
      </c>
    </row>
    <row r="130" spans="1:26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7">
        <f t="shared" si="3"/>
        <v>40.712000000000003</v>
      </c>
      <c r="W130" s="7" t="str">
        <f>IFERROR(INDEX(Returns!A:A,MATCH(Orders!B130,Returns!B:B,0)), "No")</f>
        <v>No</v>
      </c>
      <c r="X130" s="7" t="str">
        <f>INDEX(People!$A$2:$A$5,MATCH(Orders!M130,People!$B$2:$B$5,0))</f>
        <v>Anna Andreadi</v>
      </c>
      <c r="Y130">
        <f t="shared" si="4"/>
        <v>2018</v>
      </c>
      <c r="Z130">
        <f t="shared" si="5"/>
        <v>11</v>
      </c>
    </row>
    <row r="131" spans="1:26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7">
        <f t="shared" ref="V131:V194" si="6">R131/S131</f>
        <v>79.52</v>
      </c>
      <c r="W131" s="7" t="str">
        <f>IFERROR(INDEX(Returns!A:A,MATCH(Orders!B131,Returns!B:B,0)), "No")</f>
        <v>No</v>
      </c>
      <c r="X131" s="7" t="str">
        <f>INDEX(People!$A$2:$A$5,MATCH(Orders!M131,People!$B$2:$B$5,0))</f>
        <v>Anna Andreadi</v>
      </c>
      <c r="Y131">
        <f t="shared" ref="Y131:Y194" si="7">YEAR(C131)</f>
        <v>2018</v>
      </c>
      <c r="Z131">
        <f t="shared" ref="Z131:Z194" si="8">MONTH(C131)</f>
        <v>11</v>
      </c>
    </row>
    <row r="132" spans="1:26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7">
        <f t="shared" si="6"/>
        <v>11.993999999999998</v>
      </c>
      <c r="W132" s="7" t="str">
        <f>IFERROR(INDEX(Returns!A:A,MATCH(Orders!B132,Returns!B:B,0)), "No")</f>
        <v>No</v>
      </c>
      <c r="X132" s="7" t="str">
        <f>INDEX(People!$A$2:$A$5,MATCH(Orders!M132,People!$B$2:$B$5,0))</f>
        <v>Chuck Magee</v>
      </c>
      <c r="Y132">
        <f t="shared" si="7"/>
        <v>2019</v>
      </c>
      <c r="Z132">
        <f t="shared" si="8"/>
        <v>2</v>
      </c>
    </row>
    <row r="133" spans="1:26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7">
        <f t="shared" si="6"/>
        <v>39.152000000000001</v>
      </c>
      <c r="W133" s="7" t="str">
        <f>IFERROR(INDEX(Returns!A:A,MATCH(Orders!B133,Returns!B:B,0)), "No")</f>
        <v>No</v>
      </c>
      <c r="X133" s="7" t="str">
        <f>INDEX(People!$A$2:$A$5,MATCH(Orders!M133,People!$B$2:$B$5,0))</f>
        <v>Chuck Magee</v>
      </c>
      <c r="Y133">
        <f t="shared" si="7"/>
        <v>2019</v>
      </c>
      <c r="Z133">
        <f t="shared" si="8"/>
        <v>2</v>
      </c>
    </row>
    <row r="134" spans="1:26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7">
        <f t="shared" si="6"/>
        <v>2.3839999999999999</v>
      </c>
      <c r="W134" s="7" t="str">
        <f>IFERROR(INDEX(Returns!A:A,MATCH(Orders!B134,Returns!B:B,0)), "No")</f>
        <v>No</v>
      </c>
      <c r="X134" s="7" t="str">
        <f>INDEX(People!$A$2:$A$5,MATCH(Orders!M134,People!$B$2:$B$5,0))</f>
        <v>Chuck Magee</v>
      </c>
      <c r="Y134">
        <f t="shared" si="7"/>
        <v>2019</v>
      </c>
      <c r="Z134">
        <f t="shared" si="8"/>
        <v>2</v>
      </c>
    </row>
    <row r="135" spans="1:26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7">
        <f t="shared" si="6"/>
        <v>6.68</v>
      </c>
      <c r="W135" s="7" t="str">
        <f>IFERROR(INDEX(Returns!A:A,MATCH(Orders!B135,Returns!B:B,0)), "No")</f>
        <v>Yes</v>
      </c>
      <c r="X135" s="7" t="str">
        <f>INDEX(People!$A$2:$A$5,MATCH(Orders!M135,People!$B$2:$B$5,0))</f>
        <v>Anna Andreadi</v>
      </c>
      <c r="Y135">
        <f t="shared" si="7"/>
        <v>2018</v>
      </c>
      <c r="Z135">
        <f t="shared" si="8"/>
        <v>10</v>
      </c>
    </row>
    <row r="136" spans="1:26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7">
        <f t="shared" si="6"/>
        <v>35.44</v>
      </c>
      <c r="W136" s="7" t="str">
        <f>IFERROR(INDEX(Returns!A:A,MATCH(Orders!B136,Returns!B:B,0)), "No")</f>
        <v>Yes</v>
      </c>
      <c r="X136" s="7" t="str">
        <f>INDEX(People!$A$2:$A$5,MATCH(Orders!M136,People!$B$2:$B$5,0))</f>
        <v>Anna Andreadi</v>
      </c>
      <c r="Y136">
        <f t="shared" si="7"/>
        <v>2018</v>
      </c>
      <c r="Z136">
        <f t="shared" si="8"/>
        <v>10</v>
      </c>
    </row>
    <row r="137" spans="1:26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7">
        <f t="shared" si="6"/>
        <v>2.88</v>
      </c>
      <c r="W137" s="7" t="str">
        <f>IFERROR(INDEX(Returns!A:A,MATCH(Orders!B137,Returns!B:B,0)), "No")</f>
        <v>Yes</v>
      </c>
      <c r="X137" s="7" t="str">
        <f>INDEX(People!$A$2:$A$5,MATCH(Orders!M137,People!$B$2:$B$5,0))</f>
        <v>Anna Andreadi</v>
      </c>
      <c r="Y137">
        <f t="shared" si="7"/>
        <v>2018</v>
      </c>
      <c r="Z137">
        <f t="shared" si="8"/>
        <v>10</v>
      </c>
    </row>
    <row r="138" spans="1:26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7">
        <f t="shared" si="6"/>
        <v>2.0099999999999998</v>
      </c>
      <c r="W138" s="7" t="str">
        <f>IFERROR(INDEX(Returns!A:A,MATCH(Orders!B138,Returns!B:B,0)), "No")</f>
        <v>Yes</v>
      </c>
      <c r="X138" s="7" t="str">
        <f>INDEX(People!$A$2:$A$5,MATCH(Orders!M138,People!$B$2:$B$5,0))</f>
        <v>Anna Andreadi</v>
      </c>
      <c r="Y138">
        <f t="shared" si="7"/>
        <v>2018</v>
      </c>
      <c r="Z138">
        <f t="shared" si="8"/>
        <v>10</v>
      </c>
    </row>
    <row r="139" spans="1:26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7">
        <f t="shared" si="6"/>
        <v>25.391999999999999</v>
      </c>
      <c r="W139" s="7" t="str">
        <f>IFERROR(INDEX(Returns!A:A,MATCH(Orders!B139,Returns!B:B,0)), "No")</f>
        <v>Yes</v>
      </c>
      <c r="X139" s="7" t="str">
        <f>INDEX(People!$A$2:$A$5,MATCH(Orders!M139,People!$B$2:$B$5,0))</f>
        <v>Anna Andreadi</v>
      </c>
      <c r="Y139">
        <f t="shared" si="7"/>
        <v>2018</v>
      </c>
      <c r="Z139">
        <f t="shared" si="8"/>
        <v>10</v>
      </c>
    </row>
    <row r="140" spans="1:26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7">
        <f t="shared" si="6"/>
        <v>10.979999999999999</v>
      </c>
      <c r="W140" s="7" t="str">
        <f>IFERROR(INDEX(Returns!A:A,MATCH(Orders!B140,Returns!B:B,0)), "No")</f>
        <v>Yes</v>
      </c>
      <c r="X140" s="7" t="str">
        <f>INDEX(People!$A$2:$A$5,MATCH(Orders!M140,People!$B$2:$B$5,0))</f>
        <v>Anna Andreadi</v>
      </c>
      <c r="Y140">
        <f t="shared" si="7"/>
        <v>2018</v>
      </c>
      <c r="Z140">
        <f t="shared" si="8"/>
        <v>10</v>
      </c>
    </row>
    <row r="141" spans="1:26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7">
        <f t="shared" si="6"/>
        <v>3.0800000000000005</v>
      </c>
      <c r="W141" s="7" t="str">
        <f>IFERROR(INDEX(Returns!A:A,MATCH(Orders!B141,Returns!B:B,0)), "No")</f>
        <v>Yes</v>
      </c>
      <c r="X141" s="7" t="str">
        <f>INDEX(People!$A$2:$A$5,MATCH(Orders!M141,People!$B$2:$B$5,0))</f>
        <v>Anna Andreadi</v>
      </c>
      <c r="Y141">
        <f t="shared" si="7"/>
        <v>2018</v>
      </c>
      <c r="Z141">
        <f t="shared" si="8"/>
        <v>10</v>
      </c>
    </row>
    <row r="142" spans="1:26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7">
        <f t="shared" si="6"/>
        <v>41.400000000000006</v>
      </c>
      <c r="W142" s="7" t="str">
        <f>IFERROR(INDEX(Returns!A:A,MATCH(Orders!B142,Returns!B:B,0)), "No")</f>
        <v>No</v>
      </c>
      <c r="X142" s="7" t="str">
        <f>INDEX(People!$A$2:$A$5,MATCH(Orders!M142,People!$B$2:$B$5,0))</f>
        <v>Chuck Magee</v>
      </c>
      <c r="Y142">
        <f t="shared" si="7"/>
        <v>2018</v>
      </c>
      <c r="Z142">
        <f t="shared" si="8"/>
        <v>9</v>
      </c>
    </row>
    <row r="143" spans="1:26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7">
        <f t="shared" si="6"/>
        <v>2.94</v>
      </c>
      <c r="W143" s="7" t="str">
        <f>IFERROR(INDEX(Returns!A:A,MATCH(Orders!B143,Returns!B:B,0)), "No")</f>
        <v>No</v>
      </c>
      <c r="X143" s="7" t="str">
        <f>INDEX(People!$A$2:$A$5,MATCH(Orders!M143,People!$B$2:$B$5,0))</f>
        <v>Anna Andreadi</v>
      </c>
      <c r="Y143">
        <f t="shared" si="7"/>
        <v>2019</v>
      </c>
      <c r="Z143">
        <f t="shared" si="8"/>
        <v>9</v>
      </c>
    </row>
    <row r="144" spans="1:26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7">
        <f t="shared" si="6"/>
        <v>3.6199999999999997</v>
      </c>
      <c r="W144" s="7" t="str">
        <f>IFERROR(INDEX(Returns!A:A,MATCH(Orders!B144,Returns!B:B,0)), "No")</f>
        <v>No</v>
      </c>
      <c r="X144" s="7" t="str">
        <f>INDEX(People!$A$2:$A$5,MATCH(Orders!M144,People!$B$2:$B$5,0))</f>
        <v>Anna Andreadi</v>
      </c>
      <c r="Y144">
        <f t="shared" si="7"/>
        <v>2019</v>
      </c>
      <c r="Z144">
        <f t="shared" si="8"/>
        <v>9</v>
      </c>
    </row>
    <row r="145" spans="1:26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7">
        <f t="shared" si="6"/>
        <v>47.9</v>
      </c>
      <c r="W145" s="7" t="str">
        <f>IFERROR(INDEX(Returns!A:A,MATCH(Orders!B145,Returns!B:B,0)), "No")</f>
        <v>No</v>
      </c>
      <c r="X145" s="7" t="str">
        <f>INDEX(People!$A$2:$A$5,MATCH(Orders!M145,People!$B$2:$B$5,0))</f>
        <v>Anna Andreadi</v>
      </c>
      <c r="Y145">
        <f t="shared" si="7"/>
        <v>2019</v>
      </c>
      <c r="Z145">
        <f t="shared" si="8"/>
        <v>9</v>
      </c>
    </row>
    <row r="146" spans="1:26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7">
        <f t="shared" si="6"/>
        <v>279.81</v>
      </c>
      <c r="W146" s="7" t="str">
        <f>IFERROR(INDEX(Returns!A:A,MATCH(Orders!B146,Returns!B:B,0)), "No")</f>
        <v>No</v>
      </c>
      <c r="X146" s="7" t="str">
        <f>INDEX(People!$A$2:$A$5,MATCH(Orders!M146,People!$B$2:$B$5,0))</f>
        <v>Kelly Williams</v>
      </c>
      <c r="Y146">
        <f t="shared" si="7"/>
        <v>2019</v>
      </c>
      <c r="Z146">
        <f t="shared" si="8"/>
        <v>12</v>
      </c>
    </row>
    <row r="147" spans="1:26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7">
        <f t="shared" si="6"/>
        <v>95.99</v>
      </c>
      <c r="W147" s="7" t="str">
        <f>IFERROR(INDEX(Returns!A:A,MATCH(Orders!B147,Returns!B:B,0)), "No")</f>
        <v>No</v>
      </c>
      <c r="X147" s="7" t="str">
        <f>INDEX(People!$A$2:$A$5,MATCH(Orders!M147,People!$B$2:$B$5,0))</f>
        <v>Anna Andreadi</v>
      </c>
      <c r="Y147">
        <f t="shared" si="7"/>
        <v>2017</v>
      </c>
      <c r="Z147">
        <f t="shared" si="8"/>
        <v>9</v>
      </c>
    </row>
    <row r="148" spans="1:26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7">
        <f t="shared" si="6"/>
        <v>23.472000000000001</v>
      </c>
      <c r="W148" s="7" t="str">
        <f>IFERROR(INDEX(Returns!A:A,MATCH(Orders!B148,Returns!B:B,0)), "No")</f>
        <v>No</v>
      </c>
      <c r="X148" s="7" t="str">
        <f>INDEX(People!$A$2:$A$5,MATCH(Orders!M148,People!$B$2:$B$5,0))</f>
        <v>Chuck Magee</v>
      </c>
      <c r="Y148">
        <f t="shared" si="7"/>
        <v>2016</v>
      </c>
      <c r="Z148">
        <f t="shared" si="8"/>
        <v>10</v>
      </c>
    </row>
    <row r="149" spans="1:26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7">
        <f t="shared" si="6"/>
        <v>34.950000000000003</v>
      </c>
      <c r="W149" s="7" t="str">
        <f>IFERROR(INDEX(Returns!A:A,MATCH(Orders!B149,Returns!B:B,0)), "No")</f>
        <v>No</v>
      </c>
      <c r="X149" s="7" t="str">
        <f>INDEX(People!$A$2:$A$5,MATCH(Orders!M149,People!$B$2:$B$5,0))</f>
        <v>Kelly Williams</v>
      </c>
      <c r="Y149">
        <f t="shared" si="7"/>
        <v>2018</v>
      </c>
      <c r="Z149">
        <f t="shared" si="8"/>
        <v>12</v>
      </c>
    </row>
    <row r="150" spans="1:26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7">
        <f t="shared" si="6"/>
        <v>49.99</v>
      </c>
      <c r="W150" s="7" t="str">
        <f>IFERROR(INDEX(Returns!A:A,MATCH(Orders!B150,Returns!B:B,0)), "No")</f>
        <v>No</v>
      </c>
      <c r="X150" s="7" t="str">
        <f>INDEX(People!$A$2:$A$5,MATCH(Orders!M150,People!$B$2:$B$5,0))</f>
        <v>Kelly Williams</v>
      </c>
      <c r="Y150">
        <f t="shared" si="7"/>
        <v>2018</v>
      </c>
      <c r="Z150">
        <f t="shared" si="8"/>
        <v>12</v>
      </c>
    </row>
    <row r="151" spans="1:26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7">
        <f t="shared" si="6"/>
        <v>243.98</v>
      </c>
      <c r="W151" s="7" t="str">
        <f>IFERROR(INDEX(Returns!A:A,MATCH(Orders!B151,Returns!B:B,0)), "No")</f>
        <v>No</v>
      </c>
      <c r="X151" s="7" t="str">
        <f>INDEX(People!$A$2:$A$5,MATCH(Orders!M151,People!$B$2:$B$5,0))</f>
        <v>Kelly Williams</v>
      </c>
      <c r="Y151">
        <f t="shared" si="7"/>
        <v>2018</v>
      </c>
      <c r="Z151">
        <f t="shared" si="8"/>
        <v>12</v>
      </c>
    </row>
    <row r="152" spans="1:26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7">
        <f t="shared" si="6"/>
        <v>34.31</v>
      </c>
      <c r="W152" s="7" t="str">
        <f>IFERROR(INDEX(Returns!A:A,MATCH(Orders!B152,Returns!B:B,0)), "No")</f>
        <v>No</v>
      </c>
      <c r="X152" s="7" t="str">
        <f>INDEX(People!$A$2:$A$5,MATCH(Orders!M152,People!$B$2:$B$5,0))</f>
        <v>Kelly Williams</v>
      </c>
      <c r="Y152">
        <f t="shared" si="7"/>
        <v>2018</v>
      </c>
      <c r="Z152">
        <f t="shared" si="8"/>
        <v>12</v>
      </c>
    </row>
    <row r="153" spans="1:26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7">
        <f t="shared" si="6"/>
        <v>31.583999999999996</v>
      </c>
      <c r="W153" s="7" t="str">
        <f>IFERROR(INDEX(Returns!A:A,MATCH(Orders!B153,Returns!B:B,0)), "No")</f>
        <v>No</v>
      </c>
      <c r="X153" s="7" t="str">
        <f>INDEX(People!$A$2:$A$5,MATCH(Orders!M153,People!$B$2:$B$5,0))</f>
        <v>Anna Andreadi</v>
      </c>
      <c r="Y153">
        <f t="shared" si="7"/>
        <v>2018</v>
      </c>
      <c r="Z153">
        <f t="shared" si="8"/>
        <v>3</v>
      </c>
    </row>
    <row r="154" spans="1:26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7">
        <f t="shared" si="6"/>
        <v>101.592</v>
      </c>
      <c r="W154" s="7" t="str">
        <f>IFERROR(INDEX(Returns!A:A,MATCH(Orders!B154,Returns!B:B,0)), "No")</f>
        <v>No</v>
      </c>
      <c r="X154" s="7" t="str">
        <f>INDEX(People!$A$2:$A$5,MATCH(Orders!M154,People!$B$2:$B$5,0))</f>
        <v>Anna Andreadi</v>
      </c>
      <c r="Y154">
        <f t="shared" si="7"/>
        <v>2018</v>
      </c>
      <c r="Z154">
        <f t="shared" si="8"/>
        <v>3</v>
      </c>
    </row>
    <row r="155" spans="1:26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7">
        <f t="shared" si="6"/>
        <v>8.34</v>
      </c>
      <c r="W155" s="7" t="str">
        <f>IFERROR(INDEX(Returns!A:A,MATCH(Orders!B155,Returns!B:B,0)), "No")</f>
        <v>No</v>
      </c>
      <c r="X155" s="7" t="str">
        <f>INDEX(People!$A$2:$A$5,MATCH(Orders!M155,People!$B$2:$B$5,0))</f>
        <v>Anna Andreadi</v>
      </c>
      <c r="Y155">
        <f t="shared" si="7"/>
        <v>2017</v>
      </c>
      <c r="Z155">
        <f t="shared" si="8"/>
        <v>5</v>
      </c>
    </row>
    <row r="156" spans="1:26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7">
        <f t="shared" si="6"/>
        <v>26.38</v>
      </c>
      <c r="W156" s="7" t="str">
        <f>IFERROR(INDEX(Returns!A:A,MATCH(Orders!B156,Returns!B:B,0)), "No")</f>
        <v>No</v>
      </c>
      <c r="X156" s="7" t="str">
        <f>INDEX(People!$A$2:$A$5,MATCH(Orders!M156,People!$B$2:$B$5,0))</f>
        <v>Anna Andreadi</v>
      </c>
      <c r="Y156">
        <f t="shared" si="7"/>
        <v>2017</v>
      </c>
      <c r="Z156">
        <f t="shared" si="8"/>
        <v>5</v>
      </c>
    </row>
    <row r="157" spans="1:26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7">
        <f t="shared" si="6"/>
        <v>13.479999999999999</v>
      </c>
      <c r="W157" s="7" t="str">
        <f>IFERROR(INDEX(Returns!A:A,MATCH(Orders!B157,Returns!B:B,0)), "No")</f>
        <v>No</v>
      </c>
      <c r="X157" s="7" t="str">
        <f>INDEX(People!$A$2:$A$5,MATCH(Orders!M157,People!$B$2:$B$5,0))</f>
        <v>Anna Andreadi</v>
      </c>
      <c r="Y157">
        <f t="shared" si="7"/>
        <v>2017</v>
      </c>
      <c r="Z157">
        <f t="shared" si="8"/>
        <v>5</v>
      </c>
    </row>
    <row r="158" spans="1:26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7">
        <f t="shared" si="6"/>
        <v>2.21</v>
      </c>
      <c r="W158" s="7" t="str">
        <f>IFERROR(INDEX(Returns!A:A,MATCH(Orders!B158,Returns!B:B,0)), "No")</f>
        <v>No</v>
      </c>
      <c r="X158" s="7" t="str">
        <f>INDEX(People!$A$2:$A$5,MATCH(Orders!M158,People!$B$2:$B$5,0))</f>
        <v>Anna Andreadi</v>
      </c>
      <c r="Y158">
        <f t="shared" si="7"/>
        <v>2017</v>
      </c>
      <c r="Z158">
        <f t="shared" si="8"/>
        <v>5</v>
      </c>
    </row>
    <row r="159" spans="1:26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7">
        <f t="shared" si="6"/>
        <v>228.78400000000002</v>
      </c>
      <c r="W159" s="7" t="str">
        <f>IFERROR(INDEX(Returns!A:A,MATCH(Orders!B159,Returns!B:B,0)), "No")</f>
        <v>No</v>
      </c>
      <c r="X159" s="7" t="str">
        <f>INDEX(People!$A$2:$A$5,MATCH(Orders!M159,People!$B$2:$B$5,0))</f>
        <v>Anna Andreadi</v>
      </c>
      <c r="Y159">
        <f t="shared" si="7"/>
        <v>2016</v>
      </c>
      <c r="Z159">
        <f t="shared" si="8"/>
        <v>3</v>
      </c>
    </row>
    <row r="160" spans="1:26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7">
        <f t="shared" si="6"/>
        <v>7.31</v>
      </c>
      <c r="W160" s="7" t="str">
        <f>IFERROR(INDEX(Returns!A:A,MATCH(Orders!B160,Returns!B:B,0)), "No")</f>
        <v>No</v>
      </c>
      <c r="X160" s="7" t="str">
        <f>INDEX(People!$A$2:$A$5,MATCH(Orders!M160,People!$B$2:$B$5,0))</f>
        <v>Kelly Williams</v>
      </c>
      <c r="Y160">
        <f t="shared" si="7"/>
        <v>2018</v>
      </c>
      <c r="Z160">
        <f t="shared" si="8"/>
        <v>11</v>
      </c>
    </row>
    <row r="161" spans="1:26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7">
        <f t="shared" si="6"/>
        <v>134.99</v>
      </c>
      <c r="W161" s="7" t="str">
        <f>IFERROR(INDEX(Returns!A:A,MATCH(Orders!B161,Returns!B:B,0)), "No")</f>
        <v>No</v>
      </c>
      <c r="X161" s="7" t="str">
        <f>INDEX(People!$A$2:$A$5,MATCH(Orders!M161,People!$B$2:$B$5,0))</f>
        <v>Kelly Williams</v>
      </c>
      <c r="Y161">
        <f t="shared" si="7"/>
        <v>2018</v>
      </c>
      <c r="Z161">
        <f t="shared" si="8"/>
        <v>11</v>
      </c>
    </row>
    <row r="162" spans="1:26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7">
        <f t="shared" si="6"/>
        <v>5.98</v>
      </c>
      <c r="W162" s="7" t="str">
        <f>IFERROR(INDEX(Returns!A:A,MATCH(Orders!B162,Returns!B:B,0)), "No")</f>
        <v>No</v>
      </c>
      <c r="X162" s="7" t="str">
        <f>INDEX(People!$A$2:$A$5,MATCH(Orders!M162,People!$B$2:$B$5,0))</f>
        <v>Anna Andreadi</v>
      </c>
      <c r="Y162">
        <f t="shared" si="7"/>
        <v>2018</v>
      </c>
      <c r="Z162">
        <f t="shared" si="8"/>
        <v>5</v>
      </c>
    </row>
    <row r="163" spans="1:26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7">
        <f t="shared" si="6"/>
        <v>27.192000000000004</v>
      </c>
      <c r="W163" s="7" t="str">
        <f>IFERROR(INDEX(Returns!A:A,MATCH(Orders!B163,Returns!B:B,0)), "No")</f>
        <v>No</v>
      </c>
      <c r="X163" s="7" t="str">
        <f>INDEX(People!$A$2:$A$5,MATCH(Orders!M163,People!$B$2:$B$5,0))</f>
        <v>Chuck Magee</v>
      </c>
      <c r="Y163">
        <f t="shared" si="7"/>
        <v>2017</v>
      </c>
      <c r="Z163">
        <f t="shared" si="8"/>
        <v>12</v>
      </c>
    </row>
    <row r="164" spans="1:26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7">
        <f t="shared" si="6"/>
        <v>5.68</v>
      </c>
      <c r="W164" s="7" t="str">
        <f>IFERROR(INDEX(Returns!A:A,MATCH(Orders!B164,Returns!B:B,0)), "No")</f>
        <v>No</v>
      </c>
      <c r="X164" s="7" t="str">
        <f>INDEX(People!$A$2:$A$5,MATCH(Orders!M164,People!$B$2:$B$5,0))</f>
        <v>Anna Andreadi</v>
      </c>
      <c r="Y164">
        <f t="shared" si="7"/>
        <v>2018</v>
      </c>
      <c r="Z164">
        <f t="shared" si="8"/>
        <v>11</v>
      </c>
    </row>
    <row r="165" spans="1:26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7">
        <f t="shared" si="6"/>
        <v>13.840000000000002</v>
      </c>
      <c r="W165" s="7" t="str">
        <f>IFERROR(INDEX(Returns!A:A,MATCH(Orders!B165,Returns!B:B,0)), "No")</f>
        <v>No</v>
      </c>
      <c r="X165" s="7" t="str">
        <f>INDEX(People!$A$2:$A$5,MATCH(Orders!M165,People!$B$2:$B$5,0))</f>
        <v>Anna Andreadi</v>
      </c>
      <c r="Y165">
        <f t="shared" si="7"/>
        <v>2018</v>
      </c>
      <c r="Z165">
        <f t="shared" si="8"/>
        <v>11</v>
      </c>
    </row>
    <row r="166" spans="1:26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7">
        <f t="shared" si="6"/>
        <v>3.3119999999999998</v>
      </c>
      <c r="W166" s="7" t="str">
        <f>IFERROR(INDEX(Returns!A:A,MATCH(Orders!B166,Returns!B:B,0)), "No")</f>
        <v>No</v>
      </c>
      <c r="X166" s="7" t="str">
        <f>INDEX(People!$A$2:$A$5,MATCH(Orders!M166,People!$B$2:$B$5,0))</f>
        <v>Kelly Williams</v>
      </c>
      <c r="Y166">
        <f t="shared" si="7"/>
        <v>2016</v>
      </c>
      <c r="Z166">
        <f t="shared" si="8"/>
        <v>9</v>
      </c>
    </row>
    <row r="167" spans="1:26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7">
        <f t="shared" si="6"/>
        <v>1019.9939999999999</v>
      </c>
      <c r="W167" s="7" t="str">
        <f>IFERROR(INDEX(Returns!A:A,MATCH(Orders!B167,Returns!B:B,0)), "No")</f>
        <v>No</v>
      </c>
      <c r="X167" s="7" t="str">
        <f>INDEX(People!$A$2:$A$5,MATCH(Orders!M167,People!$B$2:$B$5,0))</f>
        <v>Kelly Williams</v>
      </c>
      <c r="Y167">
        <f t="shared" si="7"/>
        <v>2016</v>
      </c>
      <c r="Z167">
        <f t="shared" si="8"/>
        <v>9</v>
      </c>
    </row>
    <row r="168" spans="1:26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7">
        <f t="shared" si="6"/>
        <v>91.975999999999999</v>
      </c>
      <c r="W168" s="7" t="str">
        <f>IFERROR(INDEX(Returns!A:A,MATCH(Orders!B168,Returns!B:B,0)), "No")</f>
        <v>No</v>
      </c>
      <c r="X168" s="7" t="str">
        <f>INDEX(People!$A$2:$A$5,MATCH(Orders!M168,People!$B$2:$B$5,0))</f>
        <v>Kelly Williams</v>
      </c>
      <c r="Y168">
        <f t="shared" si="7"/>
        <v>2016</v>
      </c>
      <c r="Z168">
        <f t="shared" si="8"/>
        <v>9</v>
      </c>
    </row>
    <row r="169" spans="1:26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7">
        <f t="shared" si="6"/>
        <v>193.33999999999997</v>
      </c>
      <c r="W169" s="7" t="str">
        <f>IFERROR(INDEX(Returns!A:A,MATCH(Orders!B169,Returns!B:B,0)), "No")</f>
        <v>No</v>
      </c>
      <c r="X169" s="7" t="str">
        <f>INDEX(People!$A$2:$A$5,MATCH(Orders!M169,People!$B$2:$B$5,0))</f>
        <v>Kelly Williams</v>
      </c>
      <c r="Y169">
        <f t="shared" si="7"/>
        <v>2016</v>
      </c>
      <c r="Z169">
        <f t="shared" si="8"/>
        <v>9</v>
      </c>
    </row>
    <row r="170" spans="1:26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7">
        <f t="shared" si="6"/>
        <v>5.3440000000000003</v>
      </c>
      <c r="W170" s="7" t="str">
        <f>IFERROR(INDEX(Returns!A:A,MATCH(Orders!B170,Returns!B:B,0)), "No")</f>
        <v>No</v>
      </c>
      <c r="X170" s="7" t="str">
        <f>INDEX(People!$A$2:$A$5,MATCH(Orders!M170,People!$B$2:$B$5,0))</f>
        <v>Kelly Williams</v>
      </c>
      <c r="Y170">
        <f t="shared" si="7"/>
        <v>2016</v>
      </c>
      <c r="Z170">
        <f t="shared" si="8"/>
        <v>9</v>
      </c>
    </row>
    <row r="171" spans="1:26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7">
        <f t="shared" si="6"/>
        <v>35.595999999999989</v>
      </c>
      <c r="W171" s="7" t="str">
        <f>IFERROR(INDEX(Returns!A:A,MATCH(Orders!B171,Returns!B:B,0)), "No")</f>
        <v>No</v>
      </c>
      <c r="X171" s="7" t="str">
        <f>INDEX(People!$A$2:$A$5,MATCH(Orders!M171,People!$B$2:$B$5,0))</f>
        <v>Kelly Williams</v>
      </c>
      <c r="Y171">
        <f t="shared" si="7"/>
        <v>2016</v>
      </c>
      <c r="Z171">
        <f t="shared" si="8"/>
        <v>9</v>
      </c>
    </row>
    <row r="172" spans="1:26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7">
        <f t="shared" si="6"/>
        <v>47.991999999999997</v>
      </c>
      <c r="W172" s="7" t="str">
        <f>IFERROR(INDEX(Returns!A:A,MATCH(Orders!B172,Returns!B:B,0)), "No")</f>
        <v>No</v>
      </c>
      <c r="X172" s="7" t="str">
        <f>INDEX(People!$A$2:$A$5,MATCH(Orders!M172,People!$B$2:$B$5,0))</f>
        <v>Kelly Williams</v>
      </c>
      <c r="Y172">
        <f t="shared" si="7"/>
        <v>2016</v>
      </c>
      <c r="Z172">
        <f t="shared" si="8"/>
        <v>9</v>
      </c>
    </row>
    <row r="173" spans="1:26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7">
        <f t="shared" si="6"/>
        <v>6.98</v>
      </c>
      <c r="W173" s="7" t="str">
        <f>IFERROR(INDEX(Returns!A:A,MATCH(Orders!B173,Returns!B:B,0)), "No")</f>
        <v>No</v>
      </c>
      <c r="X173" s="7" t="str">
        <f>INDEX(People!$A$2:$A$5,MATCH(Orders!M173,People!$B$2:$B$5,0))</f>
        <v>Anna Andreadi</v>
      </c>
      <c r="Y173">
        <f t="shared" si="7"/>
        <v>2016</v>
      </c>
      <c r="Z173">
        <f t="shared" si="8"/>
        <v>8</v>
      </c>
    </row>
    <row r="174" spans="1:26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7">
        <f t="shared" si="6"/>
        <v>55.48</v>
      </c>
      <c r="W174" s="7" t="str">
        <f>IFERROR(INDEX(Returns!A:A,MATCH(Orders!B174,Returns!B:B,0)), "No")</f>
        <v>No</v>
      </c>
      <c r="X174" s="7" t="str">
        <f>INDEX(People!$A$2:$A$5,MATCH(Orders!M174,People!$B$2:$B$5,0))</f>
        <v>Anna Andreadi</v>
      </c>
      <c r="Y174">
        <f t="shared" si="7"/>
        <v>2016</v>
      </c>
      <c r="Z174">
        <f t="shared" si="8"/>
        <v>8</v>
      </c>
    </row>
    <row r="175" spans="1:26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7">
        <f t="shared" si="6"/>
        <v>48.592000000000006</v>
      </c>
      <c r="W175" s="7" t="str">
        <f>IFERROR(INDEX(Returns!A:A,MATCH(Orders!B175,Returns!B:B,0)), "No")</f>
        <v>No</v>
      </c>
      <c r="X175" s="7" t="str">
        <f>INDEX(People!$A$2:$A$5,MATCH(Orders!M175,People!$B$2:$B$5,0))</f>
        <v>Anna Andreadi</v>
      </c>
      <c r="Y175">
        <f t="shared" si="7"/>
        <v>2016</v>
      </c>
      <c r="Z175">
        <f t="shared" si="8"/>
        <v>8</v>
      </c>
    </row>
    <row r="176" spans="1:26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7">
        <f t="shared" si="6"/>
        <v>26.223999999999997</v>
      </c>
      <c r="W176" s="7" t="str">
        <f>IFERROR(INDEX(Returns!A:A,MATCH(Orders!B176,Returns!B:B,0)), "No")</f>
        <v>No</v>
      </c>
      <c r="X176" s="7" t="str">
        <f>INDEX(People!$A$2:$A$5,MATCH(Orders!M176,People!$B$2:$B$5,0))</f>
        <v>Kelly Williams</v>
      </c>
      <c r="Y176">
        <f t="shared" si="7"/>
        <v>2016</v>
      </c>
      <c r="Z176">
        <f t="shared" si="8"/>
        <v>9</v>
      </c>
    </row>
    <row r="177" spans="1:26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7">
        <f t="shared" si="6"/>
        <v>5.04</v>
      </c>
      <c r="W177" s="7" t="str">
        <f>IFERROR(INDEX(Returns!A:A,MATCH(Orders!B177,Returns!B:B,0)), "No")</f>
        <v>No</v>
      </c>
      <c r="X177" s="7" t="str">
        <f>INDEX(People!$A$2:$A$5,MATCH(Orders!M177,People!$B$2:$B$5,0))</f>
        <v>Kelly Williams</v>
      </c>
      <c r="Y177">
        <f t="shared" si="7"/>
        <v>2016</v>
      </c>
      <c r="Z177">
        <f t="shared" si="8"/>
        <v>9</v>
      </c>
    </row>
    <row r="178" spans="1:26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7">
        <f t="shared" si="6"/>
        <v>24.315999999999995</v>
      </c>
      <c r="W178" s="7" t="str">
        <f>IFERROR(INDEX(Returns!A:A,MATCH(Orders!B178,Returns!B:B,0)), "No")</f>
        <v>No</v>
      </c>
      <c r="X178" s="7" t="str">
        <f>INDEX(People!$A$2:$A$5,MATCH(Orders!M178,People!$B$2:$B$5,0))</f>
        <v>Kelly Williams</v>
      </c>
      <c r="Y178">
        <f t="shared" si="7"/>
        <v>2019</v>
      </c>
      <c r="Z178">
        <f t="shared" si="8"/>
        <v>4</v>
      </c>
    </row>
    <row r="179" spans="1:26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7">
        <f t="shared" si="6"/>
        <v>56.686</v>
      </c>
      <c r="W179" s="7" t="str">
        <f>IFERROR(INDEX(Returns!A:A,MATCH(Orders!B179,Returns!B:B,0)), "No")</f>
        <v>No</v>
      </c>
      <c r="X179" s="7" t="str">
        <f>INDEX(People!$A$2:$A$5,MATCH(Orders!M179,People!$B$2:$B$5,0))</f>
        <v>Chuck Magee</v>
      </c>
      <c r="Y179">
        <f t="shared" si="7"/>
        <v>2017</v>
      </c>
      <c r="Z179">
        <f t="shared" si="8"/>
        <v>11</v>
      </c>
    </row>
    <row r="180" spans="1:26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7">
        <f t="shared" si="6"/>
        <v>3.1760000000000002</v>
      </c>
      <c r="W180" s="7" t="str">
        <f>IFERROR(INDEX(Returns!A:A,MATCH(Orders!B180,Returns!B:B,0)), "No")</f>
        <v>No</v>
      </c>
      <c r="X180" s="7" t="str">
        <f>INDEX(People!$A$2:$A$5,MATCH(Orders!M180,People!$B$2:$B$5,0))</f>
        <v>Chuck Magee</v>
      </c>
      <c r="Y180">
        <f t="shared" si="7"/>
        <v>2017</v>
      </c>
      <c r="Z180">
        <f t="shared" si="8"/>
        <v>11</v>
      </c>
    </row>
    <row r="181" spans="1:26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7">
        <f t="shared" si="6"/>
        <v>3.28</v>
      </c>
      <c r="W181" s="7" t="str">
        <f>IFERROR(INDEX(Returns!A:A,MATCH(Orders!B181,Returns!B:B,0)), "No")</f>
        <v>No</v>
      </c>
      <c r="X181" s="7" t="str">
        <f>INDEX(People!$A$2:$A$5,MATCH(Orders!M181,People!$B$2:$B$5,0))</f>
        <v>Chuck Magee</v>
      </c>
      <c r="Y181">
        <f t="shared" si="7"/>
        <v>2017</v>
      </c>
      <c r="Z181">
        <f t="shared" si="8"/>
        <v>12</v>
      </c>
    </row>
    <row r="182" spans="1:26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7">
        <f t="shared" si="6"/>
        <v>12.408000000000001</v>
      </c>
      <c r="W182" s="7" t="str">
        <f>IFERROR(INDEX(Returns!A:A,MATCH(Orders!B182,Returns!B:B,0)), "No")</f>
        <v>No</v>
      </c>
      <c r="X182" s="7" t="str">
        <f>INDEX(People!$A$2:$A$5,MATCH(Orders!M182,People!$B$2:$B$5,0))</f>
        <v>Kelly Williams</v>
      </c>
      <c r="Y182">
        <f t="shared" si="7"/>
        <v>2016</v>
      </c>
      <c r="Z182">
        <f t="shared" si="8"/>
        <v>12</v>
      </c>
    </row>
    <row r="183" spans="1:26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7">
        <f t="shared" si="6"/>
        <v>58.391999999999996</v>
      </c>
      <c r="W183" s="7" t="str">
        <f>IFERROR(INDEX(Returns!A:A,MATCH(Orders!B183,Returns!B:B,0)), "No")</f>
        <v>No</v>
      </c>
      <c r="X183" s="7" t="str">
        <f>INDEX(People!$A$2:$A$5,MATCH(Orders!M183,People!$B$2:$B$5,0))</f>
        <v>Kelly Williams</v>
      </c>
      <c r="Y183">
        <f t="shared" si="7"/>
        <v>2016</v>
      </c>
      <c r="Z183">
        <f t="shared" si="8"/>
        <v>12</v>
      </c>
    </row>
    <row r="184" spans="1:26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7">
        <f t="shared" si="6"/>
        <v>125.99</v>
      </c>
      <c r="W184" s="7" t="str">
        <f>IFERROR(INDEX(Returns!A:A,MATCH(Orders!B184,Returns!B:B,0)), "No")</f>
        <v>No</v>
      </c>
      <c r="X184" s="7" t="str">
        <f>INDEX(People!$A$2:$A$5,MATCH(Orders!M184,People!$B$2:$B$5,0))</f>
        <v>Cassandra Brandow</v>
      </c>
      <c r="Y184">
        <f t="shared" si="7"/>
        <v>2016</v>
      </c>
      <c r="Z184">
        <f t="shared" si="8"/>
        <v>11</v>
      </c>
    </row>
    <row r="185" spans="1:26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7">
        <f t="shared" si="6"/>
        <v>29.99</v>
      </c>
      <c r="W185" s="7" t="str">
        <f>IFERROR(INDEX(Returns!A:A,MATCH(Orders!B185,Returns!B:B,0)), "No")</f>
        <v>No</v>
      </c>
      <c r="X185" s="7" t="str">
        <f>INDEX(People!$A$2:$A$5,MATCH(Orders!M185,People!$B$2:$B$5,0))</f>
        <v>Cassandra Brandow</v>
      </c>
      <c r="Y185">
        <f t="shared" si="7"/>
        <v>2016</v>
      </c>
      <c r="Z185">
        <f t="shared" si="8"/>
        <v>11</v>
      </c>
    </row>
    <row r="186" spans="1:26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7">
        <f t="shared" si="6"/>
        <v>14.5</v>
      </c>
      <c r="W186" s="7" t="str">
        <f>IFERROR(INDEX(Returns!A:A,MATCH(Orders!B186,Returns!B:B,0)), "No")</f>
        <v>No</v>
      </c>
      <c r="X186" s="7" t="str">
        <f>INDEX(People!$A$2:$A$5,MATCH(Orders!M186,People!$B$2:$B$5,0))</f>
        <v>Cassandra Brandow</v>
      </c>
      <c r="Y186">
        <f t="shared" si="7"/>
        <v>2016</v>
      </c>
      <c r="Z186">
        <f t="shared" si="8"/>
        <v>11</v>
      </c>
    </row>
    <row r="187" spans="1:26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7">
        <f t="shared" si="6"/>
        <v>3.58</v>
      </c>
      <c r="W187" s="7" t="str">
        <f>IFERROR(INDEX(Returns!A:A,MATCH(Orders!B187,Returns!B:B,0)), "No")</f>
        <v>No</v>
      </c>
      <c r="X187" s="7" t="str">
        <f>INDEX(People!$A$2:$A$5,MATCH(Orders!M187,People!$B$2:$B$5,0))</f>
        <v>Chuck Magee</v>
      </c>
      <c r="Y187">
        <f t="shared" si="7"/>
        <v>2018</v>
      </c>
      <c r="Z187">
        <f t="shared" si="8"/>
        <v>11</v>
      </c>
    </row>
    <row r="188" spans="1:26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7">
        <f t="shared" si="6"/>
        <v>22.1</v>
      </c>
      <c r="W188" s="7" t="str">
        <f>IFERROR(INDEX(Returns!A:A,MATCH(Orders!B188,Returns!B:B,0)), "No")</f>
        <v>No</v>
      </c>
      <c r="X188" s="7" t="str">
        <f>INDEX(People!$A$2:$A$5,MATCH(Orders!M188,People!$B$2:$B$5,0))</f>
        <v>Anna Andreadi</v>
      </c>
      <c r="Y188">
        <f t="shared" si="7"/>
        <v>2016</v>
      </c>
      <c r="Z188">
        <f t="shared" si="8"/>
        <v>8</v>
      </c>
    </row>
    <row r="189" spans="1:26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7">
        <f t="shared" si="6"/>
        <v>12.408000000000001</v>
      </c>
      <c r="W189" s="7" t="str">
        <f>IFERROR(INDEX(Returns!A:A,MATCH(Orders!B189,Returns!B:B,0)), "No")</f>
        <v>No</v>
      </c>
      <c r="X189" s="7" t="str">
        <f>INDEX(People!$A$2:$A$5,MATCH(Orders!M189,People!$B$2:$B$5,0))</f>
        <v>Kelly Williams</v>
      </c>
      <c r="Y189">
        <f t="shared" si="7"/>
        <v>2018</v>
      </c>
      <c r="Z189">
        <f t="shared" si="8"/>
        <v>7</v>
      </c>
    </row>
    <row r="190" spans="1:26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7">
        <f t="shared" si="6"/>
        <v>6.6720000000000006</v>
      </c>
      <c r="W190" s="7" t="str">
        <f>IFERROR(INDEX(Returns!A:A,MATCH(Orders!B190,Returns!B:B,0)), "No")</f>
        <v>No</v>
      </c>
      <c r="X190" s="7" t="str">
        <f>INDEX(People!$A$2:$A$5,MATCH(Orders!M190,People!$B$2:$B$5,0))</f>
        <v>Kelly Williams</v>
      </c>
      <c r="Y190">
        <f t="shared" si="7"/>
        <v>2018</v>
      </c>
      <c r="Z190">
        <f t="shared" si="8"/>
        <v>7</v>
      </c>
    </row>
    <row r="191" spans="1:26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7">
        <f t="shared" si="6"/>
        <v>224.78400000000002</v>
      </c>
      <c r="W191" s="7" t="str">
        <f>IFERROR(INDEX(Returns!A:A,MATCH(Orders!B191,Returns!B:B,0)), "No")</f>
        <v>No</v>
      </c>
      <c r="X191" s="7" t="str">
        <f>INDEX(People!$A$2:$A$5,MATCH(Orders!M191,People!$B$2:$B$5,0))</f>
        <v>Chuck Magee</v>
      </c>
      <c r="Y191">
        <f t="shared" si="7"/>
        <v>2017</v>
      </c>
      <c r="Z191">
        <f t="shared" si="8"/>
        <v>10</v>
      </c>
    </row>
    <row r="192" spans="1:26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7">
        <f t="shared" si="6"/>
        <v>11.96</v>
      </c>
      <c r="W192" s="7" t="str">
        <f>IFERROR(INDEX(Returns!A:A,MATCH(Orders!B192,Returns!B:B,0)), "No")</f>
        <v>No</v>
      </c>
      <c r="X192" s="7" t="str">
        <f>INDEX(People!$A$2:$A$5,MATCH(Orders!M192,People!$B$2:$B$5,0))</f>
        <v>Chuck Magee</v>
      </c>
      <c r="Y192">
        <f t="shared" si="7"/>
        <v>2017</v>
      </c>
      <c r="Z192">
        <f t="shared" si="8"/>
        <v>10</v>
      </c>
    </row>
    <row r="193" spans="1:26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7">
        <f t="shared" si="6"/>
        <v>6.48</v>
      </c>
      <c r="W193" s="7" t="str">
        <f>IFERROR(INDEX(Returns!A:A,MATCH(Orders!B193,Returns!B:B,0)), "No")</f>
        <v>No</v>
      </c>
      <c r="X193" s="7" t="str">
        <f>INDEX(People!$A$2:$A$5,MATCH(Orders!M193,People!$B$2:$B$5,0))</f>
        <v>Chuck Magee</v>
      </c>
      <c r="Y193">
        <f t="shared" si="7"/>
        <v>2017</v>
      </c>
      <c r="Z193">
        <f t="shared" si="8"/>
        <v>10</v>
      </c>
    </row>
    <row r="194" spans="1:26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7">
        <f t="shared" si="6"/>
        <v>208.78400000000002</v>
      </c>
      <c r="W194" s="7" t="str">
        <f>IFERROR(INDEX(Returns!A:A,MATCH(Orders!B194,Returns!B:B,0)), "No")</f>
        <v>No</v>
      </c>
      <c r="X194" s="7" t="str">
        <f>INDEX(People!$A$2:$A$5,MATCH(Orders!M194,People!$B$2:$B$5,0))</f>
        <v>Chuck Magee</v>
      </c>
      <c r="Y194">
        <f t="shared" si="7"/>
        <v>2017</v>
      </c>
      <c r="Z194">
        <f t="shared" si="8"/>
        <v>10</v>
      </c>
    </row>
    <row r="195" spans="1:26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7">
        <f t="shared" ref="V195:V258" si="9">R195/S195</f>
        <v>3.9799999999999995</v>
      </c>
      <c r="W195" s="7" t="str">
        <f>IFERROR(INDEX(Returns!A:A,MATCH(Orders!B195,Returns!B:B,0)), "No")</f>
        <v>No</v>
      </c>
      <c r="X195" s="7" t="str">
        <f>INDEX(People!$A$2:$A$5,MATCH(Orders!M195,People!$B$2:$B$5,0))</f>
        <v>Chuck Magee</v>
      </c>
      <c r="Y195">
        <f t="shared" ref="Y195:Y258" si="10">YEAR(C195)</f>
        <v>2017</v>
      </c>
      <c r="Z195">
        <f t="shared" ref="Z195:Z258" si="11">MONTH(C195)</f>
        <v>10</v>
      </c>
    </row>
    <row r="196" spans="1:26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7">
        <f t="shared" si="9"/>
        <v>2.04</v>
      </c>
      <c r="W196" s="7" t="str">
        <f>IFERROR(INDEX(Returns!A:A,MATCH(Orders!B196,Returns!B:B,0)), "No")</f>
        <v>No</v>
      </c>
      <c r="X196" s="7" t="str">
        <f>INDEX(People!$A$2:$A$5,MATCH(Orders!M196,People!$B$2:$B$5,0))</f>
        <v>Anna Andreadi</v>
      </c>
      <c r="Y196">
        <f t="shared" si="10"/>
        <v>2017</v>
      </c>
      <c r="Z196">
        <f t="shared" si="11"/>
        <v>10</v>
      </c>
    </row>
    <row r="197" spans="1:26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7">
        <f t="shared" si="9"/>
        <v>3.7040000000000002</v>
      </c>
      <c r="W197" s="7" t="str">
        <f>IFERROR(INDEX(Returns!A:A,MATCH(Orders!B197,Returns!B:B,0)), "No")</f>
        <v>No</v>
      </c>
      <c r="X197" s="7" t="str">
        <f>INDEX(People!$A$2:$A$5,MATCH(Orders!M197,People!$B$2:$B$5,0))</f>
        <v>Chuck Magee</v>
      </c>
      <c r="Y197">
        <f t="shared" si="10"/>
        <v>2016</v>
      </c>
      <c r="Z197">
        <f t="shared" si="11"/>
        <v>3</v>
      </c>
    </row>
    <row r="198" spans="1:26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7">
        <f t="shared" si="9"/>
        <v>2.016</v>
      </c>
      <c r="W198" s="7" t="str">
        <f>IFERROR(INDEX(Returns!A:A,MATCH(Orders!B198,Returns!B:B,0)), "No")</f>
        <v>No</v>
      </c>
      <c r="X198" s="7" t="str">
        <f>INDEX(People!$A$2:$A$5,MATCH(Orders!M198,People!$B$2:$B$5,0))</f>
        <v>Chuck Magee</v>
      </c>
      <c r="Y198">
        <f t="shared" si="10"/>
        <v>2016</v>
      </c>
      <c r="Z198">
        <f t="shared" si="11"/>
        <v>3</v>
      </c>
    </row>
    <row r="199" spans="1:26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7">
        <f t="shared" si="9"/>
        <v>15.42</v>
      </c>
      <c r="W199" s="7" t="str">
        <f>IFERROR(INDEX(Returns!A:A,MATCH(Orders!B199,Returns!B:B,0)), "No")</f>
        <v>No</v>
      </c>
      <c r="X199" s="7" t="str">
        <f>INDEX(People!$A$2:$A$5,MATCH(Orders!M199,People!$B$2:$B$5,0))</f>
        <v>Chuck Magee</v>
      </c>
      <c r="Y199">
        <f t="shared" si="10"/>
        <v>2019</v>
      </c>
      <c r="Z199">
        <f t="shared" si="11"/>
        <v>11</v>
      </c>
    </row>
    <row r="200" spans="1:26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7">
        <f t="shared" si="9"/>
        <v>1.4730000000000003</v>
      </c>
      <c r="W200" s="7" t="str">
        <f>IFERROR(INDEX(Returns!A:A,MATCH(Orders!B200,Returns!B:B,0)), "No")</f>
        <v>No</v>
      </c>
      <c r="X200" s="7" t="str">
        <f>INDEX(People!$A$2:$A$5,MATCH(Orders!M200,People!$B$2:$B$5,0))</f>
        <v>Chuck Magee</v>
      </c>
      <c r="Y200">
        <f t="shared" si="10"/>
        <v>2019</v>
      </c>
      <c r="Z200">
        <f t="shared" si="11"/>
        <v>7</v>
      </c>
    </row>
    <row r="201" spans="1:26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7">
        <f t="shared" si="9"/>
        <v>5.3520000000000003</v>
      </c>
      <c r="W201" s="7" t="str">
        <f>IFERROR(INDEX(Returns!A:A,MATCH(Orders!B201,Returns!B:B,0)), "No")</f>
        <v>No</v>
      </c>
      <c r="X201" s="7" t="str">
        <f>INDEX(People!$A$2:$A$5,MATCH(Orders!M201,People!$B$2:$B$5,0))</f>
        <v>Chuck Magee</v>
      </c>
      <c r="Y201">
        <f t="shared" si="10"/>
        <v>2019</v>
      </c>
      <c r="Z201">
        <f t="shared" si="11"/>
        <v>7</v>
      </c>
    </row>
    <row r="202" spans="1:26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7">
        <f t="shared" si="9"/>
        <v>7.2480000000000011</v>
      </c>
      <c r="W202" s="7" t="str">
        <f>IFERROR(INDEX(Returns!A:A,MATCH(Orders!B202,Returns!B:B,0)), "No")</f>
        <v>No</v>
      </c>
      <c r="X202" s="7" t="str">
        <f>INDEX(People!$A$2:$A$5,MATCH(Orders!M202,People!$B$2:$B$5,0))</f>
        <v>Chuck Magee</v>
      </c>
      <c r="Y202">
        <f t="shared" si="10"/>
        <v>2019</v>
      </c>
      <c r="Z202">
        <f t="shared" si="11"/>
        <v>6</v>
      </c>
    </row>
    <row r="203" spans="1:26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7">
        <f t="shared" si="9"/>
        <v>109.375</v>
      </c>
      <c r="W203" s="7" t="str">
        <f>IFERROR(INDEX(Returns!A:A,MATCH(Orders!B203,Returns!B:B,0)), "No")</f>
        <v>Yes</v>
      </c>
      <c r="X203" s="7" t="str">
        <f>INDEX(People!$A$2:$A$5,MATCH(Orders!M203,People!$B$2:$B$5,0))</f>
        <v>Anna Andreadi</v>
      </c>
      <c r="Y203">
        <f t="shared" si="10"/>
        <v>2016</v>
      </c>
      <c r="Z203">
        <f t="shared" si="11"/>
        <v>8</v>
      </c>
    </row>
    <row r="204" spans="1:26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7">
        <f t="shared" si="9"/>
        <v>2.6</v>
      </c>
      <c r="W204" s="7" t="str">
        <f>IFERROR(INDEX(Returns!A:A,MATCH(Orders!B204,Returns!B:B,0)), "No")</f>
        <v>Yes</v>
      </c>
      <c r="X204" s="7" t="str">
        <f>INDEX(People!$A$2:$A$5,MATCH(Orders!M204,People!$B$2:$B$5,0))</f>
        <v>Anna Andreadi</v>
      </c>
      <c r="Y204">
        <f t="shared" si="10"/>
        <v>2016</v>
      </c>
      <c r="Z204">
        <f t="shared" si="11"/>
        <v>8</v>
      </c>
    </row>
    <row r="205" spans="1:26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7">
        <f t="shared" si="9"/>
        <v>33.141999999999996</v>
      </c>
      <c r="W205" s="7" t="str">
        <f>IFERROR(INDEX(Returns!A:A,MATCH(Orders!B205,Returns!B:B,0)), "No")</f>
        <v>No</v>
      </c>
      <c r="X205" s="7" t="str">
        <f>INDEX(People!$A$2:$A$5,MATCH(Orders!M205,People!$B$2:$B$5,0))</f>
        <v>Kelly Williams</v>
      </c>
      <c r="Y205">
        <f t="shared" si="10"/>
        <v>2019</v>
      </c>
      <c r="Z205">
        <f t="shared" si="11"/>
        <v>12</v>
      </c>
    </row>
    <row r="206" spans="1:26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7">
        <f t="shared" si="9"/>
        <v>5.0240000000000009</v>
      </c>
      <c r="W206" s="7" t="str">
        <f>IFERROR(INDEX(Returns!A:A,MATCH(Orders!B206,Returns!B:B,0)), "No")</f>
        <v>No</v>
      </c>
      <c r="X206" s="7" t="str">
        <f>INDEX(People!$A$2:$A$5,MATCH(Orders!M206,People!$B$2:$B$5,0))</f>
        <v>Cassandra Brandow</v>
      </c>
      <c r="Y206">
        <f t="shared" si="10"/>
        <v>2019</v>
      </c>
      <c r="Z206">
        <f t="shared" si="11"/>
        <v>6</v>
      </c>
    </row>
    <row r="207" spans="1:26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7">
        <f t="shared" si="9"/>
        <v>111.19200000000001</v>
      </c>
      <c r="W207" s="7" t="str">
        <f>IFERROR(INDEX(Returns!A:A,MATCH(Orders!B207,Returns!B:B,0)), "No")</f>
        <v>No</v>
      </c>
      <c r="X207" s="7" t="str">
        <f>INDEX(People!$A$2:$A$5,MATCH(Orders!M207,People!$B$2:$B$5,0))</f>
        <v>Anna Andreadi</v>
      </c>
      <c r="Y207">
        <f t="shared" si="10"/>
        <v>2019</v>
      </c>
      <c r="Z207">
        <f t="shared" si="11"/>
        <v>12</v>
      </c>
    </row>
    <row r="208" spans="1:26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7">
        <f t="shared" si="9"/>
        <v>20.98</v>
      </c>
      <c r="W208" s="7" t="str">
        <f>IFERROR(INDEX(Returns!A:A,MATCH(Orders!B208,Returns!B:B,0)), "No")</f>
        <v>No</v>
      </c>
      <c r="X208" s="7" t="str">
        <f>INDEX(People!$A$2:$A$5,MATCH(Orders!M208,People!$B$2:$B$5,0))</f>
        <v>Kelly Williams</v>
      </c>
      <c r="Y208">
        <f t="shared" si="10"/>
        <v>2019</v>
      </c>
      <c r="Z208">
        <f t="shared" si="11"/>
        <v>12</v>
      </c>
    </row>
    <row r="209" spans="1:26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7">
        <f t="shared" si="9"/>
        <v>65.989999999999995</v>
      </c>
      <c r="W209" s="7" t="str">
        <f>IFERROR(INDEX(Returns!A:A,MATCH(Orders!B209,Returns!B:B,0)), "No")</f>
        <v>No</v>
      </c>
      <c r="X209" s="7" t="str">
        <f>INDEX(People!$A$2:$A$5,MATCH(Orders!M209,People!$B$2:$B$5,0))</f>
        <v>Kelly Williams</v>
      </c>
      <c r="Y209">
        <f t="shared" si="10"/>
        <v>2019</v>
      </c>
      <c r="Z209">
        <f t="shared" si="11"/>
        <v>12</v>
      </c>
    </row>
    <row r="210" spans="1:26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7">
        <f t="shared" si="9"/>
        <v>3.98</v>
      </c>
      <c r="W210" s="7" t="str">
        <f>IFERROR(INDEX(Returns!A:A,MATCH(Orders!B210,Returns!B:B,0)), "No")</f>
        <v>No</v>
      </c>
      <c r="X210" s="7" t="str">
        <f>INDEX(People!$A$2:$A$5,MATCH(Orders!M210,People!$B$2:$B$5,0))</f>
        <v>Kelly Williams</v>
      </c>
      <c r="Y210">
        <f t="shared" si="10"/>
        <v>2019</v>
      </c>
      <c r="Z210">
        <f t="shared" si="11"/>
        <v>12</v>
      </c>
    </row>
    <row r="211" spans="1:26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7">
        <f t="shared" si="9"/>
        <v>5.81</v>
      </c>
      <c r="W211" s="7" t="str">
        <f>IFERROR(INDEX(Returns!A:A,MATCH(Orders!B211,Returns!B:B,0)), "No")</f>
        <v>No</v>
      </c>
      <c r="X211" s="7" t="str">
        <f>INDEX(People!$A$2:$A$5,MATCH(Orders!M211,People!$B$2:$B$5,0))</f>
        <v>Kelly Williams</v>
      </c>
      <c r="Y211">
        <f t="shared" si="10"/>
        <v>2019</v>
      </c>
      <c r="Z211">
        <f t="shared" si="11"/>
        <v>12</v>
      </c>
    </row>
    <row r="212" spans="1:26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7">
        <f t="shared" si="9"/>
        <v>91.99</v>
      </c>
      <c r="W212" s="7" t="str">
        <f>IFERROR(INDEX(Returns!A:A,MATCH(Orders!B212,Returns!B:B,0)), "No")</f>
        <v>No</v>
      </c>
      <c r="X212" s="7" t="str">
        <f>INDEX(People!$A$2:$A$5,MATCH(Orders!M212,People!$B$2:$B$5,0))</f>
        <v>Kelly Williams</v>
      </c>
      <c r="Y212">
        <f t="shared" si="10"/>
        <v>2019</v>
      </c>
      <c r="Z212">
        <f t="shared" si="11"/>
        <v>12</v>
      </c>
    </row>
    <row r="213" spans="1:26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7">
        <f t="shared" si="9"/>
        <v>10.4</v>
      </c>
      <c r="W213" s="7" t="str">
        <f>IFERROR(INDEX(Returns!A:A,MATCH(Orders!B213,Returns!B:B,0)), "No")</f>
        <v>No</v>
      </c>
      <c r="X213" s="7" t="str">
        <f>INDEX(People!$A$2:$A$5,MATCH(Orders!M213,People!$B$2:$B$5,0))</f>
        <v>Kelly Williams</v>
      </c>
      <c r="Y213">
        <f t="shared" si="10"/>
        <v>2017</v>
      </c>
      <c r="Z213">
        <f t="shared" si="11"/>
        <v>2</v>
      </c>
    </row>
    <row r="214" spans="1:26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7">
        <f t="shared" si="9"/>
        <v>11.840000000000002</v>
      </c>
      <c r="W214" s="7" t="str">
        <f>IFERROR(INDEX(Returns!A:A,MATCH(Orders!B214,Returns!B:B,0)), "No")</f>
        <v>Yes</v>
      </c>
      <c r="X214" s="7" t="str">
        <f>INDEX(People!$A$2:$A$5,MATCH(Orders!M214,People!$B$2:$B$5,0))</f>
        <v>Chuck Magee</v>
      </c>
      <c r="Y214">
        <f t="shared" si="10"/>
        <v>2017</v>
      </c>
      <c r="Z214">
        <f t="shared" si="11"/>
        <v>1</v>
      </c>
    </row>
    <row r="215" spans="1:26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7">
        <f t="shared" si="9"/>
        <v>90.49</v>
      </c>
      <c r="W215" s="7" t="str">
        <f>IFERROR(INDEX(Returns!A:A,MATCH(Orders!B215,Returns!B:B,0)), "No")</f>
        <v>Yes</v>
      </c>
      <c r="X215" s="7" t="str">
        <f>INDEX(People!$A$2:$A$5,MATCH(Orders!M215,People!$B$2:$B$5,0))</f>
        <v>Chuck Magee</v>
      </c>
      <c r="Y215">
        <f t="shared" si="10"/>
        <v>2017</v>
      </c>
      <c r="Z215">
        <f t="shared" si="11"/>
        <v>1</v>
      </c>
    </row>
    <row r="216" spans="1:26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7">
        <f t="shared" si="9"/>
        <v>20.994</v>
      </c>
      <c r="W216" s="7" t="str">
        <f>IFERROR(INDEX(Returns!A:A,MATCH(Orders!B216,Returns!B:B,0)), "No")</f>
        <v>Yes</v>
      </c>
      <c r="X216" s="7" t="str">
        <f>INDEX(People!$A$2:$A$5,MATCH(Orders!M216,People!$B$2:$B$5,0))</f>
        <v>Chuck Magee</v>
      </c>
      <c r="Y216">
        <f t="shared" si="10"/>
        <v>2017</v>
      </c>
      <c r="Z216">
        <f t="shared" si="11"/>
        <v>1</v>
      </c>
    </row>
    <row r="217" spans="1:26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7">
        <f t="shared" si="9"/>
        <v>132.00000000000003</v>
      </c>
      <c r="W217" s="7" t="str">
        <f>IFERROR(INDEX(Returns!A:A,MATCH(Orders!B217,Returns!B:B,0)), "No")</f>
        <v>Yes</v>
      </c>
      <c r="X217" s="7" t="str">
        <f>INDEX(People!$A$2:$A$5,MATCH(Orders!M217,People!$B$2:$B$5,0))</f>
        <v>Chuck Magee</v>
      </c>
      <c r="Y217">
        <f t="shared" si="10"/>
        <v>2017</v>
      </c>
      <c r="Z217">
        <f t="shared" si="11"/>
        <v>1</v>
      </c>
    </row>
    <row r="218" spans="1:26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7">
        <f t="shared" si="9"/>
        <v>44.792000000000002</v>
      </c>
      <c r="W218" s="7" t="str">
        <f>IFERROR(INDEX(Returns!A:A,MATCH(Orders!B218,Returns!B:B,0)), "No")</f>
        <v>Yes</v>
      </c>
      <c r="X218" s="7" t="str">
        <f>INDEX(People!$A$2:$A$5,MATCH(Orders!M218,People!$B$2:$B$5,0))</f>
        <v>Chuck Magee</v>
      </c>
      <c r="Y218">
        <f t="shared" si="10"/>
        <v>2017</v>
      </c>
      <c r="Z218">
        <f t="shared" si="11"/>
        <v>1</v>
      </c>
    </row>
    <row r="219" spans="1:26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7">
        <f t="shared" si="9"/>
        <v>15.51</v>
      </c>
      <c r="W219" s="7" t="str">
        <f>IFERROR(INDEX(Returns!A:A,MATCH(Orders!B219,Returns!B:B,0)), "No")</f>
        <v>No</v>
      </c>
      <c r="X219" s="7" t="str">
        <f>INDEX(People!$A$2:$A$5,MATCH(Orders!M219,People!$B$2:$B$5,0))</f>
        <v>Anna Andreadi</v>
      </c>
      <c r="Y219">
        <f t="shared" si="10"/>
        <v>2018</v>
      </c>
      <c r="Z219">
        <f t="shared" si="11"/>
        <v>10</v>
      </c>
    </row>
    <row r="220" spans="1:26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7">
        <f t="shared" si="9"/>
        <v>100.79199999999999</v>
      </c>
      <c r="W220" s="7" t="str">
        <f>IFERROR(INDEX(Returns!A:A,MATCH(Orders!B220,Returns!B:B,0)), "No")</f>
        <v>No</v>
      </c>
      <c r="X220" s="7" t="str">
        <f>INDEX(People!$A$2:$A$5,MATCH(Orders!M220,People!$B$2:$B$5,0))</f>
        <v>Anna Andreadi</v>
      </c>
      <c r="Y220">
        <f t="shared" si="10"/>
        <v>2018</v>
      </c>
      <c r="Z220">
        <f t="shared" si="11"/>
        <v>10</v>
      </c>
    </row>
    <row r="221" spans="1:26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7">
        <f t="shared" si="9"/>
        <v>2.7920000000000003</v>
      </c>
      <c r="W221" s="7" t="str">
        <f>IFERROR(INDEX(Returns!A:A,MATCH(Orders!B221,Returns!B:B,0)), "No")</f>
        <v>Yes</v>
      </c>
      <c r="X221" s="7" t="str">
        <f>INDEX(People!$A$2:$A$5,MATCH(Orders!M221,People!$B$2:$B$5,0))</f>
        <v>Chuck Magee</v>
      </c>
      <c r="Y221">
        <f t="shared" si="10"/>
        <v>2017</v>
      </c>
      <c r="Z221">
        <f t="shared" si="11"/>
        <v>12</v>
      </c>
    </row>
    <row r="222" spans="1:26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7">
        <f t="shared" si="9"/>
        <v>3.7840000000000007</v>
      </c>
      <c r="W222" s="7" t="str">
        <f>IFERROR(INDEX(Returns!A:A,MATCH(Orders!B222,Returns!B:B,0)), "No")</f>
        <v>Yes</v>
      </c>
      <c r="X222" s="7" t="str">
        <f>INDEX(People!$A$2:$A$5,MATCH(Orders!M222,People!$B$2:$B$5,0))</f>
        <v>Chuck Magee</v>
      </c>
      <c r="Y222">
        <f t="shared" si="10"/>
        <v>2017</v>
      </c>
      <c r="Z222">
        <f t="shared" si="11"/>
        <v>12</v>
      </c>
    </row>
    <row r="223" spans="1:26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7">
        <f t="shared" si="9"/>
        <v>4.9440000000000008</v>
      </c>
      <c r="W223" s="7" t="str">
        <f>IFERROR(INDEX(Returns!A:A,MATCH(Orders!B223,Returns!B:B,0)), "No")</f>
        <v>Yes</v>
      </c>
      <c r="X223" s="7" t="str">
        <f>INDEX(People!$A$2:$A$5,MATCH(Orders!M223,People!$B$2:$B$5,0))</f>
        <v>Chuck Magee</v>
      </c>
      <c r="Y223">
        <f t="shared" si="10"/>
        <v>2017</v>
      </c>
      <c r="Z223">
        <f t="shared" si="11"/>
        <v>12</v>
      </c>
    </row>
    <row r="224" spans="1:26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7">
        <f t="shared" si="9"/>
        <v>18.175999999999998</v>
      </c>
      <c r="W224" s="7" t="str">
        <f>IFERROR(INDEX(Returns!A:A,MATCH(Orders!B224,Returns!B:B,0)), "No")</f>
        <v>Yes</v>
      </c>
      <c r="X224" s="7" t="str">
        <f>INDEX(People!$A$2:$A$5,MATCH(Orders!M224,People!$B$2:$B$5,0))</f>
        <v>Chuck Magee</v>
      </c>
      <c r="Y224">
        <f t="shared" si="10"/>
        <v>2017</v>
      </c>
      <c r="Z224">
        <f t="shared" si="11"/>
        <v>12</v>
      </c>
    </row>
    <row r="225" spans="1:26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7">
        <f t="shared" si="9"/>
        <v>119.99700000000001</v>
      </c>
      <c r="W225" s="7" t="str">
        <f>IFERROR(INDEX(Returns!A:A,MATCH(Orders!B225,Returns!B:B,0)), "No")</f>
        <v>Yes</v>
      </c>
      <c r="X225" s="7" t="str">
        <f>INDEX(People!$A$2:$A$5,MATCH(Orders!M225,People!$B$2:$B$5,0))</f>
        <v>Chuck Magee</v>
      </c>
      <c r="Y225">
        <f t="shared" si="10"/>
        <v>2017</v>
      </c>
      <c r="Z225">
        <f t="shared" si="11"/>
        <v>12</v>
      </c>
    </row>
    <row r="226" spans="1:26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7">
        <f t="shared" si="9"/>
        <v>13.584000000000001</v>
      </c>
      <c r="W226" s="7" t="str">
        <f>IFERROR(INDEX(Returns!A:A,MATCH(Orders!B226,Returns!B:B,0)), "No")</f>
        <v>Yes</v>
      </c>
      <c r="X226" s="7" t="str">
        <f>INDEX(People!$A$2:$A$5,MATCH(Orders!M226,People!$B$2:$B$5,0))</f>
        <v>Chuck Magee</v>
      </c>
      <c r="Y226">
        <f t="shared" si="10"/>
        <v>2017</v>
      </c>
      <c r="Z226">
        <f t="shared" si="11"/>
        <v>12</v>
      </c>
    </row>
    <row r="227" spans="1:26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7">
        <f t="shared" si="9"/>
        <v>2.2000000000000002</v>
      </c>
      <c r="W227" s="7" t="str">
        <f>IFERROR(INDEX(Returns!A:A,MATCH(Orders!B227,Returns!B:B,0)), "No")</f>
        <v>No</v>
      </c>
      <c r="X227" s="7" t="str">
        <f>INDEX(People!$A$2:$A$5,MATCH(Orders!M227,People!$B$2:$B$5,0))</f>
        <v>Kelly Williams</v>
      </c>
      <c r="Y227">
        <f t="shared" si="10"/>
        <v>2017</v>
      </c>
      <c r="Z227">
        <f t="shared" si="11"/>
        <v>8</v>
      </c>
    </row>
    <row r="228" spans="1:26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7">
        <f t="shared" si="9"/>
        <v>124.48999999999998</v>
      </c>
      <c r="W228" s="7" t="str">
        <f>IFERROR(INDEX(Returns!A:A,MATCH(Orders!B228,Returns!B:B,0)), "No")</f>
        <v>No</v>
      </c>
      <c r="X228" s="7" t="str">
        <f>INDEX(People!$A$2:$A$5,MATCH(Orders!M228,People!$B$2:$B$5,0))</f>
        <v>Kelly Williams</v>
      </c>
      <c r="Y228">
        <f t="shared" si="10"/>
        <v>2017</v>
      </c>
      <c r="Z228">
        <f t="shared" si="11"/>
        <v>8</v>
      </c>
    </row>
    <row r="229" spans="1:26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7">
        <f t="shared" si="9"/>
        <v>21.98</v>
      </c>
      <c r="W229" s="7" t="str">
        <f>IFERROR(INDEX(Returns!A:A,MATCH(Orders!B229,Returns!B:B,0)), "No")</f>
        <v>No</v>
      </c>
      <c r="X229" s="7" t="str">
        <f>INDEX(People!$A$2:$A$5,MATCH(Orders!M229,People!$B$2:$B$5,0))</f>
        <v>Kelly Williams</v>
      </c>
      <c r="Y229">
        <f t="shared" si="10"/>
        <v>2017</v>
      </c>
      <c r="Z229">
        <f t="shared" si="11"/>
        <v>8</v>
      </c>
    </row>
    <row r="230" spans="1:26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7">
        <f t="shared" si="9"/>
        <v>80.784000000000006</v>
      </c>
      <c r="W230" s="7" t="str">
        <f>IFERROR(INDEX(Returns!A:A,MATCH(Orders!B230,Returns!B:B,0)), "No")</f>
        <v>No</v>
      </c>
      <c r="X230" s="7" t="str">
        <f>INDEX(People!$A$2:$A$5,MATCH(Orders!M230,People!$B$2:$B$5,0))</f>
        <v>Cassandra Brandow</v>
      </c>
      <c r="Y230">
        <f t="shared" si="10"/>
        <v>2017</v>
      </c>
      <c r="Z230">
        <f t="shared" si="11"/>
        <v>2</v>
      </c>
    </row>
    <row r="231" spans="1:26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7">
        <f t="shared" si="9"/>
        <v>48.712000000000003</v>
      </c>
      <c r="W231" s="7" t="str">
        <f>IFERROR(INDEX(Returns!A:A,MATCH(Orders!B231,Returns!B:B,0)), "No")</f>
        <v>No</v>
      </c>
      <c r="X231" s="7" t="str">
        <f>INDEX(People!$A$2:$A$5,MATCH(Orders!M231,People!$B$2:$B$5,0))</f>
        <v>Cassandra Brandow</v>
      </c>
      <c r="Y231">
        <f t="shared" si="10"/>
        <v>2017</v>
      </c>
      <c r="Z231">
        <f t="shared" si="11"/>
        <v>2</v>
      </c>
    </row>
    <row r="232" spans="1:26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7">
        <f t="shared" si="9"/>
        <v>2.6640000000000006</v>
      </c>
      <c r="W232" s="7" t="str">
        <f>IFERROR(INDEX(Returns!A:A,MATCH(Orders!B232,Returns!B:B,0)), "No")</f>
        <v>No</v>
      </c>
      <c r="X232" s="7" t="str">
        <f>INDEX(People!$A$2:$A$5,MATCH(Orders!M232,People!$B$2:$B$5,0))</f>
        <v>Cassandra Brandow</v>
      </c>
      <c r="Y232">
        <f t="shared" si="10"/>
        <v>2016</v>
      </c>
      <c r="Z232">
        <f t="shared" si="11"/>
        <v>9</v>
      </c>
    </row>
    <row r="233" spans="1:26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7">
        <f t="shared" si="9"/>
        <v>116.93</v>
      </c>
      <c r="W233" s="7" t="str">
        <f>IFERROR(INDEX(Returns!A:A,MATCH(Orders!B233,Returns!B:B,0)), "No")</f>
        <v>No</v>
      </c>
      <c r="X233" s="7" t="str">
        <f>INDEX(People!$A$2:$A$5,MATCH(Orders!M233,People!$B$2:$B$5,0))</f>
        <v>Cassandra Brandow</v>
      </c>
      <c r="Y233">
        <f t="shared" si="10"/>
        <v>2019</v>
      </c>
      <c r="Z233">
        <f t="shared" si="11"/>
        <v>4</v>
      </c>
    </row>
    <row r="234" spans="1:26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7">
        <f t="shared" si="9"/>
        <v>206.87150000000005</v>
      </c>
      <c r="W234" s="7" t="str">
        <f>IFERROR(INDEX(Returns!A:A,MATCH(Orders!B234,Returns!B:B,0)), "No")</f>
        <v>No</v>
      </c>
      <c r="X234" s="7" t="str">
        <f>INDEX(People!$A$2:$A$5,MATCH(Orders!M234,People!$B$2:$B$5,0))</f>
        <v>Cassandra Brandow</v>
      </c>
      <c r="Y234">
        <f t="shared" si="10"/>
        <v>2019</v>
      </c>
      <c r="Z234">
        <f t="shared" si="11"/>
        <v>4</v>
      </c>
    </row>
    <row r="235" spans="1:26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7">
        <f t="shared" si="9"/>
        <v>2.6640000000000006</v>
      </c>
      <c r="W235" s="7" t="str">
        <f>IFERROR(INDEX(Returns!A:A,MATCH(Orders!B235,Returns!B:B,0)), "No")</f>
        <v>No</v>
      </c>
      <c r="X235" s="7" t="str">
        <f>INDEX(People!$A$2:$A$5,MATCH(Orders!M235,People!$B$2:$B$5,0))</f>
        <v>Cassandra Brandow</v>
      </c>
      <c r="Y235">
        <f t="shared" si="10"/>
        <v>2019</v>
      </c>
      <c r="Z235">
        <f t="shared" si="11"/>
        <v>4</v>
      </c>
    </row>
    <row r="236" spans="1:26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7">
        <f t="shared" si="9"/>
        <v>86.024000000000001</v>
      </c>
      <c r="W236" s="7" t="str">
        <f>IFERROR(INDEX(Returns!A:A,MATCH(Orders!B236,Returns!B:B,0)), "No")</f>
        <v>No</v>
      </c>
      <c r="X236" s="7" t="str">
        <f>INDEX(People!$A$2:$A$5,MATCH(Orders!M236,People!$B$2:$B$5,0))</f>
        <v>Cassandra Brandow</v>
      </c>
      <c r="Y236">
        <f t="shared" si="10"/>
        <v>2019</v>
      </c>
      <c r="Z236">
        <f t="shared" si="11"/>
        <v>4</v>
      </c>
    </row>
    <row r="237" spans="1:26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7">
        <f t="shared" si="9"/>
        <v>205.99200000000005</v>
      </c>
      <c r="W237" s="7" t="str">
        <f>IFERROR(INDEX(Returns!A:A,MATCH(Orders!B237,Returns!B:B,0)), "No")</f>
        <v>No</v>
      </c>
      <c r="X237" s="7" t="str">
        <f>INDEX(People!$A$2:$A$5,MATCH(Orders!M237,People!$B$2:$B$5,0))</f>
        <v>Cassandra Brandow</v>
      </c>
      <c r="Y237">
        <f t="shared" si="10"/>
        <v>2019</v>
      </c>
      <c r="Z237">
        <f t="shared" si="11"/>
        <v>4</v>
      </c>
    </row>
    <row r="238" spans="1:26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7">
        <f t="shared" si="9"/>
        <v>5.28</v>
      </c>
      <c r="W238" s="7" t="str">
        <f>IFERROR(INDEX(Returns!A:A,MATCH(Orders!B238,Returns!B:B,0)), "No")</f>
        <v>No</v>
      </c>
      <c r="X238" s="7" t="str">
        <f>INDEX(People!$A$2:$A$5,MATCH(Orders!M238,People!$B$2:$B$5,0))</f>
        <v>Anna Andreadi</v>
      </c>
      <c r="Y238">
        <f t="shared" si="10"/>
        <v>2019</v>
      </c>
      <c r="Z238">
        <f t="shared" si="11"/>
        <v>11</v>
      </c>
    </row>
    <row r="239" spans="1:26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7">
        <f t="shared" si="9"/>
        <v>5.1840000000000011</v>
      </c>
      <c r="W239" s="7" t="str">
        <f>IFERROR(INDEX(Returns!A:A,MATCH(Orders!B239,Returns!B:B,0)), "No")</f>
        <v>No</v>
      </c>
      <c r="X239" s="7" t="str">
        <f>INDEX(People!$A$2:$A$5,MATCH(Orders!M239,People!$B$2:$B$5,0))</f>
        <v>Kelly Williams</v>
      </c>
      <c r="Y239">
        <f t="shared" si="10"/>
        <v>2018</v>
      </c>
      <c r="Z239">
        <f t="shared" si="11"/>
        <v>6</v>
      </c>
    </row>
    <row r="240" spans="1:26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7">
        <f t="shared" si="9"/>
        <v>83.936000000000007</v>
      </c>
      <c r="W240" s="7" t="str">
        <f>IFERROR(INDEX(Returns!A:A,MATCH(Orders!B240,Returns!B:B,0)), "No")</f>
        <v>No</v>
      </c>
      <c r="X240" s="7" t="str">
        <f>INDEX(People!$A$2:$A$5,MATCH(Orders!M240,People!$B$2:$B$5,0))</f>
        <v>Kelly Williams</v>
      </c>
      <c r="Y240">
        <f t="shared" si="10"/>
        <v>2018</v>
      </c>
      <c r="Z240">
        <f t="shared" si="11"/>
        <v>6</v>
      </c>
    </row>
    <row r="241" spans="1:26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7">
        <f t="shared" si="9"/>
        <v>3.8960000000000004</v>
      </c>
      <c r="W241" s="7" t="str">
        <f>IFERROR(INDEX(Returns!A:A,MATCH(Orders!B241,Returns!B:B,0)), "No")</f>
        <v>No</v>
      </c>
      <c r="X241" s="7" t="str">
        <f>INDEX(People!$A$2:$A$5,MATCH(Orders!M241,People!$B$2:$B$5,0))</f>
        <v>Kelly Williams</v>
      </c>
      <c r="Y241">
        <f t="shared" si="10"/>
        <v>2018</v>
      </c>
      <c r="Z241">
        <f t="shared" si="11"/>
        <v>6</v>
      </c>
    </row>
    <row r="242" spans="1:26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7">
        <f t="shared" si="9"/>
        <v>15.991999999999999</v>
      </c>
      <c r="W242" s="7" t="str">
        <f>IFERROR(INDEX(Returns!A:A,MATCH(Orders!B242,Returns!B:B,0)), "No")</f>
        <v>No</v>
      </c>
      <c r="X242" s="7" t="str">
        <f>INDEX(People!$A$2:$A$5,MATCH(Orders!M242,People!$B$2:$B$5,0))</f>
        <v>Kelly Williams</v>
      </c>
      <c r="Y242">
        <f t="shared" si="10"/>
        <v>2018</v>
      </c>
      <c r="Z242">
        <f t="shared" si="11"/>
        <v>6</v>
      </c>
    </row>
    <row r="243" spans="1:26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7">
        <f t="shared" si="9"/>
        <v>35.445</v>
      </c>
      <c r="W243" s="7" t="str">
        <f>IFERROR(INDEX(Returns!A:A,MATCH(Orders!B243,Returns!B:B,0)), "No")</f>
        <v>No</v>
      </c>
      <c r="X243" s="7" t="str">
        <f>INDEX(People!$A$2:$A$5,MATCH(Orders!M243,People!$B$2:$B$5,0))</f>
        <v>Kelly Williams</v>
      </c>
      <c r="Y243">
        <f t="shared" si="10"/>
        <v>2018</v>
      </c>
      <c r="Z243">
        <f t="shared" si="11"/>
        <v>6</v>
      </c>
    </row>
    <row r="244" spans="1:26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7">
        <f t="shared" si="9"/>
        <v>1.3480000000000001</v>
      </c>
      <c r="W244" s="7" t="str">
        <f>IFERROR(INDEX(Returns!A:A,MATCH(Orders!B244,Returns!B:B,0)), "No")</f>
        <v>No</v>
      </c>
      <c r="X244" s="7" t="str">
        <f>INDEX(People!$A$2:$A$5,MATCH(Orders!M244,People!$B$2:$B$5,0))</f>
        <v>Kelly Williams</v>
      </c>
      <c r="Y244">
        <f t="shared" si="10"/>
        <v>2018</v>
      </c>
      <c r="Z244">
        <f t="shared" si="11"/>
        <v>6</v>
      </c>
    </row>
    <row r="245" spans="1:26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7">
        <f t="shared" si="9"/>
        <v>3.7040000000000002</v>
      </c>
      <c r="W245" s="7" t="str">
        <f>IFERROR(INDEX(Returns!A:A,MATCH(Orders!B245,Returns!B:B,0)), "No")</f>
        <v>No</v>
      </c>
      <c r="X245" s="7" t="str">
        <f>INDEX(People!$A$2:$A$5,MATCH(Orders!M245,People!$B$2:$B$5,0))</f>
        <v>Kelly Williams</v>
      </c>
      <c r="Y245">
        <f t="shared" si="10"/>
        <v>2018</v>
      </c>
      <c r="Z245">
        <f t="shared" si="11"/>
        <v>6</v>
      </c>
    </row>
    <row r="246" spans="1:26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7">
        <f t="shared" si="9"/>
        <v>285.98</v>
      </c>
      <c r="W246" s="7" t="str">
        <f>IFERROR(INDEX(Returns!A:A,MATCH(Orders!B246,Returns!B:B,0)), "No")</f>
        <v>No</v>
      </c>
      <c r="X246" s="7" t="str">
        <f>INDEX(People!$A$2:$A$5,MATCH(Orders!M246,People!$B$2:$B$5,0))</f>
        <v>Kelly Williams</v>
      </c>
      <c r="Y246">
        <f t="shared" si="10"/>
        <v>2016</v>
      </c>
      <c r="Z246">
        <f t="shared" si="11"/>
        <v>6</v>
      </c>
    </row>
    <row r="247" spans="1:26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7">
        <f t="shared" si="9"/>
        <v>83.36</v>
      </c>
      <c r="W247" s="7" t="str">
        <f>IFERROR(INDEX(Returns!A:A,MATCH(Orders!B247,Returns!B:B,0)), "No")</f>
        <v>No</v>
      </c>
      <c r="X247" s="7" t="str">
        <f>INDEX(People!$A$2:$A$5,MATCH(Orders!M247,People!$B$2:$B$5,0))</f>
        <v>Kelly Williams</v>
      </c>
      <c r="Y247">
        <f t="shared" si="10"/>
        <v>2016</v>
      </c>
      <c r="Z247">
        <f t="shared" si="11"/>
        <v>6</v>
      </c>
    </row>
    <row r="248" spans="1:26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7">
        <f t="shared" si="9"/>
        <v>7.98</v>
      </c>
      <c r="W248" s="7" t="str">
        <f>IFERROR(INDEX(Returns!A:A,MATCH(Orders!B248,Returns!B:B,0)), "No")</f>
        <v>No</v>
      </c>
      <c r="X248" s="7" t="str">
        <f>INDEX(People!$A$2:$A$5,MATCH(Orders!M248,People!$B$2:$B$5,0))</f>
        <v>Kelly Williams</v>
      </c>
      <c r="Y248">
        <f t="shared" si="10"/>
        <v>2016</v>
      </c>
      <c r="Z248">
        <f t="shared" si="11"/>
        <v>6</v>
      </c>
    </row>
    <row r="249" spans="1:26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7">
        <f t="shared" si="9"/>
        <v>300.64999999999998</v>
      </c>
      <c r="W249" s="7" t="str">
        <f>IFERROR(INDEX(Returns!A:A,MATCH(Orders!B249,Returns!B:B,0)), "No")</f>
        <v>No</v>
      </c>
      <c r="X249" s="7" t="str">
        <f>INDEX(People!$A$2:$A$5,MATCH(Orders!M249,People!$B$2:$B$5,0))</f>
        <v>Kelly Williams</v>
      </c>
      <c r="Y249">
        <f t="shared" si="10"/>
        <v>2016</v>
      </c>
      <c r="Z249">
        <f t="shared" si="11"/>
        <v>6</v>
      </c>
    </row>
    <row r="250" spans="1:26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7">
        <f t="shared" si="9"/>
        <v>6.48</v>
      </c>
      <c r="W250" s="7" t="str">
        <f>IFERROR(INDEX(Returns!A:A,MATCH(Orders!B250,Returns!B:B,0)), "No")</f>
        <v>No</v>
      </c>
      <c r="X250" s="7" t="str">
        <f>INDEX(People!$A$2:$A$5,MATCH(Orders!M250,People!$B$2:$B$5,0))</f>
        <v>Kelly Williams</v>
      </c>
      <c r="Y250">
        <f t="shared" si="10"/>
        <v>2016</v>
      </c>
      <c r="Z250">
        <f t="shared" si="11"/>
        <v>6</v>
      </c>
    </row>
    <row r="251" spans="1:26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7">
        <f t="shared" si="9"/>
        <v>160.78399999999999</v>
      </c>
      <c r="W251" s="7" t="str">
        <f>IFERROR(INDEX(Returns!A:A,MATCH(Orders!B251,Returns!B:B,0)), "No")</f>
        <v>No</v>
      </c>
      <c r="X251" s="7" t="str">
        <f>INDEX(People!$A$2:$A$5,MATCH(Orders!M251,People!$B$2:$B$5,0))</f>
        <v>Anna Andreadi</v>
      </c>
      <c r="Y251">
        <f t="shared" si="10"/>
        <v>2018</v>
      </c>
      <c r="Z251">
        <f t="shared" si="11"/>
        <v>12</v>
      </c>
    </row>
    <row r="252" spans="1:26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7">
        <f t="shared" si="9"/>
        <v>7.61</v>
      </c>
      <c r="W252" s="7" t="str">
        <f>IFERROR(INDEX(Returns!A:A,MATCH(Orders!B252,Returns!B:B,0)), "No")</f>
        <v>No</v>
      </c>
      <c r="X252" s="7" t="str">
        <f>INDEX(People!$A$2:$A$5,MATCH(Orders!M252,People!$B$2:$B$5,0))</f>
        <v>Anna Andreadi</v>
      </c>
      <c r="Y252">
        <f t="shared" si="10"/>
        <v>2018</v>
      </c>
      <c r="Z252">
        <f t="shared" si="11"/>
        <v>9</v>
      </c>
    </row>
    <row r="253" spans="1:26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7">
        <f t="shared" si="9"/>
        <v>257.49</v>
      </c>
      <c r="W253" s="7" t="str">
        <f>IFERROR(INDEX(Returns!A:A,MATCH(Orders!B253,Returns!B:B,0)), "No")</f>
        <v>No</v>
      </c>
      <c r="X253" s="7" t="str">
        <f>INDEX(People!$A$2:$A$5,MATCH(Orders!M253,People!$B$2:$B$5,0))</f>
        <v>Anna Andreadi</v>
      </c>
      <c r="Y253">
        <f t="shared" si="10"/>
        <v>2018</v>
      </c>
      <c r="Z253">
        <f t="shared" si="11"/>
        <v>9</v>
      </c>
    </row>
    <row r="254" spans="1:26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7">
        <f t="shared" si="9"/>
        <v>13.43</v>
      </c>
      <c r="W254" s="7" t="str">
        <f>IFERROR(INDEX(Returns!A:A,MATCH(Orders!B254,Returns!B:B,0)), "No")</f>
        <v>No</v>
      </c>
      <c r="X254" s="7" t="str">
        <f>INDEX(People!$A$2:$A$5,MATCH(Orders!M254,People!$B$2:$B$5,0))</f>
        <v>Chuck Magee</v>
      </c>
      <c r="Y254">
        <f t="shared" si="10"/>
        <v>2018</v>
      </c>
      <c r="Z254">
        <f t="shared" si="11"/>
        <v>12</v>
      </c>
    </row>
    <row r="255" spans="1:26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7">
        <f t="shared" si="9"/>
        <v>90.48</v>
      </c>
      <c r="W255" s="7" t="str">
        <f>IFERROR(INDEX(Returns!A:A,MATCH(Orders!B255,Returns!B:B,0)), "No")</f>
        <v>No</v>
      </c>
      <c r="X255" s="7" t="str">
        <f>INDEX(People!$A$2:$A$5,MATCH(Orders!M255,People!$B$2:$B$5,0))</f>
        <v>Chuck Magee</v>
      </c>
      <c r="Y255">
        <f t="shared" si="10"/>
        <v>2018</v>
      </c>
      <c r="Z255">
        <f t="shared" si="11"/>
        <v>12</v>
      </c>
    </row>
    <row r="256" spans="1:26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7">
        <f t="shared" si="9"/>
        <v>1.3480000000000001</v>
      </c>
      <c r="W256" s="7" t="str">
        <f>IFERROR(INDEX(Returns!A:A,MATCH(Orders!B256,Returns!B:B,0)), "No")</f>
        <v>No</v>
      </c>
      <c r="X256" s="7" t="str">
        <f>INDEX(People!$A$2:$A$5,MATCH(Orders!M256,People!$B$2:$B$5,0))</f>
        <v>Kelly Williams</v>
      </c>
      <c r="Y256">
        <f t="shared" si="10"/>
        <v>2017</v>
      </c>
      <c r="Z256">
        <f t="shared" si="11"/>
        <v>11</v>
      </c>
    </row>
    <row r="257" spans="1:26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7">
        <f t="shared" si="9"/>
        <v>41.183999999999997</v>
      </c>
      <c r="W257" s="7" t="str">
        <f>IFERROR(INDEX(Returns!A:A,MATCH(Orders!B257,Returns!B:B,0)), "No")</f>
        <v>No</v>
      </c>
      <c r="X257" s="7" t="str">
        <f>INDEX(People!$A$2:$A$5,MATCH(Orders!M257,People!$B$2:$B$5,0))</f>
        <v>Kelly Williams</v>
      </c>
      <c r="Y257">
        <f t="shared" si="10"/>
        <v>2017</v>
      </c>
      <c r="Z257">
        <f t="shared" si="11"/>
        <v>11</v>
      </c>
    </row>
    <row r="258" spans="1:26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7">
        <f t="shared" si="9"/>
        <v>10.784000000000001</v>
      </c>
      <c r="W258" s="7" t="str">
        <f>IFERROR(INDEX(Returns!A:A,MATCH(Orders!B258,Returns!B:B,0)), "No")</f>
        <v>No</v>
      </c>
      <c r="X258" s="7" t="str">
        <f>INDEX(People!$A$2:$A$5,MATCH(Orders!M258,People!$B$2:$B$5,0))</f>
        <v>Kelly Williams</v>
      </c>
      <c r="Y258">
        <f t="shared" si="10"/>
        <v>2017</v>
      </c>
      <c r="Z258">
        <f t="shared" si="11"/>
        <v>11</v>
      </c>
    </row>
    <row r="259" spans="1:26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7">
        <f t="shared" ref="V259:V322" si="12">R259/S259</f>
        <v>107.98399999999999</v>
      </c>
      <c r="W259" s="7" t="str">
        <f>IFERROR(INDEX(Returns!A:A,MATCH(Orders!B259,Returns!B:B,0)), "No")</f>
        <v>No</v>
      </c>
      <c r="X259" s="7" t="str">
        <f>INDEX(People!$A$2:$A$5,MATCH(Orders!M259,People!$B$2:$B$5,0))</f>
        <v>Kelly Williams</v>
      </c>
      <c r="Y259">
        <f t="shared" ref="Y259:Y322" si="13">YEAR(C259)</f>
        <v>2017</v>
      </c>
      <c r="Z259">
        <f t="shared" ref="Z259:Z322" si="14">MONTH(C259)</f>
        <v>11</v>
      </c>
    </row>
    <row r="260" spans="1:26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7">
        <f t="shared" si="12"/>
        <v>6.79</v>
      </c>
      <c r="W260" s="7" t="str">
        <f>IFERROR(INDEX(Returns!A:A,MATCH(Orders!B260,Returns!B:B,0)), "No")</f>
        <v>No</v>
      </c>
      <c r="X260" s="7" t="str">
        <f>INDEX(People!$A$2:$A$5,MATCH(Orders!M260,People!$B$2:$B$5,0))</f>
        <v>Chuck Magee</v>
      </c>
      <c r="Y260">
        <f t="shared" si="13"/>
        <v>2019</v>
      </c>
      <c r="Z260">
        <f t="shared" si="14"/>
        <v>12</v>
      </c>
    </row>
    <row r="261" spans="1:26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7">
        <f t="shared" si="12"/>
        <v>73.849999999999994</v>
      </c>
      <c r="W261" s="7" t="str">
        <f>IFERROR(INDEX(Returns!A:A,MATCH(Orders!B261,Returns!B:B,0)), "No")</f>
        <v>No</v>
      </c>
      <c r="X261" s="7" t="str">
        <f>INDEX(People!$A$2:$A$5,MATCH(Orders!M261,People!$B$2:$B$5,0))</f>
        <v>Chuck Magee</v>
      </c>
      <c r="Y261">
        <f t="shared" si="13"/>
        <v>2019</v>
      </c>
      <c r="Z261">
        <f t="shared" si="14"/>
        <v>12</v>
      </c>
    </row>
    <row r="262" spans="1:26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7">
        <f t="shared" si="12"/>
        <v>3.504</v>
      </c>
      <c r="W262" s="7" t="str">
        <f>IFERROR(INDEX(Returns!A:A,MATCH(Orders!B262,Returns!B:B,0)), "No")</f>
        <v>No</v>
      </c>
      <c r="X262" s="7" t="str">
        <f>INDEX(People!$A$2:$A$5,MATCH(Orders!M262,People!$B$2:$B$5,0))</f>
        <v>Chuck Magee</v>
      </c>
      <c r="Y262">
        <f t="shared" si="13"/>
        <v>2019</v>
      </c>
      <c r="Z262">
        <f t="shared" si="14"/>
        <v>12</v>
      </c>
    </row>
    <row r="263" spans="1:26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7">
        <f t="shared" si="12"/>
        <v>0.81199999999999972</v>
      </c>
      <c r="W263" s="7" t="str">
        <f>IFERROR(INDEX(Returns!A:A,MATCH(Orders!B263,Returns!B:B,0)), "No")</f>
        <v>No</v>
      </c>
      <c r="X263" s="7" t="str">
        <f>INDEX(People!$A$2:$A$5,MATCH(Orders!M263,People!$B$2:$B$5,0))</f>
        <v>Kelly Williams</v>
      </c>
      <c r="Y263">
        <f t="shared" si="13"/>
        <v>2019</v>
      </c>
      <c r="Z263">
        <f t="shared" si="14"/>
        <v>6</v>
      </c>
    </row>
    <row r="264" spans="1:26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7">
        <f t="shared" si="12"/>
        <v>1019.994</v>
      </c>
      <c r="W264" s="7" t="str">
        <f>IFERROR(INDEX(Returns!A:A,MATCH(Orders!B264,Returns!B:B,0)), "No")</f>
        <v>No</v>
      </c>
      <c r="X264" s="7" t="str">
        <f>INDEX(People!$A$2:$A$5,MATCH(Orders!M264,People!$B$2:$B$5,0))</f>
        <v>Kelly Williams</v>
      </c>
      <c r="Y264">
        <f t="shared" si="13"/>
        <v>2016</v>
      </c>
      <c r="Z264">
        <f t="shared" si="14"/>
        <v>9</v>
      </c>
    </row>
    <row r="265" spans="1:26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7">
        <f t="shared" si="12"/>
        <v>359.99399999999997</v>
      </c>
      <c r="W265" s="7" t="str">
        <f>IFERROR(INDEX(Returns!A:A,MATCH(Orders!B265,Returns!B:B,0)), "No")</f>
        <v>No</v>
      </c>
      <c r="X265" s="7" t="str">
        <f>INDEX(People!$A$2:$A$5,MATCH(Orders!M265,People!$B$2:$B$5,0))</f>
        <v>Kelly Williams</v>
      </c>
      <c r="Y265">
        <f t="shared" si="13"/>
        <v>2016</v>
      </c>
      <c r="Z265">
        <f t="shared" si="14"/>
        <v>9</v>
      </c>
    </row>
    <row r="266" spans="1:26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7">
        <f t="shared" si="12"/>
        <v>82.055999999999997</v>
      </c>
      <c r="W266" s="7" t="str">
        <f>IFERROR(INDEX(Returns!A:A,MATCH(Orders!B266,Returns!B:B,0)), "No")</f>
        <v>No</v>
      </c>
      <c r="X266" s="7" t="str">
        <f>INDEX(People!$A$2:$A$5,MATCH(Orders!M266,People!$B$2:$B$5,0))</f>
        <v>Kelly Williams</v>
      </c>
      <c r="Y266">
        <f t="shared" si="13"/>
        <v>2018</v>
      </c>
      <c r="Z266">
        <f t="shared" si="14"/>
        <v>6</v>
      </c>
    </row>
    <row r="267" spans="1:26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7">
        <f t="shared" si="12"/>
        <v>39.950000000000003</v>
      </c>
      <c r="W267" s="7" t="str">
        <f>IFERROR(INDEX(Returns!A:A,MATCH(Orders!B267,Returns!B:B,0)), "No")</f>
        <v>No</v>
      </c>
      <c r="X267" s="7" t="str">
        <f>INDEX(People!$A$2:$A$5,MATCH(Orders!M267,People!$B$2:$B$5,0))</f>
        <v>Anna Andreadi</v>
      </c>
      <c r="Y267">
        <f t="shared" si="13"/>
        <v>2017</v>
      </c>
      <c r="Z267">
        <f t="shared" si="14"/>
        <v>11</v>
      </c>
    </row>
    <row r="268" spans="1:26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7">
        <f t="shared" si="12"/>
        <v>4.6719999999999997</v>
      </c>
      <c r="W268" s="7" t="str">
        <f>IFERROR(INDEX(Returns!A:A,MATCH(Orders!B268,Returns!B:B,0)), "No")</f>
        <v>No</v>
      </c>
      <c r="X268" s="7" t="str">
        <f>INDEX(People!$A$2:$A$5,MATCH(Orders!M268,People!$B$2:$B$5,0))</f>
        <v>Cassandra Brandow</v>
      </c>
      <c r="Y268">
        <f t="shared" si="13"/>
        <v>2019</v>
      </c>
      <c r="Z268">
        <f t="shared" si="14"/>
        <v>6</v>
      </c>
    </row>
    <row r="269" spans="1:26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7">
        <f t="shared" si="12"/>
        <v>1.26</v>
      </c>
      <c r="W269" s="7" t="str">
        <f>IFERROR(INDEX(Returns!A:A,MATCH(Orders!B269,Returns!B:B,0)), "No")</f>
        <v>No</v>
      </c>
      <c r="X269" s="7" t="str">
        <f>INDEX(People!$A$2:$A$5,MATCH(Orders!M269,People!$B$2:$B$5,0))</f>
        <v>Chuck Magee</v>
      </c>
      <c r="Y269">
        <f t="shared" si="13"/>
        <v>2018</v>
      </c>
      <c r="Z269">
        <f t="shared" si="14"/>
        <v>1</v>
      </c>
    </row>
    <row r="270" spans="1:26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7">
        <f t="shared" si="12"/>
        <v>37.207999999999998</v>
      </c>
      <c r="W270" s="7" t="str">
        <f>IFERROR(INDEX(Returns!A:A,MATCH(Orders!B270,Returns!B:B,0)), "No")</f>
        <v>No</v>
      </c>
      <c r="X270" s="7" t="str">
        <f>INDEX(People!$A$2:$A$5,MATCH(Orders!M270,People!$B$2:$B$5,0))</f>
        <v>Chuck Magee</v>
      </c>
      <c r="Y270">
        <f t="shared" si="13"/>
        <v>2019</v>
      </c>
      <c r="Z270">
        <f t="shared" si="14"/>
        <v>12</v>
      </c>
    </row>
    <row r="271" spans="1:26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7">
        <f t="shared" si="12"/>
        <v>19.192</v>
      </c>
      <c r="W271" s="7" t="str">
        <f>IFERROR(INDEX(Returns!A:A,MATCH(Orders!B271,Returns!B:B,0)), "No")</f>
        <v>No</v>
      </c>
      <c r="X271" s="7" t="str">
        <f>INDEX(People!$A$2:$A$5,MATCH(Orders!M271,People!$B$2:$B$5,0))</f>
        <v>Chuck Magee</v>
      </c>
      <c r="Y271">
        <f t="shared" si="13"/>
        <v>2019</v>
      </c>
      <c r="Z271">
        <f t="shared" si="14"/>
        <v>12</v>
      </c>
    </row>
    <row r="272" spans="1:26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7">
        <f t="shared" si="12"/>
        <v>181.46</v>
      </c>
      <c r="W272" s="7" t="str">
        <f>IFERROR(INDEX(Returns!A:A,MATCH(Orders!B272,Returns!B:B,0)), "No")</f>
        <v>No</v>
      </c>
      <c r="X272" s="7" t="str">
        <f>INDEX(People!$A$2:$A$5,MATCH(Orders!M272,People!$B$2:$B$5,0))</f>
        <v>Anna Andreadi</v>
      </c>
      <c r="Y272">
        <f t="shared" si="13"/>
        <v>2019</v>
      </c>
      <c r="Z272">
        <f t="shared" si="14"/>
        <v>12</v>
      </c>
    </row>
    <row r="273" spans="1:26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7">
        <f t="shared" si="12"/>
        <v>29.99</v>
      </c>
      <c r="W273" s="7" t="str">
        <f>IFERROR(INDEX(Returns!A:A,MATCH(Orders!B273,Returns!B:B,0)), "No")</f>
        <v>No</v>
      </c>
      <c r="X273" s="7" t="str">
        <f>INDEX(People!$A$2:$A$5,MATCH(Orders!M273,People!$B$2:$B$5,0))</f>
        <v>Anna Andreadi</v>
      </c>
      <c r="Y273">
        <f t="shared" si="13"/>
        <v>2017</v>
      </c>
      <c r="Z273">
        <f t="shared" si="14"/>
        <v>7</v>
      </c>
    </row>
    <row r="274" spans="1:26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7">
        <f t="shared" si="12"/>
        <v>1.76</v>
      </c>
      <c r="W274" s="7" t="str">
        <f>IFERROR(INDEX(Returns!A:A,MATCH(Orders!B274,Returns!B:B,0)), "No")</f>
        <v>No</v>
      </c>
      <c r="X274" s="7" t="str">
        <f>INDEX(People!$A$2:$A$5,MATCH(Orders!M274,People!$B$2:$B$5,0))</f>
        <v>Anna Andreadi</v>
      </c>
      <c r="Y274">
        <f t="shared" si="13"/>
        <v>2017</v>
      </c>
      <c r="Z274">
        <f t="shared" si="14"/>
        <v>7</v>
      </c>
    </row>
    <row r="275" spans="1:26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7">
        <f t="shared" si="12"/>
        <v>3.64</v>
      </c>
      <c r="W275" s="7" t="str">
        <f>IFERROR(INDEX(Returns!A:A,MATCH(Orders!B275,Returns!B:B,0)), "No")</f>
        <v>No</v>
      </c>
      <c r="X275" s="7" t="str">
        <f>INDEX(People!$A$2:$A$5,MATCH(Orders!M275,People!$B$2:$B$5,0))</f>
        <v>Anna Andreadi</v>
      </c>
      <c r="Y275">
        <f t="shared" si="13"/>
        <v>2017</v>
      </c>
      <c r="Z275">
        <f t="shared" si="14"/>
        <v>7</v>
      </c>
    </row>
    <row r="276" spans="1:26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7">
        <f t="shared" si="12"/>
        <v>4.41</v>
      </c>
      <c r="W276" s="7" t="str">
        <f>IFERROR(INDEX(Returns!A:A,MATCH(Orders!B276,Returns!B:B,0)), "No")</f>
        <v>No</v>
      </c>
      <c r="X276" s="7" t="str">
        <f>INDEX(People!$A$2:$A$5,MATCH(Orders!M276,People!$B$2:$B$5,0))</f>
        <v>Anna Andreadi</v>
      </c>
      <c r="Y276">
        <f t="shared" si="13"/>
        <v>2019</v>
      </c>
      <c r="Z276">
        <f t="shared" si="14"/>
        <v>9</v>
      </c>
    </row>
    <row r="277" spans="1:26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7">
        <f t="shared" si="12"/>
        <v>5.98</v>
      </c>
      <c r="W277" s="7" t="str">
        <f>IFERROR(INDEX(Returns!A:A,MATCH(Orders!B277,Returns!B:B,0)), "No")</f>
        <v>No</v>
      </c>
      <c r="X277" s="7" t="str">
        <f>INDEX(People!$A$2:$A$5,MATCH(Orders!M277,People!$B$2:$B$5,0))</f>
        <v>Anna Andreadi</v>
      </c>
      <c r="Y277">
        <f t="shared" si="13"/>
        <v>2019</v>
      </c>
      <c r="Z277">
        <f t="shared" si="14"/>
        <v>9</v>
      </c>
    </row>
    <row r="278" spans="1:26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7">
        <f t="shared" si="12"/>
        <v>5.8240000000000007</v>
      </c>
      <c r="W278" s="7" t="str">
        <f>IFERROR(INDEX(Returns!A:A,MATCH(Orders!B278,Returns!B:B,0)), "No")</f>
        <v>No</v>
      </c>
      <c r="X278" s="7" t="str">
        <f>INDEX(People!$A$2:$A$5,MATCH(Orders!M278,People!$B$2:$B$5,0))</f>
        <v>Chuck Magee</v>
      </c>
      <c r="Y278">
        <f t="shared" si="13"/>
        <v>2019</v>
      </c>
      <c r="Z278">
        <f t="shared" si="14"/>
        <v>10</v>
      </c>
    </row>
    <row r="279" spans="1:26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7">
        <f t="shared" si="12"/>
        <v>4.5439999999999996</v>
      </c>
      <c r="W279" s="7" t="str">
        <f>IFERROR(INDEX(Returns!A:A,MATCH(Orders!B279,Returns!B:B,0)), "No")</f>
        <v>No</v>
      </c>
      <c r="X279" s="7" t="str">
        <f>INDEX(People!$A$2:$A$5,MATCH(Orders!M279,People!$B$2:$B$5,0))</f>
        <v>Chuck Magee</v>
      </c>
      <c r="Y279">
        <f t="shared" si="13"/>
        <v>2019</v>
      </c>
      <c r="Z279">
        <f t="shared" si="14"/>
        <v>10</v>
      </c>
    </row>
    <row r="280" spans="1:26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7">
        <f t="shared" si="12"/>
        <v>9.952</v>
      </c>
      <c r="W280" s="7" t="str">
        <f>IFERROR(INDEX(Returns!A:A,MATCH(Orders!B280,Returns!B:B,0)), "No")</f>
        <v>No</v>
      </c>
      <c r="X280" s="7" t="str">
        <f>INDEX(People!$A$2:$A$5,MATCH(Orders!M280,People!$B$2:$B$5,0))</f>
        <v>Chuck Magee</v>
      </c>
      <c r="Y280">
        <f t="shared" si="13"/>
        <v>2019</v>
      </c>
      <c r="Z280">
        <f t="shared" si="14"/>
        <v>10</v>
      </c>
    </row>
    <row r="281" spans="1:26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7">
        <f t="shared" si="12"/>
        <v>8.2799999999999994</v>
      </c>
      <c r="W281" s="7" t="str">
        <f>IFERROR(INDEX(Returns!A:A,MATCH(Orders!B281,Returns!B:B,0)), "No")</f>
        <v>No</v>
      </c>
      <c r="X281" s="7" t="str">
        <f>INDEX(People!$A$2:$A$5,MATCH(Orders!M281,People!$B$2:$B$5,0))</f>
        <v>Chuck Magee</v>
      </c>
      <c r="Y281">
        <f t="shared" si="13"/>
        <v>2019</v>
      </c>
      <c r="Z281">
        <f t="shared" si="14"/>
        <v>10</v>
      </c>
    </row>
    <row r="282" spans="1:26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7">
        <f t="shared" si="12"/>
        <v>0.41599999999999993</v>
      </c>
      <c r="W282" s="7" t="str">
        <f>IFERROR(INDEX(Returns!A:A,MATCH(Orders!B282,Returns!B:B,0)), "No")</f>
        <v>No</v>
      </c>
      <c r="X282" s="7" t="str">
        <f>INDEX(People!$A$2:$A$5,MATCH(Orders!M282,People!$B$2:$B$5,0))</f>
        <v>Kelly Williams</v>
      </c>
      <c r="Y282">
        <f t="shared" si="13"/>
        <v>2017</v>
      </c>
      <c r="Z282">
        <f t="shared" si="14"/>
        <v>9</v>
      </c>
    </row>
    <row r="283" spans="1:26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7">
        <f t="shared" si="12"/>
        <v>159.20000000000002</v>
      </c>
      <c r="W283" s="7" t="str">
        <f>IFERROR(INDEX(Returns!A:A,MATCH(Orders!B283,Returns!B:B,0)), "No")</f>
        <v>No</v>
      </c>
      <c r="X283" s="7" t="str">
        <f>INDEX(People!$A$2:$A$5,MATCH(Orders!M283,People!$B$2:$B$5,0))</f>
        <v>Kelly Williams</v>
      </c>
      <c r="Y283">
        <f t="shared" si="13"/>
        <v>2017</v>
      </c>
      <c r="Z283">
        <f t="shared" si="14"/>
        <v>9</v>
      </c>
    </row>
    <row r="284" spans="1:26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7">
        <f t="shared" si="12"/>
        <v>207.76799999999997</v>
      </c>
      <c r="W284" s="7" t="str">
        <f>IFERROR(INDEX(Returns!A:A,MATCH(Orders!B284,Returns!B:B,0)), "No")</f>
        <v>No</v>
      </c>
      <c r="X284" s="7" t="str">
        <f>INDEX(People!$A$2:$A$5,MATCH(Orders!M284,People!$B$2:$B$5,0))</f>
        <v>Anna Andreadi</v>
      </c>
      <c r="Y284">
        <f t="shared" si="13"/>
        <v>2017</v>
      </c>
      <c r="Z284">
        <f t="shared" si="14"/>
        <v>11</v>
      </c>
    </row>
    <row r="285" spans="1:26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7">
        <f t="shared" si="12"/>
        <v>28.351999999999997</v>
      </c>
      <c r="W285" s="7" t="str">
        <f>IFERROR(INDEX(Returns!A:A,MATCH(Orders!B285,Returns!B:B,0)), "No")</f>
        <v>No</v>
      </c>
      <c r="X285" s="7" t="str">
        <f>INDEX(People!$A$2:$A$5,MATCH(Orders!M285,People!$B$2:$B$5,0))</f>
        <v>Anna Andreadi</v>
      </c>
      <c r="Y285">
        <f t="shared" si="13"/>
        <v>2017</v>
      </c>
      <c r="Z285">
        <f t="shared" si="14"/>
        <v>9</v>
      </c>
    </row>
    <row r="286" spans="1:26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7">
        <f t="shared" si="12"/>
        <v>47.960000000000008</v>
      </c>
      <c r="W286" s="7" t="str">
        <f>IFERROR(INDEX(Returns!A:A,MATCH(Orders!B286,Returns!B:B,0)), "No")</f>
        <v>No</v>
      </c>
      <c r="X286" s="7" t="str">
        <f>INDEX(People!$A$2:$A$5,MATCH(Orders!M286,People!$B$2:$B$5,0))</f>
        <v>Anna Andreadi</v>
      </c>
      <c r="Y286">
        <f t="shared" si="13"/>
        <v>2017</v>
      </c>
      <c r="Z286">
        <f t="shared" si="14"/>
        <v>9</v>
      </c>
    </row>
    <row r="287" spans="1:26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7">
        <f t="shared" si="12"/>
        <v>5.1840000000000011</v>
      </c>
      <c r="W287" s="7" t="str">
        <f>IFERROR(INDEX(Returns!A:A,MATCH(Orders!B287,Returns!B:B,0)), "No")</f>
        <v>No</v>
      </c>
      <c r="X287" s="7" t="str">
        <f>INDEX(People!$A$2:$A$5,MATCH(Orders!M287,People!$B$2:$B$5,0))</f>
        <v>Anna Andreadi</v>
      </c>
      <c r="Y287">
        <f t="shared" si="13"/>
        <v>2017</v>
      </c>
      <c r="Z287">
        <f t="shared" si="14"/>
        <v>9</v>
      </c>
    </row>
    <row r="288" spans="1:26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7">
        <f t="shared" si="12"/>
        <v>36.294000000000004</v>
      </c>
      <c r="W288" s="7" t="str">
        <f>IFERROR(INDEX(Returns!A:A,MATCH(Orders!B288,Returns!B:B,0)), "No")</f>
        <v>No</v>
      </c>
      <c r="X288" s="7" t="str">
        <f>INDEX(People!$A$2:$A$5,MATCH(Orders!M288,People!$B$2:$B$5,0))</f>
        <v>Cassandra Brandow</v>
      </c>
      <c r="Y288">
        <f t="shared" si="13"/>
        <v>2018</v>
      </c>
      <c r="Z288">
        <f t="shared" si="14"/>
        <v>12</v>
      </c>
    </row>
    <row r="289" spans="1:26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7">
        <f t="shared" si="12"/>
        <v>97.26400000000001</v>
      </c>
      <c r="W289" s="7" t="str">
        <f>IFERROR(INDEX(Returns!A:A,MATCH(Orders!B289,Returns!B:B,0)), "No")</f>
        <v>No</v>
      </c>
      <c r="X289" s="7" t="str">
        <f>INDEX(People!$A$2:$A$5,MATCH(Orders!M289,People!$B$2:$B$5,0))</f>
        <v>Cassandra Brandow</v>
      </c>
      <c r="Y289">
        <f t="shared" si="13"/>
        <v>2018</v>
      </c>
      <c r="Z289">
        <f t="shared" si="14"/>
        <v>12</v>
      </c>
    </row>
    <row r="290" spans="1:26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7">
        <f t="shared" si="12"/>
        <v>192.29600000000002</v>
      </c>
      <c r="W290" s="7" t="str">
        <f>IFERROR(INDEX(Returns!A:A,MATCH(Orders!B290,Returns!B:B,0)), "No")</f>
        <v>No</v>
      </c>
      <c r="X290" s="7" t="str">
        <f>INDEX(People!$A$2:$A$5,MATCH(Orders!M290,People!$B$2:$B$5,0))</f>
        <v>Cassandra Brandow</v>
      </c>
      <c r="Y290">
        <f t="shared" si="13"/>
        <v>2018</v>
      </c>
      <c r="Z290">
        <f t="shared" si="14"/>
        <v>12</v>
      </c>
    </row>
    <row r="291" spans="1:26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7">
        <f t="shared" si="12"/>
        <v>2.7280000000000002</v>
      </c>
      <c r="W291" s="7" t="str">
        <f>IFERROR(INDEX(Returns!A:A,MATCH(Orders!B291,Returns!B:B,0)), "No")</f>
        <v>No</v>
      </c>
      <c r="X291" s="7" t="str">
        <f>INDEX(People!$A$2:$A$5,MATCH(Orders!M291,People!$B$2:$B$5,0))</f>
        <v>Chuck Magee</v>
      </c>
      <c r="Y291">
        <f t="shared" si="13"/>
        <v>2018</v>
      </c>
      <c r="Z291">
        <f t="shared" si="14"/>
        <v>11</v>
      </c>
    </row>
    <row r="292" spans="1:26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7">
        <f t="shared" si="12"/>
        <v>2.3120000000000003</v>
      </c>
      <c r="W292" s="7" t="str">
        <f>IFERROR(INDEX(Returns!A:A,MATCH(Orders!B292,Returns!B:B,0)), "No")</f>
        <v>No</v>
      </c>
      <c r="X292" s="7" t="str">
        <f>INDEX(People!$A$2:$A$5,MATCH(Orders!M292,People!$B$2:$B$5,0))</f>
        <v>Chuck Magee</v>
      </c>
      <c r="Y292">
        <f t="shared" si="13"/>
        <v>2018</v>
      </c>
      <c r="Z292">
        <f t="shared" si="14"/>
        <v>11</v>
      </c>
    </row>
    <row r="293" spans="1:26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7">
        <f t="shared" si="12"/>
        <v>127.99200000000002</v>
      </c>
      <c r="W293" s="7" t="str">
        <f>IFERROR(INDEX(Returns!A:A,MATCH(Orders!B293,Returns!B:B,0)), "No")</f>
        <v>No</v>
      </c>
      <c r="X293" s="7" t="str">
        <f>INDEX(People!$A$2:$A$5,MATCH(Orders!M293,People!$B$2:$B$5,0))</f>
        <v>Chuck Magee</v>
      </c>
      <c r="Y293">
        <f t="shared" si="13"/>
        <v>2018</v>
      </c>
      <c r="Z293">
        <f t="shared" si="14"/>
        <v>11</v>
      </c>
    </row>
    <row r="294" spans="1:26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7">
        <f t="shared" si="12"/>
        <v>28.99</v>
      </c>
      <c r="W294" s="7" t="str">
        <f>IFERROR(INDEX(Returns!A:A,MATCH(Orders!B294,Returns!B:B,0)), "No")</f>
        <v>No</v>
      </c>
      <c r="X294" s="7" t="str">
        <f>INDEX(People!$A$2:$A$5,MATCH(Orders!M294,People!$B$2:$B$5,0))</f>
        <v>Chuck Magee</v>
      </c>
      <c r="Y294">
        <f t="shared" si="13"/>
        <v>2018</v>
      </c>
      <c r="Z294">
        <f t="shared" si="14"/>
        <v>11</v>
      </c>
    </row>
    <row r="295" spans="1:26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7">
        <f t="shared" si="12"/>
        <v>37.552</v>
      </c>
      <c r="W295" s="7" t="str">
        <f>IFERROR(INDEX(Returns!A:A,MATCH(Orders!B295,Returns!B:B,0)), "No")</f>
        <v>No</v>
      </c>
      <c r="X295" s="7" t="str">
        <f>INDEX(People!$A$2:$A$5,MATCH(Orders!M295,People!$B$2:$B$5,0))</f>
        <v>Anna Andreadi</v>
      </c>
      <c r="Y295">
        <f t="shared" si="13"/>
        <v>2016</v>
      </c>
      <c r="Z295">
        <f t="shared" si="14"/>
        <v>12</v>
      </c>
    </row>
    <row r="296" spans="1:26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7">
        <f t="shared" si="12"/>
        <v>76.784000000000006</v>
      </c>
      <c r="W296" s="7" t="str">
        <f>IFERROR(INDEX(Returns!A:A,MATCH(Orders!B296,Returns!B:B,0)), "No")</f>
        <v>No</v>
      </c>
      <c r="X296" s="7" t="str">
        <f>INDEX(People!$A$2:$A$5,MATCH(Orders!M296,People!$B$2:$B$5,0))</f>
        <v>Anna Andreadi</v>
      </c>
      <c r="Y296">
        <f t="shared" si="13"/>
        <v>2016</v>
      </c>
      <c r="Z296">
        <f t="shared" si="14"/>
        <v>12</v>
      </c>
    </row>
    <row r="297" spans="1:26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7">
        <f t="shared" si="12"/>
        <v>72.784000000000006</v>
      </c>
      <c r="W297" s="7" t="str">
        <f>IFERROR(INDEX(Returns!A:A,MATCH(Orders!B297,Returns!B:B,0)), "No")</f>
        <v>No</v>
      </c>
      <c r="X297" s="7" t="str">
        <f>INDEX(People!$A$2:$A$5,MATCH(Orders!M297,People!$B$2:$B$5,0))</f>
        <v>Anna Andreadi</v>
      </c>
      <c r="Y297">
        <f t="shared" si="13"/>
        <v>2016</v>
      </c>
      <c r="Z297">
        <f t="shared" si="14"/>
        <v>12</v>
      </c>
    </row>
    <row r="298" spans="1:26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7">
        <f t="shared" si="12"/>
        <v>15.720000000000002</v>
      </c>
      <c r="W298" s="7" t="str">
        <f>IFERROR(INDEX(Returns!A:A,MATCH(Orders!B298,Returns!B:B,0)), "No")</f>
        <v>No</v>
      </c>
      <c r="X298" s="7" t="str">
        <f>INDEX(People!$A$2:$A$5,MATCH(Orders!M298,People!$B$2:$B$5,0))</f>
        <v>Anna Andreadi</v>
      </c>
      <c r="Y298">
        <f t="shared" si="13"/>
        <v>2016</v>
      </c>
      <c r="Z298">
        <f t="shared" si="14"/>
        <v>12</v>
      </c>
    </row>
    <row r="299" spans="1:26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7">
        <f t="shared" si="12"/>
        <v>9.1840000000000011</v>
      </c>
      <c r="W299" s="7" t="str">
        <f>IFERROR(INDEX(Returns!A:A,MATCH(Orders!B299,Returns!B:B,0)), "No")</f>
        <v>No</v>
      </c>
      <c r="X299" s="7" t="str">
        <f>INDEX(People!$A$2:$A$5,MATCH(Orders!M299,People!$B$2:$B$5,0))</f>
        <v>Anna Andreadi</v>
      </c>
      <c r="Y299">
        <f t="shared" si="13"/>
        <v>2016</v>
      </c>
      <c r="Z299">
        <f t="shared" si="14"/>
        <v>12</v>
      </c>
    </row>
    <row r="300" spans="1:26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7">
        <f t="shared" si="12"/>
        <v>6.4800000000000013</v>
      </c>
      <c r="W300" s="7" t="str">
        <f>IFERROR(INDEX(Returns!A:A,MATCH(Orders!B300,Returns!B:B,0)), "No")</f>
        <v>No</v>
      </c>
      <c r="X300" s="7" t="str">
        <f>INDEX(People!$A$2:$A$5,MATCH(Orders!M300,People!$B$2:$B$5,0))</f>
        <v>Chuck Magee</v>
      </c>
      <c r="Y300">
        <f t="shared" si="13"/>
        <v>2018</v>
      </c>
      <c r="Z300">
        <f t="shared" si="14"/>
        <v>10</v>
      </c>
    </row>
    <row r="301" spans="1:26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7">
        <f t="shared" si="12"/>
        <v>135.31</v>
      </c>
      <c r="W301" s="7" t="str">
        <f>IFERROR(INDEX(Returns!A:A,MATCH(Orders!B301,Returns!B:B,0)), "No")</f>
        <v>No</v>
      </c>
      <c r="X301" s="7" t="str">
        <f>INDEX(People!$A$2:$A$5,MATCH(Orders!M301,People!$B$2:$B$5,0))</f>
        <v>Chuck Magee</v>
      </c>
      <c r="Y301">
        <f t="shared" si="13"/>
        <v>2018</v>
      </c>
      <c r="Z301">
        <f t="shared" si="14"/>
        <v>10</v>
      </c>
    </row>
    <row r="302" spans="1:26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7">
        <f t="shared" si="12"/>
        <v>18.97</v>
      </c>
      <c r="W302" s="7" t="str">
        <f>IFERROR(INDEX(Returns!A:A,MATCH(Orders!B302,Returns!B:B,0)), "No")</f>
        <v>No</v>
      </c>
      <c r="X302" s="7" t="str">
        <f>INDEX(People!$A$2:$A$5,MATCH(Orders!M302,People!$B$2:$B$5,0))</f>
        <v>Chuck Magee</v>
      </c>
      <c r="Y302">
        <f t="shared" si="13"/>
        <v>2018</v>
      </c>
      <c r="Z302">
        <f t="shared" si="14"/>
        <v>10</v>
      </c>
    </row>
    <row r="303" spans="1:26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7">
        <f t="shared" si="12"/>
        <v>19.399999999999999</v>
      </c>
      <c r="W303" s="7" t="str">
        <f>IFERROR(INDEX(Returns!A:A,MATCH(Orders!B303,Returns!B:B,0)), "No")</f>
        <v>No</v>
      </c>
      <c r="X303" s="7" t="str">
        <f>INDEX(People!$A$2:$A$5,MATCH(Orders!M303,People!$B$2:$B$5,0))</f>
        <v>Chuck Magee</v>
      </c>
      <c r="Y303">
        <f t="shared" si="13"/>
        <v>2018</v>
      </c>
      <c r="Z303">
        <f t="shared" si="14"/>
        <v>10</v>
      </c>
    </row>
    <row r="304" spans="1:26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7">
        <f t="shared" si="12"/>
        <v>14.28</v>
      </c>
      <c r="W304" s="7" t="str">
        <f>IFERROR(INDEX(Returns!A:A,MATCH(Orders!B304,Returns!B:B,0)), "No")</f>
        <v>No</v>
      </c>
      <c r="X304" s="7" t="str">
        <f>INDEX(People!$A$2:$A$5,MATCH(Orders!M304,People!$B$2:$B$5,0))</f>
        <v>Chuck Magee</v>
      </c>
      <c r="Y304">
        <f t="shared" si="13"/>
        <v>2018</v>
      </c>
      <c r="Z304">
        <f t="shared" si="14"/>
        <v>10</v>
      </c>
    </row>
    <row r="305" spans="1:26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7">
        <f t="shared" si="12"/>
        <v>73.025000000000006</v>
      </c>
      <c r="W305" s="7" t="str">
        <f>IFERROR(INDEX(Returns!A:A,MATCH(Orders!B305,Returns!B:B,0)), "No")</f>
        <v>No</v>
      </c>
      <c r="X305" s="7" t="str">
        <f>INDEX(People!$A$2:$A$5,MATCH(Orders!M305,People!$B$2:$B$5,0))</f>
        <v>Kelly Williams</v>
      </c>
      <c r="Y305">
        <f t="shared" si="13"/>
        <v>2019</v>
      </c>
      <c r="Z305">
        <f t="shared" si="14"/>
        <v>11</v>
      </c>
    </row>
    <row r="306" spans="1:26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7">
        <f t="shared" si="12"/>
        <v>13.4</v>
      </c>
      <c r="W306" s="7" t="str">
        <f>IFERROR(INDEX(Returns!A:A,MATCH(Orders!B306,Returns!B:B,0)), "No")</f>
        <v>No</v>
      </c>
      <c r="X306" s="7" t="str">
        <f>INDEX(People!$A$2:$A$5,MATCH(Orders!M306,People!$B$2:$B$5,0))</f>
        <v>Chuck Magee</v>
      </c>
      <c r="Y306">
        <f t="shared" si="13"/>
        <v>2017</v>
      </c>
      <c r="Z306">
        <f t="shared" si="14"/>
        <v>5</v>
      </c>
    </row>
    <row r="307" spans="1:26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7">
        <f t="shared" si="12"/>
        <v>3.28</v>
      </c>
      <c r="W307" s="7" t="str">
        <f>IFERROR(INDEX(Returns!A:A,MATCH(Orders!B307,Returns!B:B,0)), "No")</f>
        <v>No</v>
      </c>
      <c r="X307" s="7" t="str">
        <f>INDEX(People!$A$2:$A$5,MATCH(Orders!M307,People!$B$2:$B$5,0))</f>
        <v>Kelly Williams</v>
      </c>
      <c r="Y307">
        <f t="shared" si="13"/>
        <v>2016</v>
      </c>
      <c r="Z307">
        <f t="shared" si="14"/>
        <v>12</v>
      </c>
    </row>
    <row r="308" spans="1:26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7">
        <f t="shared" si="12"/>
        <v>15.160000000000002</v>
      </c>
      <c r="W308" s="7" t="str">
        <f>IFERROR(INDEX(Returns!A:A,MATCH(Orders!B308,Returns!B:B,0)), "No")</f>
        <v>No</v>
      </c>
      <c r="X308" s="7" t="str">
        <f>INDEX(People!$A$2:$A$5,MATCH(Orders!M308,People!$B$2:$B$5,0))</f>
        <v>Chuck Magee</v>
      </c>
      <c r="Y308">
        <f t="shared" si="13"/>
        <v>2016</v>
      </c>
      <c r="Z308">
        <f t="shared" si="14"/>
        <v>6</v>
      </c>
    </row>
    <row r="309" spans="1:26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7">
        <f t="shared" si="12"/>
        <v>48.20000000000001</v>
      </c>
      <c r="W309" s="7" t="str">
        <f>IFERROR(INDEX(Returns!A:A,MATCH(Orders!B309,Returns!B:B,0)), "No")</f>
        <v>No</v>
      </c>
      <c r="X309" s="7" t="str">
        <f>INDEX(People!$A$2:$A$5,MATCH(Orders!M309,People!$B$2:$B$5,0))</f>
        <v>Chuck Magee</v>
      </c>
      <c r="Y309">
        <f t="shared" si="13"/>
        <v>2016</v>
      </c>
      <c r="Z309">
        <f t="shared" si="14"/>
        <v>6</v>
      </c>
    </row>
    <row r="310" spans="1:26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7">
        <f t="shared" si="12"/>
        <v>4.8899999999999997</v>
      </c>
      <c r="W310" s="7" t="str">
        <f>IFERROR(INDEX(Returns!A:A,MATCH(Orders!B310,Returns!B:B,0)), "No")</f>
        <v>No</v>
      </c>
      <c r="X310" s="7" t="str">
        <f>INDEX(People!$A$2:$A$5,MATCH(Orders!M310,People!$B$2:$B$5,0))</f>
        <v>Cassandra Brandow</v>
      </c>
      <c r="Y310">
        <f t="shared" si="13"/>
        <v>2019</v>
      </c>
      <c r="Z310">
        <f t="shared" si="14"/>
        <v>4</v>
      </c>
    </row>
    <row r="311" spans="1:26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7">
        <f t="shared" si="12"/>
        <v>3.7840000000000007</v>
      </c>
      <c r="W311" s="7" t="str">
        <f>IFERROR(INDEX(Returns!A:A,MATCH(Orders!B311,Returns!B:B,0)), "No")</f>
        <v>No</v>
      </c>
      <c r="X311" s="7" t="str">
        <f>INDEX(People!$A$2:$A$5,MATCH(Orders!M311,People!$B$2:$B$5,0))</f>
        <v>Anna Andreadi</v>
      </c>
      <c r="Y311">
        <f t="shared" si="13"/>
        <v>2018</v>
      </c>
      <c r="Z311">
        <f t="shared" si="14"/>
        <v>9</v>
      </c>
    </row>
    <row r="312" spans="1:26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7">
        <f t="shared" si="12"/>
        <v>233.38400000000001</v>
      </c>
      <c r="W312" s="7" t="str">
        <f>IFERROR(INDEX(Returns!A:A,MATCH(Orders!B312,Returns!B:B,0)), "No")</f>
        <v>No</v>
      </c>
      <c r="X312" s="7" t="str">
        <f>INDEX(People!$A$2:$A$5,MATCH(Orders!M312,People!$B$2:$B$5,0))</f>
        <v>Anna Andreadi</v>
      </c>
      <c r="Y312">
        <f t="shared" si="13"/>
        <v>2018</v>
      </c>
      <c r="Z312">
        <f t="shared" si="14"/>
        <v>9</v>
      </c>
    </row>
    <row r="313" spans="1:26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7">
        <f t="shared" si="12"/>
        <v>15.231999999999999</v>
      </c>
      <c r="W313" s="7" t="str">
        <f>IFERROR(INDEX(Returns!A:A,MATCH(Orders!B313,Returns!B:B,0)), "No")</f>
        <v>No</v>
      </c>
      <c r="X313" s="7" t="str">
        <f>INDEX(People!$A$2:$A$5,MATCH(Orders!M313,People!$B$2:$B$5,0))</f>
        <v>Anna Andreadi</v>
      </c>
      <c r="Y313">
        <f t="shared" si="13"/>
        <v>2018</v>
      </c>
      <c r="Z313">
        <f t="shared" si="14"/>
        <v>9</v>
      </c>
    </row>
    <row r="314" spans="1:26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7">
        <f t="shared" si="12"/>
        <v>2.0880000000000001</v>
      </c>
      <c r="W314" s="7" t="str">
        <f>IFERROR(INDEX(Returns!A:A,MATCH(Orders!B314,Returns!B:B,0)), "No")</f>
        <v>No</v>
      </c>
      <c r="X314" s="7" t="str">
        <f>INDEX(People!$A$2:$A$5,MATCH(Orders!M314,People!$B$2:$B$5,0))</f>
        <v>Anna Andreadi</v>
      </c>
      <c r="Y314">
        <f t="shared" si="13"/>
        <v>2018</v>
      </c>
      <c r="Z314">
        <f t="shared" si="14"/>
        <v>9</v>
      </c>
    </row>
    <row r="315" spans="1:26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7">
        <f t="shared" si="12"/>
        <v>29.179999999999996</v>
      </c>
      <c r="W315" s="7" t="str">
        <f>IFERROR(INDEX(Returns!A:A,MATCH(Orders!B315,Returns!B:B,0)), "No")</f>
        <v>No</v>
      </c>
      <c r="X315" s="7" t="str">
        <f>INDEX(People!$A$2:$A$5,MATCH(Orders!M315,People!$B$2:$B$5,0))</f>
        <v>Chuck Magee</v>
      </c>
      <c r="Y315">
        <f t="shared" si="13"/>
        <v>2016</v>
      </c>
      <c r="Z315">
        <f t="shared" si="14"/>
        <v>9</v>
      </c>
    </row>
    <row r="316" spans="1:26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7">
        <f t="shared" si="12"/>
        <v>89.192000000000007</v>
      </c>
      <c r="W316" s="7" t="str">
        <f>IFERROR(INDEX(Returns!A:A,MATCH(Orders!B316,Returns!B:B,0)), "No")</f>
        <v>No</v>
      </c>
      <c r="X316" s="7" t="str">
        <f>INDEX(People!$A$2:$A$5,MATCH(Orders!M316,People!$B$2:$B$5,0))</f>
        <v>Cassandra Brandow</v>
      </c>
      <c r="Y316">
        <f t="shared" si="13"/>
        <v>2016</v>
      </c>
      <c r="Z316">
        <f t="shared" si="14"/>
        <v>8</v>
      </c>
    </row>
    <row r="317" spans="1:26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7">
        <f t="shared" si="12"/>
        <v>5.1840000000000011</v>
      </c>
      <c r="W317" s="7" t="str">
        <f>IFERROR(INDEX(Returns!A:A,MATCH(Orders!B317,Returns!B:B,0)), "No")</f>
        <v>No</v>
      </c>
      <c r="X317" s="7" t="str">
        <f>INDEX(People!$A$2:$A$5,MATCH(Orders!M317,People!$B$2:$B$5,0))</f>
        <v>Cassandra Brandow</v>
      </c>
      <c r="Y317">
        <f t="shared" si="13"/>
        <v>2016</v>
      </c>
      <c r="Z317">
        <f t="shared" si="14"/>
        <v>8</v>
      </c>
    </row>
    <row r="318" spans="1:26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7">
        <f t="shared" si="12"/>
        <v>24.784000000000002</v>
      </c>
      <c r="W318" s="7" t="str">
        <f>IFERROR(INDEX(Returns!A:A,MATCH(Orders!B318,Returns!B:B,0)), "No")</f>
        <v>No</v>
      </c>
      <c r="X318" s="7" t="str">
        <f>INDEX(People!$A$2:$A$5,MATCH(Orders!M318,People!$B$2:$B$5,0))</f>
        <v>Chuck Magee</v>
      </c>
      <c r="Y318">
        <f t="shared" si="13"/>
        <v>2016</v>
      </c>
      <c r="Z318">
        <f t="shared" si="14"/>
        <v>12</v>
      </c>
    </row>
    <row r="319" spans="1:26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7">
        <f t="shared" si="12"/>
        <v>135.88200000000001</v>
      </c>
      <c r="W319" s="7" t="str">
        <f>IFERROR(INDEX(Returns!A:A,MATCH(Orders!B319,Returns!B:B,0)), "No")</f>
        <v>No</v>
      </c>
      <c r="X319" s="7" t="str">
        <f>INDEX(People!$A$2:$A$5,MATCH(Orders!M319,People!$B$2:$B$5,0))</f>
        <v>Chuck Magee</v>
      </c>
      <c r="Y319">
        <f t="shared" si="13"/>
        <v>2016</v>
      </c>
      <c r="Z319">
        <f t="shared" si="14"/>
        <v>11</v>
      </c>
    </row>
    <row r="320" spans="1:26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7">
        <f t="shared" si="12"/>
        <v>1995.99</v>
      </c>
      <c r="W320" s="7" t="str">
        <f>IFERROR(INDEX(Returns!A:A,MATCH(Orders!B320,Returns!B:B,0)), "No")</f>
        <v>No</v>
      </c>
      <c r="X320" s="7" t="str">
        <f>INDEX(People!$A$2:$A$5,MATCH(Orders!M320,People!$B$2:$B$5,0))</f>
        <v>Chuck Magee</v>
      </c>
      <c r="Y320">
        <f t="shared" si="13"/>
        <v>2016</v>
      </c>
      <c r="Z320">
        <f t="shared" si="14"/>
        <v>11</v>
      </c>
    </row>
    <row r="321" spans="1:26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7">
        <f t="shared" si="12"/>
        <v>45.99</v>
      </c>
      <c r="W321" s="7" t="str">
        <f>IFERROR(INDEX(Returns!A:A,MATCH(Orders!B321,Returns!B:B,0)), "No")</f>
        <v>No</v>
      </c>
      <c r="X321" s="7" t="str">
        <f>INDEX(People!$A$2:$A$5,MATCH(Orders!M321,People!$B$2:$B$5,0))</f>
        <v>Chuck Magee</v>
      </c>
      <c r="Y321">
        <f t="shared" si="13"/>
        <v>2016</v>
      </c>
      <c r="Z321">
        <f t="shared" si="14"/>
        <v>11</v>
      </c>
    </row>
    <row r="322" spans="1:26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7">
        <f t="shared" si="12"/>
        <v>90</v>
      </c>
      <c r="W322" s="7" t="str">
        <f>IFERROR(INDEX(Returns!A:A,MATCH(Orders!B322,Returns!B:B,0)), "No")</f>
        <v>No</v>
      </c>
      <c r="X322" s="7" t="str">
        <f>INDEX(People!$A$2:$A$5,MATCH(Orders!M322,People!$B$2:$B$5,0))</f>
        <v>Chuck Magee</v>
      </c>
      <c r="Y322">
        <f t="shared" si="13"/>
        <v>2016</v>
      </c>
      <c r="Z322">
        <f t="shared" si="14"/>
        <v>11</v>
      </c>
    </row>
    <row r="323" spans="1:26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7">
        <f t="shared" ref="V323:V386" si="15">R323/S323</f>
        <v>43.57</v>
      </c>
      <c r="W323" s="7" t="str">
        <f>IFERROR(INDEX(Returns!A:A,MATCH(Orders!B323,Returns!B:B,0)), "No")</f>
        <v>No</v>
      </c>
      <c r="X323" s="7" t="str">
        <f>INDEX(People!$A$2:$A$5,MATCH(Orders!M323,People!$B$2:$B$5,0))</f>
        <v>Chuck Magee</v>
      </c>
      <c r="Y323">
        <f t="shared" ref="Y323:Y386" si="16">YEAR(C323)</f>
        <v>2016</v>
      </c>
      <c r="Z323">
        <f t="shared" ref="Z323:Z386" si="17">MONTH(C323)</f>
        <v>11</v>
      </c>
    </row>
    <row r="324" spans="1:26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7">
        <f t="shared" si="15"/>
        <v>3.58</v>
      </c>
      <c r="W324" s="7" t="str">
        <f>IFERROR(INDEX(Returns!A:A,MATCH(Orders!B324,Returns!B:B,0)), "No")</f>
        <v>No</v>
      </c>
      <c r="X324" s="7" t="str">
        <f>INDEX(People!$A$2:$A$5,MATCH(Orders!M324,People!$B$2:$B$5,0))</f>
        <v>Anna Andreadi</v>
      </c>
      <c r="Y324">
        <f t="shared" si="16"/>
        <v>2016</v>
      </c>
      <c r="Z324">
        <f t="shared" si="17"/>
        <v>9</v>
      </c>
    </row>
    <row r="325" spans="1:26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7">
        <f t="shared" si="15"/>
        <v>41.92</v>
      </c>
      <c r="W325" s="7" t="str">
        <f>IFERROR(INDEX(Returns!A:A,MATCH(Orders!B325,Returns!B:B,0)), "No")</f>
        <v>Yes</v>
      </c>
      <c r="X325" s="7" t="str">
        <f>INDEX(People!$A$2:$A$5,MATCH(Orders!M325,People!$B$2:$B$5,0))</f>
        <v>Anna Andreadi</v>
      </c>
      <c r="Y325">
        <f t="shared" si="16"/>
        <v>2018</v>
      </c>
      <c r="Z325">
        <f t="shared" si="17"/>
        <v>4</v>
      </c>
    </row>
    <row r="326" spans="1:26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7">
        <f t="shared" si="15"/>
        <v>99.99</v>
      </c>
      <c r="W326" s="7" t="str">
        <f>IFERROR(INDEX(Returns!A:A,MATCH(Orders!B326,Returns!B:B,0)), "No")</f>
        <v>Yes</v>
      </c>
      <c r="X326" s="7" t="str">
        <f>INDEX(People!$A$2:$A$5,MATCH(Orders!M326,People!$B$2:$B$5,0))</f>
        <v>Anna Andreadi</v>
      </c>
      <c r="Y326">
        <f t="shared" si="16"/>
        <v>2018</v>
      </c>
      <c r="Z326">
        <f t="shared" si="17"/>
        <v>4</v>
      </c>
    </row>
    <row r="327" spans="1:26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7">
        <f t="shared" si="15"/>
        <v>15.991999999999999</v>
      </c>
      <c r="W327" s="7" t="str">
        <f>IFERROR(INDEX(Returns!A:A,MATCH(Orders!B327,Returns!B:B,0)), "No")</f>
        <v>No</v>
      </c>
      <c r="X327" s="7" t="str">
        <f>INDEX(People!$A$2:$A$5,MATCH(Orders!M327,People!$B$2:$B$5,0))</f>
        <v>Cassandra Brandow</v>
      </c>
      <c r="Y327">
        <f t="shared" si="16"/>
        <v>2019</v>
      </c>
      <c r="Z327">
        <f t="shared" si="17"/>
        <v>11</v>
      </c>
    </row>
    <row r="328" spans="1:26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7">
        <f t="shared" si="15"/>
        <v>96.966000000000008</v>
      </c>
      <c r="W328" s="7" t="str">
        <f>IFERROR(INDEX(Returns!A:A,MATCH(Orders!B328,Returns!B:B,0)), "No")</f>
        <v>No</v>
      </c>
      <c r="X328" s="7" t="str">
        <f>INDEX(People!$A$2:$A$5,MATCH(Orders!M328,People!$B$2:$B$5,0))</f>
        <v>Chuck Magee</v>
      </c>
      <c r="Y328">
        <f t="shared" si="16"/>
        <v>2018</v>
      </c>
      <c r="Z328">
        <f t="shared" si="17"/>
        <v>8</v>
      </c>
    </row>
    <row r="329" spans="1:26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7">
        <f t="shared" si="15"/>
        <v>27.112000000000002</v>
      </c>
      <c r="W329" s="7" t="str">
        <f>IFERROR(INDEX(Returns!A:A,MATCH(Orders!B329,Returns!B:B,0)), "No")</f>
        <v>No</v>
      </c>
      <c r="X329" s="7" t="str">
        <f>INDEX(People!$A$2:$A$5,MATCH(Orders!M329,People!$B$2:$B$5,0))</f>
        <v>Chuck Magee</v>
      </c>
      <c r="Y329">
        <f t="shared" si="16"/>
        <v>2018</v>
      </c>
      <c r="Z329">
        <f t="shared" si="17"/>
        <v>8</v>
      </c>
    </row>
    <row r="330" spans="1:26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7">
        <f t="shared" si="15"/>
        <v>196.68600000000001</v>
      </c>
      <c r="W330" s="7" t="str">
        <f>IFERROR(INDEX(Returns!A:A,MATCH(Orders!B330,Returns!B:B,0)), "No")</f>
        <v>No</v>
      </c>
      <c r="X330" s="7" t="str">
        <f>INDEX(People!$A$2:$A$5,MATCH(Orders!M330,People!$B$2:$B$5,0))</f>
        <v>Chuck Magee</v>
      </c>
      <c r="Y330">
        <f t="shared" si="16"/>
        <v>2018</v>
      </c>
      <c r="Z330">
        <f t="shared" si="17"/>
        <v>8</v>
      </c>
    </row>
    <row r="331" spans="1:26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7">
        <f t="shared" si="15"/>
        <v>10.024000000000001</v>
      </c>
      <c r="W331" s="7" t="str">
        <f>IFERROR(INDEX(Returns!A:A,MATCH(Orders!B331,Returns!B:B,0)), "No")</f>
        <v>No</v>
      </c>
      <c r="X331" s="7" t="str">
        <f>INDEX(People!$A$2:$A$5,MATCH(Orders!M331,People!$B$2:$B$5,0))</f>
        <v>Chuck Magee</v>
      </c>
      <c r="Y331">
        <f t="shared" si="16"/>
        <v>2018</v>
      </c>
      <c r="Z331">
        <f t="shared" si="17"/>
        <v>8</v>
      </c>
    </row>
    <row r="332" spans="1:26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7">
        <f t="shared" si="15"/>
        <v>6.2940000000000014</v>
      </c>
      <c r="W332" s="7" t="str">
        <f>IFERROR(INDEX(Returns!A:A,MATCH(Orders!B332,Returns!B:B,0)), "No")</f>
        <v>No</v>
      </c>
      <c r="X332" s="7" t="str">
        <f>INDEX(People!$A$2:$A$5,MATCH(Orders!M332,People!$B$2:$B$5,0))</f>
        <v>Chuck Magee</v>
      </c>
      <c r="Y332">
        <f t="shared" si="16"/>
        <v>2018</v>
      </c>
      <c r="Z332">
        <f t="shared" si="17"/>
        <v>8</v>
      </c>
    </row>
    <row r="333" spans="1:26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7">
        <f t="shared" si="15"/>
        <v>41.4</v>
      </c>
      <c r="W333" s="7" t="str">
        <f>IFERROR(INDEX(Returns!A:A,MATCH(Orders!B333,Returns!B:B,0)), "No")</f>
        <v>No</v>
      </c>
      <c r="X333" s="7" t="str">
        <f>INDEX(People!$A$2:$A$5,MATCH(Orders!M333,People!$B$2:$B$5,0))</f>
        <v>Chuck Magee</v>
      </c>
      <c r="Y333">
        <f t="shared" si="16"/>
        <v>2018</v>
      </c>
      <c r="Z333">
        <f t="shared" si="17"/>
        <v>4</v>
      </c>
    </row>
    <row r="334" spans="1:26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7">
        <f t="shared" si="15"/>
        <v>10.362000000000002</v>
      </c>
      <c r="W334" s="7" t="str">
        <f>IFERROR(INDEX(Returns!A:A,MATCH(Orders!B334,Returns!B:B,0)), "No")</f>
        <v>No</v>
      </c>
      <c r="X334" s="7" t="str">
        <f>INDEX(People!$A$2:$A$5,MATCH(Orders!M334,People!$B$2:$B$5,0))</f>
        <v>Chuck Magee</v>
      </c>
      <c r="Y334">
        <f t="shared" si="16"/>
        <v>2018</v>
      </c>
      <c r="Z334">
        <f t="shared" si="17"/>
        <v>4</v>
      </c>
    </row>
    <row r="335" spans="1:26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7">
        <f t="shared" si="15"/>
        <v>1.6320000000000003</v>
      </c>
      <c r="W335" s="7" t="str">
        <f>IFERROR(INDEX(Returns!A:A,MATCH(Orders!B335,Returns!B:B,0)), "No")</f>
        <v>No</v>
      </c>
      <c r="X335" s="7" t="str">
        <f>INDEX(People!$A$2:$A$5,MATCH(Orders!M335,People!$B$2:$B$5,0))</f>
        <v>Chuck Magee</v>
      </c>
      <c r="Y335">
        <f t="shared" si="16"/>
        <v>2018</v>
      </c>
      <c r="Z335">
        <f t="shared" si="17"/>
        <v>4</v>
      </c>
    </row>
    <row r="336" spans="1:26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7">
        <f t="shared" si="15"/>
        <v>4.7520000000000007</v>
      </c>
      <c r="W336" s="7" t="str">
        <f>IFERROR(INDEX(Returns!A:A,MATCH(Orders!B336,Returns!B:B,0)), "No")</f>
        <v>No</v>
      </c>
      <c r="X336" s="7" t="str">
        <f>INDEX(People!$A$2:$A$5,MATCH(Orders!M336,People!$B$2:$B$5,0))</f>
        <v>Anna Andreadi</v>
      </c>
      <c r="Y336">
        <f t="shared" si="16"/>
        <v>2017</v>
      </c>
      <c r="Z336">
        <f t="shared" si="17"/>
        <v>9</v>
      </c>
    </row>
    <row r="337" spans="1:26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7">
        <f t="shared" si="15"/>
        <v>479.99200000000002</v>
      </c>
      <c r="W337" s="7" t="str">
        <f>IFERROR(INDEX(Returns!A:A,MATCH(Orders!B337,Returns!B:B,0)), "No")</f>
        <v>No</v>
      </c>
      <c r="X337" s="7" t="str">
        <f>INDEX(People!$A$2:$A$5,MATCH(Orders!M337,People!$B$2:$B$5,0))</f>
        <v>Anna Andreadi</v>
      </c>
      <c r="Y337">
        <f t="shared" si="16"/>
        <v>2017</v>
      </c>
      <c r="Z337">
        <f t="shared" si="17"/>
        <v>9</v>
      </c>
    </row>
    <row r="338" spans="1:26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7">
        <f t="shared" si="15"/>
        <v>3.5920000000000005</v>
      </c>
      <c r="W338" s="7" t="str">
        <f>IFERROR(INDEX(Returns!A:A,MATCH(Orders!B338,Returns!B:B,0)), "No")</f>
        <v>No</v>
      </c>
      <c r="X338" s="7" t="str">
        <f>INDEX(People!$A$2:$A$5,MATCH(Orders!M338,People!$B$2:$B$5,0))</f>
        <v>Anna Andreadi</v>
      </c>
      <c r="Y338">
        <f t="shared" si="16"/>
        <v>2017</v>
      </c>
      <c r="Z338">
        <f t="shared" si="17"/>
        <v>9</v>
      </c>
    </row>
    <row r="339" spans="1:26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7">
        <f t="shared" si="15"/>
        <v>3.8560000000000003</v>
      </c>
      <c r="W339" s="7" t="str">
        <f>IFERROR(INDEX(Returns!A:A,MATCH(Orders!B339,Returns!B:B,0)), "No")</f>
        <v>No</v>
      </c>
      <c r="X339" s="7" t="str">
        <f>INDEX(People!$A$2:$A$5,MATCH(Orders!M339,People!$B$2:$B$5,0))</f>
        <v>Anna Andreadi</v>
      </c>
      <c r="Y339">
        <f t="shared" si="16"/>
        <v>2016</v>
      </c>
      <c r="Z339">
        <f t="shared" si="17"/>
        <v>7</v>
      </c>
    </row>
    <row r="340" spans="1:26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7">
        <f t="shared" si="15"/>
        <v>232.78400000000002</v>
      </c>
      <c r="W340" s="7" t="str">
        <f>IFERROR(INDEX(Returns!A:A,MATCH(Orders!B340,Returns!B:B,0)), "No")</f>
        <v>No</v>
      </c>
      <c r="X340" s="7" t="str">
        <f>INDEX(People!$A$2:$A$5,MATCH(Orders!M340,People!$B$2:$B$5,0))</f>
        <v>Anna Andreadi</v>
      </c>
      <c r="Y340">
        <f t="shared" si="16"/>
        <v>2016</v>
      </c>
      <c r="Z340">
        <f t="shared" si="17"/>
        <v>7</v>
      </c>
    </row>
    <row r="341" spans="1:26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7">
        <f t="shared" si="15"/>
        <v>1.24</v>
      </c>
      <c r="W341" s="7" t="str">
        <f>IFERROR(INDEX(Returns!A:A,MATCH(Orders!B341,Returns!B:B,0)), "No")</f>
        <v>No</v>
      </c>
      <c r="X341" s="7" t="str">
        <f>INDEX(People!$A$2:$A$5,MATCH(Orders!M341,People!$B$2:$B$5,0))</f>
        <v>Anna Andreadi</v>
      </c>
      <c r="Y341">
        <f t="shared" si="16"/>
        <v>2017</v>
      </c>
      <c r="Z341">
        <f t="shared" si="17"/>
        <v>6</v>
      </c>
    </row>
    <row r="342" spans="1:26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7">
        <f t="shared" si="15"/>
        <v>4.4640000000000004</v>
      </c>
      <c r="W342" s="7" t="str">
        <f>IFERROR(INDEX(Returns!A:A,MATCH(Orders!B342,Returns!B:B,0)), "No")</f>
        <v>No</v>
      </c>
      <c r="X342" s="7" t="str">
        <f>INDEX(People!$A$2:$A$5,MATCH(Orders!M342,People!$B$2:$B$5,0))</f>
        <v>Chuck Magee</v>
      </c>
      <c r="Y342">
        <f t="shared" si="16"/>
        <v>2016</v>
      </c>
      <c r="Z342">
        <f t="shared" si="17"/>
        <v>4</v>
      </c>
    </row>
    <row r="343" spans="1:26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7">
        <f t="shared" si="15"/>
        <v>50.997000000000007</v>
      </c>
      <c r="W343" s="7" t="str">
        <f>IFERROR(INDEX(Returns!A:A,MATCH(Orders!B343,Returns!B:B,0)), "No")</f>
        <v>No</v>
      </c>
      <c r="X343" s="7" t="str">
        <f>INDEX(People!$A$2:$A$5,MATCH(Orders!M343,People!$B$2:$B$5,0))</f>
        <v>Chuck Magee</v>
      </c>
      <c r="Y343">
        <f t="shared" si="16"/>
        <v>2016</v>
      </c>
      <c r="Z343">
        <f t="shared" si="17"/>
        <v>4</v>
      </c>
    </row>
    <row r="344" spans="1:26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7">
        <f t="shared" si="15"/>
        <v>2.3839999999999999</v>
      </c>
      <c r="W344" s="7" t="str">
        <f>IFERROR(INDEX(Returns!A:A,MATCH(Orders!B344,Returns!B:B,0)), "No")</f>
        <v>No</v>
      </c>
      <c r="X344" s="7" t="str">
        <f>INDEX(People!$A$2:$A$5,MATCH(Orders!M344,People!$B$2:$B$5,0))</f>
        <v>Chuck Magee</v>
      </c>
      <c r="Y344">
        <f t="shared" si="16"/>
        <v>2016</v>
      </c>
      <c r="Z344">
        <f t="shared" si="17"/>
        <v>4</v>
      </c>
    </row>
    <row r="345" spans="1:26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7">
        <f t="shared" si="15"/>
        <v>5.9939999999999998</v>
      </c>
      <c r="W345" s="7" t="str">
        <f>IFERROR(INDEX(Returns!A:A,MATCH(Orders!B345,Returns!B:B,0)), "No")</f>
        <v>No</v>
      </c>
      <c r="X345" s="7" t="str">
        <f>INDEX(People!$A$2:$A$5,MATCH(Orders!M345,People!$B$2:$B$5,0))</f>
        <v>Chuck Magee</v>
      </c>
      <c r="Y345">
        <f t="shared" si="16"/>
        <v>2016</v>
      </c>
      <c r="Z345">
        <f t="shared" si="17"/>
        <v>4</v>
      </c>
    </row>
    <row r="346" spans="1:26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7">
        <f t="shared" si="15"/>
        <v>22.200000000000003</v>
      </c>
      <c r="W346" s="7" t="str">
        <f>IFERROR(INDEX(Returns!A:A,MATCH(Orders!B346,Returns!B:B,0)), "No")</f>
        <v>No</v>
      </c>
      <c r="X346" s="7" t="str">
        <f>INDEX(People!$A$2:$A$5,MATCH(Orders!M346,People!$B$2:$B$5,0))</f>
        <v>Kelly Williams</v>
      </c>
      <c r="Y346">
        <f t="shared" si="16"/>
        <v>2017</v>
      </c>
      <c r="Z346">
        <f t="shared" si="17"/>
        <v>12</v>
      </c>
    </row>
    <row r="347" spans="1:26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7">
        <f t="shared" si="15"/>
        <v>15.991999999999999</v>
      </c>
      <c r="W347" s="7" t="str">
        <f>IFERROR(INDEX(Returns!A:A,MATCH(Orders!B347,Returns!B:B,0)), "No")</f>
        <v>No</v>
      </c>
      <c r="X347" s="7" t="str">
        <f>INDEX(People!$A$2:$A$5,MATCH(Orders!M347,People!$B$2:$B$5,0))</f>
        <v>Anna Andreadi</v>
      </c>
      <c r="Y347">
        <f t="shared" si="16"/>
        <v>2019</v>
      </c>
      <c r="Z347">
        <f t="shared" si="17"/>
        <v>6</v>
      </c>
    </row>
    <row r="348" spans="1:26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7">
        <f t="shared" si="15"/>
        <v>2.52</v>
      </c>
      <c r="W348" s="7" t="str">
        <f>IFERROR(INDEX(Returns!A:A,MATCH(Orders!B348,Returns!B:B,0)), "No")</f>
        <v>No</v>
      </c>
      <c r="X348" s="7" t="str">
        <f>INDEX(People!$A$2:$A$5,MATCH(Orders!M348,People!$B$2:$B$5,0))</f>
        <v>Chuck Magee</v>
      </c>
      <c r="Y348">
        <f t="shared" si="16"/>
        <v>2019</v>
      </c>
      <c r="Z348">
        <f t="shared" si="17"/>
        <v>7</v>
      </c>
    </row>
    <row r="349" spans="1:26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7">
        <f t="shared" si="15"/>
        <v>12.28</v>
      </c>
      <c r="W349" s="7" t="str">
        <f>IFERROR(INDEX(Returns!A:A,MATCH(Orders!B349,Returns!B:B,0)), "No")</f>
        <v>No</v>
      </c>
      <c r="X349" s="7" t="str">
        <f>INDEX(People!$A$2:$A$5,MATCH(Orders!M349,People!$B$2:$B$5,0))</f>
        <v>Chuck Magee</v>
      </c>
      <c r="Y349">
        <f t="shared" si="16"/>
        <v>2019</v>
      </c>
      <c r="Z349">
        <f t="shared" si="17"/>
        <v>7</v>
      </c>
    </row>
    <row r="350" spans="1:26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7">
        <f t="shared" si="15"/>
        <v>6.48</v>
      </c>
      <c r="W350" s="7" t="str">
        <f>IFERROR(INDEX(Returns!A:A,MATCH(Orders!B350,Returns!B:B,0)), "No")</f>
        <v>No</v>
      </c>
      <c r="X350" s="7" t="str">
        <f>INDEX(People!$A$2:$A$5,MATCH(Orders!M350,People!$B$2:$B$5,0))</f>
        <v>Chuck Magee</v>
      </c>
      <c r="Y350">
        <f t="shared" si="16"/>
        <v>2019</v>
      </c>
      <c r="Z350">
        <f t="shared" si="17"/>
        <v>7</v>
      </c>
    </row>
    <row r="351" spans="1:26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7">
        <f t="shared" si="15"/>
        <v>6.79</v>
      </c>
      <c r="W351" s="7" t="str">
        <f>IFERROR(INDEX(Returns!A:A,MATCH(Orders!B351,Returns!B:B,0)), "No")</f>
        <v>No</v>
      </c>
      <c r="X351" s="7" t="str">
        <f>INDEX(People!$A$2:$A$5,MATCH(Orders!M351,People!$B$2:$B$5,0))</f>
        <v>Chuck Magee</v>
      </c>
      <c r="Y351">
        <f t="shared" si="16"/>
        <v>2018</v>
      </c>
      <c r="Z351">
        <f t="shared" si="17"/>
        <v>9</v>
      </c>
    </row>
    <row r="352" spans="1:26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7">
        <f t="shared" si="15"/>
        <v>12.28</v>
      </c>
      <c r="W352" s="7" t="str">
        <f>IFERROR(INDEX(Returns!A:A,MATCH(Orders!B352,Returns!B:B,0)), "No")</f>
        <v>No</v>
      </c>
      <c r="X352" s="7" t="str">
        <f>INDEX(People!$A$2:$A$5,MATCH(Orders!M352,People!$B$2:$B$5,0))</f>
        <v>Chuck Magee</v>
      </c>
      <c r="Y352">
        <f t="shared" si="16"/>
        <v>2018</v>
      </c>
      <c r="Z352">
        <f t="shared" si="17"/>
        <v>9</v>
      </c>
    </row>
    <row r="353" spans="1:26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7">
        <f t="shared" si="15"/>
        <v>3.048</v>
      </c>
      <c r="W353" s="7" t="str">
        <f>IFERROR(INDEX(Returns!A:A,MATCH(Orders!B353,Returns!B:B,0)), "No")</f>
        <v>No</v>
      </c>
      <c r="X353" s="7" t="str">
        <f>INDEX(People!$A$2:$A$5,MATCH(Orders!M353,People!$B$2:$B$5,0))</f>
        <v>Chuck Magee</v>
      </c>
      <c r="Y353">
        <f t="shared" si="16"/>
        <v>2018</v>
      </c>
      <c r="Z353">
        <f t="shared" si="17"/>
        <v>9</v>
      </c>
    </row>
    <row r="354" spans="1:26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7">
        <f t="shared" si="15"/>
        <v>12.28</v>
      </c>
      <c r="W354" s="7" t="str">
        <f>IFERROR(INDEX(Returns!A:A,MATCH(Orders!B354,Returns!B:B,0)), "No")</f>
        <v>No</v>
      </c>
      <c r="X354" s="7" t="str">
        <f>INDEX(People!$A$2:$A$5,MATCH(Orders!M354,People!$B$2:$B$5,0))</f>
        <v>Chuck Magee</v>
      </c>
      <c r="Y354">
        <f t="shared" si="16"/>
        <v>2018</v>
      </c>
      <c r="Z354">
        <f t="shared" si="17"/>
        <v>9</v>
      </c>
    </row>
    <row r="355" spans="1:26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7">
        <f t="shared" si="15"/>
        <v>1088.7920000000001</v>
      </c>
      <c r="W355" s="7" t="str">
        <f>IFERROR(INDEX(Returns!A:A,MATCH(Orders!B355,Returns!B:B,0)), "No")</f>
        <v>No</v>
      </c>
      <c r="X355" s="7" t="str">
        <f>INDEX(People!$A$2:$A$5,MATCH(Orders!M355,People!$B$2:$B$5,0))</f>
        <v>Chuck Magee</v>
      </c>
      <c r="Y355">
        <f t="shared" si="16"/>
        <v>2018</v>
      </c>
      <c r="Z355">
        <f t="shared" si="17"/>
        <v>9</v>
      </c>
    </row>
    <row r="356" spans="1:26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7">
        <f t="shared" si="15"/>
        <v>64.784000000000006</v>
      </c>
      <c r="W356" s="7" t="str">
        <f>IFERROR(INDEX(Returns!A:A,MATCH(Orders!B356,Returns!B:B,0)), "No")</f>
        <v>No</v>
      </c>
      <c r="X356" s="7" t="str">
        <f>INDEX(People!$A$2:$A$5,MATCH(Orders!M356,People!$B$2:$B$5,0))</f>
        <v>Chuck Magee</v>
      </c>
      <c r="Y356">
        <f t="shared" si="16"/>
        <v>2018</v>
      </c>
      <c r="Z356">
        <f t="shared" si="17"/>
        <v>4</v>
      </c>
    </row>
    <row r="357" spans="1:26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7">
        <f t="shared" si="15"/>
        <v>4.13</v>
      </c>
      <c r="W357" s="7" t="str">
        <f>IFERROR(INDEX(Returns!A:A,MATCH(Orders!B357,Returns!B:B,0)), "No")</f>
        <v>No</v>
      </c>
      <c r="X357" s="7" t="str">
        <f>INDEX(People!$A$2:$A$5,MATCH(Orders!M357,People!$B$2:$B$5,0))</f>
        <v>Chuck Magee</v>
      </c>
      <c r="Y357">
        <f t="shared" si="16"/>
        <v>2018</v>
      </c>
      <c r="Z357">
        <f t="shared" si="17"/>
        <v>4</v>
      </c>
    </row>
    <row r="358" spans="1:26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7">
        <f t="shared" si="15"/>
        <v>4.26</v>
      </c>
      <c r="W358" s="7" t="str">
        <f>IFERROR(INDEX(Returns!A:A,MATCH(Orders!B358,Returns!B:B,0)), "No")</f>
        <v>No</v>
      </c>
      <c r="X358" s="7" t="str">
        <f>INDEX(People!$A$2:$A$5,MATCH(Orders!M358,People!$B$2:$B$5,0))</f>
        <v>Chuck Magee</v>
      </c>
      <c r="Y358">
        <f t="shared" si="16"/>
        <v>2018</v>
      </c>
      <c r="Z358">
        <f t="shared" si="17"/>
        <v>4</v>
      </c>
    </row>
    <row r="359" spans="1:26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7">
        <f t="shared" si="15"/>
        <v>6.88</v>
      </c>
      <c r="W359" s="7" t="str">
        <f>IFERROR(INDEX(Returns!A:A,MATCH(Orders!B359,Returns!B:B,0)), "No")</f>
        <v>No</v>
      </c>
      <c r="X359" s="7" t="str">
        <f>INDEX(People!$A$2:$A$5,MATCH(Orders!M359,People!$B$2:$B$5,0))</f>
        <v>Chuck Magee</v>
      </c>
      <c r="Y359">
        <f t="shared" si="16"/>
        <v>2018</v>
      </c>
      <c r="Z359">
        <f t="shared" si="17"/>
        <v>4</v>
      </c>
    </row>
    <row r="360" spans="1:26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7">
        <f t="shared" si="15"/>
        <v>7.248000000000002</v>
      </c>
      <c r="W360" s="7" t="str">
        <f>IFERROR(INDEX(Returns!A:A,MATCH(Orders!B360,Returns!B:B,0)), "No")</f>
        <v>No</v>
      </c>
      <c r="X360" s="7" t="str">
        <f>INDEX(People!$A$2:$A$5,MATCH(Orders!M360,People!$B$2:$B$5,0))</f>
        <v>Cassandra Brandow</v>
      </c>
      <c r="Y360">
        <f t="shared" si="16"/>
        <v>2018</v>
      </c>
      <c r="Z360">
        <f t="shared" si="17"/>
        <v>4</v>
      </c>
    </row>
    <row r="361" spans="1:26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7">
        <f t="shared" si="15"/>
        <v>80.98</v>
      </c>
      <c r="W361" s="7" t="str">
        <f>IFERROR(INDEX(Returns!A:A,MATCH(Orders!B361,Returns!B:B,0)), "No")</f>
        <v>No</v>
      </c>
      <c r="X361" s="7" t="str">
        <f>INDEX(People!$A$2:$A$5,MATCH(Orders!M361,People!$B$2:$B$5,0))</f>
        <v>Cassandra Brandow</v>
      </c>
      <c r="Y361">
        <f t="shared" si="16"/>
        <v>2019</v>
      </c>
      <c r="Z361">
        <f t="shared" si="17"/>
        <v>3</v>
      </c>
    </row>
    <row r="362" spans="1:26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7">
        <f t="shared" si="15"/>
        <v>10.35</v>
      </c>
      <c r="W362" s="7" t="str">
        <f>IFERROR(INDEX(Returns!A:A,MATCH(Orders!B362,Returns!B:B,0)), "No")</f>
        <v>No</v>
      </c>
      <c r="X362" s="7" t="str">
        <f>INDEX(People!$A$2:$A$5,MATCH(Orders!M362,People!$B$2:$B$5,0))</f>
        <v>Cassandra Brandow</v>
      </c>
      <c r="Y362">
        <f t="shared" si="16"/>
        <v>2019</v>
      </c>
      <c r="Z362">
        <f t="shared" si="17"/>
        <v>3</v>
      </c>
    </row>
    <row r="363" spans="1:26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7">
        <f t="shared" si="15"/>
        <v>10.35</v>
      </c>
      <c r="W363" s="7" t="str">
        <f>IFERROR(INDEX(Returns!A:A,MATCH(Orders!B363,Returns!B:B,0)), "No")</f>
        <v>No</v>
      </c>
      <c r="X363" s="7" t="str">
        <f>INDEX(People!$A$2:$A$5,MATCH(Orders!M363,People!$B$2:$B$5,0))</f>
        <v>Chuck Magee</v>
      </c>
      <c r="Y363">
        <f t="shared" si="16"/>
        <v>2019</v>
      </c>
      <c r="Z363">
        <f t="shared" si="17"/>
        <v>9</v>
      </c>
    </row>
    <row r="364" spans="1:26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7">
        <f t="shared" si="15"/>
        <v>162.88200000000001</v>
      </c>
      <c r="W364" s="7" t="str">
        <f>IFERROR(INDEX(Returns!A:A,MATCH(Orders!B364,Returns!B:B,0)), "No")</f>
        <v>No</v>
      </c>
      <c r="X364" s="7" t="str">
        <f>INDEX(People!$A$2:$A$5,MATCH(Orders!M364,People!$B$2:$B$5,0))</f>
        <v>Chuck Magee</v>
      </c>
      <c r="Y364">
        <f t="shared" si="16"/>
        <v>2019</v>
      </c>
      <c r="Z364">
        <f t="shared" si="17"/>
        <v>9</v>
      </c>
    </row>
    <row r="365" spans="1:26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7">
        <f t="shared" si="15"/>
        <v>2.78</v>
      </c>
      <c r="W365" s="7" t="str">
        <f>IFERROR(INDEX(Returns!A:A,MATCH(Orders!B365,Returns!B:B,0)), "No")</f>
        <v>No</v>
      </c>
      <c r="X365" s="7" t="str">
        <f>INDEX(People!$A$2:$A$5,MATCH(Orders!M365,People!$B$2:$B$5,0))</f>
        <v>Chuck Magee</v>
      </c>
      <c r="Y365">
        <f t="shared" si="16"/>
        <v>2019</v>
      </c>
      <c r="Z365">
        <f t="shared" si="17"/>
        <v>9</v>
      </c>
    </row>
    <row r="366" spans="1:26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7">
        <f t="shared" si="15"/>
        <v>5.89</v>
      </c>
      <c r="W366" s="7" t="str">
        <f>IFERROR(INDEX(Returns!A:A,MATCH(Orders!B366,Returns!B:B,0)), "No")</f>
        <v>No</v>
      </c>
      <c r="X366" s="7" t="str">
        <f>INDEX(People!$A$2:$A$5,MATCH(Orders!M366,People!$B$2:$B$5,0))</f>
        <v>Chuck Magee</v>
      </c>
      <c r="Y366">
        <f t="shared" si="16"/>
        <v>2019</v>
      </c>
      <c r="Z366">
        <f t="shared" si="17"/>
        <v>9</v>
      </c>
    </row>
    <row r="367" spans="1:26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7">
        <f t="shared" si="15"/>
        <v>52.99</v>
      </c>
      <c r="W367" s="7" t="str">
        <f>IFERROR(INDEX(Returns!A:A,MATCH(Orders!B367,Returns!B:B,0)), "No")</f>
        <v>No</v>
      </c>
      <c r="X367" s="7" t="str">
        <f>INDEX(People!$A$2:$A$5,MATCH(Orders!M367,People!$B$2:$B$5,0))</f>
        <v>Anna Andreadi</v>
      </c>
      <c r="Y367">
        <f t="shared" si="16"/>
        <v>2016</v>
      </c>
      <c r="Z367">
        <f t="shared" si="17"/>
        <v>9</v>
      </c>
    </row>
    <row r="368" spans="1:26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7">
        <f t="shared" si="15"/>
        <v>5.8</v>
      </c>
      <c r="W368" s="7" t="str">
        <f>IFERROR(INDEX(Returns!A:A,MATCH(Orders!B368,Returns!B:B,0)), "No")</f>
        <v>No</v>
      </c>
      <c r="X368" s="7" t="str">
        <f>INDEX(People!$A$2:$A$5,MATCH(Orders!M368,People!$B$2:$B$5,0))</f>
        <v>Chuck Magee</v>
      </c>
      <c r="Y368">
        <f t="shared" si="16"/>
        <v>2018</v>
      </c>
      <c r="Z368">
        <f t="shared" si="17"/>
        <v>10</v>
      </c>
    </row>
    <row r="369" spans="1:26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7">
        <f t="shared" si="15"/>
        <v>3.68</v>
      </c>
      <c r="W369" s="7" t="str">
        <f>IFERROR(INDEX(Returns!A:A,MATCH(Orders!B369,Returns!B:B,0)), "No")</f>
        <v>No</v>
      </c>
      <c r="X369" s="7" t="str">
        <f>INDEX(People!$A$2:$A$5,MATCH(Orders!M369,People!$B$2:$B$5,0))</f>
        <v>Chuck Magee</v>
      </c>
      <c r="Y369">
        <f t="shared" si="16"/>
        <v>2018</v>
      </c>
      <c r="Z369">
        <f t="shared" si="17"/>
        <v>10</v>
      </c>
    </row>
    <row r="370" spans="1:26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7">
        <f t="shared" si="15"/>
        <v>14.97</v>
      </c>
      <c r="W370" s="7" t="str">
        <f>IFERROR(INDEX(Returns!A:A,MATCH(Orders!B370,Returns!B:B,0)), "No")</f>
        <v>No</v>
      </c>
      <c r="X370" s="7" t="str">
        <f>INDEX(People!$A$2:$A$5,MATCH(Orders!M370,People!$B$2:$B$5,0))</f>
        <v>Chuck Magee</v>
      </c>
      <c r="Y370">
        <f t="shared" si="16"/>
        <v>2018</v>
      </c>
      <c r="Z370">
        <f t="shared" si="17"/>
        <v>10</v>
      </c>
    </row>
    <row r="371" spans="1:26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7">
        <f t="shared" si="15"/>
        <v>260.98</v>
      </c>
      <c r="W371" s="7" t="str">
        <f>IFERROR(INDEX(Returns!A:A,MATCH(Orders!B371,Returns!B:B,0)), "No")</f>
        <v>No</v>
      </c>
      <c r="X371" s="7" t="str">
        <f>INDEX(People!$A$2:$A$5,MATCH(Orders!M371,People!$B$2:$B$5,0))</f>
        <v>Chuck Magee</v>
      </c>
      <c r="Y371">
        <f t="shared" si="16"/>
        <v>2018</v>
      </c>
      <c r="Z371">
        <f t="shared" si="17"/>
        <v>10</v>
      </c>
    </row>
    <row r="372" spans="1:26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7">
        <f t="shared" si="15"/>
        <v>5.1840000000000011</v>
      </c>
      <c r="W372" s="7" t="str">
        <f>IFERROR(INDEX(Returns!A:A,MATCH(Orders!B372,Returns!B:B,0)), "No")</f>
        <v>No</v>
      </c>
      <c r="X372" s="7" t="str">
        <f>INDEX(People!$A$2:$A$5,MATCH(Orders!M372,People!$B$2:$B$5,0))</f>
        <v>Kelly Williams</v>
      </c>
      <c r="Y372">
        <f t="shared" si="16"/>
        <v>2019</v>
      </c>
      <c r="Z372">
        <f t="shared" si="17"/>
        <v>5</v>
      </c>
    </row>
    <row r="373" spans="1:26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7">
        <f t="shared" si="15"/>
        <v>17.808000000000003</v>
      </c>
      <c r="W373" s="7" t="str">
        <f>IFERROR(INDEX(Returns!A:A,MATCH(Orders!B373,Returns!B:B,0)), "No")</f>
        <v>No</v>
      </c>
      <c r="X373" s="7" t="str">
        <f>INDEX(People!$A$2:$A$5,MATCH(Orders!M373,People!$B$2:$B$5,0))</f>
        <v>Kelly Williams</v>
      </c>
      <c r="Y373">
        <f t="shared" si="16"/>
        <v>2019</v>
      </c>
      <c r="Z373">
        <f t="shared" si="17"/>
        <v>5</v>
      </c>
    </row>
    <row r="374" spans="1:26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7">
        <f t="shared" si="15"/>
        <v>1.6320000000000003</v>
      </c>
      <c r="W374" s="7" t="str">
        <f>IFERROR(INDEX(Returns!A:A,MATCH(Orders!B374,Returns!B:B,0)), "No")</f>
        <v>No</v>
      </c>
      <c r="X374" s="7" t="str">
        <f>INDEX(People!$A$2:$A$5,MATCH(Orders!M374,People!$B$2:$B$5,0))</f>
        <v>Anna Andreadi</v>
      </c>
      <c r="Y374">
        <f t="shared" si="16"/>
        <v>2016</v>
      </c>
      <c r="Z374">
        <f t="shared" si="17"/>
        <v>7</v>
      </c>
    </row>
    <row r="375" spans="1:26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7">
        <f t="shared" si="15"/>
        <v>127.99200000000002</v>
      </c>
      <c r="W375" s="7" t="str">
        <f>IFERROR(INDEX(Returns!A:A,MATCH(Orders!B375,Returns!B:B,0)), "No")</f>
        <v>No</v>
      </c>
      <c r="X375" s="7" t="str">
        <f>INDEX(People!$A$2:$A$5,MATCH(Orders!M375,People!$B$2:$B$5,0))</f>
        <v>Anna Andreadi</v>
      </c>
      <c r="Y375">
        <f t="shared" si="16"/>
        <v>2016</v>
      </c>
      <c r="Z375">
        <f t="shared" si="17"/>
        <v>7</v>
      </c>
    </row>
    <row r="376" spans="1:26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7">
        <f t="shared" si="15"/>
        <v>9.24</v>
      </c>
      <c r="W376" s="7" t="str">
        <f>IFERROR(INDEX(Returns!A:A,MATCH(Orders!B376,Returns!B:B,0)), "No")</f>
        <v>No</v>
      </c>
      <c r="X376" s="7" t="str">
        <f>INDEX(People!$A$2:$A$5,MATCH(Orders!M376,People!$B$2:$B$5,0))</f>
        <v>Anna Andreadi</v>
      </c>
      <c r="Y376">
        <f t="shared" si="16"/>
        <v>2016</v>
      </c>
      <c r="Z376">
        <f t="shared" si="17"/>
        <v>7</v>
      </c>
    </row>
    <row r="377" spans="1:26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7">
        <f t="shared" si="15"/>
        <v>47.904000000000003</v>
      </c>
      <c r="W377" s="7" t="str">
        <f>IFERROR(INDEX(Returns!A:A,MATCH(Orders!B377,Returns!B:B,0)), "No")</f>
        <v>No</v>
      </c>
      <c r="X377" s="7" t="str">
        <f>INDEX(People!$A$2:$A$5,MATCH(Orders!M377,People!$B$2:$B$5,0))</f>
        <v>Anna Andreadi</v>
      </c>
      <c r="Y377">
        <f t="shared" si="16"/>
        <v>2016</v>
      </c>
      <c r="Z377">
        <f t="shared" si="17"/>
        <v>7</v>
      </c>
    </row>
    <row r="378" spans="1:26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7">
        <f t="shared" si="15"/>
        <v>24.784000000000002</v>
      </c>
      <c r="W378" s="7" t="str">
        <f>IFERROR(INDEX(Returns!A:A,MATCH(Orders!B378,Returns!B:B,0)), "No")</f>
        <v>No</v>
      </c>
      <c r="X378" s="7" t="str">
        <f>INDEX(People!$A$2:$A$5,MATCH(Orders!M378,People!$B$2:$B$5,0))</f>
        <v>Kelly Williams</v>
      </c>
      <c r="Y378">
        <f t="shared" si="16"/>
        <v>2018</v>
      </c>
      <c r="Z378">
        <f t="shared" si="17"/>
        <v>9</v>
      </c>
    </row>
    <row r="379" spans="1:26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7">
        <f t="shared" si="15"/>
        <v>212.63199999999998</v>
      </c>
      <c r="W379" s="7" t="str">
        <f>IFERROR(INDEX(Returns!A:A,MATCH(Orders!B379,Returns!B:B,0)), "No")</f>
        <v>No</v>
      </c>
      <c r="X379" s="7" t="str">
        <f>INDEX(People!$A$2:$A$5,MATCH(Orders!M379,People!$B$2:$B$5,0))</f>
        <v>Chuck Magee</v>
      </c>
      <c r="Y379">
        <f t="shared" si="16"/>
        <v>2019</v>
      </c>
      <c r="Z379">
        <f t="shared" si="17"/>
        <v>8</v>
      </c>
    </row>
    <row r="380" spans="1:26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7">
        <f t="shared" si="15"/>
        <v>2.883999999999999</v>
      </c>
      <c r="W380" s="7" t="str">
        <f>IFERROR(INDEX(Returns!A:A,MATCH(Orders!B380,Returns!B:B,0)), "No")</f>
        <v>No</v>
      </c>
      <c r="X380" s="7" t="str">
        <f>INDEX(People!$A$2:$A$5,MATCH(Orders!M380,People!$B$2:$B$5,0))</f>
        <v>Kelly Williams</v>
      </c>
      <c r="Y380">
        <f t="shared" si="16"/>
        <v>2017</v>
      </c>
      <c r="Z380">
        <f t="shared" si="17"/>
        <v>4</v>
      </c>
    </row>
    <row r="381" spans="1:26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7">
        <f t="shared" si="15"/>
        <v>7.944</v>
      </c>
      <c r="W381" s="7" t="str">
        <f>IFERROR(INDEX(Returns!A:A,MATCH(Orders!B381,Returns!B:B,0)), "No")</f>
        <v>No</v>
      </c>
      <c r="X381" s="7" t="str">
        <f>INDEX(People!$A$2:$A$5,MATCH(Orders!M381,People!$B$2:$B$5,0))</f>
        <v>Kelly Williams</v>
      </c>
      <c r="Y381">
        <f t="shared" si="16"/>
        <v>2017</v>
      </c>
      <c r="Z381">
        <f t="shared" si="17"/>
        <v>4</v>
      </c>
    </row>
    <row r="382" spans="1:26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7">
        <f t="shared" si="15"/>
        <v>3.0439999999999996</v>
      </c>
      <c r="W382" s="7" t="str">
        <f>IFERROR(INDEX(Returns!A:A,MATCH(Orders!B382,Returns!B:B,0)), "No")</f>
        <v>No</v>
      </c>
      <c r="X382" s="7" t="str">
        <f>INDEX(People!$A$2:$A$5,MATCH(Orders!M382,People!$B$2:$B$5,0))</f>
        <v>Kelly Williams</v>
      </c>
      <c r="Y382">
        <f t="shared" si="16"/>
        <v>2017</v>
      </c>
      <c r="Z382">
        <f t="shared" si="17"/>
        <v>4</v>
      </c>
    </row>
    <row r="383" spans="1:26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7">
        <f t="shared" si="15"/>
        <v>7.28</v>
      </c>
      <c r="W383" s="7" t="str">
        <f>IFERROR(INDEX(Returns!A:A,MATCH(Orders!B383,Returns!B:B,0)), "No")</f>
        <v>Yes</v>
      </c>
      <c r="X383" s="7" t="str">
        <f>INDEX(People!$A$2:$A$5,MATCH(Orders!M383,People!$B$2:$B$5,0))</f>
        <v>Anna Andreadi</v>
      </c>
      <c r="Y383">
        <f t="shared" si="16"/>
        <v>2018</v>
      </c>
      <c r="Z383">
        <f t="shared" si="17"/>
        <v>10</v>
      </c>
    </row>
    <row r="384" spans="1:26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7">
        <f t="shared" si="15"/>
        <v>16.512</v>
      </c>
      <c r="W384" s="7" t="str">
        <f>IFERROR(INDEX(Returns!A:A,MATCH(Orders!B384,Returns!B:B,0)), "No")</f>
        <v>Yes</v>
      </c>
      <c r="X384" s="7" t="str">
        <f>INDEX(People!$A$2:$A$5,MATCH(Orders!M384,People!$B$2:$B$5,0))</f>
        <v>Anna Andreadi</v>
      </c>
      <c r="Y384">
        <f t="shared" si="16"/>
        <v>2018</v>
      </c>
      <c r="Z384">
        <f t="shared" si="17"/>
        <v>10</v>
      </c>
    </row>
    <row r="385" spans="1:26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7">
        <f t="shared" si="15"/>
        <v>20.95</v>
      </c>
      <c r="W385" s="7" t="str">
        <f>IFERROR(INDEX(Returns!A:A,MATCH(Orders!B385,Returns!B:B,0)), "No")</f>
        <v>No</v>
      </c>
      <c r="X385" s="7" t="str">
        <f>INDEX(People!$A$2:$A$5,MATCH(Orders!M385,People!$B$2:$B$5,0))</f>
        <v>Kelly Williams</v>
      </c>
      <c r="Y385">
        <f t="shared" si="16"/>
        <v>2017</v>
      </c>
      <c r="Z385">
        <f t="shared" si="17"/>
        <v>6</v>
      </c>
    </row>
    <row r="386" spans="1:26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7">
        <f t="shared" si="15"/>
        <v>125.15250000000002</v>
      </c>
      <c r="W386" s="7" t="str">
        <f>IFERROR(INDEX(Returns!A:A,MATCH(Orders!B386,Returns!B:B,0)), "No")</f>
        <v>No</v>
      </c>
      <c r="X386" s="7" t="str">
        <f>INDEX(People!$A$2:$A$5,MATCH(Orders!M386,People!$B$2:$B$5,0))</f>
        <v>Cassandra Brandow</v>
      </c>
      <c r="Y386">
        <f t="shared" si="16"/>
        <v>2017</v>
      </c>
      <c r="Z386">
        <f t="shared" si="17"/>
        <v>11</v>
      </c>
    </row>
    <row r="387" spans="1:26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7">
        <f t="shared" ref="V387:V450" si="18">R387/S387</f>
        <v>27.992000000000004</v>
      </c>
      <c r="W387" s="7" t="str">
        <f>IFERROR(INDEX(Returns!A:A,MATCH(Orders!B387,Returns!B:B,0)), "No")</f>
        <v>No</v>
      </c>
      <c r="X387" s="7" t="str">
        <f>INDEX(People!$A$2:$A$5,MATCH(Orders!M387,People!$B$2:$B$5,0))</f>
        <v>Cassandra Brandow</v>
      </c>
      <c r="Y387">
        <f t="shared" ref="Y387:Y450" si="19">YEAR(C387)</f>
        <v>2017</v>
      </c>
      <c r="Z387">
        <f t="shared" ref="Z387:Z450" si="20">MONTH(C387)</f>
        <v>11</v>
      </c>
    </row>
    <row r="388" spans="1:26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7">
        <f t="shared" si="18"/>
        <v>120.58500000000001</v>
      </c>
      <c r="W388" s="7" t="str">
        <f>IFERROR(INDEX(Returns!A:A,MATCH(Orders!B388,Returns!B:B,0)), "No")</f>
        <v>No</v>
      </c>
      <c r="X388" s="7" t="str">
        <f>INDEX(People!$A$2:$A$5,MATCH(Orders!M388,People!$B$2:$B$5,0))</f>
        <v>Chuck Magee</v>
      </c>
      <c r="Y388">
        <f t="shared" si="19"/>
        <v>2017</v>
      </c>
      <c r="Z388">
        <f t="shared" si="20"/>
        <v>12</v>
      </c>
    </row>
    <row r="389" spans="1:26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7">
        <f t="shared" si="18"/>
        <v>2.9600000000000004</v>
      </c>
      <c r="W389" s="7" t="str">
        <f>IFERROR(INDEX(Returns!A:A,MATCH(Orders!B389,Returns!B:B,0)), "No")</f>
        <v>No</v>
      </c>
      <c r="X389" s="7" t="str">
        <f>INDEX(People!$A$2:$A$5,MATCH(Orders!M389,People!$B$2:$B$5,0))</f>
        <v>Chuck Magee</v>
      </c>
      <c r="Y389">
        <f t="shared" si="19"/>
        <v>2017</v>
      </c>
      <c r="Z389">
        <f t="shared" si="20"/>
        <v>12</v>
      </c>
    </row>
    <row r="390" spans="1:26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7">
        <f t="shared" si="18"/>
        <v>2.6240000000000001</v>
      </c>
      <c r="W390" s="7" t="str">
        <f>IFERROR(INDEX(Returns!A:A,MATCH(Orders!B390,Returns!B:B,0)), "No")</f>
        <v>No</v>
      </c>
      <c r="X390" s="7" t="str">
        <f>INDEX(People!$A$2:$A$5,MATCH(Orders!M390,People!$B$2:$B$5,0))</f>
        <v>Chuck Magee</v>
      </c>
      <c r="Y390">
        <f t="shared" si="19"/>
        <v>2016</v>
      </c>
      <c r="Z390">
        <f t="shared" si="20"/>
        <v>11</v>
      </c>
    </row>
    <row r="391" spans="1:26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7">
        <f t="shared" si="18"/>
        <v>5.84</v>
      </c>
      <c r="W391" s="7" t="str">
        <f>IFERROR(INDEX(Returns!A:A,MATCH(Orders!B391,Returns!B:B,0)), "No")</f>
        <v>No</v>
      </c>
      <c r="X391" s="7" t="str">
        <f>INDEX(People!$A$2:$A$5,MATCH(Orders!M391,People!$B$2:$B$5,0))</f>
        <v>Chuck Magee</v>
      </c>
      <c r="Y391">
        <f t="shared" si="19"/>
        <v>2019</v>
      </c>
      <c r="Z391">
        <f t="shared" si="20"/>
        <v>12</v>
      </c>
    </row>
    <row r="392" spans="1:26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7">
        <f t="shared" si="18"/>
        <v>19.989999999999998</v>
      </c>
      <c r="W392" s="7" t="str">
        <f>IFERROR(INDEX(Returns!A:A,MATCH(Orders!B392,Returns!B:B,0)), "No")</f>
        <v>No</v>
      </c>
      <c r="X392" s="7" t="str">
        <f>INDEX(People!$A$2:$A$5,MATCH(Orders!M392,People!$B$2:$B$5,0))</f>
        <v>Chuck Magee</v>
      </c>
      <c r="Y392">
        <f t="shared" si="19"/>
        <v>2019</v>
      </c>
      <c r="Z392">
        <f t="shared" si="20"/>
        <v>12</v>
      </c>
    </row>
    <row r="393" spans="1:26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7">
        <f t="shared" si="18"/>
        <v>123.19200000000001</v>
      </c>
      <c r="W393" s="7" t="str">
        <f>IFERROR(INDEX(Returns!A:A,MATCH(Orders!B393,Returns!B:B,0)), "No")</f>
        <v>No</v>
      </c>
      <c r="X393" s="7" t="str">
        <f>INDEX(People!$A$2:$A$5,MATCH(Orders!M393,People!$B$2:$B$5,0))</f>
        <v>Anna Andreadi</v>
      </c>
      <c r="Y393">
        <f t="shared" si="19"/>
        <v>2016</v>
      </c>
      <c r="Z393">
        <f t="shared" si="20"/>
        <v>9</v>
      </c>
    </row>
    <row r="394" spans="1:26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7">
        <f t="shared" si="18"/>
        <v>599.99</v>
      </c>
      <c r="W394" s="7" t="str">
        <f>IFERROR(INDEX(Returns!A:A,MATCH(Orders!B394,Returns!B:B,0)), "No")</f>
        <v>No</v>
      </c>
      <c r="X394" s="7" t="str">
        <f>INDEX(People!$A$2:$A$5,MATCH(Orders!M394,People!$B$2:$B$5,0))</f>
        <v>Anna Andreadi</v>
      </c>
      <c r="Y394">
        <f t="shared" si="19"/>
        <v>2016</v>
      </c>
      <c r="Z394">
        <f t="shared" si="20"/>
        <v>9</v>
      </c>
    </row>
    <row r="395" spans="1:26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7">
        <f t="shared" si="18"/>
        <v>4.153999999999999</v>
      </c>
      <c r="W395" s="7" t="str">
        <f>IFERROR(INDEX(Returns!A:A,MATCH(Orders!B395,Returns!B:B,0)), "No")</f>
        <v>No</v>
      </c>
      <c r="X395" s="7" t="str">
        <f>INDEX(People!$A$2:$A$5,MATCH(Orders!M395,People!$B$2:$B$5,0))</f>
        <v>Kelly Williams</v>
      </c>
      <c r="Y395">
        <f t="shared" si="19"/>
        <v>2016</v>
      </c>
      <c r="Z395">
        <f t="shared" si="20"/>
        <v>6</v>
      </c>
    </row>
    <row r="396" spans="1:26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7">
        <f t="shared" si="18"/>
        <v>25.263999999999999</v>
      </c>
      <c r="W396" s="7" t="str">
        <f>IFERROR(INDEX(Returns!A:A,MATCH(Orders!B396,Returns!B:B,0)), "No")</f>
        <v>No</v>
      </c>
      <c r="X396" s="7" t="str">
        <f>INDEX(People!$A$2:$A$5,MATCH(Orders!M396,People!$B$2:$B$5,0))</f>
        <v>Anna Andreadi</v>
      </c>
      <c r="Y396">
        <f t="shared" si="19"/>
        <v>2019</v>
      </c>
      <c r="Z396">
        <f t="shared" si="20"/>
        <v>6</v>
      </c>
    </row>
    <row r="397" spans="1:26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7">
        <f t="shared" si="18"/>
        <v>24.98</v>
      </c>
      <c r="W397" s="7" t="str">
        <f>IFERROR(INDEX(Returns!A:A,MATCH(Orders!B397,Returns!B:B,0)), "No")</f>
        <v>No</v>
      </c>
      <c r="X397" s="7" t="str">
        <f>INDEX(People!$A$2:$A$5,MATCH(Orders!M397,People!$B$2:$B$5,0))</f>
        <v>Chuck Magee</v>
      </c>
      <c r="Y397">
        <f t="shared" si="19"/>
        <v>2019</v>
      </c>
      <c r="Z397">
        <f t="shared" si="20"/>
        <v>10</v>
      </c>
    </row>
    <row r="398" spans="1:26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7">
        <f t="shared" si="18"/>
        <v>6.48</v>
      </c>
      <c r="W398" s="7" t="str">
        <f>IFERROR(INDEX(Returns!A:A,MATCH(Orders!B398,Returns!B:B,0)), "No")</f>
        <v>No</v>
      </c>
      <c r="X398" s="7" t="str">
        <f>INDEX(People!$A$2:$A$5,MATCH(Orders!M398,People!$B$2:$B$5,0))</f>
        <v>Chuck Magee</v>
      </c>
      <c r="Y398">
        <f t="shared" si="19"/>
        <v>2019</v>
      </c>
      <c r="Z398">
        <f t="shared" si="20"/>
        <v>10</v>
      </c>
    </row>
    <row r="399" spans="1:26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7">
        <f t="shared" si="18"/>
        <v>17.53</v>
      </c>
      <c r="W399" s="7" t="str">
        <f>IFERROR(INDEX(Returns!A:A,MATCH(Orders!B399,Returns!B:B,0)), "No")</f>
        <v>No</v>
      </c>
      <c r="X399" s="7" t="str">
        <f>INDEX(People!$A$2:$A$5,MATCH(Orders!M399,People!$B$2:$B$5,0))</f>
        <v>Kelly Williams</v>
      </c>
      <c r="Y399">
        <f t="shared" si="19"/>
        <v>2017</v>
      </c>
      <c r="Z399">
        <f t="shared" si="20"/>
        <v>10</v>
      </c>
    </row>
    <row r="400" spans="1:26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7">
        <f t="shared" si="18"/>
        <v>11.984000000000002</v>
      </c>
      <c r="W400" s="7" t="str">
        <f>IFERROR(INDEX(Returns!A:A,MATCH(Orders!B400,Returns!B:B,0)), "No")</f>
        <v>No</v>
      </c>
      <c r="X400" s="7" t="str">
        <f>INDEX(People!$A$2:$A$5,MATCH(Orders!M400,People!$B$2:$B$5,0))</f>
        <v>Kelly Williams</v>
      </c>
      <c r="Y400">
        <f t="shared" si="19"/>
        <v>2018</v>
      </c>
      <c r="Z400">
        <f t="shared" si="20"/>
        <v>9</v>
      </c>
    </row>
    <row r="401" spans="1:26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7">
        <f t="shared" si="18"/>
        <v>599.06639999999993</v>
      </c>
      <c r="W401" s="7" t="str">
        <f>IFERROR(INDEX(Returns!A:A,MATCH(Orders!B401,Returns!B:B,0)), "No")</f>
        <v>No</v>
      </c>
      <c r="X401" s="7" t="str">
        <f>INDEX(People!$A$2:$A$5,MATCH(Orders!M401,People!$B$2:$B$5,0))</f>
        <v>Kelly Williams</v>
      </c>
      <c r="Y401">
        <f t="shared" si="19"/>
        <v>2018</v>
      </c>
      <c r="Z401">
        <f t="shared" si="20"/>
        <v>9</v>
      </c>
    </row>
    <row r="402" spans="1:26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7">
        <f t="shared" si="18"/>
        <v>32.783999999999999</v>
      </c>
      <c r="W402" s="7" t="str">
        <f>IFERROR(INDEX(Returns!A:A,MATCH(Orders!B402,Returns!B:B,0)), "No")</f>
        <v>No</v>
      </c>
      <c r="X402" s="7" t="str">
        <f>INDEX(People!$A$2:$A$5,MATCH(Orders!M402,People!$B$2:$B$5,0))</f>
        <v>Kelly Williams</v>
      </c>
      <c r="Y402">
        <f t="shared" si="19"/>
        <v>2018</v>
      </c>
      <c r="Z402">
        <f t="shared" si="20"/>
        <v>9</v>
      </c>
    </row>
    <row r="403" spans="1:26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7">
        <f t="shared" si="18"/>
        <v>28.792000000000002</v>
      </c>
      <c r="W403" s="7" t="str">
        <f>IFERROR(INDEX(Returns!A:A,MATCH(Orders!B403,Returns!B:B,0)), "No")</f>
        <v>No</v>
      </c>
      <c r="X403" s="7" t="str">
        <f>INDEX(People!$A$2:$A$5,MATCH(Orders!M403,People!$B$2:$B$5,0))</f>
        <v>Kelly Williams</v>
      </c>
      <c r="Y403">
        <f t="shared" si="19"/>
        <v>2018</v>
      </c>
      <c r="Z403">
        <f t="shared" si="20"/>
        <v>9</v>
      </c>
    </row>
    <row r="404" spans="1:26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7">
        <f t="shared" si="18"/>
        <v>4.7840000000000007</v>
      </c>
      <c r="W404" s="7" t="str">
        <f>IFERROR(INDEX(Returns!A:A,MATCH(Orders!B404,Returns!B:B,0)), "No")</f>
        <v>No</v>
      </c>
      <c r="X404" s="7" t="str">
        <f>INDEX(People!$A$2:$A$5,MATCH(Orders!M404,People!$B$2:$B$5,0))</f>
        <v>Cassandra Brandow</v>
      </c>
      <c r="Y404">
        <f t="shared" si="19"/>
        <v>2016</v>
      </c>
      <c r="Z404">
        <f t="shared" si="20"/>
        <v>12</v>
      </c>
    </row>
    <row r="405" spans="1:26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7">
        <f t="shared" si="18"/>
        <v>6.5120000000000005</v>
      </c>
      <c r="W405" s="7" t="str">
        <f>IFERROR(INDEX(Returns!A:A,MATCH(Orders!B405,Returns!B:B,0)), "No")</f>
        <v>No</v>
      </c>
      <c r="X405" s="7" t="str">
        <f>INDEX(People!$A$2:$A$5,MATCH(Orders!M405,People!$B$2:$B$5,0))</f>
        <v>Cassandra Brandow</v>
      </c>
      <c r="Y405">
        <f t="shared" si="19"/>
        <v>2016</v>
      </c>
      <c r="Z405">
        <f t="shared" si="20"/>
        <v>4</v>
      </c>
    </row>
    <row r="406" spans="1:26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7">
        <f t="shared" si="18"/>
        <v>11.97</v>
      </c>
      <c r="W406" s="7" t="str">
        <f>IFERROR(INDEX(Returns!A:A,MATCH(Orders!B406,Returns!B:B,0)), "No")</f>
        <v>No</v>
      </c>
      <c r="X406" s="7" t="str">
        <f>INDEX(People!$A$2:$A$5,MATCH(Orders!M406,People!$B$2:$B$5,0))</f>
        <v>Chuck Magee</v>
      </c>
      <c r="Y406">
        <f t="shared" si="19"/>
        <v>2019</v>
      </c>
      <c r="Z406">
        <f t="shared" si="20"/>
        <v>12</v>
      </c>
    </row>
    <row r="407" spans="1:26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7">
        <f t="shared" si="18"/>
        <v>35.99</v>
      </c>
      <c r="W407" s="7" t="str">
        <f>IFERROR(INDEX(Returns!A:A,MATCH(Orders!B407,Returns!B:B,0)), "No")</f>
        <v>No</v>
      </c>
      <c r="X407" s="7" t="str">
        <f>INDEX(People!$A$2:$A$5,MATCH(Orders!M407,People!$B$2:$B$5,0))</f>
        <v>Anna Andreadi</v>
      </c>
      <c r="Y407">
        <f t="shared" si="19"/>
        <v>2019</v>
      </c>
      <c r="Z407">
        <f t="shared" si="20"/>
        <v>12</v>
      </c>
    </row>
    <row r="408" spans="1:26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7">
        <f t="shared" si="18"/>
        <v>399.99200000000002</v>
      </c>
      <c r="W408" s="7" t="str">
        <f>IFERROR(INDEX(Returns!A:A,MATCH(Orders!B408,Returns!B:B,0)), "No")</f>
        <v>No</v>
      </c>
      <c r="X408" s="7" t="str">
        <f>INDEX(People!$A$2:$A$5,MATCH(Orders!M408,People!$B$2:$B$5,0))</f>
        <v>Anna Andreadi</v>
      </c>
      <c r="Y408">
        <f t="shared" si="19"/>
        <v>2019</v>
      </c>
      <c r="Z408">
        <f t="shared" si="20"/>
        <v>12</v>
      </c>
    </row>
    <row r="409" spans="1:26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7">
        <f t="shared" si="18"/>
        <v>5.43</v>
      </c>
      <c r="W409" s="7" t="str">
        <f>IFERROR(INDEX(Returns!A:A,MATCH(Orders!B409,Returns!B:B,0)), "No")</f>
        <v>No</v>
      </c>
      <c r="X409" s="7" t="str">
        <f>INDEX(People!$A$2:$A$5,MATCH(Orders!M409,People!$B$2:$B$5,0))</f>
        <v>Anna Andreadi</v>
      </c>
      <c r="Y409">
        <f t="shared" si="19"/>
        <v>2019</v>
      </c>
      <c r="Z409">
        <f t="shared" si="20"/>
        <v>12</v>
      </c>
    </row>
    <row r="410" spans="1:26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7">
        <f t="shared" si="18"/>
        <v>143.43199999999999</v>
      </c>
      <c r="W410" s="7" t="str">
        <f>IFERROR(INDEX(Returns!A:A,MATCH(Orders!B410,Returns!B:B,0)), "No")</f>
        <v>No</v>
      </c>
      <c r="X410" s="7" t="str">
        <f>INDEX(People!$A$2:$A$5,MATCH(Orders!M410,People!$B$2:$B$5,0))</f>
        <v>Anna Andreadi</v>
      </c>
      <c r="Y410">
        <f t="shared" si="19"/>
        <v>2019</v>
      </c>
      <c r="Z410">
        <f t="shared" si="20"/>
        <v>12</v>
      </c>
    </row>
    <row r="411" spans="1:26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7">
        <f t="shared" si="18"/>
        <v>9.68</v>
      </c>
      <c r="W411" s="7" t="str">
        <f>IFERROR(INDEX(Returns!A:A,MATCH(Orders!B411,Returns!B:B,0)), "No")</f>
        <v>No</v>
      </c>
      <c r="X411" s="7" t="str">
        <f>INDEX(People!$A$2:$A$5,MATCH(Orders!M411,People!$B$2:$B$5,0))</f>
        <v>Anna Andreadi</v>
      </c>
      <c r="Y411">
        <f t="shared" si="19"/>
        <v>2019</v>
      </c>
      <c r="Z411">
        <f t="shared" si="20"/>
        <v>12</v>
      </c>
    </row>
    <row r="412" spans="1:26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7">
        <f t="shared" si="18"/>
        <v>3.15</v>
      </c>
      <c r="W412" s="7" t="str">
        <f>IFERROR(INDEX(Returns!A:A,MATCH(Orders!B412,Returns!B:B,0)), "No")</f>
        <v>No</v>
      </c>
      <c r="X412" s="7" t="str">
        <f>INDEX(People!$A$2:$A$5,MATCH(Orders!M412,People!$B$2:$B$5,0))</f>
        <v>Anna Andreadi</v>
      </c>
      <c r="Y412">
        <f t="shared" si="19"/>
        <v>2019</v>
      </c>
      <c r="Z412">
        <f t="shared" si="20"/>
        <v>12</v>
      </c>
    </row>
    <row r="413" spans="1:26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7">
        <f t="shared" si="18"/>
        <v>55.98</v>
      </c>
      <c r="W413" s="7" t="str">
        <f>IFERROR(INDEX(Returns!A:A,MATCH(Orders!B413,Returns!B:B,0)), "No")</f>
        <v>No</v>
      </c>
      <c r="X413" s="7" t="str">
        <f>INDEX(People!$A$2:$A$5,MATCH(Orders!M413,People!$B$2:$B$5,0))</f>
        <v>Anna Andreadi</v>
      </c>
      <c r="Y413">
        <f t="shared" si="19"/>
        <v>2019</v>
      </c>
      <c r="Z413">
        <f t="shared" si="20"/>
        <v>12</v>
      </c>
    </row>
    <row r="414" spans="1:26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7">
        <f t="shared" si="18"/>
        <v>102.833</v>
      </c>
      <c r="W414" s="7" t="str">
        <f>IFERROR(INDEX(Returns!A:A,MATCH(Orders!B414,Returns!B:B,0)), "No")</f>
        <v>No</v>
      </c>
      <c r="X414" s="7" t="str">
        <f>INDEX(People!$A$2:$A$5,MATCH(Orders!M414,People!$B$2:$B$5,0))</f>
        <v>Anna Andreadi</v>
      </c>
      <c r="Y414">
        <f t="shared" si="19"/>
        <v>2019</v>
      </c>
      <c r="Z414">
        <f t="shared" si="20"/>
        <v>12</v>
      </c>
    </row>
    <row r="415" spans="1:26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7">
        <f t="shared" si="18"/>
        <v>56.784000000000006</v>
      </c>
      <c r="W415" s="7" t="str">
        <f>IFERROR(INDEX(Returns!A:A,MATCH(Orders!B415,Returns!B:B,0)), "No")</f>
        <v>No</v>
      </c>
      <c r="X415" s="7" t="str">
        <f>INDEX(People!$A$2:$A$5,MATCH(Orders!M415,People!$B$2:$B$5,0))</f>
        <v>Anna Andreadi</v>
      </c>
      <c r="Y415">
        <f t="shared" si="19"/>
        <v>2019</v>
      </c>
      <c r="Z415">
        <f t="shared" si="20"/>
        <v>12</v>
      </c>
    </row>
    <row r="416" spans="1:26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7">
        <f t="shared" si="18"/>
        <v>19.98</v>
      </c>
      <c r="W416" s="7" t="str">
        <f>IFERROR(INDEX(Returns!A:A,MATCH(Orders!B416,Returns!B:B,0)), "No")</f>
        <v>No</v>
      </c>
      <c r="X416" s="7" t="str">
        <f>INDEX(People!$A$2:$A$5,MATCH(Orders!M416,People!$B$2:$B$5,0))</f>
        <v>Anna Andreadi</v>
      </c>
      <c r="Y416">
        <f t="shared" si="19"/>
        <v>2019</v>
      </c>
      <c r="Z416">
        <f t="shared" si="20"/>
        <v>11</v>
      </c>
    </row>
    <row r="417" spans="1:26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7">
        <f t="shared" si="18"/>
        <v>76.784000000000006</v>
      </c>
      <c r="W417" s="7" t="str">
        <f>IFERROR(INDEX(Returns!A:A,MATCH(Orders!B417,Returns!B:B,0)), "No")</f>
        <v>No</v>
      </c>
      <c r="X417" s="7" t="str">
        <f>INDEX(People!$A$2:$A$5,MATCH(Orders!M417,People!$B$2:$B$5,0))</f>
        <v>Anna Andreadi</v>
      </c>
      <c r="Y417">
        <f t="shared" si="19"/>
        <v>2019</v>
      </c>
      <c r="Z417">
        <f t="shared" si="20"/>
        <v>11</v>
      </c>
    </row>
    <row r="418" spans="1:26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7">
        <f t="shared" si="18"/>
        <v>11.99</v>
      </c>
      <c r="W418" s="7" t="str">
        <f>IFERROR(INDEX(Returns!A:A,MATCH(Orders!B418,Returns!B:B,0)), "No")</f>
        <v>No</v>
      </c>
      <c r="X418" s="7" t="str">
        <f>INDEX(People!$A$2:$A$5,MATCH(Orders!M418,People!$B$2:$B$5,0))</f>
        <v>Anna Andreadi</v>
      </c>
      <c r="Y418">
        <f t="shared" si="19"/>
        <v>2019</v>
      </c>
      <c r="Z418">
        <f t="shared" si="20"/>
        <v>6</v>
      </c>
    </row>
    <row r="419" spans="1:26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7">
        <f t="shared" si="18"/>
        <v>76.760000000000005</v>
      </c>
      <c r="W419" s="7" t="str">
        <f>IFERROR(INDEX(Returns!A:A,MATCH(Orders!B419,Returns!B:B,0)), "No")</f>
        <v>Yes</v>
      </c>
      <c r="X419" s="7" t="str">
        <f>INDEX(People!$A$2:$A$5,MATCH(Orders!M419,People!$B$2:$B$5,0))</f>
        <v>Anna Andreadi</v>
      </c>
      <c r="Y419">
        <f t="shared" si="19"/>
        <v>2018</v>
      </c>
      <c r="Z419">
        <f t="shared" si="20"/>
        <v>4</v>
      </c>
    </row>
    <row r="420" spans="1:26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7">
        <f t="shared" si="18"/>
        <v>5.78</v>
      </c>
      <c r="W420" s="7" t="str">
        <f>IFERROR(INDEX(Returns!A:A,MATCH(Orders!B420,Returns!B:B,0)), "No")</f>
        <v>No</v>
      </c>
      <c r="X420" s="7" t="str">
        <f>INDEX(People!$A$2:$A$5,MATCH(Orders!M420,People!$B$2:$B$5,0))</f>
        <v>Cassandra Brandow</v>
      </c>
      <c r="Y420">
        <f t="shared" si="19"/>
        <v>2019</v>
      </c>
      <c r="Z420">
        <f t="shared" si="20"/>
        <v>11</v>
      </c>
    </row>
    <row r="421" spans="1:26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7">
        <f t="shared" si="18"/>
        <v>2.33</v>
      </c>
      <c r="W421" s="7" t="str">
        <f>IFERROR(INDEX(Returns!A:A,MATCH(Orders!B421,Returns!B:B,0)), "No")</f>
        <v>No</v>
      </c>
      <c r="X421" s="7" t="str">
        <f>INDEX(People!$A$2:$A$5,MATCH(Orders!M421,People!$B$2:$B$5,0))</f>
        <v>Anna Andreadi</v>
      </c>
      <c r="Y421">
        <f t="shared" si="19"/>
        <v>2019</v>
      </c>
      <c r="Z421">
        <f t="shared" si="20"/>
        <v>3</v>
      </c>
    </row>
    <row r="422" spans="1:26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7">
        <f t="shared" si="18"/>
        <v>15.25</v>
      </c>
      <c r="W422" s="7" t="str">
        <f>IFERROR(INDEX(Returns!A:A,MATCH(Orders!B422,Returns!B:B,0)), "No")</f>
        <v>No</v>
      </c>
      <c r="X422" s="7" t="str">
        <f>INDEX(People!$A$2:$A$5,MATCH(Orders!M422,People!$B$2:$B$5,0))</f>
        <v>Anna Andreadi</v>
      </c>
      <c r="Y422">
        <f t="shared" si="19"/>
        <v>2019</v>
      </c>
      <c r="Z422">
        <f t="shared" si="20"/>
        <v>3</v>
      </c>
    </row>
    <row r="423" spans="1:26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7">
        <f t="shared" si="18"/>
        <v>32.792000000000002</v>
      </c>
      <c r="W423" s="7" t="str">
        <f>IFERROR(INDEX(Returns!A:A,MATCH(Orders!B423,Returns!B:B,0)), "No")</f>
        <v>No</v>
      </c>
      <c r="X423" s="7" t="str">
        <f>INDEX(People!$A$2:$A$5,MATCH(Orders!M423,People!$B$2:$B$5,0))</f>
        <v>Anna Andreadi</v>
      </c>
      <c r="Y423">
        <f t="shared" si="19"/>
        <v>2016</v>
      </c>
      <c r="Z423">
        <f t="shared" si="20"/>
        <v>6</v>
      </c>
    </row>
    <row r="424" spans="1:26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7">
        <f t="shared" si="18"/>
        <v>14.14</v>
      </c>
      <c r="W424" s="7" t="str">
        <f>IFERROR(INDEX(Returns!A:A,MATCH(Orders!B424,Returns!B:B,0)), "No")</f>
        <v>No</v>
      </c>
      <c r="X424" s="7" t="str">
        <f>INDEX(People!$A$2:$A$5,MATCH(Orders!M424,People!$B$2:$B$5,0))</f>
        <v>Chuck Magee</v>
      </c>
      <c r="Y424">
        <f t="shared" si="19"/>
        <v>2019</v>
      </c>
      <c r="Z424">
        <f t="shared" si="20"/>
        <v>10</v>
      </c>
    </row>
    <row r="425" spans="1:26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7">
        <f t="shared" si="18"/>
        <v>10.9</v>
      </c>
      <c r="W425" s="7" t="str">
        <f>IFERROR(INDEX(Returns!A:A,MATCH(Orders!B425,Returns!B:B,0)), "No")</f>
        <v>No</v>
      </c>
      <c r="X425" s="7" t="str">
        <f>INDEX(People!$A$2:$A$5,MATCH(Orders!M425,People!$B$2:$B$5,0))</f>
        <v>Chuck Magee</v>
      </c>
      <c r="Y425">
        <f t="shared" si="19"/>
        <v>2019</v>
      </c>
      <c r="Z425">
        <f t="shared" si="20"/>
        <v>10</v>
      </c>
    </row>
    <row r="426" spans="1:26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7">
        <f t="shared" si="18"/>
        <v>216.6</v>
      </c>
      <c r="W426" s="7" t="str">
        <f>IFERROR(INDEX(Returns!A:A,MATCH(Orders!B426,Returns!B:B,0)), "No")</f>
        <v>No</v>
      </c>
      <c r="X426" s="7" t="str">
        <f>INDEX(People!$A$2:$A$5,MATCH(Orders!M426,People!$B$2:$B$5,0))</f>
        <v>Cassandra Brandow</v>
      </c>
      <c r="Y426">
        <f t="shared" si="19"/>
        <v>2019</v>
      </c>
      <c r="Z426">
        <f t="shared" si="20"/>
        <v>8</v>
      </c>
    </row>
    <row r="427" spans="1:26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7">
        <f t="shared" si="18"/>
        <v>14.2</v>
      </c>
      <c r="W427" s="7" t="str">
        <f>IFERROR(INDEX(Returns!A:A,MATCH(Orders!B427,Returns!B:B,0)), "No")</f>
        <v>No</v>
      </c>
      <c r="X427" s="7" t="str">
        <f>INDEX(People!$A$2:$A$5,MATCH(Orders!M427,People!$B$2:$B$5,0))</f>
        <v>Kelly Williams</v>
      </c>
      <c r="Y427">
        <f t="shared" si="19"/>
        <v>2019</v>
      </c>
      <c r="Z427">
        <f t="shared" si="20"/>
        <v>11</v>
      </c>
    </row>
    <row r="428" spans="1:26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7">
        <f t="shared" si="18"/>
        <v>35.99</v>
      </c>
      <c r="W428" s="7" t="str">
        <f>IFERROR(INDEX(Returns!A:A,MATCH(Orders!B428,Returns!B:B,0)), "No")</f>
        <v>No</v>
      </c>
      <c r="X428" s="7" t="str">
        <f>INDEX(People!$A$2:$A$5,MATCH(Orders!M428,People!$B$2:$B$5,0))</f>
        <v>Kelly Williams</v>
      </c>
      <c r="Y428">
        <f t="shared" si="19"/>
        <v>2019</v>
      </c>
      <c r="Z428">
        <f t="shared" si="20"/>
        <v>11</v>
      </c>
    </row>
    <row r="429" spans="1:26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7">
        <f t="shared" si="18"/>
        <v>69.989999999999995</v>
      </c>
      <c r="W429" s="7" t="str">
        <f>IFERROR(INDEX(Returns!A:A,MATCH(Orders!B429,Returns!B:B,0)), "No")</f>
        <v>No</v>
      </c>
      <c r="X429" s="7" t="str">
        <f>INDEX(People!$A$2:$A$5,MATCH(Orders!M429,People!$B$2:$B$5,0))</f>
        <v>Chuck Magee</v>
      </c>
      <c r="Y429">
        <f t="shared" si="19"/>
        <v>2016</v>
      </c>
      <c r="Z429">
        <f t="shared" si="20"/>
        <v>9</v>
      </c>
    </row>
    <row r="430" spans="1:26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7">
        <f t="shared" si="18"/>
        <v>1.1119999999999999</v>
      </c>
      <c r="W430" s="7" t="str">
        <f>IFERROR(INDEX(Returns!A:A,MATCH(Orders!B430,Returns!B:B,0)), "No")</f>
        <v>No</v>
      </c>
      <c r="X430" s="7" t="str">
        <f>INDEX(People!$A$2:$A$5,MATCH(Orders!M430,People!$B$2:$B$5,0))</f>
        <v>Kelly Williams</v>
      </c>
      <c r="Y430">
        <f t="shared" si="19"/>
        <v>2019</v>
      </c>
      <c r="Z430">
        <f t="shared" si="20"/>
        <v>10</v>
      </c>
    </row>
    <row r="431" spans="1:26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7">
        <f t="shared" si="18"/>
        <v>94.794000000000025</v>
      </c>
      <c r="W431" s="7" t="str">
        <f>IFERROR(INDEX(Returns!A:A,MATCH(Orders!B431,Returns!B:B,0)), "No")</f>
        <v>No</v>
      </c>
      <c r="X431" s="7" t="str">
        <f>INDEX(People!$A$2:$A$5,MATCH(Orders!M431,People!$B$2:$B$5,0))</f>
        <v>Cassandra Brandow</v>
      </c>
      <c r="Y431">
        <f t="shared" si="19"/>
        <v>2018</v>
      </c>
      <c r="Z431">
        <f t="shared" si="20"/>
        <v>4</v>
      </c>
    </row>
    <row r="432" spans="1:26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7">
        <f t="shared" si="18"/>
        <v>58.391999999999996</v>
      </c>
      <c r="W432" s="7" t="str">
        <f>IFERROR(INDEX(Returns!A:A,MATCH(Orders!B432,Returns!B:B,0)), "No")</f>
        <v>No</v>
      </c>
      <c r="X432" s="7" t="str">
        <f>INDEX(People!$A$2:$A$5,MATCH(Orders!M432,People!$B$2:$B$5,0))</f>
        <v>Cassandra Brandow</v>
      </c>
      <c r="Y432">
        <f t="shared" si="19"/>
        <v>2018</v>
      </c>
      <c r="Z432">
        <f t="shared" si="20"/>
        <v>4</v>
      </c>
    </row>
    <row r="433" spans="1:26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7">
        <f t="shared" si="18"/>
        <v>58.391999999999996</v>
      </c>
      <c r="W433" s="7" t="str">
        <f>IFERROR(INDEX(Returns!A:A,MATCH(Orders!B433,Returns!B:B,0)), "No")</f>
        <v>No</v>
      </c>
      <c r="X433" s="7" t="str">
        <f>INDEX(People!$A$2:$A$5,MATCH(Orders!M433,People!$B$2:$B$5,0))</f>
        <v>Cassandra Brandow</v>
      </c>
      <c r="Y433">
        <f t="shared" si="19"/>
        <v>2018</v>
      </c>
      <c r="Z433">
        <f t="shared" si="20"/>
        <v>4</v>
      </c>
    </row>
    <row r="434" spans="1:26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7">
        <f t="shared" si="18"/>
        <v>2.3839999999999999</v>
      </c>
      <c r="W434" s="7" t="str">
        <f>IFERROR(INDEX(Returns!A:A,MATCH(Orders!B434,Returns!B:B,0)), "No")</f>
        <v>No</v>
      </c>
      <c r="X434" s="7" t="str">
        <f>INDEX(People!$A$2:$A$5,MATCH(Orders!M434,People!$B$2:$B$5,0))</f>
        <v>Cassandra Brandow</v>
      </c>
      <c r="Y434">
        <f t="shared" si="19"/>
        <v>2018</v>
      </c>
      <c r="Z434">
        <f t="shared" si="20"/>
        <v>4</v>
      </c>
    </row>
    <row r="435" spans="1:26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7">
        <f t="shared" si="18"/>
        <v>142.86000000000001</v>
      </c>
      <c r="W435" s="7" t="str">
        <f>IFERROR(INDEX(Returns!A:A,MATCH(Orders!B435,Returns!B:B,0)), "No")</f>
        <v>No</v>
      </c>
      <c r="X435" s="7" t="str">
        <f>INDEX(People!$A$2:$A$5,MATCH(Orders!M435,People!$B$2:$B$5,0))</f>
        <v>Chuck Magee</v>
      </c>
      <c r="Y435">
        <f t="shared" si="19"/>
        <v>2018</v>
      </c>
      <c r="Z435">
        <f t="shared" si="20"/>
        <v>6</v>
      </c>
    </row>
    <row r="436" spans="1:26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7">
        <f t="shared" si="18"/>
        <v>2.4060000000000001</v>
      </c>
      <c r="W436" s="7" t="str">
        <f>IFERROR(INDEX(Returns!A:A,MATCH(Orders!B436,Returns!B:B,0)), "No")</f>
        <v>Yes</v>
      </c>
      <c r="X436" s="7" t="str">
        <f>INDEX(People!$A$2:$A$5,MATCH(Orders!M436,People!$B$2:$B$5,0))</f>
        <v>Cassandra Brandow</v>
      </c>
      <c r="Y436">
        <f t="shared" si="19"/>
        <v>2016</v>
      </c>
      <c r="Z436">
        <f t="shared" si="20"/>
        <v>12</v>
      </c>
    </row>
    <row r="437" spans="1:26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7">
        <f t="shared" si="18"/>
        <v>49.56</v>
      </c>
      <c r="W437" s="7" t="str">
        <f>IFERROR(INDEX(Returns!A:A,MATCH(Orders!B437,Returns!B:B,0)), "No")</f>
        <v>Yes</v>
      </c>
      <c r="X437" s="7" t="str">
        <f>INDEX(People!$A$2:$A$5,MATCH(Orders!M437,People!$B$2:$B$5,0))</f>
        <v>Cassandra Brandow</v>
      </c>
      <c r="Y437">
        <f t="shared" si="19"/>
        <v>2016</v>
      </c>
      <c r="Z437">
        <f t="shared" si="20"/>
        <v>12</v>
      </c>
    </row>
    <row r="438" spans="1:26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7">
        <f t="shared" si="18"/>
        <v>335.99299999999999</v>
      </c>
      <c r="W438" s="7" t="str">
        <f>IFERROR(INDEX(Returns!A:A,MATCH(Orders!B438,Returns!B:B,0)), "No")</f>
        <v>Yes</v>
      </c>
      <c r="X438" s="7" t="str">
        <f>INDEX(People!$A$2:$A$5,MATCH(Orders!M438,People!$B$2:$B$5,0))</f>
        <v>Kelly Williams</v>
      </c>
      <c r="Y438">
        <f t="shared" si="19"/>
        <v>2018</v>
      </c>
      <c r="Z438">
        <f t="shared" si="20"/>
        <v>6</v>
      </c>
    </row>
    <row r="439" spans="1:26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7">
        <f t="shared" si="18"/>
        <v>44.783999999999999</v>
      </c>
      <c r="W439" s="7" t="str">
        <f>IFERROR(INDEX(Returns!A:A,MATCH(Orders!B439,Returns!B:B,0)), "No")</f>
        <v>Yes</v>
      </c>
      <c r="X439" s="7" t="str">
        <f>INDEX(People!$A$2:$A$5,MATCH(Orders!M439,People!$B$2:$B$5,0))</f>
        <v>Kelly Williams</v>
      </c>
      <c r="Y439">
        <f t="shared" si="19"/>
        <v>2018</v>
      </c>
      <c r="Z439">
        <f t="shared" si="20"/>
        <v>6</v>
      </c>
    </row>
    <row r="440" spans="1:26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7">
        <f t="shared" si="18"/>
        <v>3.9840000000000004</v>
      </c>
      <c r="W440" s="7" t="str">
        <f>IFERROR(INDEX(Returns!A:A,MATCH(Orders!B440,Returns!B:B,0)), "No")</f>
        <v>No</v>
      </c>
      <c r="X440" s="7" t="str">
        <f>INDEX(People!$A$2:$A$5,MATCH(Orders!M440,People!$B$2:$B$5,0))</f>
        <v>Kelly Williams</v>
      </c>
      <c r="Y440">
        <f t="shared" si="19"/>
        <v>2019</v>
      </c>
      <c r="Z440">
        <f t="shared" si="20"/>
        <v>9</v>
      </c>
    </row>
    <row r="441" spans="1:26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7">
        <f t="shared" si="18"/>
        <v>69.282000000000011</v>
      </c>
      <c r="W441" s="7" t="str">
        <f>IFERROR(INDEX(Returns!A:A,MATCH(Orders!B441,Returns!B:B,0)), "No")</f>
        <v>No</v>
      </c>
      <c r="X441" s="7" t="str">
        <f>INDEX(People!$A$2:$A$5,MATCH(Orders!M441,People!$B$2:$B$5,0))</f>
        <v>Chuck Magee</v>
      </c>
      <c r="Y441">
        <f t="shared" si="19"/>
        <v>2019</v>
      </c>
      <c r="Z441">
        <f t="shared" si="20"/>
        <v>1</v>
      </c>
    </row>
    <row r="442" spans="1:26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7">
        <f t="shared" si="18"/>
        <v>12.22</v>
      </c>
      <c r="W442" s="7" t="str">
        <f>IFERROR(INDEX(Returns!A:A,MATCH(Orders!B442,Returns!B:B,0)), "No")</f>
        <v>No</v>
      </c>
      <c r="X442" s="7" t="str">
        <f>INDEX(People!$A$2:$A$5,MATCH(Orders!M442,People!$B$2:$B$5,0))</f>
        <v>Kelly Williams</v>
      </c>
      <c r="Y442">
        <f t="shared" si="19"/>
        <v>2018</v>
      </c>
      <c r="Z442">
        <f t="shared" si="20"/>
        <v>9</v>
      </c>
    </row>
    <row r="443" spans="1:26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7">
        <f t="shared" si="18"/>
        <v>64.98</v>
      </c>
      <c r="W443" s="7" t="str">
        <f>IFERROR(INDEX(Returns!A:A,MATCH(Orders!B443,Returns!B:B,0)), "No")</f>
        <v>No</v>
      </c>
      <c r="X443" s="7" t="str">
        <f>INDEX(People!$A$2:$A$5,MATCH(Orders!M443,People!$B$2:$B$5,0))</f>
        <v>Kelly Williams</v>
      </c>
      <c r="Y443">
        <f t="shared" si="19"/>
        <v>2018</v>
      </c>
      <c r="Z443">
        <f t="shared" si="20"/>
        <v>9</v>
      </c>
    </row>
    <row r="444" spans="1:26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7">
        <f t="shared" si="18"/>
        <v>23.649999999999995</v>
      </c>
      <c r="W444" s="7" t="str">
        <f>IFERROR(INDEX(Returns!A:A,MATCH(Orders!B444,Returns!B:B,0)), "No")</f>
        <v>No</v>
      </c>
      <c r="X444" s="7" t="str">
        <f>INDEX(People!$A$2:$A$5,MATCH(Orders!M444,People!$B$2:$B$5,0))</f>
        <v>Kelly Williams</v>
      </c>
      <c r="Y444">
        <f t="shared" si="19"/>
        <v>2018</v>
      </c>
      <c r="Z444">
        <f t="shared" si="20"/>
        <v>9</v>
      </c>
    </row>
    <row r="445" spans="1:26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7">
        <f t="shared" si="18"/>
        <v>22.84</v>
      </c>
      <c r="W445" s="7" t="str">
        <f>IFERROR(INDEX(Returns!A:A,MATCH(Orders!B445,Returns!B:B,0)), "No")</f>
        <v>No</v>
      </c>
      <c r="X445" s="7" t="str">
        <f>INDEX(People!$A$2:$A$5,MATCH(Orders!M445,People!$B$2:$B$5,0))</f>
        <v>Kelly Williams</v>
      </c>
      <c r="Y445">
        <f t="shared" si="19"/>
        <v>2018</v>
      </c>
      <c r="Z445">
        <f t="shared" si="20"/>
        <v>9</v>
      </c>
    </row>
    <row r="446" spans="1:26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7">
        <f t="shared" si="18"/>
        <v>80.98</v>
      </c>
      <c r="W446" s="7" t="str">
        <f>IFERROR(INDEX(Returns!A:A,MATCH(Orders!B446,Returns!B:B,0)), "No")</f>
        <v>No</v>
      </c>
      <c r="X446" s="7" t="str">
        <f>INDEX(People!$A$2:$A$5,MATCH(Orders!M446,People!$B$2:$B$5,0))</f>
        <v>Kelly Williams</v>
      </c>
      <c r="Y446">
        <f t="shared" si="19"/>
        <v>2018</v>
      </c>
      <c r="Z446">
        <f t="shared" si="20"/>
        <v>9</v>
      </c>
    </row>
    <row r="447" spans="1:26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7">
        <f t="shared" si="18"/>
        <v>3.15</v>
      </c>
      <c r="W447" s="7" t="str">
        <f>IFERROR(INDEX(Returns!A:A,MATCH(Orders!B447,Returns!B:B,0)), "No")</f>
        <v>No</v>
      </c>
      <c r="X447" s="7" t="str">
        <f>INDEX(People!$A$2:$A$5,MATCH(Orders!M447,People!$B$2:$B$5,0))</f>
        <v>Kelly Williams</v>
      </c>
      <c r="Y447">
        <f t="shared" si="19"/>
        <v>2018</v>
      </c>
      <c r="Z447">
        <f t="shared" si="20"/>
        <v>9</v>
      </c>
    </row>
    <row r="448" spans="1:26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7">
        <f t="shared" si="18"/>
        <v>2.91</v>
      </c>
      <c r="W448" s="7" t="str">
        <f>IFERROR(INDEX(Returns!A:A,MATCH(Orders!B448,Returns!B:B,0)), "No")</f>
        <v>Yes</v>
      </c>
      <c r="X448" s="7" t="str">
        <f>INDEX(People!$A$2:$A$5,MATCH(Orders!M448,People!$B$2:$B$5,0))</f>
        <v>Kelly Williams</v>
      </c>
      <c r="Y448">
        <f t="shared" si="19"/>
        <v>2019</v>
      </c>
      <c r="Z448">
        <f t="shared" si="20"/>
        <v>3</v>
      </c>
    </row>
    <row r="449" spans="1:26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7">
        <f t="shared" si="18"/>
        <v>19.84</v>
      </c>
      <c r="W449" s="7" t="str">
        <f>IFERROR(INDEX(Returns!A:A,MATCH(Orders!B449,Returns!B:B,0)), "No")</f>
        <v>No</v>
      </c>
      <c r="X449" s="7" t="str">
        <f>INDEX(People!$A$2:$A$5,MATCH(Orders!M449,People!$B$2:$B$5,0))</f>
        <v>Chuck Magee</v>
      </c>
      <c r="Y449">
        <f t="shared" si="19"/>
        <v>2018</v>
      </c>
      <c r="Z449">
        <f t="shared" si="20"/>
        <v>4</v>
      </c>
    </row>
    <row r="450" spans="1:26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7">
        <f t="shared" si="18"/>
        <v>53.98</v>
      </c>
      <c r="W450" s="7" t="str">
        <f>IFERROR(INDEX(Returns!A:A,MATCH(Orders!B450,Returns!B:B,0)), "No")</f>
        <v>No</v>
      </c>
      <c r="X450" s="7" t="str">
        <f>INDEX(People!$A$2:$A$5,MATCH(Orders!M450,People!$B$2:$B$5,0))</f>
        <v>Chuck Magee</v>
      </c>
      <c r="Y450">
        <f t="shared" si="19"/>
        <v>2018</v>
      </c>
      <c r="Z450">
        <f t="shared" si="20"/>
        <v>4</v>
      </c>
    </row>
    <row r="451" spans="1:26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7">
        <f t="shared" ref="V451:V514" si="21">R451/S451</f>
        <v>43.98</v>
      </c>
      <c r="W451" s="7" t="str">
        <f>IFERROR(INDEX(Returns!A:A,MATCH(Orders!B451,Returns!B:B,0)), "No")</f>
        <v>No</v>
      </c>
      <c r="X451" s="7" t="str">
        <f>INDEX(People!$A$2:$A$5,MATCH(Orders!M451,People!$B$2:$B$5,0))</f>
        <v>Chuck Magee</v>
      </c>
      <c r="Y451">
        <f t="shared" ref="Y451:Y514" si="22">YEAR(C451)</f>
        <v>2018</v>
      </c>
      <c r="Z451">
        <f t="shared" ref="Z451:Z514" si="23">MONTH(C451)</f>
        <v>4</v>
      </c>
    </row>
    <row r="452" spans="1:26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7">
        <f t="shared" si="21"/>
        <v>10.16</v>
      </c>
      <c r="W452" s="7" t="str">
        <f>IFERROR(INDEX(Returns!A:A,MATCH(Orders!B452,Returns!B:B,0)), "No")</f>
        <v>No</v>
      </c>
      <c r="X452" s="7" t="str">
        <f>INDEX(People!$A$2:$A$5,MATCH(Orders!M452,People!$B$2:$B$5,0))</f>
        <v>Chuck Magee</v>
      </c>
      <c r="Y452">
        <f t="shared" si="22"/>
        <v>2018</v>
      </c>
      <c r="Z452">
        <f t="shared" si="23"/>
        <v>4</v>
      </c>
    </row>
    <row r="453" spans="1:26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7">
        <f t="shared" si="21"/>
        <v>3.28</v>
      </c>
      <c r="W453" s="7" t="str">
        <f>IFERROR(INDEX(Returns!A:A,MATCH(Orders!B453,Returns!B:B,0)), "No")</f>
        <v>No</v>
      </c>
      <c r="X453" s="7" t="str">
        <f>INDEX(People!$A$2:$A$5,MATCH(Orders!M453,People!$B$2:$B$5,0))</f>
        <v>Chuck Magee</v>
      </c>
      <c r="Y453">
        <f t="shared" si="22"/>
        <v>2018</v>
      </c>
      <c r="Z453">
        <f t="shared" si="23"/>
        <v>4</v>
      </c>
    </row>
    <row r="454" spans="1:26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7">
        <f t="shared" si="21"/>
        <v>8.7799999999999994</v>
      </c>
      <c r="W454" s="7" t="str">
        <f>IFERROR(INDEX(Returns!A:A,MATCH(Orders!B454,Returns!B:B,0)), "No")</f>
        <v>No</v>
      </c>
      <c r="X454" s="7" t="str">
        <f>INDEX(People!$A$2:$A$5,MATCH(Orders!M454,People!$B$2:$B$5,0))</f>
        <v>Chuck Magee</v>
      </c>
      <c r="Y454">
        <f t="shared" si="22"/>
        <v>2018</v>
      </c>
      <c r="Z454">
        <f t="shared" si="23"/>
        <v>4</v>
      </c>
    </row>
    <row r="455" spans="1:26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7">
        <f t="shared" si="21"/>
        <v>142.18199999999999</v>
      </c>
      <c r="W455" s="7" t="str">
        <f>IFERROR(INDEX(Returns!A:A,MATCH(Orders!B455,Returns!B:B,0)), "No")</f>
        <v>No</v>
      </c>
      <c r="X455" s="7" t="str">
        <f>INDEX(People!$A$2:$A$5,MATCH(Orders!M455,People!$B$2:$B$5,0))</f>
        <v>Chuck Magee</v>
      </c>
      <c r="Y455">
        <f t="shared" si="22"/>
        <v>2019</v>
      </c>
      <c r="Z455">
        <f t="shared" si="23"/>
        <v>10</v>
      </c>
    </row>
    <row r="456" spans="1:26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7">
        <f t="shared" si="21"/>
        <v>332.70400000000001</v>
      </c>
      <c r="W456" s="7" t="str">
        <f>IFERROR(INDEX(Returns!A:A,MATCH(Orders!B456,Returns!B:B,0)), "No")</f>
        <v>No</v>
      </c>
      <c r="X456" s="7" t="str">
        <f>INDEX(People!$A$2:$A$5,MATCH(Orders!M456,People!$B$2:$B$5,0))</f>
        <v>Chuck Magee</v>
      </c>
      <c r="Y456">
        <f t="shared" si="22"/>
        <v>2019</v>
      </c>
      <c r="Z456">
        <f t="shared" si="23"/>
        <v>10</v>
      </c>
    </row>
    <row r="457" spans="1:26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7">
        <f t="shared" si="21"/>
        <v>15.97</v>
      </c>
      <c r="W457" s="7" t="str">
        <f>IFERROR(INDEX(Returns!A:A,MATCH(Orders!B457,Returns!B:B,0)), "No")</f>
        <v>No</v>
      </c>
      <c r="X457" s="7" t="str">
        <f>INDEX(People!$A$2:$A$5,MATCH(Orders!M457,People!$B$2:$B$5,0))</f>
        <v>Kelly Williams</v>
      </c>
      <c r="Y457">
        <f t="shared" si="22"/>
        <v>2018</v>
      </c>
      <c r="Z457">
        <f t="shared" si="23"/>
        <v>12</v>
      </c>
    </row>
    <row r="458" spans="1:26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7">
        <f t="shared" si="21"/>
        <v>64.784000000000006</v>
      </c>
      <c r="W458" s="7" t="str">
        <f>IFERROR(INDEX(Returns!A:A,MATCH(Orders!B458,Returns!B:B,0)), "No")</f>
        <v>No</v>
      </c>
      <c r="X458" s="7" t="str">
        <f>INDEX(People!$A$2:$A$5,MATCH(Orders!M458,People!$B$2:$B$5,0))</f>
        <v>Anna Andreadi</v>
      </c>
      <c r="Y458">
        <f t="shared" si="22"/>
        <v>2016</v>
      </c>
      <c r="Z458">
        <f t="shared" si="23"/>
        <v>2</v>
      </c>
    </row>
    <row r="459" spans="1:26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7">
        <f t="shared" si="21"/>
        <v>249.18600000000001</v>
      </c>
      <c r="W459" s="7" t="str">
        <f>IFERROR(INDEX(Returns!A:A,MATCH(Orders!B459,Returns!B:B,0)), "No")</f>
        <v>No</v>
      </c>
      <c r="X459" s="7" t="str">
        <f>INDEX(People!$A$2:$A$5,MATCH(Orders!M459,People!$B$2:$B$5,0))</f>
        <v>Kelly Williams</v>
      </c>
      <c r="Y459">
        <f t="shared" si="22"/>
        <v>2018</v>
      </c>
      <c r="Z459">
        <f t="shared" si="23"/>
        <v>9</v>
      </c>
    </row>
    <row r="460" spans="1:26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7">
        <f t="shared" si="21"/>
        <v>4.4640000000000004</v>
      </c>
      <c r="W460" s="7" t="str">
        <f>IFERROR(INDEX(Returns!A:A,MATCH(Orders!B460,Returns!B:B,0)), "No")</f>
        <v>No</v>
      </c>
      <c r="X460" s="7" t="str">
        <f>INDEX(People!$A$2:$A$5,MATCH(Orders!M460,People!$B$2:$B$5,0))</f>
        <v>Kelly Williams</v>
      </c>
      <c r="Y460">
        <f t="shared" si="22"/>
        <v>2018</v>
      </c>
      <c r="Z460">
        <f t="shared" si="23"/>
        <v>9</v>
      </c>
    </row>
    <row r="461" spans="1:26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7">
        <f t="shared" si="21"/>
        <v>25.98</v>
      </c>
      <c r="W461" s="7" t="str">
        <f>IFERROR(INDEX(Returns!A:A,MATCH(Orders!B461,Returns!B:B,0)), "No")</f>
        <v>No</v>
      </c>
      <c r="X461" s="7" t="str">
        <f>INDEX(People!$A$2:$A$5,MATCH(Orders!M461,People!$B$2:$B$5,0))</f>
        <v>Anna Andreadi</v>
      </c>
      <c r="Y461">
        <f t="shared" si="22"/>
        <v>2017</v>
      </c>
      <c r="Z461">
        <f t="shared" si="23"/>
        <v>12</v>
      </c>
    </row>
    <row r="462" spans="1:26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7">
        <f t="shared" si="21"/>
        <v>99.99</v>
      </c>
      <c r="W462" s="7" t="str">
        <f>IFERROR(INDEX(Returns!A:A,MATCH(Orders!B462,Returns!B:B,0)), "No")</f>
        <v>No</v>
      </c>
      <c r="X462" s="7" t="str">
        <f>INDEX(People!$A$2:$A$5,MATCH(Orders!M462,People!$B$2:$B$5,0))</f>
        <v>Anna Andreadi</v>
      </c>
      <c r="Y462">
        <f t="shared" si="22"/>
        <v>2017</v>
      </c>
      <c r="Z462">
        <f t="shared" si="23"/>
        <v>12</v>
      </c>
    </row>
    <row r="463" spans="1:26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7">
        <f t="shared" si="21"/>
        <v>17.103999999999999</v>
      </c>
      <c r="W463" s="7" t="str">
        <f>IFERROR(INDEX(Returns!A:A,MATCH(Orders!B463,Returns!B:B,0)), "No")</f>
        <v>No</v>
      </c>
      <c r="X463" s="7" t="str">
        <f>INDEX(People!$A$2:$A$5,MATCH(Orders!M463,People!$B$2:$B$5,0))</f>
        <v>Anna Andreadi</v>
      </c>
      <c r="Y463">
        <f t="shared" si="22"/>
        <v>2017</v>
      </c>
      <c r="Z463">
        <f t="shared" si="23"/>
        <v>12</v>
      </c>
    </row>
    <row r="464" spans="1:26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7">
        <f t="shared" si="21"/>
        <v>4.7119999999999997</v>
      </c>
      <c r="W464" s="7" t="str">
        <f>IFERROR(INDEX(Returns!A:A,MATCH(Orders!B464,Returns!B:B,0)), "No")</f>
        <v>Yes</v>
      </c>
      <c r="X464" s="7" t="str">
        <f>INDEX(People!$A$2:$A$5,MATCH(Orders!M464,People!$B$2:$B$5,0))</f>
        <v>Anna Andreadi</v>
      </c>
      <c r="Y464">
        <f t="shared" si="22"/>
        <v>2018</v>
      </c>
      <c r="Z464">
        <f t="shared" si="23"/>
        <v>4</v>
      </c>
    </row>
    <row r="465" spans="1:26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7">
        <f t="shared" si="21"/>
        <v>212.10499999999999</v>
      </c>
      <c r="W465" s="7" t="str">
        <f>IFERROR(INDEX(Returns!A:A,MATCH(Orders!B465,Returns!B:B,0)), "No")</f>
        <v>Yes</v>
      </c>
      <c r="X465" s="7" t="str">
        <f>INDEX(People!$A$2:$A$5,MATCH(Orders!M465,People!$B$2:$B$5,0))</f>
        <v>Anna Andreadi</v>
      </c>
      <c r="Y465">
        <f t="shared" si="22"/>
        <v>2018</v>
      </c>
      <c r="Z465">
        <f t="shared" si="23"/>
        <v>4</v>
      </c>
    </row>
    <row r="466" spans="1:26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7">
        <f t="shared" si="21"/>
        <v>5.6970000000000001</v>
      </c>
      <c r="W466" s="7" t="str">
        <f>IFERROR(INDEX(Returns!A:A,MATCH(Orders!B466,Returns!B:B,0)), "No")</f>
        <v>Yes</v>
      </c>
      <c r="X466" s="7" t="str">
        <f>INDEX(People!$A$2:$A$5,MATCH(Orders!M466,People!$B$2:$B$5,0))</f>
        <v>Anna Andreadi</v>
      </c>
      <c r="Y466">
        <f t="shared" si="22"/>
        <v>2018</v>
      </c>
      <c r="Z466">
        <f t="shared" si="23"/>
        <v>4</v>
      </c>
    </row>
    <row r="467" spans="1:26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7">
        <f t="shared" si="21"/>
        <v>92.688000000000002</v>
      </c>
      <c r="W467" s="7" t="str">
        <f>IFERROR(INDEX(Returns!A:A,MATCH(Orders!B467,Returns!B:B,0)), "No")</f>
        <v>Yes</v>
      </c>
      <c r="X467" s="7" t="str">
        <f>INDEX(People!$A$2:$A$5,MATCH(Orders!M467,People!$B$2:$B$5,0))</f>
        <v>Anna Andreadi</v>
      </c>
      <c r="Y467">
        <f t="shared" si="22"/>
        <v>2018</v>
      </c>
      <c r="Z467">
        <f t="shared" si="23"/>
        <v>4</v>
      </c>
    </row>
    <row r="468" spans="1:26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7">
        <f t="shared" si="21"/>
        <v>39.136000000000003</v>
      </c>
      <c r="W468" s="7" t="str">
        <f>IFERROR(INDEX(Returns!A:A,MATCH(Orders!B468,Returns!B:B,0)), "No")</f>
        <v>Yes</v>
      </c>
      <c r="X468" s="7" t="str">
        <f>INDEX(People!$A$2:$A$5,MATCH(Orders!M468,People!$B$2:$B$5,0))</f>
        <v>Anna Andreadi</v>
      </c>
      <c r="Y468">
        <f t="shared" si="22"/>
        <v>2018</v>
      </c>
      <c r="Z468">
        <f t="shared" si="23"/>
        <v>4</v>
      </c>
    </row>
    <row r="469" spans="1:26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7">
        <f t="shared" si="21"/>
        <v>36.392000000000003</v>
      </c>
      <c r="W469" s="7" t="str">
        <f>IFERROR(INDEX(Returns!A:A,MATCH(Orders!B469,Returns!B:B,0)), "No")</f>
        <v>No</v>
      </c>
      <c r="X469" s="7" t="str">
        <f>INDEX(People!$A$2:$A$5,MATCH(Orders!M469,People!$B$2:$B$5,0))</f>
        <v>Kelly Williams</v>
      </c>
      <c r="Y469">
        <f t="shared" si="22"/>
        <v>2017</v>
      </c>
      <c r="Z469">
        <f t="shared" si="23"/>
        <v>1</v>
      </c>
    </row>
    <row r="470" spans="1:26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7">
        <f t="shared" si="21"/>
        <v>102.66639999999998</v>
      </c>
      <c r="W470" s="7" t="str">
        <f>IFERROR(INDEX(Returns!A:A,MATCH(Orders!B470,Returns!B:B,0)), "No")</f>
        <v>No</v>
      </c>
      <c r="X470" s="7" t="str">
        <f>INDEX(People!$A$2:$A$5,MATCH(Orders!M470,People!$B$2:$B$5,0))</f>
        <v>Kelly Williams</v>
      </c>
      <c r="Y470">
        <f t="shared" si="22"/>
        <v>2019</v>
      </c>
      <c r="Z470">
        <f t="shared" si="23"/>
        <v>3</v>
      </c>
    </row>
    <row r="471" spans="1:26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7">
        <f t="shared" si="21"/>
        <v>1.5959999999999994</v>
      </c>
      <c r="W471" s="7" t="str">
        <f>IFERROR(INDEX(Returns!A:A,MATCH(Orders!B471,Returns!B:B,0)), "No")</f>
        <v>No</v>
      </c>
      <c r="X471" s="7" t="str">
        <f>INDEX(People!$A$2:$A$5,MATCH(Orders!M471,People!$B$2:$B$5,0))</f>
        <v>Kelly Williams</v>
      </c>
      <c r="Y471">
        <f t="shared" si="22"/>
        <v>2018</v>
      </c>
      <c r="Z471">
        <f t="shared" si="23"/>
        <v>12</v>
      </c>
    </row>
    <row r="472" spans="1:26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7">
        <f t="shared" si="21"/>
        <v>55.48</v>
      </c>
      <c r="W472" s="7" t="str">
        <f>IFERROR(INDEX(Returns!A:A,MATCH(Orders!B472,Returns!B:B,0)), "No")</f>
        <v>No</v>
      </c>
      <c r="X472" s="7" t="str">
        <f>INDEX(People!$A$2:$A$5,MATCH(Orders!M472,People!$B$2:$B$5,0))</f>
        <v>Chuck Magee</v>
      </c>
      <c r="Y472">
        <f t="shared" si="22"/>
        <v>2017</v>
      </c>
      <c r="Z472">
        <f t="shared" si="23"/>
        <v>12</v>
      </c>
    </row>
    <row r="473" spans="1:26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7">
        <f t="shared" si="21"/>
        <v>113.64</v>
      </c>
      <c r="W473" s="7" t="str">
        <f>IFERROR(INDEX(Returns!A:A,MATCH(Orders!B473,Returns!B:B,0)), "No")</f>
        <v>No</v>
      </c>
      <c r="X473" s="7" t="str">
        <f>INDEX(People!$A$2:$A$5,MATCH(Orders!M473,People!$B$2:$B$5,0))</f>
        <v>Anna Andreadi</v>
      </c>
      <c r="Y473">
        <f t="shared" si="22"/>
        <v>2016</v>
      </c>
      <c r="Z473">
        <f t="shared" si="23"/>
        <v>11</v>
      </c>
    </row>
    <row r="474" spans="1:26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7">
        <f t="shared" si="21"/>
        <v>111.33299999999998</v>
      </c>
      <c r="W474" s="7" t="str">
        <f>IFERROR(INDEX(Returns!A:A,MATCH(Orders!B474,Returns!B:B,0)), "No")</f>
        <v>No</v>
      </c>
      <c r="X474" s="7" t="str">
        <f>INDEX(People!$A$2:$A$5,MATCH(Orders!M474,People!$B$2:$B$5,0))</f>
        <v>Anna Andreadi</v>
      </c>
      <c r="Y474">
        <f t="shared" si="22"/>
        <v>2016</v>
      </c>
      <c r="Z474">
        <f t="shared" si="23"/>
        <v>11</v>
      </c>
    </row>
    <row r="475" spans="1:26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7">
        <f t="shared" si="21"/>
        <v>175.99200000000002</v>
      </c>
      <c r="W475" s="7" t="str">
        <f>IFERROR(INDEX(Returns!A:A,MATCH(Orders!B475,Returns!B:B,0)), "No")</f>
        <v>No</v>
      </c>
      <c r="X475" s="7" t="str">
        <f>INDEX(People!$A$2:$A$5,MATCH(Orders!M475,People!$B$2:$B$5,0))</f>
        <v>Anna Andreadi</v>
      </c>
      <c r="Y475">
        <f t="shared" si="22"/>
        <v>2016</v>
      </c>
      <c r="Z475">
        <f t="shared" si="23"/>
        <v>11</v>
      </c>
    </row>
    <row r="476" spans="1:26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7">
        <f t="shared" si="21"/>
        <v>15.42</v>
      </c>
      <c r="W476" s="7" t="str">
        <f>IFERROR(INDEX(Returns!A:A,MATCH(Orders!B476,Returns!B:B,0)), "No")</f>
        <v>No</v>
      </c>
      <c r="X476" s="7" t="str">
        <f>INDEX(People!$A$2:$A$5,MATCH(Orders!M476,People!$B$2:$B$5,0))</f>
        <v>Anna Andreadi</v>
      </c>
      <c r="Y476">
        <f t="shared" si="22"/>
        <v>2016</v>
      </c>
      <c r="Z476">
        <f t="shared" si="23"/>
        <v>11</v>
      </c>
    </row>
    <row r="477" spans="1:26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7">
        <f t="shared" si="21"/>
        <v>8.9499999999999993</v>
      </c>
      <c r="W477" s="7" t="str">
        <f>IFERROR(INDEX(Returns!A:A,MATCH(Orders!B477,Returns!B:B,0)), "No")</f>
        <v>No</v>
      </c>
      <c r="X477" s="7" t="str">
        <f>INDEX(People!$A$2:$A$5,MATCH(Orders!M477,People!$B$2:$B$5,0))</f>
        <v>Anna Andreadi</v>
      </c>
      <c r="Y477">
        <f t="shared" si="22"/>
        <v>2016</v>
      </c>
      <c r="Z477">
        <f t="shared" si="23"/>
        <v>11</v>
      </c>
    </row>
    <row r="478" spans="1:26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7">
        <f t="shared" si="21"/>
        <v>18.97</v>
      </c>
      <c r="W478" s="7" t="str">
        <f>IFERROR(INDEX(Returns!A:A,MATCH(Orders!B478,Returns!B:B,0)), "No")</f>
        <v>No</v>
      </c>
      <c r="X478" s="7" t="str">
        <f>INDEX(People!$A$2:$A$5,MATCH(Orders!M478,People!$B$2:$B$5,0))</f>
        <v>Anna Andreadi</v>
      </c>
      <c r="Y478">
        <f t="shared" si="22"/>
        <v>2016</v>
      </c>
      <c r="Z478">
        <f t="shared" si="23"/>
        <v>11</v>
      </c>
    </row>
    <row r="479" spans="1:26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7">
        <f t="shared" si="21"/>
        <v>15.96</v>
      </c>
      <c r="W479" s="7" t="str">
        <f>IFERROR(INDEX(Returns!A:A,MATCH(Orders!B479,Returns!B:B,0)), "No")</f>
        <v>No</v>
      </c>
      <c r="X479" s="7" t="str">
        <f>INDEX(People!$A$2:$A$5,MATCH(Orders!M479,People!$B$2:$B$5,0))</f>
        <v>Anna Andreadi</v>
      </c>
      <c r="Y479">
        <f t="shared" si="22"/>
        <v>2018</v>
      </c>
      <c r="Z479">
        <f t="shared" si="23"/>
        <v>7</v>
      </c>
    </row>
    <row r="480" spans="1:26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7">
        <f t="shared" si="21"/>
        <v>13.4</v>
      </c>
      <c r="W480" s="7" t="str">
        <f>IFERROR(INDEX(Returns!A:A,MATCH(Orders!B480,Returns!B:B,0)), "No")</f>
        <v>No</v>
      </c>
      <c r="X480" s="7" t="str">
        <f>INDEX(People!$A$2:$A$5,MATCH(Orders!M480,People!$B$2:$B$5,0))</f>
        <v>Chuck Magee</v>
      </c>
      <c r="Y480">
        <f t="shared" si="22"/>
        <v>2018</v>
      </c>
      <c r="Z480">
        <f t="shared" si="23"/>
        <v>10</v>
      </c>
    </row>
    <row r="481" spans="1:26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7">
        <f t="shared" si="21"/>
        <v>2.94</v>
      </c>
      <c r="W481" s="7" t="str">
        <f>IFERROR(INDEX(Returns!A:A,MATCH(Orders!B481,Returns!B:B,0)), "No")</f>
        <v>No</v>
      </c>
      <c r="X481" s="7" t="str">
        <f>INDEX(People!$A$2:$A$5,MATCH(Orders!M481,People!$B$2:$B$5,0))</f>
        <v>Chuck Magee</v>
      </c>
      <c r="Y481">
        <f t="shared" si="22"/>
        <v>2018</v>
      </c>
      <c r="Z481">
        <f t="shared" si="23"/>
        <v>6</v>
      </c>
    </row>
    <row r="482" spans="1:26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7">
        <f t="shared" si="21"/>
        <v>140.85</v>
      </c>
      <c r="W482" s="7" t="str">
        <f>IFERROR(INDEX(Returns!A:A,MATCH(Orders!B482,Returns!B:B,0)), "No")</f>
        <v>No</v>
      </c>
      <c r="X482" s="7" t="str">
        <f>INDEX(People!$A$2:$A$5,MATCH(Orders!M482,People!$B$2:$B$5,0))</f>
        <v>Chuck Magee</v>
      </c>
      <c r="Y482">
        <f t="shared" si="22"/>
        <v>2018</v>
      </c>
      <c r="Z482">
        <f t="shared" si="23"/>
        <v>6</v>
      </c>
    </row>
    <row r="483" spans="1:26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7">
        <f t="shared" si="21"/>
        <v>3.03</v>
      </c>
      <c r="W483" s="7" t="str">
        <f>IFERROR(INDEX(Returns!A:A,MATCH(Orders!B483,Returns!B:B,0)), "No")</f>
        <v>No</v>
      </c>
      <c r="X483" s="7" t="str">
        <f>INDEX(People!$A$2:$A$5,MATCH(Orders!M483,People!$B$2:$B$5,0))</f>
        <v>Anna Andreadi</v>
      </c>
      <c r="Y483">
        <f t="shared" si="22"/>
        <v>2016</v>
      </c>
      <c r="Z483">
        <f t="shared" si="23"/>
        <v>10</v>
      </c>
    </row>
    <row r="484" spans="1:26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7">
        <f t="shared" si="21"/>
        <v>2.98</v>
      </c>
      <c r="W484" s="7" t="str">
        <f>IFERROR(INDEX(Returns!A:A,MATCH(Orders!B484,Returns!B:B,0)), "No")</f>
        <v>No</v>
      </c>
      <c r="X484" s="7" t="str">
        <f>INDEX(People!$A$2:$A$5,MATCH(Orders!M484,People!$B$2:$B$5,0))</f>
        <v>Chuck Magee</v>
      </c>
      <c r="Y484">
        <f t="shared" si="22"/>
        <v>2016</v>
      </c>
      <c r="Z484">
        <f t="shared" si="23"/>
        <v>7</v>
      </c>
    </row>
    <row r="485" spans="1:26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7">
        <f t="shared" si="21"/>
        <v>79.989999999999995</v>
      </c>
      <c r="W485" s="7" t="str">
        <f>IFERROR(INDEX(Returns!A:A,MATCH(Orders!B485,Returns!B:B,0)), "No")</f>
        <v>No</v>
      </c>
      <c r="X485" s="7" t="str">
        <f>INDEX(People!$A$2:$A$5,MATCH(Orders!M485,People!$B$2:$B$5,0))</f>
        <v>Chuck Magee</v>
      </c>
      <c r="Y485">
        <f t="shared" si="22"/>
        <v>2016</v>
      </c>
      <c r="Z485">
        <f t="shared" si="23"/>
        <v>7</v>
      </c>
    </row>
    <row r="486" spans="1:26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7">
        <f t="shared" si="21"/>
        <v>14.8</v>
      </c>
      <c r="W486" s="7" t="str">
        <f>IFERROR(INDEX(Returns!A:A,MATCH(Orders!B486,Returns!B:B,0)), "No")</f>
        <v>Yes</v>
      </c>
      <c r="X486" s="7" t="str">
        <f>INDEX(People!$A$2:$A$5,MATCH(Orders!M486,People!$B$2:$B$5,0))</f>
        <v>Anna Andreadi</v>
      </c>
      <c r="Y486">
        <f t="shared" si="22"/>
        <v>2019</v>
      </c>
      <c r="Z486">
        <f t="shared" si="23"/>
        <v>6</v>
      </c>
    </row>
    <row r="487" spans="1:26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7">
        <f t="shared" si="21"/>
        <v>102.833</v>
      </c>
      <c r="W487" s="7" t="str">
        <f>IFERROR(INDEX(Returns!A:A,MATCH(Orders!B487,Returns!B:B,0)), "No")</f>
        <v>Yes</v>
      </c>
      <c r="X487" s="7" t="str">
        <f>INDEX(People!$A$2:$A$5,MATCH(Orders!M487,People!$B$2:$B$5,0))</f>
        <v>Anna Andreadi</v>
      </c>
      <c r="Y487">
        <f t="shared" si="22"/>
        <v>2019</v>
      </c>
      <c r="Z487">
        <f t="shared" si="23"/>
        <v>6</v>
      </c>
    </row>
    <row r="488" spans="1:26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7">
        <f t="shared" si="21"/>
        <v>55.991999999999997</v>
      </c>
      <c r="W488" s="7" t="str">
        <f>IFERROR(INDEX(Returns!A:A,MATCH(Orders!B488,Returns!B:B,0)), "No")</f>
        <v>Yes</v>
      </c>
      <c r="X488" s="7" t="str">
        <f>INDEX(People!$A$2:$A$5,MATCH(Orders!M488,People!$B$2:$B$5,0))</f>
        <v>Anna Andreadi</v>
      </c>
      <c r="Y488">
        <f t="shared" si="22"/>
        <v>2019</v>
      </c>
      <c r="Z488">
        <f t="shared" si="23"/>
        <v>6</v>
      </c>
    </row>
    <row r="489" spans="1:26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7">
        <f t="shared" si="21"/>
        <v>455.99200000000002</v>
      </c>
      <c r="W489" s="7" t="str">
        <f>IFERROR(INDEX(Returns!A:A,MATCH(Orders!B489,Returns!B:B,0)), "No")</f>
        <v>No</v>
      </c>
      <c r="X489" s="7" t="str">
        <f>INDEX(People!$A$2:$A$5,MATCH(Orders!M489,People!$B$2:$B$5,0))</f>
        <v>Kelly Williams</v>
      </c>
      <c r="Y489">
        <f t="shared" si="22"/>
        <v>2016</v>
      </c>
      <c r="Z489">
        <f t="shared" si="23"/>
        <v>10</v>
      </c>
    </row>
    <row r="490" spans="1:26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7">
        <f t="shared" si="21"/>
        <v>7.9920000000000009</v>
      </c>
      <c r="W490" s="7" t="str">
        <f>IFERROR(INDEX(Returns!A:A,MATCH(Orders!B490,Returns!B:B,0)), "No")</f>
        <v>No</v>
      </c>
      <c r="X490" s="7" t="str">
        <f>INDEX(People!$A$2:$A$5,MATCH(Orders!M490,People!$B$2:$B$5,0))</f>
        <v>Kelly Williams</v>
      </c>
      <c r="Y490">
        <f t="shared" si="22"/>
        <v>2016</v>
      </c>
      <c r="Z490">
        <f t="shared" si="23"/>
        <v>6</v>
      </c>
    </row>
    <row r="491" spans="1:26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7">
        <f t="shared" si="21"/>
        <v>31.992000000000004</v>
      </c>
      <c r="W491" s="7" t="str">
        <f>IFERROR(INDEX(Returns!A:A,MATCH(Orders!B491,Returns!B:B,0)), "No")</f>
        <v>No</v>
      </c>
      <c r="X491" s="7" t="str">
        <f>INDEX(People!$A$2:$A$5,MATCH(Orders!M491,People!$B$2:$B$5,0))</f>
        <v>Kelly Williams</v>
      </c>
      <c r="Y491">
        <f t="shared" si="22"/>
        <v>2016</v>
      </c>
      <c r="Z491">
        <f t="shared" si="23"/>
        <v>6</v>
      </c>
    </row>
    <row r="492" spans="1:26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7">
        <f t="shared" si="21"/>
        <v>35.183999999999997</v>
      </c>
      <c r="W492" s="7" t="str">
        <f>IFERROR(INDEX(Returns!A:A,MATCH(Orders!B492,Returns!B:B,0)), "No")</f>
        <v>No</v>
      </c>
      <c r="X492" s="7" t="str">
        <f>INDEX(People!$A$2:$A$5,MATCH(Orders!M492,People!$B$2:$B$5,0))</f>
        <v>Kelly Williams</v>
      </c>
      <c r="Y492">
        <f t="shared" si="22"/>
        <v>2016</v>
      </c>
      <c r="Z492">
        <f t="shared" si="23"/>
        <v>6</v>
      </c>
    </row>
    <row r="493" spans="1:26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7">
        <f t="shared" si="21"/>
        <v>89.83</v>
      </c>
      <c r="W493" s="7" t="str">
        <f>IFERROR(INDEX(Returns!A:A,MATCH(Orders!B493,Returns!B:B,0)), "No")</f>
        <v>No</v>
      </c>
      <c r="X493" s="7" t="str">
        <f>INDEX(People!$A$2:$A$5,MATCH(Orders!M493,People!$B$2:$B$5,0))</f>
        <v>Chuck Magee</v>
      </c>
      <c r="Y493">
        <f t="shared" si="22"/>
        <v>2016</v>
      </c>
      <c r="Z493">
        <f t="shared" si="23"/>
        <v>9</v>
      </c>
    </row>
    <row r="494" spans="1:26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7">
        <f t="shared" si="21"/>
        <v>3.69</v>
      </c>
      <c r="W494" s="7" t="str">
        <f>IFERROR(INDEX(Returns!A:A,MATCH(Orders!B494,Returns!B:B,0)), "No")</f>
        <v>No</v>
      </c>
      <c r="X494" s="7" t="str">
        <f>INDEX(People!$A$2:$A$5,MATCH(Orders!M494,People!$B$2:$B$5,0))</f>
        <v>Chuck Magee</v>
      </c>
      <c r="Y494">
        <f t="shared" si="22"/>
        <v>2016</v>
      </c>
      <c r="Z494">
        <f t="shared" si="23"/>
        <v>9</v>
      </c>
    </row>
    <row r="495" spans="1:26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7">
        <f t="shared" si="21"/>
        <v>46.99</v>
      </c>
      <c r="W495" s="7" t="str">
        <f>IFERROR(INDEX(Returns!A:A,MATCH(Orders!B495,Returns!B:B,0)), "No")</f>
        <v>No</v>
      </c>
      <c r="X495" s="7" t="str">
        <f>INDEX(People!$A$2:$A$5,MATCH(Orders!M495,People!$B$2:$B$5,0))</f>
        <v>Anna Andreadi</v>
      </c>
      <c r="Y495">
        <f t="shared" si="22"/>
        <v>2018</v>
      </c>
      <c r="Z495">
        <f t="shared" si="23"/>
        <v>5</v>
      </c>
    </row>
    <row r="496" spans="1:26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7">
        <f t="shared" si="21"/>
        <v>63.294000000000004</v>
      </c>
      <c r="W496" s="7" t="str">
        <f>IFERROR(INDEX(Returns!A:A,MATCH(Orders!B496,Returns!B:B,0)), "No")</f>
        <v>No</v>
      </c>
      <c r="X496" s="7" t="str">
        <f>INDEX(People!$A$2:$A$5,MATCH(Orders!M496,People!$B$2:$B$5,0))</f>
        <v>Cassandra Brandow</v>
      </c>
      <c r="Y496">
        <f t="shared" si="22"/>
        <v>2018</v>
      </c>
      <c r="Z496">
        <f t="shared" si="23"/>
        <v>3</v>
      </c>
    </row>
    <row r="497" spans="1:26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7">
        <f t="shared" si="21"/>
        <v>52.71</v>
      </c>
      <c r="W497" s="7" t="str">
        <f>IFERROR(INDEX(Returns!A:A,MATCH(Orders!B497,Returns!B:B,0)), "No")</f>
        <v>No</v>
      </c>
      <c r="X497" s="7" t="str">
        <f>INDEX(People!$A$2:$A$5,MATCH(Orders!M497,People!$B$2:$B$5,0))</f>
        <v>Cassandra Brandow</v>
      </c>
      <c r="Y497">
        <f t="shared" si="22"/>
        <v>2017</v>
      </c>
      <c r="Z497">
        <f t="shared" si="23"/>
        <v>12</v>
      </c>
    </row>
    <row r="498" spans="1:26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7">
        <f t="shared" si="21"/>
        <v>14.952000000000002</v>
      </c>
      <c r="W498" s="7" t="str">
        <f>IFERROR(INDEX(Returns!A:A,MATCH(Orders!B498,Returns!B:B,0)), "No")</f>
        <v>No</v>
      </c>
      <c r="X498" s="7" t="str">
        <f>INDEX(People!$A$2:$A$5,MATCH(Orders!M498,People!$B$2:$B$5,0))</f>
        <v>Anna Andreadi</v>
      </c>
      <c r="Y498">
        <f t="shared" si="22"/>
        <v>2018</v>
      </c>
      <c r="Z498">
        <f t="shared" si="23"/>
        <v>7</v>
      </c>
    </row>
    <row r="499" spans="1:26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7">
        <f t="shared" si="21"/>
        <v>63.94</v>
      </c>
      <c r="W499" s="7" t="str">
        <f>IFERROR(INDEX(Returns!A:A,MATCH(Orders!B499,Returns!B:B,0)), "No")</f>
        <v>No</v>
      </c>
      <c r="X499" s="7" t="str">
        <f>INDEX(People!$A$2:$A$5,MATCH(Orders!M499,People!$B$2:$B$5,0))</f>
        <v>Anna Andreadi</v>
      </c>
      <c r="Y499">
        <f t="shared" si="22"/>
        <v>2018</v>
      </c>
      <c r="Z499">
        <f t="shared" si="23"/>
        <v>7</v>
      </c>
    </row>
    <row r="500" spans="1:26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7">
        <f t="shared" si="21"/>
        <v>120.78399999999999</v>
      </c>
      <c r="W500" s="7" t="str">
        <f>IFERROR(INDEX(Returns!A:A,MATCH(Orders!B500,Returns!B:B,0)), "No")</f>
        <v>No</v>
      </c>
      <c r="X500" s="7" t="str">
        <f>INDEX(People!$A$2:$A$5,MATCH(Orders!M500,People!$B$2:$B$5,0))</f>
        <v>Anna Andreadi</v>
      </c>
      <c r="Y500">
        <f t="shared" si="22"/>
        <v>2018</v>
      </c>
      <c r="Z500">
        <f t="shared" si="23"/>
        <v>7</v>
      </c>
    </row>
    <row r="501" spans="1:26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7">
        <f t="shared" si="21"/>
        <v>7.6999999999999993</v>
      </c>
      <c r="W501" s="7" t="str">
        <f>IFERROR(INDEX(Returns!A:A,MATCH(Orders!B501,Returns!B:B,0)), "No")</f>
        <v>No</v>
      </c>
      <c r="X501" s="7" t="str">
        <f>INDEX(People!$A$2:$A$5,MATCH(Orders!M501,People!$B$2:$B$5,0))</f>
        <v>Anna Andreadi</v>
      </c>
      <c r="Y501">
        <f t="shared" si="22"/>
        <v>2018</v>
      </c>
      <c r="Z501">
        <f t="shared" si="23"/>
        <v>7</v>
      </c>
    </row>
    <row r="502" spans="1:26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7">
        <f t="shared" si="21"/>
        <v>11.310000000000002</v>
      </c>
      <c r="W502" s="7" t="str">
        <f>IFERROR(INDEX(Returns!A:A,MATCH(Orders!B502,Returns!B:B,0)), "No")</f>
        <v>Yes</v>
      </c>
      <c r="X502" s="7" t="str">
        <f>INDEX(People!$A$2:$A$5,MATCH(Orders!M502,People!$B$2:$B$5,0))</f>
        <v>Anna Andreadi</v>
      </c>
      <c r="Y502">
        <f t="shared" si="22"/>
        <v>2018</v>
      </c>
      <c r="Z502">
        <f t="shared" si="23"/>
        <v>5</v>
      </c>
    </row>
    <row r="503" spans="1:26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7">
        <f t="shared" si="21"/>
        <v>7.4760000000000018</v>
      </c>
      <c r="W503" s="7" t="str">
        <f>IFERROR(INDEX(Returns!A:A,MATCH(Orders!B503,Returns!B:B,0)), "No")</f>
        <v>Yes</v>
      </c>
      <c r="X503" s="7" t="str">
        <f>INDEX(People!$A$2:$A$5,MATCH(Orders!M503,People!$B$2:$B$5,0))</f>
        <v>Anna Andreadi</v>
      </c>
      <c r="Y503">
        <f t="shared" si="22"/>
        <v>2018</v>
      </c>
      <c r="Z503">
        <f t="shared" si="23"/>
        <v>5</v>
      </c>
    </row>
    <row r="504" spans="1:26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7">
        <f t="shared" si="21"/>
        <v>400.78400000000005</v>
      </c>
      <c r="W504" s="7" t="str">
        <f>IFERROR(INDEX(Returns!A:A,MATCH(Orders!B504,Returns!B:B,0)), "No")</f>
        <v>Yes</v>
      </c>
      <c r="X504" s="7" t="str">
        <f>INDEX(People!$A$2:$A$5,MATCH(Orders!M504,People!$B$2:$B$5,0))</f>
        <v>Anna Andreadi</v>
      </c>
      <c r="Y504">
        <f t="shared" si="22"/>
        <v>2018</v>
      </c>
      <c r="Z504">
        <f t="shared" si="23"/>
        <v>5</v>
      </c>
    </row>
    <row r="505" spans="1:26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7">
        <f t="shared" si="21"/>
        <v>0.79200000000000015</v>
      </c>
      <c r="W505" s="7" t="str">
        <f>IFERROR(INDEX(Returns!A:A,MATCH(Orders!B505,Returns!B:B,0)), "No")</f>
        <v>Yes</v>
      </c>
      <c r="X505" s="7" t="str">
        <f>INDEX(People!$A$2:$A$5,MATCH(Orders!M505,People!$B$2:$B$5,0))</f>
        <v>Anna Andreadi</v>
      </c>
      <c r="Y505">
        <f t="shared" si="22"/>
        <v>2018</v>
      </c>
      <c r="Z505">
        <f t="shared" si="23"/>
        <v>5</v>
      </c>
    </row>
    <row r="506" spans="1:26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7">
        <f t="shared" si="21"/>
        <v>32.792000000000002</v>
      </c>
      <c r="W506" s="7" t="str">
        <f>IFERROR(INDEX(Returns!A:A,MATCH(Orders!B506,Returns!B:B,0)), "No")</f>
        <v>Yes</v>
      </c>
      <c r="X506" s="7" t="str">
        <f>INDEX(People!$A$2:$A$5,MATCH(Orders!M506,People!$B$2:$B$5,0))</f>
        <v>Anna Andreadi</v>
      </c>
      <c r="Y506">
        <f t="shared" si="22"/>
        <v>2018</v>
      </c>
      <c r="Z506">
        <f t="shared" si="23"/>
        <v>5</v>
      </c>
    </row>
    <row r="507" spans="1:26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7">
        <f t="shared" si="21"/>
        <v>3.1840000000000002</v>
      </c>
      <c r="W507" s="7" t="str">
        <f>IFERROR(INDEX(Returns!A:A,MATCH(Orders!B507,Returns!B:B,0)), "No")</f>
        <v>No</v>
      </c>
      <c r="X507" s="7" t="str">
        <f>INDEX(People!$A$2:$A$5,MATCH(Orders!M507,People!$B$2:$B$5,0))</f>
        <v>Chuck Magee</v>
      </c>
      <c r="Y507">
        <f t="shared" si="22"/>
        <v>2019</v>
      </c>
      <c r="Z507">
        <f t="shared" si="23"/>
        <v>11</v>
      </c>
    </row>
    <row r="508" spans="1:26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7">
        <f t="shared" si="21"/>
        <v>2.74</v>
      </c>
      <c r="W508" s="7" t="str">
        <f>IFERROR(INDEX(Returns!A:A,MATCH(Orders!B508,Returns!B:B,0)), "No")</f>
        <v>No</v>
      </c>
      <c r="X508" s="7" t="str">
        <f>INDEX(People!$A$2:$A$5,MATCH(Orders!M508,People!$B$2:$B$5,0))</f>
        <v>Cassandra Brandow</v>
      </c>
      <c r="Y508">
        <f t="shared" si="22"/>
        <v>2017</v>
      </c>
      <c r="Z508">
        <f t="shared" si="23"/>
        <v>3</v>
      </c>
    </row>
    <row r="509" spans="1:26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7">
        <f t="shared" si="21"/>
        <v>2.78</v>
      </c>
      <c r="W509" s="7" t="str">
        <f>IFERROR(INDEX(Returns!A:A,MATCH(Orders!B509,Returns!B:B,0)), "No")</f>
        <v>No</v>
      </c>
      <c r="X509" s="7" t="str">
        <f>INDEX(People!$A$2:$A$5,MATCH(Orders!M509,People!$B$2:$B$5,0))</f>
        <v>Cassandra Brandow</v>
      </c>
      <c r="Y509">
        <f t="shared" si="22"/>
        <v>2017</v>
      </c>
      <c r="Z509">
        <f t="shared" si="23"/>
        <v>3</v>
      </c>
    </row>
    <row r="510" spans="1:26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7">
        <f t="shared" si="21"/>
        <v>15.58</v>
      </c>
      <c r="W510" s="7" t="str">
        <f>IFERROR(INDEX(Returns!A:A,MATCH(Orders!B510,Returns!B:B,0)), "No")</f>
        <v>No</v>
      </c>
      <c r="X510" s="7" t="str">
        <f>INDEX(People!$A$2:$A$5,MATCH(Orders!M510,People!$B$2:$B$5,0))</f>
        <v>Cassandra Brandow</v>
      </c>
      <c r="Y510">
        <f t="shared" si="22"/>
        <v>2017</v>
      </c>
      <c r="Z510">
        <f t="shared" si="23"/>
        <v>3</v>
      </c>
    </row>
    <row r="511" spans="1:26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7">
        <f t="shared" si="21"/>
        <v>1270.99</v>
      </c>
      <c r="W511" s="7" t="str">
        <f>IFERROR(INDEX(Returns!A:A,MATCH(Orders!B511,Returns!B:B,0)), "No")</f>
        <v>No</v>
      </c>
      <c r="X511" s="7" t="str">
        <f>INDEX(People!$A$2:$A$5,MATCH(Orders!M511,People!$B$2:$B$5,0))</f>
        <v>Cassandra Brandow</v>
      </c>
      <c r="Y511">
        <f t="shared" si="22"/>
        <v>2017</v>
      </c>
      <c r="Z511">
        <f t="shared" si="23"/>
        <v>3</v>
      </c>
    </row>
    <row r="512" spans="1:26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7">
        <f t="shared" si="21"/>
        <v>42.1</v>
      </c>
      <c r="W512" s="7" t="str">
        <f>IFERROR(INDEX(Returns!A:A,MATCH(Orders!B512,Returns!B:B,0)), "No")</f>
        <v>No</v>
      </c>
      <c r="X512" s="7" t="str">
        <f>INDEX(People!$A$2:$A$5,MATCH(Orders!M512,People!$B$2:$B$5,0))</f>
        <v>Kelly Williams</v>
      </c>
      <c r="Y512">
        <f t="shared" si="22"/>
        <v>2019</v>
      </c>
      <c r="Z512">
        <f t="shared" si="23"/>
        <v>11</v>
      </c>
    </row>
    <row r="513" spans="1:26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7">
        <f t="shared" si="21"/>
        <v>19.02</v>
      </c>
      <c r="W513" s="7" t="str">
        <f>IFERROR(INDEX(Returns!A:A,MATCH(Orders!B513,Returns!B:B,0)), "No")</f>
        <v>No</v>
      </c>
      <c r="X513" s="7" t="str">
        <f>INDEX(People!$A$2:$A$5,MATCH(Orders!M513,People!$B$2:$B$5,0))</f>
        <v>Kelly Williams</v>
      </c>
      <c r="Y513">
        <f t="shared" si="22"/>
        <v>2019</v>
      </c>
      <c r="Z513">
        <f t="shared" si="23"/>
        <v>11</v>
      </c>
    </row>
    <row r="514" spans="1:26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7">
        <f t="shared" si="21"/>
        <v>2.3839999999999999</v>
      </c>
      <c r="W514" s="7" t="str">
        <f>IFERROR(INDEX(Returns!A:A,MATCH(Orders!B514,Returns!B:B,0)), "No")</f>
        <v>No</v>
      </c>
      <c r="X514" s="7" t="str">
        <f>INDEX(People!$A$2:$A$5,MATCH(Orders!M514,People!$B$2:$B$5,0))</f>
        <v>Chuck Magee</v>
      </c>
      <c r="Y514">
        <f t="shared" si="22"/>
        <v>2018</v>
      </c>
      <c r="Z514">
        <f t="shared" si="23"/>
        <v>10</v>
      </c>
    </row>
    <row r="515" spans="1:26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7">
        <f t="shared" ref="V515:V578" si="24">R515/S515</f>
        <v>2.21</v>
      </c>
      <c r="W515" s="7" t="str">
        <f>IFERROR(INDEX(Returns!A:A,MATCH(Orders!B515,Returns!B:B,0)), "No")</f>
        <v>No</v>
      </c>
      <c r="X515" s="7" t="str">
        <f>INDEX(People!$A$2:$A$5,MATCH(Orders!M515,People!$B$2:$B$5,0))</f>
        <v>Anna Andreadi</v>
      </c>
      <c r="Y515">
        <f t="shared" ref="Y515:Y578" si="25">YEAR(C515)</f>
        <v>2019</v>
      </c>
      <c r="Z515">
        <f t="shared" ref="Z515:Z578" si="26">MONTH(C515)</f>
        <v>12</v>
      </c>
    </row>
    <row r="516" spans="1:26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7">
        <f t="shared" si="24"/>
        <v>2.94</v>
      </c>
      <c r="W516" s="7" t="str">
        <f>IFERROR(INDEX(Returns!A:A,MATCH(Orders!B516,Returns!B:B,0)), "No")</f>
        <v>No</v>
      </c>
      <c r="X516" s="7" t="str">
        <f>INDEX(People!$A$2:$A$5,MATCH(Orders!M516,People!$B$2:$B$5,0))</f>
        <v>Anna Andreadi</v>
      </c>
      <c r="Y516">
        <f t="shared" si="25"/>
        <v>2019</v>
      </c>
      <c r="Z516">
        <f t="shared" si="26"/>
        <v>12</v>
      </c>
    </row>
    <row r="517" spans="1:26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7">
        <f t="shared" si="24"/>
        <v>599.99</v>
      </c>
      <c r="W517" s="7" t="str">
        <f>IFERROR(INDEX(Returns!A:A,MATCH(Orders!B517,Returns!B:B,0)), "No")</f>
        <v>No</v>
      </c>
      <c r="X517" s="7" t="str">
        <f>INDEX(People!$A$2:$A$5,MATCH(Orders!M517,People!$B$2:$B$5,0))</f>
        <v>Anna Andreadi</v>
      </c>
      <c r="Y517">
        <f t="shared" si="25"/>
        <v>2019</v>
      </c>
      <c r="Z517">
        <f t="shared" si="26"/>
        <v>1</v>
      </c>
    </row>
    <row r="518" spans="1:26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7">
        <f t="shared" si="24"/>
        <v>17.149999999999999</v>
      </c>
      <c r="W518" s="7" t="str">
        <f>IFERROR(INDEX(Returns!A:A,MATCH(Orders!B518,Returns!B:B,0)), "No")</f>
        <v>No</v>
      </c>
      <c r="X518" s="7" t="str">
        <f>INDEX(People!$A$2:$A$5,MATCH(Orders!M518,People!$B$2:$B$5,0))</f>
        <v>Anna Andreadi</v>
      </c>
      <c r="Y518">
        <f t="shared" si="25"/>
        <v>2019</v>
      </c>
      <c r="Z518">
        <f t="shared" si="26"/>
        <v>1</v>
      </c>
    </row>
    <row r="519" spans="1:26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7">
        <f t="shared" si="24"/>
        <v>5.98</v>
      </c>
      <c r="W519" s="7" t="str">
        <f>IFERROR(INDEX(Returns!A:A,MATCH(Orders!B519,Returns!B:B,0)), "No")</f>
        <v>No</v>
      </c>
      <c r="X519" s="7" t="str">
        <f>INDEX(People!$A$2:$A$5,MATCH(Orders!M519,People!$B$2:$B$5,0))</f>
        <v>Anna Andreadi</v>
      </c>
      <c r="Y519">
        <f t="shared" si="25"/>
        <v>2019</v>
      </c>
      <c r="Z519">
        <f t="shared" si="26"/>
        <v>1</v>
      </c>
    </row>
    <row r="520" spans="1:26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7">
        <f t="shared" si="24"/>
        <v>375.34</v>
      </c>
      <c r="W520" s="7" t="str">
        <f>IFERROR(INDEX(Returns!A:A,MATCH(Orders!B520,Returns!B:B,0)), "No")</f>
        <v>No</v>
      </c>
      <c r="X520" s="7" t="str">
        <f>INDEX(People!$A$2:$A$5,MATCH(Orders!M520,People!$B$2:$B$5,0))</f>
        <v>Anna Andreadi</v>
      </c>
      <c r="Y520">
        <f t="shared" si="25"/>
        <v>2019</v>
      </c>
      <c r="Z520">
        <f t="shared" si="26"/>
        <v>1</v>
      </c>
    </row>
    <row r="521" spans="1:26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7">
        <f t="shared" si="24"/>
        <v>18.391999999999999</v>
      </c>
      <c r="W521" s="7" t="str">
        <f>IFERROR(INDEX(Returns!A:A,MATCH(Orders!B521,Returns!B:B,0)), "No")</f>
        <v>Yes</v>
      </c>
      <c r="X521" s="7" t="str">
        <f>INDEX(People!$A$2:$A$5,MATCH(Orders!M521,People!$B$2:$B$5,0))</f>
        <v>Kelly Williams</v>
      </c>
      <c r="Y521">
        <f t="shared" si="25"/>
        <v>2017</v>
      </c>
      <c r="Z521">
        <f t="shared" si="26"/>
        <v>3</v>
      </c>
    </row>
    <row r="522" spans="1:26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7">
        <f t="shared" si="24"/>
        <v>64.784000000000006</v>
      </c>
      <c r="W522" s="7" t="str">
        <f>IFERROR(INDEX(Returns!A:A,MATCH(Orders!B522,Returns!B:B,0)), "No")</f>
        <v>Yes</v>
      </c>
      <c r="X522" s="7" t="str">
        <f>INDEX(People!$A$2:$A$5,MATCH(Orders!M522,People!$B$2:$B$5,0))</f>
        <v>Kelly Williams</v>
      </c>
      <c r="Y522">
        <f t="shared" si="25"/>
        <v>2017</v>
      </c>
      <c r="Z522">
        <f t="shared" si="26"/>
        <v>3</v>
      </c>
    </row>
    <row r="523" spans="1:26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7">
        <f t="shared" si="24"/>
        <v>1.5679999999999996</v>
      </c>
      <c r="W523" s="7" t="str">
        <f>IFERROR(INDEX(Returns!A:A,MATCH(Orders!B523,Returns!B:B,0)), "No")</f>
        <v>Yes</v>
      </c>
      <c r="X523" s="7" t="str">
        <f>INDEX(People!$A$2:$A$5,MATCH(Orders!M523,People!$B$2:$B$5,0))</f>
        <v>Kelly Williams</v>
      </c>
      <c r="Y523">
        <f t="shared" si="25"/>
        <v>2017</v>
      </c>
      <c r="Z523">
        <f t="shared" si="26"/>
        <v>3</v>
      </c>
    </row>
    <row r="524" spans="1:26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7">
        <f t="shared" si="24"/>
        <v>105.49</v>
      </c>
      <c r="W524" s="7" t="str">
        <f>IFERROR(INDEX(Returns!A:A,MATCH(Orders!B524,Returns!B:B,0)), "No")</f>
        <v>No</v>
      </c>
      <c r="X524" s="7" t="str">
        <f>INDEX(People!$A$2:$A$5,MATCH(Orders!M524,People!$B$2:$B$5,0))</f>
        <v>Kelly Williams</v>
      </c>
      <c r="Y524">
        <f t="shared" si="25"/>
        <v>2019</v>
      </c>
      <c r="Z524">
        <f t="shared" si="26"/>
        <v>1</v>
      </c>
    </row>
    <row r="525" spans="1:26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7">
        <f t="shared" si="24"/>
        <v>18.391999999999999</v>
      </c>
      <c r="W525" s="7" t="str">
        <f>IFERROR(INDEX(Returns!A:A,MATCH(Orders!B525,Returns!B:B,0)), "No")</f>
        <v>No</v>
      </c>
      <c r="X525" s="7" t="str">
        <f>INDEX(People!$A$2:$A$5,MATCH(Orders!M525,People!$B$2:$B$5,0))</f>
        <v>Anna Andreadi</v>
      </c>
      <c r="Y525">
        <f t="shared" si="25"/>
        <v>2018</v>
      </c>
      <c r="Z525">
        <f t="shared" si="26"/>
        <v>5</v>
      </c>
    </row>
    <row r="526" spans="1:26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7">
        <f t="shared" si="24"/>
        <v>33.130000000000003</v>
      </c>
      <c r="W526" s="7" t="str">
        <f>IFERROR(INDEX(Returns!A:A,MATCH(Orders!B526,Returns!B:B,0)), "No")</f>
        <v>No</v>
      </c>
      <c r="X526" s="7" t="str">
        <f>INDEX(People!$A$2:$A$5,MATCH(Orders!M526,People!$B$2:$B$5,0))</f>
        <v>Anna Andreadi</v>
      </c>
      <c r="Y526">
        <f t="shared" si="25"/>
        <v>2018</v>
      </c>
      <c r="Z526">
        <f t="shared" si="26"/>
        <v>5</v>
      </c>
    </row>
    <row r="527" spans="1:26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7">
        <f t="shared" si="24"/>
        <v>4.4400000000000004</v>
      </c>
      <c r="W527" s="7" t="str">
        <f>IFERROR(INDEX(Returns!A:A,MATCH(Orders!B527,Returns!B:B,0)), "No")</f>
        <v>No</v>
      </c>
      <c r="X527" s="7" t="str">
        <f>INDEX(People!$A$2:$A$5,MATCH(Orders!M527,People!$B$2:$B$5,0))</f>
        <v>Chuck Magee</v>
      </c>
      <c r="Y527">
        <f t="shared" si="25"/>
        <v>2017</v>
      </c>
      <c r="Z527">
        <f t="shared" si="26"/>
        <v>12</v>
      </c>
    </row>
    <row r="528" spans="1:26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7">
        <f t="shared" si="24"/>
        <v>227.98400000000004</v>
      </c>
      <c r="W528" s="7" t="str">
        <f>IFERROR(INDEX(Returns!A:A,MATCH(Orders!B528,Returns!B:B,0)), "No")</f>
        <v>No</v>
      </c>
      <c r="X528" s="7" t="str">
        <f>INDEX(People!$A$2:$A$5,MATCH(Orders!M528,People!$B$2:$B$5,0))</f>
        <v>Cassandra Brandow</v>
      </c>
      <c r="Y528">
        <f t="shared" si="25"/>
        <v>2019</v>
      </c>
      <c r="Z528">
        <f t="shared" si="26"/>
        <v>10</v>
      </c>
    </row>
    <row r="529" spans="1:26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7">
        <f t="shared" si="24"/>
        <v>15.231999999999999</v>
      </c>
      <c r="W529" s="7" t="str">
        <f>IFERROR(INDEX(Returns!A:A,MATCH(Orders!B529,Returns!B:B,0)), "No")</f>
        <v>No</v>
      </c>
      <c r="X529" s="7" t="str">
        <f>INDEX(People!$A$2:$A$5,MATCH(Orders!M529,People!$B$2:$B$5,0))</f>
        <v>Cassandra Brandow</v>
      </c>
      <c r="Y529">
        <f t="shared" si="25"/>
        <v>2019</v>
      </c>
      <c r="Z529">
        <f t="shared" si="26"/>
        <v>10</v>
      </c>
    </row>
    <row r="530" spans="1:26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7">
        <f t="shared" si="24"/>
        <v>12.112000000000002</v>
      </c>
      <c r="W530" s="7" t="str">
        <f>IFERROR(INDEX(Returns!A:A,MATCH(Orders!B530,Returns!B:B,0)), "No")</f>
        <v>No</v>
      </c>
      <c r="X530" s="7" t="str">
        <f>INDEX(People!$A$2:$A$5,MATCH(Orders!M530,People!$B$2:$B$5,0))</f>
        <v>Chuck Magee</v>
      </c>
      <c r="Y530">
        <f t="shared" si="25"/>
        <v>2017</v>
      </c>
      <c r="Z530">
        <f t="shared" si="26"/>
        <v>9</v>
      </c>
    </row>
    <row r="531" spans="1:26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7">
        <f t="shared" si="24"/>
        <v>666.24800000000005</v>
      </c>
      <c r="W531" s="7" t="str">
        <f>IFERROR(INDEX(Returns!A:A,MATCH(Orders!B531,Returns!B:B,0)), "No")</f>
        <v>No</v>
      </c>
      <c r="X531" s="7" t="str">
        <f>INDEX(People!$A$2:$A$5,MATCH(Orders!M531,People!$B$2:$B$5,0))</f>
        <v>Chuck Magee</v>
      </c>
      <c r="Y531">
        <f t="shared" si="25"/>
        <v>2017</v>
      </c>
      <c r="Z531">
        <f t="shared" si="26"/>
        <v>9</v>
      </c>
    </row>
    <row r="532" spans="1:26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7">
        <f t="shared" si="24"/>
        <v>8.7520000000000007</v>
      </c>
      <c r="W532" s="7" t="str">
        <f>IFERROR(INDEX(Returns!A:A,MATCH(Orders!B532,Returns!B:B,0)), "No")</f>
        <v>No</v>
      </c>
      <c r="X532" s="7" t="str">
        <f>INDEX(People!$A$2:$A$5,MATCH(Orders!M532,People!$B$2:$B$5,0))</f>
        <v>Chuck Magee</v>
      </c>
      <c r="Y532">
        <f t="shared" si="25"/>
        <v>2017</v>
      </c>
      <c r="Z532">
        <f t="shared" si="26"/>
        <v>9</v>
      </c>
    </row>
    <row r="533" spans="1:26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7">
        <f t="shared" si="24"/>
        <v>190.72000000000003</v>
      </c>
      <c r="W533" s="7" t="str">
        <f>IFERROR(INDEX(Returns!A:A,MATCH(Orders!B533,Returns!B:B,0)), "No")</f>
        <v>No</v>
      </c>
      <c r="X533" s="7" t="str">
        <f>INDEX(People!$A$2:$A$5,MATCH(Orders!M533,People!$B$2:$B$5,0))</f>
        <v>Anna Andreadi</v>
      </c>
      <c r="Y533">
        <f t="shared" si="25"/>
        <v>2017</v>
      </c>
      <c r="Z533">
        <f t="shared" si="26"/>
        <v>11</v>
      </c>
    </row>
    <row r="534" spans="1:26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7">
        <f t="shared" si="24"/>
        <v>15.979999999999999</v>
      </c>
      <c r="W534" s="7" t="str">
        <f>IFERROR(INDEX(Returns!A:A,MATCH(Orders!B534,Returns!B:B,0)), "No")</f>
        <v>No</v>
      </c>
      <c r="X534" s="7" t="str">
        <f>INDEX(People!$A$2:$A$5,MATCH(Orders!M534,People!$B$2:$B$5,0))</f>
        <v>Anna Andreadi</v>
      </c>
      <c r="Y534">
        <f t="shared" si="25"/>
        <v>2019</v>
      </c>
      <c r="Z534">
        <f t="shared" si="26"/>
        <v>9</v>
      </c>
    </row>
    <row r="535" spans="1:26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7">
        <f t="shared" si="24"/>
        <v>195.99</v>
      </c>
      <c r="W535" s="7" t="str">
        <f>IFERROR(INDEX(Returns!A:A,MATCH(Orders!B535,Returns!B:B,0)), "No")</f>
        <v>No</v>
      </c>
      <c r="X535" s="7" t="str">
        <f>INDEX(People!$A$2:$A$5,MATCH(Orders!M535,People!$B$2:$B$5,0))</f>
        <v>Cassandra Brandow</v>
      </c>
      <c r="Y535">
        <f t="shared" si="25"/>
        <v>2018</v>
      </c>
      <c r="Z535">
        <f t="shared" si="26"/>
        <v>5</v>
      </c>
    </row>
    <row r="536" spans="1:26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7">
        <f t="shared" si="24"/>
        <v>4.55</v>
      </c>
      <c r="W536" s="7" t="str">
        <f>IFERROR(INDEX(Returns!A:A,MATCH(Orders!B536,Returns!B:B,0)), "No")</f>
        <v>No</v>
      </c>
      <c r="X536" s="7" t="str">
        <f>INDEX(People!$A$2:$A$5,MATCH(Orders!M536,People!$B$2:$B$5,0))</f>
        <v>Cassandra Brandow</v>
      </c>
      <c r="Y536">
        <f t="shared" si="25"/>
        <v>2018</v>
      </c>
      <c r="Z536">
        <f t="shared" si="26"/>
        <v>5</v>
      </c>
    </row>
    <row r="537" spans="1:26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7">
        <f t="shared" si="24"/>
        <v>8.3840000000000003</v>
      </c>
      <c r="W537" s="7" t="str">
        <f>IFERROR(INDEX(Returns!A:A,MATCH(Orders!B537,Returns!B:B,0)), "No")</f>
        <v>No</v>
      </c>
      <c r="X537" s="7" t="str">
        <f>INDEX(People!$A$2:$A$5,MATCH(Orders!M537,People!$B$2:$B$5,0))</f>
        <v>Anna Andreadi</v>
      </c>
      <c r="Y537">
        <f t="shared" si="25"/>
        <v>2018</v>
      </c>
      <c r="Z537">
        <f t="shared" si="26"/>
        <v>7</v>
      </c>
    </row>
    <row r="538" spans="1:26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7">
        <f t="shared" si="24"/>
        <v>6.0879999999999992</v>
      </c>
      <c r="W538" s="7" t="str">
        <f>IFERROR(INDEX(Returns!A:A,MATCH(Orders!B538,Returns!B:B,0)), "No")</f>
        <v>No</v>
      </c>
      <c r="X538" s="7" t="str">
        <f>INDEX(People!$A$2:$A$5,MATCH(Orders!M538,People!$B$2:$B$5,0))</f>
        <v>Kelly Williams</v>
      </c>
      <c r="Y538">
        <f t="shared" si="25"/>
        <v>2019</v>
      </c>
      <c r="Z538">
        <f t="shared" si="26"/>
        <v>9</v>
      </c>
    </row>
    <row r="539" spans="1:26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7">
        <f t="shared" si="24"/>
        <v>2.6880000000000002</v>
      </c>
      <c r="W539" s="7" t="str">
        <f>IFERROR(INDEX(Returns!A:A,MATCH(Orders!B539,Returns!B:B,0)), "No")</f>
        <v>No</v>
      </c>
      <c r="X539" s="7" t="str">
        <f>INDEX(People!$A$2:$A$5,MATCH(Orders!M539,People!$B$2:$B$5,0))</f>
        <v>Chuck Magee</v>
      </c>
      <c r="Y539">
        <f t="shared" si="25"/>
        <v>2017</v>
      </c>
      <c r="Z539">
        <f t="shared" si="26"/>
        <v>12</v>
      </c>
    </row>
    <row r="540" spans="1:26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7">
        <f t="shared" si="24"/>
        <v>50.98</v>
      </c>
      <c r="W540" s="7" t="str">
        <f>IFERROR(INDEX(Returns!A:A,MATCH(Orders!B540,Returns!B:B,0)), "No")</f>
        <v>No</v>
      </c>
      <c r="X540" s="7" t="str">
        <f>INDEX(People!$A$2:$A$5,MATCH(Orders!M540,People!$B$2:$B$5,0))</f>
        <v>Cassandra Brandow</v>
      </c>
      <c r="Y540">
        <f t="shared" si="25"/>
        <v>2017</v>
      </c>
      <c r="Z540">
        <f t="shared" si="26"/>
        <v>12</v>
      </c>
    </row>
    <row r="541" spans="1:26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7">
        <f t="shared" si="24"/>
        <v>70.98</v>
      </c>
      <c r="W541" s="7" t="str">
        <f>IFERROR(INDEX(Returns!A:A,MATCH(Orders!B541,Returns!B:B,0)), "No")</f>
        <v>No</v>
      </c>
      <c r="X541" s="7" t="str">
        <f>INDEX(People!$A$2:$A$5,MATCH(Orders!M541,People!$B$2:$B$5,0))</f>
        <v>Cassandra Brandow</v>
      </c>
      <c r="Y541">
        <f t="shared" si="25"/>
        <v>2017</v>
      </c>
      <c r="Z541">
        <f t="shared" si="26"/>
        <v>12</v>
      </c>
    </row>
    <row r="542" spans="1:26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7">
        <f t="shared" si="24"/>
        <v>78.150000000000006</v>
      </c>
      <c r="W542" s="7" t="str">
        <f>IFERROR(INDEX(Returns!A:A,MATCH(Orders!B542,Returns!B:B,0)), "No")</f>
        <v>No</v>
      </c>
      <c r="X542" s="7" t="str">
        <f>INDEX(People!$A$2:$A$5,MATCH(Orders!M542,People!$B$2:$B$5,0))</f>
        <v>Kelly Williams</v>
      </c>
      <c r="Y542">
        <f t="shared" si="25"/>
        <v>2016</v>
      </c>
      <c r="Z542">
        <f t="shared" si="26"/>
        <v>2</v>
      </c>
    </row>
    <row r="543" spans="1:26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7">
        <f t="shared" si="24"/>
        <v>47.608000000000004</v>
      </c>
      <c r="W543" s="7" t="str">
        <f>IFERROR(INDEX(Returns!A:A,MATCH(Orders!B543,Returns!B:B,0)), "No")</f>
        <v>Yes</v>
      </c>
      <c r="X543" s="7" t="str">
        <f>INDEX(People!$A$2:$A$5,MATCH(Orders!M543,People!$B$2:$B$5,0))</f>
        <v>Anna Andreadi</v>
      </c>
      <c r="Y543">
        <f t="shared" si="25"/>
        <v>2018</v>
      </c>
      <c r="Z543">
        <f t="shared" si="26"/>
        <v>7</v>
      </c>
    </row>
    <row r="544" spans="1:26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7">
        <f t="shared" si="24"/>
        <v>71.864000000000004</v>
      </c>
      <c r="W544" s="7" t="str">
        <f>IFERROR(INDEX(Returns!A:A,MATCH(Orders!B544,Returns!B:B,0)), "No")</f>
        <v>No</v>
      </c>
      <c r="X544" s="7" t="str">
        <f>INDEX(People!$A$2:$A$5,MATCH(Orders!M544,People!$B$2:$B$5,0))</f>
        <v>Chuck Magee</v>
      </c>
      <c r="Y544">
        <f t="shared" si="25"/>
        <v>2017</v>
      </c>
      <c r="Z544">
        <f t="shared" si="26"/>
        <v>12</v>
      </c>
    </row>
    <row r="545" spans="1:26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7">
        <f t="shared" si="24"/>
        <v>29.056000000000001</v>
      </c>
      <c r="W545" s="7" t="str">
        <f>IFERROR(INDEX(Returns!A:A,MATCH(Orders!B545,Returns!B:B,0)), "No")</f>
        <v>No</v>
      </c>
      <c r="X545" s="7" t="str">
        <f>INDEX(People!$A$2:$A$5,MATCH(Orders!M545,People!$B$2:$B$5,0))</f>
        <v>Kelly Williams</v>
      </c>
      <c r="Y545">
        <f t="shared" si="25"/>
        <v>2016</v>
      </c>
      <c r="Z545">
        <f t="shared" si="26"/>
        <v>5</v>
      </c>
    </row>
    <row r="546" spans="1:26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7">
        <f t="shared" si="24"/>
        <v>100.792</v>
      </c>
      <c r="W546" s="7" t="str">
        <f>IFERROR(INDEX(Returns!A:A,MATCH(Orders!B546,Returns!B:B,0)), "No")</f>
        <v>No</v>
      </c>
      <c r="X546" s="7" t="str">
        <f>INDEX(People!$A$2:$A$5,MATCH(Orders!M546,People!$B$2:$B$5,0))</f>
        <v>Kelly Williams</v>
      </c>
      <c r="Y546">
        <f t="shared" si="25"/>
        <v>2016</v>
      </c>
      <c r="Z546">
        <f t="shared" si="26"/>
        <v>5</v>
      </c>
    </row>
    <row r="547" spans="1:26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7">
        <f t="shared" si="24"/>
        <v>16.528000000000002</v>
      </c>
      <c r="W547" s="7" t="str">
        <f>IFERROR(INDEX(Returns!A:A,MATCH(Orders!B547,Returns!B:B,0)), "No")</f>
        <v>No</v>
      </c>
      <c r="X547" s="7" t="str">
        <f>INDEX(People!$A$2:$A$5,MATCH(Orders!M547,People!$B$2:$B$5,0))</f>
        <v>Kelly Williams</v>
      </c>
      <c r="Y547">
        <f t="shared" si="25"/>
        <v>2016</v>
      </c>
      <c r="Z547">
        <f t="shared" si="26"/>
        <v>5</v>
      </c>
    </row>
    <row r="548" spans="1:26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7">
        <f t="shared" si="24"/>
        <v>6.88</v>
      </c>
      <c r="W548" s="7" t="str">
        <f>IFERROR(INDEX(Returns!A:A,MATCH(Orders!B548,Returns!B:B,0)), "No")</f>
        <v>No</v>
      </c>
      <c r="X548" s="7" t="str">
        <f>INDEX(People!$A$2:$A$5,MATCH(Orders!M548,People!$B$2:$B$5,0))</f>
        <v>Chuck Magee</v>
      </c>
      <c r="Y548">
        <f t="shared" si="25"/>
        <v>2019</v>
      </c>
      <c r="Z548">
        <f t="shared" si="26"/>
        <v>11</v>
      </c>
    </row>
    <row r="549" spans="1:26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7">
        <f t="shared" si="24"/>
        <v>6.68</v>
      </c>
      <c r="W549" s="7" t="str">
        <f>IFERROR(INDEX(Returns!A:A,MATCH(Orders!B549,Returns!B:B,0)), "No")</f>
        <v>No</v>
      </c>
      <c r="X549" s="7" t="str">
        <f>INDEX(People!$A$2:$A$5,MATCH(Orders!M549,People!$B$2:$B$5,0))</f>
        <v>Chuck Magee</v>
      </c>
      <c r="Y549">
        <f t="shared" si="25"/>
        <v>2019</v>
      </c>
      <c r="Z549">
        <f t="shared" si="26"/>
        <v>11</v>
      </c>
    </row>
    <row r="550" spans="1:26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7">
        <f t="shared" si="24"/>
        <v>27.808</v>
      </c>
      <c r="W550" s="7" t="str">
        <f>IFERROR(INDEX(Returns!A:A,MATCH(Orders!B550,Returns!B:B,0)), "No")</f>
        <v>No</v>
      </c>
      <c r="X550" s="7" t="str">
        <f>INDEX(People!$A$2:$A$5,MATCH(Orders!M550,People!$B$2:$B$5,0))</f>
        <v>Kelly Williams</v>
      </c>
      <c r="Y550">
        <f t="shared" si="25"/>
        <v>2017</v>
      </c>
      <c r="Z550">
        <f t="shared" si="26"/>
        <v>11</v>
      </c>
    </row>
    <row r="551" spans="1:26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7">
        <f t="shared" si="24"/>
        <v>3.7879999999999989</v>
      </c>
      <c r="W551" s="7" t="str">
        <f>IFERROR(INDEX(Returns!A:A,MATCH(Orders!B551,Returns!B:B,0)), "No")</f>
        <v>No</v>
      </c>
      <c r="X551" s="7" t="str">
        <f>INDEX(People!$A$2:$A$5,MATCH(Orders!M551,People!$B$2:$B$5,0))</f>
        <v>Kelly Williams</v>
      </c>
      <c r="Y551">
        <f t="shared" si="25"/>
        <v>2017</v>
      </c>
      <c r="Z551">
        <f t="shared" si="26"/>
        <v>11</v>
      </c>
    </row>
    <row r="552" spans="1:26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7">
        <f t="shared" si="24"/>
        <v>1.7440000000000002</v>
      </c>
      <c r="W552" s="7" t="str">
        <f>IFERROR(INDEX(Returns!A:A,MATCH(Orders!B552,Returns!B:B,0)), "No")</f>
        <v>No</v>
      </c>
      <c r="X552" s="7" t="str">
        <f>INDEX(People!$A$2:$A$5,MATCH(Orders!M552,People!$B$2:$B$5,0))</f>
        <v>Kelly Williams</v>
      </c>
      <c r="Y552">
        <f t="shared" si="25"/>
        <v>2017</v>
      </c>
      <c r="Z552">
        <f t="shared" si="26"/>
        <v>11</v>
      </c>
    </row>
    <row r="553" spans="1:26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7">
        <f t="shared" si="24"/>
        <v>560.78399999999999</v>
      </c>
      <c r="W553" s="7" t="str">
        <f>IFERROR(INDEX(Returns!A:A,MATCH(Orders!B553,Returns!B:B,0)), "No")</f>
        <v>No</v>
      </c>
      <c r="X553" s="7" t="str">
        <f>INDEX(People!$A$2:$A$5,MATCH(Orders!M553,People!$B$2:$B$5,0))</f>
        <v>Anna Andreadi</v>
      </c>
      <c r="Y553">
        <f t="shared" si="25"/>
        <v>2018</v>
      </c>
      <c r="Z553">
        <f t="shared" si="26"/>
        <v>4</v>
      </c>
    </row>
    <row r="554" spans="1:26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7">
        <f t="shared" si="24"/>
        <v>34.504000000000005</v>
      </c>
      <c r="W554" s="7" t="str">
        <f>IFERROR(INDEX(Returns!A:A,MATCH(Orders!B554,Returns!B:B,0)), "No")</f>
        <v>No</v>
      </c>
      <c r="X554" s="7" t="str">
        <f>INDEX(People!$A$2:$A$5,MATCH(Orders!M554,People!$B$2:$B$5,0))</f>
        <v>Cassandra Brandow</v>
      </c>
      <c r="Y554">
        <f t="shared" si="25"/>
        <v>2019</v>
      </c>
      <c r="Z554">
        <f t="shared" si="26"/>
        <v>9</v>
      </c>
    </row>
    <row r="555" spans="1:26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7">
        <f t="shared" si="24"/>
        <v>3.6080000000000001</v>
      </c>
      <c r="W555" s="7" t="str">
        <f>IFERROR(INDEX(Returns!A:A,MATCH(Orders!B555,Returns!B:B,0)), "No")</f>
        <v>No</v>
      </c>
      <c r="X555" s="7" t="str">
        <f>INDEX(People!$A$2:$A$5,MATCH(Orders!M555,People!$B$2:$B$5,0))</f>
        <v>Kelly Williams</v>
      </c>
      <c r="Y555">
        <f t="shared" si="25"/>
        <v>2019</v>
      </c>
      <c r="Z555">
        <f t="shared" si="26"/>
        <v>11</v>
      </c>
    </row>
    <row r="556" spans="1:26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7">
        <f t="shared" si="24"/>
        <v>647.89</v>
      </c>
      <c r="W556" s="7" t="str">
        <f>IFERROR(INDEX(Returns!A:A,MATCH(Orders!B556,Returns!B:B,0)), "No")</f>
        <v>No</v>
      </c>
      <c r="X556" s="7" t="str">
        <f>INDEX(People!$A$2:$A$5,MATCH(Orders!M556,People!$B$2:$B$5,0))</f>
        <v>Anna Andreadi</v>
      </c>
      <c r="Y556">
        <f t="shared" si="25"/>
        <v>2019</v>
      </c>
      <c r="Z556">
        <f t="shared" si="26"/>
        <v>6</v>
      </c>
    </row>
    <row r="557" spans="1:26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7">
        <f t="shared" si="24"/>
        <v>4.8640000000000008</v>
      </c>
      <c r="W557" s="7" t="str">
        <f>IFERROR(INDEX(Returns!A:A,MATCH(Orders!B557,Returns!B:B,0)), "No")</f>
        <v>No</v>
      </c>
      <c r="X557" s="7" t="str">
        <f>INDEX(People!$A$2:$A$5,MATCH(Orders!M557,People!$B$2:$B$5,0))</f>
        <v>Cassandra Brandow</v>
      </c>
      <c r="Y557">
        <f t="shared" si="25"/>
        <v>2016</v>
      </c>
      <c r="Z557">
        <f t="shared" si="26"/>
        <v>3</v>
      </c>
    </row>
    <row r="558" spans="1:26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7">
        <f t="shared" si="24"/>
        <v>10.35</v>
      </c>
      <c r="W558" s="7" t="str">
        <f>IFERROR(INDEX(Returns!A:A,MATCH(Orders!B558,Returns!B:B,0)), "No")</f>
        <v>No</v>
      </c>
      <c r="X558" s="7" t="str">
        <f>INDEX(People!$A$2:$A$5,MATCH(Orders!M558,People!$B$2:$B$5,0))</f>
        <v>Anna Andreadi</v>
      </c>
      <c r="Y558">
        <f t="shared" si="25"/>
        <v>2018</v>
      </c>
      <c r="Z558">
        <f t="shared" si="26"/>
        <v>6</v>
      </c>
    </row>
    <row r="559" spans="1:26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7">
        <f t="shared" si="24"/>
        <v>333.92</v>
      </c>
      <c r="W559" s="7" t="str">
        <f>IFERROR(INDEX(Returns!A:A,MATCH(Orders!B559,Returns!B:B,0)), "No")</f>
        <v>No</v>
      </c>
      <c r="X559" s="7" t="str">
        <f>INDEX(People!$A$2:$A$5,MATCH(Orders!M559,People!$B$2:$B$5,0))</f>
        <v>Anna Andreadi</v>
      </c>
      <c r="Y559">
        <f t="shared" si="25"/>
        <v>2018</v>
      </c>
      <c r="Z559">
        <f t="shared" si="26"/>
        <v>6</v>
      </c>
    </row>
    <row r="560" spans="1:26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7">
        <f t="shared" si="24"/>
        <v>6.4800000000000013</v>
      </c>
      <c r="W560" s="7" t="str">
        <f>IFERROR(INDEX(Returns!A:A,MATCH(Orders!B560,Returns!B:B,0)), "No")</f>
        <v>No</v>
      </c>
      <c r="X560" s="7" t="str">
        <f>INDEX(People!$A$2:$A$5,MATCH(Orders!M560,People!$B$2:$B$5,0))</f>
        <v>Anna Andreadi</v>
      </c>
      <c r="Y560">
        <f t="shared" si="25"/>
        <v>2018</v>
      </c>
      <c r="Z560">
        <f t="shared" si="26"/>
        <v>6</v>
      </c>
    </row>
    <row r="561" spans="1:26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7">
        <f t="shared" si="24"/>
        <v>14.199999999999998</v>
      </c>
      <c r="W561" s="7" t="str">
        <f>IFERROR(INDEX(Returns!A:A,MATCH(Orders!B561,Returns!B:B,0)), "No")</f>
        <v>No</v>
      </c>
      <c r="X561" s="7" t="str">
        <f>INDEX(People!$A$2:$A$5,MATCH(Orders!M561,People!$B$2:$B$5,0))</f>
        <v>Anna Andreadi</v>
      </c>
      <c r="Y561">
        <f t="shared" si="25"/>
        <v>2019</v>
      </c>
      <c r="Z561">
        <f t="shared" si="26"/>
        <v>11</v>
      </c>
    </row>
    <row r="562" spans="1:26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7">
        <f t="shared" si="24"/>
        <v>12.008000000000001</v>
      </c>
      <c r="W562" s="7" t="str">
        <f>IFERROR(INDEX(Returns!A:A,MATCH(Orders!B562,Returns!B:B,0)), "No")</f>
        <v>No</v>
      </c>
      <c r="X562" s="7" t="str">
        <f>INDEX(People!$A$2:$A$5,MATCH(Orders!M562,People!$B$2:$B$5,0))</f>
        <v>Anna Andreadi</v>
      </c>
      <c r="Y562">
        <f t="shared" si="25"/>
        <v>2019</v>
      </c>
      <c r="Z562">
        <f t="shared" si="26"/>
        <v>11</v>
      </c>
    </row>
    <row r="563" spans="1:26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7">
        <f t="shared" si="24"/>
        <v>2.6</v>
      </c>
      <c r="W563" s="7" t="str">
        <f>IFERROR(INDEX(Returns!A:A,MATCH(Orders!B563,Returns!B:B,0)), "No")</f>
        <v>No</v>
      </c>
      <c r="X563" s="7" t="str">
        <f>INDEX(People!$A$2:$A$5,MATCH(Orders!M563,People!$B$2:$B$5,0))</f>
        <v>Cassandra Brandow</v>
      </c>
      <c r="Y563">
        <f t="shared" si="25"/>
        <v>2016</v>
      </c>
      <c r="Z563">
        <f t="shared" si="26"/>
        <v>9</v>
      </c>
    </row>
    <row r="564" spans="1:26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7">
        <f t="shared" si="24"/>
        <v>4.3760000000000003</v>
      </c>
      <c r="W564" s="7" t="str">
        <f>IFERROR(INDEX(Returns!A:A,MATCH(Orders!B564,Returns!B:B,0)), "No")</f>
        <v>No</v>
      </c>
      <c r="X564" s="7" t="str">
        <f>INDEX(People!$A$2:$A$5,MATCH(Orders!M564,People!$B$2:$B$5,0))</f>
        <v>Cassandra Brandow</v>
      </c>
      <c r="Y564">
        <f t="shared" si="25"/>
        <v>2016</v>
      </c>
      <c r="Z564">
        <f t="shared" si="26"/>
        <v>9</v>
      </c>
    </row>
    <row r="565" spans="1:26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7">
        <f t="shared" si="24"/>
        <v>1.98</v>
      </c>
      <c r="W565" s="7" t="str">
        <f>IFERROR(INDEX(Returns!A:A,MATCH(Orders!B565,Returns!B:B,0)), "No")</f>
        <v>No</v>
      </c>
      <c r="X565" s="7" t="str">
        <f>INDEX(People!$A$2:$A$5,MATCH(Orders!M565,People!$B$2:$B$5,0))</f>
        <v>Anna Andreadi</v>
      </c>
      <c r="Y565">
        <f t="shared" si="25"/>
        <v>2017</v>
      </c>
      <c r="Z565">
        <f t="shared" si="26"/>
        <v>12</v>
      </c>
    </row>
    <row r="566" spans="1:26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7">
        <f t="shared" si="24"/>
        <v>2.61</v>
      </c>
      <c r="W566" s="7" t="str">
        <f>IFERROR(INDEX(Returns!A:A,MATCH(Orders!B566,Returns!B:B,0)), "No")</f>
        <v>No</v>
      </c>
      <c r="X566" s="7" t="str">
        <f>INDEX(People!$A$2:$A$5,MATCH(Orders!M566,People!$B$2:$B$5,0))</f>
        <v>Anna Andreadi</v>
      </c>
      <c r="Y566">
        <f t="shared" si="25"/>
        <v>2017</v>
      </c>
      <c r="Z566">
        <f t="shared" si="26"/>
        <v>12</v>
      </c>
    </row>
    <row r="567" spans="1:26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7">
        <f t="shared" si="24"/>
        <v>124.79200000000002</v>
      </c>
      <c r="W567" s="7" t="str">
        <f>IFERROR(INDEX(Returns!A:A,MATCH(Orders!B567,Returns!B:B,0)), "No")</f>
        <v>Yes</v>
      </c>
      <c r="X567" s="7" t="str">
        <f>INDEX(People!$A$2:$A$5,MATCH(Orders!M567,People!$B$2:$B$5,0))</f>
        <v>Anna Andreadi</v>
      </c>
      <c r="Y567">
        <f t="shared" si="25"/>
        <v>2019</v>
      </c>
      <c r="Z567">
        <f t="shared" si="26"/>
        <v>12</v>
      </c>
    </row>
    <row r="568" spans="1:26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7">
        <f t="shared" si="24"/>
        <v>11.48</v>
      </c>
      <c r="W568" s="7" t="str">
        <f>IFERROR(INDEX(Returns!A:A,MATCH(Orders!B568,Returns!B:B,0)), "No")</f>
        <v>No</v>
      </c>
      <c r="X568" s="7" t="str">
        <f>INDEX(People!$A$2:$A$5,MATCH(Orders!M568,People!$B$2:$B$5,0))</f>
        <v>Anna Andreadi</v>
      </c>
      <c r="Y568">
        <f t="shared" si="25"/>
        <v>2019</v>
      </c>
      <c r="Z568">
        <f t="shared" si="26"/>
        <v>10</v>
      </c>
    </row>
    <row r="569" spans="1:26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7">
        <f t="shared" si="24"/>
        <v>11.584000000000001</v>
      </c>
      <c r="W569" s="7" t="str">
        <f>IFERROR(INDEX(Returns!A:A,MATCH(Orders!B569,Returns!B:B,0)), "No")</f>
        <v>No</v>
      </c>
      <c r="X569" s="7" t="str">
        <f>INDEX(People!$A$2:$A$5,MATCH(Orders!M569,People!$B$2:$B$5,0))</f>
        <v>Anna Andreadi</v>
      </c>
      <c r="Y569">
        <f t="shared" si="25"/>
        <v>2019</v>
      </c>
      <c r="Z569">
        <f t="shared" si="26"/>
        <v>10</v>
      </c>
    </row>
    <row r="570" spans="1:26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7">
        <f t="shared" si="24"/>
        <v>6.48</v>
      </c>
      <c r="W570" s="7" t="str">
        <f>IFERROR(INDEX(Returns!A:A,MATCH(Orders!B570,Returns!B:B,0)), "No")</f>
        <v>No</v>
      </c>
      <c r="X570" s="7" t="str">
        <f>INDEX(People!$A$2:$A$5,MATCH(Orders!M570,People!$B$2:$B$5,0))</f>
        <v>Anna Andreadi</v>
      </c>
      <c r="Y570">
        <f t="shared" si="25"/>
        <v>2019</v>
      </c>
      <c r="Z570">
        <f t="shared" si="26"/>
        <v>10</v>
      </c>
    </row>
    <row r="571" spans="1:26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7">
        <f t="shared" si="24"/>
        <v>150.38399999999999</v>
      </c>
      <c r="W571" s="7" t="str">
        <f>IFERROR(INDEX(Returns!A:A,MATCH(Orders!B571,Returns!B:B,0)), "No")</f>
        <v>No</v>
      </c>
      <c r="X571" s="7" t="str">
        <f>INDEX(People!$A$2:$A$5,MATCH(Orders!M571,People!$B$2:$B$5,0))</f>
        <v>Anna Andreadi</v>
      </c>
      <c r="Y571">
        <f t="shared" si="25"/>
        <v>2019</v>
      </c>
      <c r="Z571">
        <f t="shared" si="26"/>
        <v>10</v>
      </c>
    </row>
    <row r="572" spans="1:26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7">
        <f t="shared" si="24"/>
        <v>10.35</v>
      </c>
      <c r="W572" s="7" t="str">
        <f>IFERROR(INDEX(Returns!A:A,MATCH(Orders!B572,Returns!B:B,0)), "No")</f>
        <v>No</v>
      </c>
      <c r="X572" s="7" t="str">
        <f>INDEX(People!$A$2:$A$5,MATCH(Orders!M572,People!$B$2:$B$5,0))</f>
        <v>Chuck Magee</v>
      </c>
      <c r="Y572">
        <f t="shared" si="25"/>
        <v>2019</v>
      </c>
      <c r="Z572">
        <f t="shared" si="26"/>
        <v>12</v>
      </c>
    </row>
    <row r="573" spans="1:26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7">
        <f t="shared" si="24"/>
        <v>3.49</v>
      </c>
      <c r="W573" s="7" t="str">
        <f>IFERROR(INDEX(Returns!A:A,MATCH(Orders!B573,Returns!B:B,0)), "No")</f>
        <v>No</v>
      </c>
      <c r="X573" s="7" t="str">
        <f>INDEX(People!$A$2:$A$5,MATCH(Orders!M573,People!$B$2:$B$5,0))</f>
        <v>Chuck Magee</v>
      </c>
      <c r="Y573">
        <f t="shared" si="25"/>
        <v>2019</v>
      </c>
      <c r="Z573">
        <f t="shared" si="26"/>
        <v>12</v>
      </c>
    </row>
    <row r="574" spans="1:26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7">
        <f t="shared" si="24"/>
        <v>4.7520000000000007</v>
      </c>
      <c r="W574" s="7" t="str">
        <f>IFERROR(INDEX(Returns!A:A,MATCH(Orders!B574,Returns!B:B,0)), "No")</f>
        <v>No</v>
      </c>
      <c r="X574" s="7" t="str">
        <f>INDEX(People!$A$2:$A$5,MATCH(Orders!M574,People!$B$2:$B$5,0))</f>
        <v>Chuck Magee</v>
      </c>
      <c r="Y574">
        <f t="shared" si="25"/>
        <v>2019</v>
      </c>
      <c r="Z574">
        <f t="shared" si="26"/>
        <v>12</v>
      </c>
    </row>
    <row r="575" spans="1:26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7">
        <f t="shared" si="24"/>
        <v>4.95</v>
      </c>
      <c r="W575" s="7" t="str">
        <f>IFERROR(INDEX(Returns!A:A,MATCH(Orders!B575,Returns!B:B,0)), "No")</f>
        <v>No</v>
      </c>
      <c r="X575" s="7" t="str">
        <f>INDEX(People!$A$2:$A$5,MATCH(Orders!M575,People!$B$2:$B$5,0))</f>
        <v>Chuck Magee</v>
      </c>
      <c r="Y575">
        <f t="shared" si="25"/>
        <v>2019</v>
      </c>
      <c r="Z575">
        <f t="shared" si="26"/>
        <v>12</v>
      </c>
    </row>
    <row r="576" spans="1:26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7">
        <f t="shared" si="24"/>
        <v>2.94</v>
      </c>
      <c r="W576" s="7" t="str">
        <f>IFERROR(INDEX(Returns!A:A,MATCH(Orders!B576,Returns!B:B,0)), "No")</f>
        <v>No</v>
      </c>
      <c r="X576" s="7" t="str">
        <f>INDEX(People!$A$2:$A$5,MATCH(Orders!M576,People!$B$2:$B$5,0))</f>
        <v>Anna Andreadi</v>
      </c>
      <c r="Y576">
        <f t="shared" si="25"/>
        <v>2018</v>
      </c>
      <c r="Z576">
        <f t="shared" si="26"/>
        <v>11</v>
      </c>
    </row>
    <row r="577" spans="1:26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7">
        <f t="shared" si="24"/>
        <v>11.48</v>
      </c>
      <c r="W577" s="7" t="str">
        <f>IFERROR(INDEX(Returns!A:A,MATCH(Orders!B577,Returns!B:B,0)), "No")</f>
        <v>No</v>
      </c>
      <c r="X577" s="7" t="str">
        <f>INDEX(People!$A$2:$A$5,MATCH(Orders!M577,People!$B$2:$B$5,0))</f>
        <v>Anna Andreadi</v>
      </c>
      <c r="Y577">
        <f t="shared" si="25"/>
        <v>2017</v>
      </c>
      <c r="Z577">
        <f t="shared" si="26"/>
        <v>9</v>
      </c>
    </row>
    <row r="578" spans="1:26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7">
        <f t="shared" si="24"/>
        <v>4.9800000000000004</v>
      </c>
      <c r="W578" s="7" t="str">
        <f>IFERROR(INDEX(Returns!A:A,MATCH(Orders!B578,Returns!B:B,0)), "No")</f>
        <v>No</v>
      </c>
      <c r="X578" s="7" t="str">
        <f>INDEX(People!$A$2:$A$5,MATCH(Orders!M578,People!$B$2:$B$5,0))</f>
        <v>Anna Andreadi</v>
      </c>
      <c r="Y578">
        <f t="shared" si="25"/>
        <v>2017</v>
      </c>
      <c r="Z578">
        <f t="shared" si="26"/>
        <v>9</v>
      </c>
    </row>
    <row r="579" spans="1:26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7">
        <f t="shared" ref="V579:V642" si="27">R579/S579</f>
        <v>3.65</v>
      </c>
      <c r="W579" s="7" t="str">
        <f>IFERROR(INDEX(Returns!A:A,MATCH(Orders!B579,Returns!B:B,0)), "No")</f>
        <v>No</v>
      </c>
      <c r="X579" s="7" t="str">
        <f>INDEX(People!$A$2:$A$5,MATCH(Orders!M579,People!$B$2:$B$5,0))</f>
        <v>Anna Andreadi</v>
      </c>
      <c r="Y579">
        <f t="shared" ref="Y579:Y642" si="28">YEAR(C579)</f>
        <v>2017</v>
      </c>
      <c r="Z579">
        <f t="shared" ref="Z579:Z642" si="29">MONTH(C579)</f>
        <v>9</v>
      </c>
    </row>
    <row r="580" spans="1:26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7">
        <f t="shared" si="27"/>
        <v>34.856000000000002</v>
      </c>
      <c r="W580" s="7" t="str">
        <f>IFERROR(INDEX(Returns!A:A,MATCH(Orders!B580,Returns!B:B,0)), "No")</f>
        <v>No</v>
      </c>
      <c r="X580" s="7" t="str">
        <f>INDEX(People!$A$2:$A$5,MATCH(Orders!M580,People!$B$2:$B$5,0))</f>
        <v>Kelly Williams</v>
      </c>
      <c r="Y580">
        <f t="shared" si="28"/>
        <v>2019</v>
      </c>
      <c r="Z580">
        <f t="shared" si="29"/>
        <v>7</v>
      </c>
    </row>
    <row r="581" spans="1:26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7">
        <f t="shared" si="27"/>
        <v>8.7919999999999998</v>
      </c>
      <c r="W581" s="7" t="str">
        <f>IFERROR(INDEX(Returns!A:A,MATCH(Orders!B581,Returns!B:B,0)), "No")</f>
        <v>No</v>
      </c>
      <c r="X581" s="7" t="str">
        <f>INDEX(People!$A$2:$A$5,MATCH(Orders!M581,People!$B$2:$B$5,0))</f>
        <v>Kelly Williams</v>
      </c>
      <c r="Y581">
        <f t="shared" si="28"/>
        <v>2019</v>
      </c>
      <c r="Z581">
        <f t="shared" si="29"/>
        <v>7</v>
      </c>
    </row>
    <row r="582" spans="1:26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7">
        <f t="shared" si="27"/>
        <v>12.88</v>
      </c>
      <c r="W582" s="7" t="str">
        <f>IFERROR(INDEX(Returns!A:A,MATCH(Orders!B582,Returns!B:B,0)), "No")</f>
        <v>No</v>
      </c>
      <c r="X582" s="7" t="str">
        <f>INDEX(People!$A$2:$A$5,MATCH(Orders!M582,People!$B$2:$B$5,0))</f>
        <v>Anna Andreadi</v>
      </c>
      <c r="Y582">
        <f t="shared" si="28"/>
        <v>2017</v>
      </c>
      <c r="Z582">
        <f t="shared" si="29"/>
        <v>9</v>
      </c>
    </row>
    <row r="583" spans="1:26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7">
        <f t="shared" si="27"/>
        <v>156.79200000000003</v>
      </c>
      <c r="W583" s="7" t="str">
        <f>IFERROR(INDEX(Returns!A:A,MATCH(Orders!B583,Returns!B:B,0)), "No")</f>
        <v>No</v>
      </c>
      <c r="X583" s="7" t="str">
        <f>INDEX(People!$A$2:$A$5,MATCH(Orders!M583,People!$B$2:$B$5,0))</f>
        <v>Anna Andreadi</v>
      </c>
      <c r="Y583">
        <f t="shared" si="28"/>
        <v>2019</v>
      </c>
      <c r="Z583">
        <f t="shared" si="29"/>
        <v>12</v>
      </c>
    </row>
    <row r="584" spans="1:26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7">
        <f t="shared" si="27"/>
        <v>52.792000000000002</v>
      </c>
      <c r="W584" s="7" t="str">
        <f>IFERROR(INDEX(Returns!A:A,MATCH(Orders!B584,Returns!B:B,0)), "No")</f>
        <v>No</v>
      </c>
      <c r="X584" s="7" t="str">
        <f>INDEX(People!$A$2:$A$5,MATCH(Orders!M584,People!$B$2:$B$5,0))</f>
        <v>Anna Andreadi</v>
      </c>
      <c r="Y584">
        <f t="shared" si="28"/>
        <v>2019</v>
      </c>
      <c r="Z584">
        <f t="shared" si="29"/>
        <v>12</v>
      </c>
    </row>
    <row r="585" spans="1:26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7">
        <f t="shared" si="27"/>
        <v>10.384</v>
      </c>
      <c r="W585" s="7" t="str">
        <f>IFERROR(INDEX(Returns!A:A,MATCH(Orders!B585,Returns!B:B,0)), "No")</f>
        <v>No</v>
      </c>
      <c r="X585" s="7" t="str">
        <f>INDEX(People!$A$2:$A$5,MATCH(Orders!M585,People!$B$2:$B$5,0))</f>
        <v>Anna Andreadi</v>
      </c>
      <c r="Y585">
        <f t="shared" si="28"/>
        <v>2019</v>
      </c>
      <c r="Z585">
        <f t="shared" si="29"/>
        <v>12</v>
      </c>
    </row>
    <row r="586" spans="1:26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7">
        <f t="shared" si="27"/>
        <v>0.96900000000000008</v>
      </c>
      <c r="W586" s="7" t="str">
        <f>IFERROR(INDEX(Returns!A:A,MATCH(Orders!B586,Returns!B:B,0)), "No")</f>
        <v>No</v>
      </c>
      <c r="X586" s="7" t="str">
        <f>INDEX(People!$A$2:$A$5,MATCH(Orders!M586,People!$B$2:$B$5,0))</f>
        <v>Anna Andreadi</v>
      </c>
      <c r="Y586">
        <f t="shared" si="28"/>
        <v>2019</v>
      </c>
      <c r="Z586">
        <f t="shared" si="29"/>
        <v>12</v>
      </c>
    </row>
    <row r="587" spans="1:26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7">
        <f t="shared" si="27"/>
        <v>101.592</v>
      </c>
      <c r="W587" s="7" t="str">
        <f>IFERROR(INDEX(Returns!A:A,MATCH(Orders!B587,Returns!B:B,0)), "No")</f>
        <v>No</v>
      </c>
      <c r="X587" s="7" t="str">
        <f>INDEX(People!$A$2:$A$5,MATCH(Orders!M587,People!$B$2:$B$5,0))</f>
        <v>Anna Andreadi</v>
      </c>
      <c r="Y587">
        <f t="shared" si="28"/>
        <v>2019</v>
      </c>
      <c r="Z587">
        <f t="shared" si="29"/>
        <v>12</v>
      </c>
    </row>
    <row r="588" spans="1:26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7">
        <f t="shared" si="27"/>
        <v>70.98</v>
      </c>
      <c r="W588" s="7" t="str">
        <f>IFERROR(INDEX(Returns!A:A,MATCH(Orders!B588,Returns!B:B,0)), "No")</f>
        <v>No</v>
      </c>
      <c r="X588" s="7" t="str">
        <f>INDEX(People!$A$2:$A$5,MATCH(Orders!M588,People!$B$2:$B$5,0))</f>
        <v>Cassandra Brandow</v>
      </c>
      <c r="Y588">
        <f t="shared" si="28"/>
        <v>2017</v>
      </c>
      <c r="Z588">
        <f t="shared" si="29"/>
        <v>7</v>
      </c>
    </row>
    <row r="589" spans="1:26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7">
        <f t="shared" si="27"/>
        <v>98.31</v>
      </c>
      <c r="W589" s="7" t="str">
        <f>IFERROR(INDEX(Returns!A:A,MATCH(Orders!B589,Returns!B:B,0)), "No")</f>
        <v>No</v>
      </c>
      <c r="X589" s="7" t="str">
        <f>INDEX(People!$A$2:$A$5,MATCH(Orders!M589,People!$B$2:$B$5,0))</f>
        <v>Cassandra Brandow</v>
      </c>
      <c r="Y589">
        <f t="shared" si="28"/>
        <v>2017</v>
      </c>
      <c r="Z589">
        <f t="shared" si="29"/>
        <v>7</v>
      </c>
    </row>
    <row r="590" spans="1:26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7">
        <f t="shared" si="27"/>
        <v>42.392000000000003</v>
      </c>
      <c r="W590" s="7" t="str">
        <f>IFERROR(INDEX(Returns!A:A,MATCH(Orders!B590,Returns!B:B,0)), "No")</f>
        <v>Yes</v>
      </c>
      <c r="X590" s="7" t="str">
        <f>INDEX(People!$A$2:$A$5,MATCH(Orders!M590,People!$B$2:$B$5,0))</f>
        <v>Anna Andreadi</v>
      </c>
      <c r="Y590">
        <f t="shared" si="28"/>
        <v>2018</v>
      </c>
      <c r="Z590">
        <f t="shared" si="29"/>
        <v>3</v>
      </c>
    </row>
    <row r="591" spans="1:26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7">
        <f t="shared" si="27"/>
        <v>5.1840000000000011</v>
      </c>
      <c r="W591" s="7" t="str">
        <f>IFERROR(INDEX(Returns!A:A,MATCH(Orders!B591,Returns!B:B,0)), "No")</f>
        <v>Yes</v>
      </c>
      <c r="X591" s="7" t="str">
        <f>INDEX(People!$A$2:$A$5,MATCH(Orders!M591,People!$B$2:$B$5,0))</f>
        <v>Anna Andreadi</v>
      </c>
      <c r="Y591">
        <f t="shared" si="28"/>
        <v>2018</v>
      </c>
      <c r="Z591">
        <f t="shared" si="29"/>
        <v>3</v>
      </c>
    </row>
    <row r="592" spans="1:26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7">
        <f t="shared" si="27"/>
        <v>5.607000000000002</v>
      </c>
      <c r="W592" s="7" t="str">
        <f>IFERROR(INDEX(Returns!A:A,MATCH(Orders!B592,Returns!B:B,0)), "No")</f>
        <v>Yes</v>
      </c>
      <c r="X592" s="7" t="str">
        <f>INDEX(People!$A$2:$A$5,MATCH(Orders!M592,People!$B$2:$B$5,0))</f>
        <v>Anna Andreadi</v>
      </c>
      <c r="Y592">
        <f t="shared" si="28"/>
        <v>2018</v>
      </c>
      <c r="Z592">
        <f t="shared" si="29"/>
        <v>3</v>
      </c>
    </row>
    <row r="593" spans="1:26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7">
        <f t="shared" si="27"/>
        <v>5.1840000000000011</v>
      </c>
      <c r="W593" s="7" t="str">
        <f>IFERROR(INDEX(Returns!A:A,MATCH(Orders!B593,Returns!B:B,0)), "No")</f>
        <v>Yes</v>
      </c>
      <c r="X593" s="7" t="str">
        <f>INDEX(People!$A$2:$A$5,MATCH(Orders!M593,People!$B$2:$B$5,0))</f>
        <v>Anna Andreadi</v>
      </c>
      <c r="Y593">
        <f t="shared" si="28"/>
        <v>2018</v>
      </c>
      <c r="Z593">
        <f t="shared" si="29"/>
        <v>3</v>
      </c>
    </row>
    <row r="594" spans="1:26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7">
        <f t="shared" si="27"/>
        <v>4.6719999999999997</v>
      </c>
      <c r="W594" s="7" t="str">
        <f>IFERROR(INDEX(Returns!A:A,MATCH(Orders!B594,Returns!B:B,0)), "No")</f>
        <v>No</v>
      </c>
      <c r="X594" s="7" t="str">
        <f>INDEX(People!$A$2:$A$5,MATCH(Orders!M594,People!$B$2:$B$5,0))</f>
        <v>Kelly Williams</v>
      </c>
      <c r="Y594">
        <f t="shared" si="28"/>
        <v>2016</v>
      </c>
      <c r="Z594">
        <f t="shared" si="29"/>
        <v>1</v>
      </c>
    </row>
    <row r="595" spans="1:26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7">
        <f t="shared" si="27"/>
        <v>10.4</v>
      </c>
      <c r="W595" s="7" t="str">
        <f>IFERROR(INDEX(Returns!A:A,MATCH(Orders!B595,Returns!B:B,0)), "No")</f>
        <v>No</v>
      </c>
      <c r="X595" s="7" t="str">
        <f>INDEX(People!$A$2:$A$5,MATCH(Orders!M595,People!$B$2:$B$5,0))</f>
        <v>Kelly Williams</v>
      </c>
      <c r="Y595">
        <f t="shared" si="28"/>
        <v>2016</v>
      </c>
      <c r="Z595">
        <f t="shared" si="29"/>
        <v>1</v>
      </c>
    </row>
    <row r="596" spans="1:26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7">
        <f t="shared" si="27"/>
        <v>38.06</v>
      </c>
      <c r="W596" s="7" t="str">
        <f>IFERROR(INDEX(Returns!A:A,MATCH(Orders!B596,Returns!B:B,0)), "No")</f>
        <v>No</v>
      </c>
      <c r="X596" s="7" t="str">
        <f>INDEX(People!$A$2:$A$5,MATCH(Orders!M596,People!$B$2:$B$5,0))</f>
        <v>Anna Andreadi</v>
      </c>
      <c r="Y596">
        <f t="shared" si="28"/>
        <v>2016</v>
      </c>
      <c r="Z596">
        <f t="shared" si="29"/>
        <v>8</v>
      </c>
    </row>
    <row r="597" spans="1:26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7">
        <f t="shared" si="27"/>
        <v>399.99200000000002</v>
      </c>
      <c r="W597" s="7" t="str">
        <f>IFERROR(INDEX(Returns!A:A,MATCH(Orders!B597,Returns!B:B,0)), "No")</f>
        <v>No</v>
      </c>
      <c r="X597" s="7" t="str">
        <f>INDEX(People!$A$2:$A$5,MATCH(Orders!M597,People!$B$2:$B$5,0))</f>
        <v>Anna Andreadi</v>
      </c>
      <c r="Y597">
        <f t="shared" si="28"/>
        <v>2016</v>
      </c>
      <c r="Z597">
        <f t="shared" si="29"/>
        <v>8</v>
      </c>
    </row>
    <row r="598" spans="1:26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7">
        <f t="shared" si="27"/>
        <v>89.192000000000007</v>
      </c>
      <c r="W598" s="7" t="str">
        <f>IFERROR(INDEX(Returns!A:A,MATCH(Orders!B598,Returns!B:B,0)), "No")</f>
        <v>No</v>
      </c>
      <c r="X598" s="7" t="str">
        <f>INDEX(People!$A$2:$A$5,MATCH(Orders!M598,People!$B$2:$B$5,0))</f>
        <v>Anna Andreadi</v>
      </c>
      <c r="Y598">
        <f t="shared" si="28"/>
        <v>2016</v>
      </c>
      <c r="Z598">
        <f t="shared" si="29"/>
        <v>8</v>
      </c>
    </row>
    <row r="599" spans="1:26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7">
        <f t="shared" si="27"/>
        <v>40.97</v>
      </c>
      <c r="W599" s="7" t="str">
        <f>IFERROR(INDEX(Returns!A:A,MATCH(Orders!B599,Returns!B:B,0)), "No")</f>
        <v>No</v>
      </c>
      <c r="X599" s="7" t="str">
        <f>INDEX(People!$A$2:$A$5,MATCH(Orders!M599,People!$B$2:$B$5,0))</f>
        <v>Anna Andreadi</v>
      </c>
      <c r="Y599">
        <f t="shared" si="28"/>
        <v>2016</v>
      </c>
      <c r="Z599">
        <f t="shared" si="29"/>
        <v>8</v>
      </c>
    </row>
    <row r="600" spans="1:26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7">
        <f t="shared" si="27"/>
        <v>5.8159999999999998</v>
      </c>
      <c r="W600" s="7" t="str">
        <f>IFERROR(INDEX(Returns!A:A,MATCH(Orders!B600,Returns!B:B,0)), "No")</f>
        <v>No</v>
      </c>
      <c r="X600" s="7" t="str">
        <f>INDEX(People!$A$2:$A$5,MATCH(Orders!M600,People!$B$2:$B$5,0))</f>
        <v>Chuck Magee</v>
      </c>
      <c r="Y600">
        <f t="shared" si="28"/>
        <v>2018</v>
      </c>
      <c r="Z600">
        <f t="shared" si="29"/>
        <v>7</v>
      </c>
    </row>
    <row r="601" spans="1:26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7">
        <f t="shared" si="27"/>
        <v>47.993999999999993</v>
      </c>
      <c r="W601" s="7" t="str">
        <f>IFERROR(INDEX(Returns!A:A,MATCH(Orders!B601,Returns!B:B,0)), "No")</f>
        <v>No</v>
      </c>
      <c r="X601" s="7" t="str">
        <f>INDEX(People!$A$2:$A$5,MATCH(Orders!M601,People!$B$2:$B$5,0))</f>
        <v>Chuck Magee</v>
      </c>
      <c r="Y601">
        <f t="shared" si="28"/>
        <v>2018</v>
      </c>
      <c r="Z601">
        <f t="shared" si="29"/>
        <v>7</v>
      </c>
    </row>
    <row r="602" spans="1:26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7">
        <f t="shared" si="27"/>
        <v>123.59399999999999</v>
      </c>
      <c r="W602" s="7" t="str">
        <f>IFERROR(INDEX(Returns!A:A,MATCH(Orders!B602,Returns!B:B,0)), "No")</f>
        <v>No</v>
      </c>
      <c r="X602" s="7" t="str">
        <f>INDEX(People!$A$2:$A$5,MATCH(Orders!M602,People!$B$2:$B$5,0))</f>
        <v>Chuck Magee</v>
      </c>
      <c r="Y602">
        <f t="shared" si="28"/>
        <v>2018</v>
      </c>
      <c r="Z602">
        <f t="shared" si="29"/>
        <v>7</v>
      </c>
    </row>
    <row r="603" spans="1:26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7">
        <f t="shared" si="27"/>
        <v>2.92</v>
      </c>
      <c r="W603" s="7" t="str">
        <f>IFERROR(INDEX(Returns!A:A,MATCH(Orders!B603,Returns!B:B,0)), "No")</f>
        <v>No</v>
      </c>
      <c r="X603" s="7" t="str">
        <f>INDEX(People!$A$2:$A$5,MATCH(Orders!M603,People!$B$2:$B$5,0))</f>
        <v>Chuck Magee</v>
      </c>
      <c r="Y603">
        <f t="shared" si="28"/>
        <v>2018</v>
      </c>
      <c r="Z603">
        <f t="shared" si="29"/>
        <v>7</v>
      </c>
    </row>
    <row r="604" spans="1:26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7">
        <f t="shared" si="27"/>
        <v>142.77600000000001</v>
      </c>
      <c r="W604" s="7" t="str">
        <f>IFERROR(INDEX(Returns!A:A,MATCH(Orders!B604,Returns!B:B,0)), "No")</f>
        <v>No</v>
      </c>
      <c r="X604" s="7" t="str">
        <f>INDEX(People!$A$2:$A$5,MATCH(Orders!M604,People!$B$2:$B$5,0))</f>
        <v>Cassandra Brandow</v>
      </c>
      <c r="Y604">
        <f t="shared" si="28"/>
        <v>2016</v>
      </c>
      <c r="Z604">
        <f t="shared" si="29"/>
        <v>3</v>
      </c>
    </row>
    <row r="605" spans="1:26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7">
        <f t="shared" si="27"/>
        <v>15.231999999999999</v>
      </c>
      <c r="W605" s="7" t="str">
        <f>IFERROR(INDEX(Returns!A:A,MATCH(Orders!B605,Returns!B:B,0)), "No")</f>
        <v>No</v>
      </c>
      <c r="X605" s="7" t="str">
        <f>INDEX(People!$A$2:$A$5,MATCH(Orders!M605,People!$B$2:$B$5,0))</f>
        <v>Cassandra Brandow</v>
      </c>
      <c r="Y605">
        <f t="shared" si="28"/>
        <v>2016</v>
      </c>
      <c r="Z605">
        <f t="shared" si="29"/>
        <v>3</v>
      </c>
    </row>
    <row r="606" spans="1:26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7">
        <f t="shared" si="27"/>
        <v>2.4060000000000001</v>
      </c>
      <c r="W606" s="7" t="str">
        <f>IFERROR(INDEX(Returns!A:A,MATCH(Orders!B606,Returns!B:B,0)), "No")</f>
        <v>No</v>
      </c>
      <c r="X606" s="7" t="str">
        <f>INDEX(People!$A$2:$A$5,MATCH(Orders!M606,People!$B$2:$B$5,0))</f>
        <v>Cassandra Brandow</v>
      </c>
      <c r="Y606">
        <f t="shared" si="28"/>
        <v>2016</v>
      </c>
      <c r="Z606">
        <f t="shared" si="29"/>
        <v>3</v>
      </c>
    </row>
    <row r="607" spans="1:26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7">
        <f t="shared" si="27"/>
        <v>10.797000000000002</v>
      </c>
      <c r="W607" s="7" t="str">
        <f>IFERROR(INDEX(Returns!A:A,MATCH(Orders!B607,Returns!B:B,0)), "No")</f>
        <v>No</v>
      </c>
      <c r="X607" s="7" t="str">
        <f>INDEX(People!$A$2:$A$5,MATCH(Orders!M607,People!$B$2:$B$5,0))</f>
        <v>Cassandra Brandow</v>
      </c>
      <c r="Y607">
        <f t="shared" si="28"/>
        <v>2016</v>
      </c>
      <c r="Z607">
        <f t="shared" si="29"/>
        <v>3</v>
      </c>
    </row>
    <row r="608" spans="1:26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7">
        <f t="shared" si="27"/>
        <v>43.967999999999996</v>
      </c>
      <c r="W608" s="7" t="str">
        <f>IFERROR(INDEX(Returns!A:A,MATCH(Orders!B608,Returns!B:B,0)), "No")</f>
        <v>No</v>
      </c>
      <c r="X608" s="7" t="str">
        <f>INDEX(People!$A$2:$A$5,MATCH(Orders!M608,People!$B$2:$B$5,0))</f>
        <v>Cassandra Brandow</v>
      </c>
      <c r="Y608">
        <f t="shared" si="28"/>
        <v>2016</v>
      </c>
      <c r="Z608">
        <f t="shared" si="29"/>
        <v>3</v>
      </c>
    </row>
    <row r="609" spans="1:26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7">
        <f t="shared" si="27"/>
        <v>1.6410000000000002</v>
      </c>
      <c r="W609" s="7" t="str">
        <f>IFERROR(INDEX(Returns!A:A,MATCH(Orders!B609,Returns!B:B,0)), "No")</f>
        <v>No</v>
      </c>
      <c r="X609" s="7" t="str">
        <f>INDEX(People!$A$2:$A$5,MATCH(Orders!M609,People!$B$2:$B$5,0))</f>
        <v>Chuck Magee</v>
      </c>
      <c r="Y609">
        <f t="shared" si="28"/>
        <v>2016</v>
      </c>
      <c r="Z609">
        <f t="shared" si="29"/>
        <v>5</v>
      </c>
    </row>
    <row r="610" spans="1:26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7">
        <f t="shared" si="27"/>
        <v>2.3519999999999999</v>
      </c>
      <c r="W610" s="7" t="str">
        <f>IFERROR(INDEX(Returns!A:A,MATCH(Orders!B610,Returns!B:B,0)), "No")</f>
        <v>No</v>
      </c>
      <c r="X610" s="7" t="str">
        <f>INDEX(People!$A$2:$A$5,MATCH(Orders!M610,People!$B$2:$B$5,0))</f>
        <v>Chuck Magee</v>
      </c>
      <c r="Y610">
        <f t="shared" si="28"/>
        <v>2016</v>
      </c>
      <c r="Z610">
        <f t="shared" si="29"/>
        <v>5</v>
      </c>
    </row>
    <row r="611" spans="1:26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7">
        <f t="shared" si="27"/>
        <v>27.594000000000001</v>
      </c>
      <c r="W611" s="7" t="str">
        <f>IFERROR(INDEX(Returns!A:A,MATCH(Orders!B611,Returns!B:B,0)), "No")</f>
        <v>No</v>
      </c>
      <c r="X611" s="7" t="str">
        <f>INDEX(People!$A$2:$A$5,MATCH(Orders!M611,People!$B$2:$B$5,0))</f>
        <v>Chuck Magee</v>
      </c>
      <c r="Y611">
        <f t="shared" si="28"/>
        <v>2016</v>
      </c>
      <c r="Z611">
        <f t="shared" si="29"/>
        <v>5</v>
      </c>
    </row>
    <row r="612" spans="1:26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7">
        <f t="shared" si="27"/>
        <v>123.19200000000001</v>
      </c>
      <c r="W612" s="7" t="str">
        <f>IFERROR(INDEX(Returns!A:A,MATCH(Orders!B612,Returns!B:B,0)), "No")</f>
        <v>No</v>
      </c>
      <c r="X612" s="7" t="str">
        <f>INDEX(People!$A$2:$A$5,MATCH(Orders!M612,People!$B$2:$B$5,0))</f>
        <v>Kelly Williams</v>
      </c>
      <c r="Y612">
        <f t="shared" si="28"/>
        <v>2018</v>
      </c>
      <c r="Z612">
        <f t="shared" si="29"/>
        <v>4</v>
      </c>
    </row>
    <row r="613" spans="1:26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7">
        <f t="shared" si="27"/>
        <v>3.9280000000000004</v>
      </c>
      <c r="W613" s="7" t="str">
        <f>IFERROR(INDEX(Returns!A:A,MATCH(Orders!B613,Returns!B:B,0)), "No")</f>
        <v>No</v>
      </c>
      <c r="X613" s="7" t="str">
        <f>INDEX(People!$A$2:$A$5,MATCH(Orders!M613,People!$B$2:$B$5,0))</f>
        <v>Kelly Williams</v>
      </c>
      <c r="Y613">
        <f t="shared" si="28"/>
        <v>2018</v>
      </c>
      <c r="Z613">
        <f t="shared" si="29"/>
        <v>4</v>
      </c>
    </row>
    <row r="614" spans="1:26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7">
        <f t="shared" si="27"/>
        <v>4.2240000000000002</v>
      </c>
      <c r="W614" s="7" t="str">
        <f>IFERROR(INDEX(Returns!A:A,MATCH(Orders!B614,Returns!B:B,0)), "No")</f>
        <v>No</v>
      </c>
      <c r="X614" s="7" t="str">
        <f>INDEX(People!$A$2:$A$5,MATCH(Orders!M614,People!$B$2:$B$5,0))</f>
        <v>Chuck Magee</v>
      </c>
      <c r="Y614">
        <f t="shared" si="28"/>
        <v>2018</v>
      </c>
      <c r="Z614">
        <f t="shared" si="29"/>
        <v>9</v>
      </c>
    </row>
    <row r="615" spans="1:26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7">
        <f t="shared" si="27"/>
        <v>80.994</v>
      </c>
      <c r="W615" s="7" t="str">
        <f>IFERROR(INDEX(Returns!A:A,MATCH(Orders!B615,Returns!B:B,0)), "No")</f>
        <v>No</v>
      </c>
      <c r="X615" s="7" t="str">
        <f>INDEX(People!$A$2:$A$5,MATCH(Orders!M615,People!$B$2:$B$5,0))</f>
        <v>Chuck Magee</v>
      </c>
      <c r="Y615">
        <f t="shared" si="28"/>
        <v>2018</v>
      </c>
      <c r="Z615">
        <f t="shared" si="29"/>
        <v>9</v>
      </c>
    </row>
    <row r="616" spans="1:26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7">
        <f t="shared" si="27"/>
        <v>11.993999999999998</v>
      </c>
      <c r="W616" s="7" t="str">
        <f>IFERROR(INDEX(Returns!A:A,MATCH(Orders!B616,Returns!B:B,0)), "No")</f>
        <v>No</v>
      </c>
      <c r="X616" s="7" t="str">
        <f>INDEX(People!$A$2:$A$5,MATCH(Orders!M616,People!$B$2:$B$5,0))</f>
        <v>Chuck Magee</v>
      </c>
      <c r="Y616">
        <f t="shared" si="28"/>
        <v>2019</v>
      </c>
      <c r="Z616">
        <f t="shared" si="29"/>
        <v>11</v>
      </c>
    </row>
    <row r="617" spans="1:26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7">
        <f t="shared" si="27"/>
        <v>1.8240000000000003</v>
      </c>
      <c r="W617" s="7" t="str">
        <f>IFERROR(INDEX(Returns!A:A,MATCH(Orders!B617,Returns!B:B,0)), "No")</f>
        <v>No</v>
      </c>
      <c r="X617" s="7" t="str">
        <f>INDEX(People!$A$2:$A$5,MATCH(Orders!M617,People!$B$2:$B$5,0))</f>
        <v>Chuck Magee</v>
      </c>
      <c r="Y617">
        <f t="shared" si="28"/>
        <v>2019</v>
      </c>
      <c r="Z617">
        <f t="shared" si="29"/>
        <v>11</v>
      </c>
    </row>
    <row r="618" spans="1:26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7">
        <f t="shared" si="27"/>
        <v>20.239999999999998</v>
      </c>
      <c r="W618" s="7" t="str">
        <f>IFERROR(INDEX(Returns!A:A,MATCH(Orders!B618,Returns!B:B,0)), "No")</f>
        <v>No</v>
      </c>
      <c r="X618" s="7" t="str">
        <f>INDEX(People!$A$2:$A$5,MATCH(Orders!M618,People!$B$2:$B$5,0))</f>
        <v>Chuck Magee</v>
      </c>
      <c r="Y618">
        <f t="shared" si="28"/>
        <v>2019</v>
      </c>
      <c r="Z618">
        <f t="shared" si="29"/>
        <v>8</v>
      </c>
    </row>
    <row r="619" spans="1:26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7">
        <f t="shared" si="27"/>
        <v>4.97</v>
      </c>
      <c r="W619" s="7" t="str">
        <f>IFERROR(INDEX(Returns!A:A,MATCH(Orders!B619,Returns!B:B,0)), "No")</f>
        <v>No</v>
      </c>
      <c r="X619" s="7" t="str">
        <f>INDEX(People!$A$2:$A$5,MATCH(Orders!M619,People!$B$2:$B$5,0))</f>
        <v>Chuck Magee</v>
      </c>
      <c r="Y619">
        <f t="shared" si="28"/>
        <v>2019</v>
      </c>
      <c r="Z619">
        <f t="shared" si="29"/>
        <v>8</v>
      </c>
    </row>
    <row r="620" spans="1:26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7">
        <f t="shared" si="27"/>
        <v>11.936</v>
      </c>
      <c r="W620" s="7" t="str">
        <f>IFERROR(INDEX(Returns!A:A,MATCH(Orders!B620,Returns!B:B,0)), "No")</f>
        <v>No</v>
      </c>
      <c r="X620" s="7" t="str">
        <f>INDEX(People!$A$2:$A$5,MATCH(Orders!M620,People!$B$2:$B$5,0))</f>
        <v>Chuck Magee</v>
      </c>
      <c r="Y620">
        <f t="shared" si="28"/>
        <v>2019</v>
      </c>
      <c r="Z620">
        <f t="shared" si="29"/>
        <v>8</v>
      </c>
    </row>
    <row r="621" spans="1:26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7">
        <f t="shared" si="27"/>
        <v>37.909999999999997</v>
      </c>
      <c r="W621" s="7" t="str">
        <f>IFERROR(INDEX(Returns!A:A,MATCH(Orders!B621,Returns!B:B,0)), "No")</f>
        <v>No</v>
      </c>
      <c r="X621" s="7" t="str">
        <f>INDEX(People!$A$2:$A$5,MATCH(Orders!M621,People!$B$2:$B$5,0))</f>
        <v>Chuck Magee</v>
      </c>
      <c r="Y621">
        <f t="shared" si="28"/>
        <v>2019</v>
      </c>
      <c r="Z621">
        <f t="shared" si="29"/>
        <v>8</v>
      </c>
    </row>
    <row r="622" spans="1:26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7">
        <f t="shared" si="27"/>
        <v>29.34</v>
      </c>
      <c r="W622" s="7" t="str">
        <f>IFERROR(INDEX(Returns!A:A,MATCH(Orders!B622,Returns!B:B,0)), "No")</f>
        <v>No</v>
      </c>
      <c r="X622" s="7" t="str">
        <f>INDEX(People!$A$2:$A$5,MATCH(Orders!M622,People!$B$2:$B$5,0))</f>
        <v>Chuck Magee</v>
      </c>
      <c r="Y622">
        <f t="shared" si="28"/>
        <v>2019</v>
      </c>
      <c r="Z622">
        <f t="shared" si="29"/>
        <v>8</v>
      </c>
    </row>
    <row r="623" spans="1:26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7">
        <f t="shared" si="27"/>
        <v>1.7379999999999995</v>
      </c>
      <c r="W623" s="7" t="str">
        <f>IFERROR(INDEX(Returns!A:A,MATCH(Orders!B623,Returns!B:B,0)), "No")</f>
        <v>No</v>
      </c>
      <c r="X623" s="7" t="str">
        <f>INDEX(People!$A$2:$A$5,MATCH(Orders!M623,People!$B$2:$B$5,0))</f>
        <v>Kelly Williams</v>
      </c>
      <c r="Y623">
        <f t="shared" si="28"/>
        <v>2016</v>
      </c>
      <c r="Z623">
        <f t="shared" si="29"/>
        <v>12</v>
      </c>
    </row>
    <row r="624" spans="1:26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7">
        <f t="shared" si="27"/>
        <v>150.97999999999999</v>
      </c>
      <c r="W624" s="7" t="str">
        <f>IFERROR(INDEX(Returns!A:A,MATCH(Orders!B624,Returns!B:B,0)), "No")</f>
        <v>No</v>
      </c>
      <c r="X624" s="7" t="str">
        <f>INDEX(People!$A$2:$A$5,MATCH(Orders!M624,People!$B$2:$B$5,0))</f>
        <v>Kelly Williams</v>
      </c>
      <c r="Y624">
        <f t="shared" si="28"/>
        <v>2017</v>
      </c>
      <c r="Z624">
        <f t="shared" si="29"/>
        <v>11</v>
      </c>
    </row>
    <row r="625" spans="1:26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7">
        <f t="shared" si="27"/>
        <v>111.042</v>
      </c>
      <c r="W625" s="7" t="str">
        <f>IFERROR(INDEX(Returns!A:A,MATCH(Orders!B625,Returns!B:B,0)), "No")</f>
        <v>No</v>
      </c>
      <c r="X625" s="7" t="str">
        <f>INDEX(People!$A$2:$A$5,MATCH(Orders!M625,People!$B$2:$B$5,0))</f>
        <v>Kelly Williams</v>
      </c>
      <c r="Y625">
        <f t="shared" si="28"/>
        <v>2017</v>
      </c>
      <c r="Z625">
        <f t="shared" si="29"/>
        <v>11</v>
      </c>
    </row>
    <row r="626" spans="1:26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7">
        <f t="shared" si="27"/>
        <v>130.87</v>
      </c>
      <c r="W626" s="7" t="str">
        <f>IFERROR(INDEX(Returns!A:A,MATCH(Orders!B626,Returns!B:B,0)), "No")</f>
        <v>No</v>
      </c>
      <c r="X626" s="7" t="str">
        <f>INDEX(People!$A$2:$A$5,MATCH(Orders!M626,People!$B$2:$B$5,0))</f>
        <v>Kelly Williams</v>
      </c>
      <c r="Y626">
        <f t="shared" si="28"/>
        <v>2017</v>
      </c>
      <c r="Z626">
        <f t="shared" si="29"/>
        <v>11</v>
      </c>
    </row>
    <row r="627" spans="1:26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7">
        <f t="shared" si="27"/>
        <v>17.98</v>
      </c>
      <c r="W627" s="7" t="str">
        <f>IFERROR(INDEX(Returns!A:A,MATCH(Orders!B627,Returns!B:B,0)), "No")</f>
        <v>No</v>
      </c>
      <c r="X627" s="7" t="str">
        <f>INDEX(People!$A$2:$A$5,MATCH(Orders!M627,People!$B$2:$B$5,0))</f>
        <v>Kelly Williams</v>
      </c>
      <c r="Y627">
        <f t="shared" si="28"/>
        <v>2017</v>
      </c>
      <c r="Z627">
        <f t="shared" si="29"/>
        <v>11</v>
      </c>
    </row>
    <row r="628" spans="1:26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7">
        <f t="shared" si="27"/>
        <v>5.08</v>
      </c>
      <c r="W628" s="7" t="str">
        <f>IFERROR(INDEX(Returns!A:A,MATCH(Orders!B628,Returns!B:B,0)), "No")</f>
        <v>No</v>
      </c>
      <c r="X628" s="7" t="str">
        <f>INDEX(People!$A$2:$A$5,MATCH(Orders!M628,People!$B$2:$B$5,0))</f>
        <v>Chuck Magee</v>
      </c>
      <c r="Y628">
        <f t="shared" si="28"/>
        <v>2019</v>
      </c>
      <c r="Z628">
        <f t="shared" si="29"/>
        <v>9</v>
      </c>
    </row>
    <row r="629" spans="1:26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7">
        <f t="shared" si="27"/>
        <v>48.58</v>
      </c>
      <c r="W629" s="7" t="str">
        <f>IFERROR(INDEX(Returns!A:A,MATCH(Orders!B629,Returns!B:B,0)), "No")</f>
        <v>No</v>
      </c>
      <c r="X629" s="7" t="str">
        <f>INDEX(People!$A$2:$A$5,MATCH(Orders!M629,People!$B$2:$B$5,0))</f>
        <v>Anna Andreadi</v>
      </c>
      <c r="Y629">
        <f t="shared" si="28"/>
        <v>2019</v>
      </c>
      <c r="Z629">
        <f t="shared" si="29"/>
        <v>5</v>
      </c>
    </row>
    <row r="630" spans="1:26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7">
        <f t="shared" si="27"/>
        <v>3.048</v>
      </c>
      <c r="W630" s="7" t="str">
        <f>IFERROR(INDEX(Returns!A:A,MATCH(Orders!B630,Returns!B:B,0)), "No")</f>
        <v>No</v>
      </c>
      <c r="X630" s="7" t="str">
        <f>INDEX(People!$A$2:$A$5,MATCH(Orders!M630,People!$B$2:$B$5,0))</f>
        <v>Anna Andreadi</v>
      </c>
      <c r="Y630">
        <f t="shared" si="28"/>
        <v>2019</v>
      </c>
      <c r="Z630">
        <f t="shared" si="29"/>
        <v>12</v>
      </c>
    </row>
    <row r="631" spans="1:26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7">
        <f t="shared" si="27"/>
        <v>4.41</v>
      </c>
      <c r="W631" s="7" t="str">
        <f>IFERROR(INDEX(Returns!A:A,MATCH(Orders!B631,Returns!B:B,0)), "No")</f>
        <v>No</v>
      </c>
      <c r="X631" s="7" t="str">
        <f>INDEX(People!$A$2:$A$5,MATCH(Orders!M631,People!$B$2:$B$5,0))</f>
        <v>Anna Andreadi</v>
      </c>
      <c r="Y631">
        <f t="shared" si="28"/>
        <v>2019</v>
      </c>
      <c r="Z631">
        <f t="shared" si="29"/>
        <v>12</v>
      </c>
    </row>
    <row r="632" spans="1:26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7">
        <f t="shared" si="27"/>
        <v>81.128</v>
      </c>
      <c r="W632" s="7" t="str">
        <f>IFERROR(INDEX(Returns!A:A,MATCH(Orders!B632,Returns!B:B,0)), "No")</f>
        <v>Yes</v>
      </c>
      <c r="X632" s="7" t="str">
        <f>INDEX(People!$A$2:$A$5,MATCH(Orders!M632,People!$B$2:$B$5,0))</f>
        <v>Anna Andreadi</v>
      </c>
      <c r="Y632">
        <f t="shared" si="28"/>
        <v>2018</v>
      </c>
      <c r="Z632">
        <f t="shared" si="29"/>
        <v>12</v>
      </c>
    </row>
    <row r="633" spans="1:26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7">
        <f t="shared" si="27"/>
        <v>23.96</v>
      </c>
      <c r="W633" s="7" t="str">
        <f>IFERROR(INDEX(Returns!A:A,MATCH(Orders!B633,Returns!B:B,0)), "No")</f>
        <v>Yes</v>
      </c>
      <c r="X633" s="7" t="str">
        <f>INDEX(People!$A$2:$A$5,MATCH(Orders!M633,People!$B$2:$B$5,0))</f>
        <v>Anna Andreadi</v>
      </c>
      <c r="Y633">
        <f t="shared" si="28"/>
        <v>2018</v>
      </c>
      <c r="Z633">
        <f t="shared" si="29"/>
        <v>12</v>
      </c>
    </row>
    <row r="634" spans="1:26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7">
        <f t="shared" si="27"/>
        <v>75.191999999999993</v>
      </c>
      <c r="W634" s="7" t="str">
        <f>IFERROR(INDEX(Returns!A:A,MATCH(Orders!B634,Returns!B:B,0)), "No")</f>
        <v>Yes</v>
      </c>
      <c r="X634" s="7" t="str">
        <f>INDEX(People!$A$2:$A$5,MATCH(Orders!M634,People!$B$2:$B$5,0))</f>
        <v>Anna Andreadi</v>
      </c>
      <c r="Y634">
        <f t="shared" si="28"/>
        <v>2018</v>
      </c>
      <c r="Z634">
        <f t="shared" si="29"/>
        <v>12</v>
      </c>
    </row>
    <row r="635" spans="1:26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7">
        <f t="shared" si="27"/>
        <v>5.9600000000000009</v>
      </c>
      <c r="W635" s="7" t="str">
        <f>IFERROR(INDEX(Returns!A:A,MATCH(Orders!B635,Returns!B:B,0)), "No")</f>
        <v>No</v>
      </c>
      <c r="X635" s="7" t="str">
        <f>INDEX(People!$A$2:$A$5,MATCH(Orders!M635,People!$B$2:$B$5,0))</f>
        <v>Cassandra Brandow</v>
      </c>
      <c r="Y635">
        <f t="shared" si="28"/>
        <v>2019</v>
      </c>
      <c r="Z635">
        <f t="shared" si="29"/>
        <v>9</v>
      </c>
    </row>
    <row r="636" spans="1:26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7">
        <f t="shared" si="27"/>
        <v>78.64800000000001</v>
      </c>
      <c r="W636" s="7" t="str">
        <f>IFERROR(INDEX(Returns!A:A,MATCH(Orders!B636,Returns!B:B,0)), "No")</f>
        <v>No</v>
      </c>
      <c r="X636" s="7" t="str">
        <f>INDEX(People!$A$2:$A$5,MATCH(Orders!M636,People!$B$2:$B$5,0))</f>
        <v>Cassandra Brandow</v>
      </c>
      <c r="Y636">
        <f t="shared" si="28"/>
        <v>2019</v>
      </c>
      <c r="Z636">
        <f t="shared" si="29"/>
        <v>9</v>
      </c>
    </row>
    <row r="637" spans="1:26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7">
        <f t="shared" si="27"/>
        <v>130.97999999999999</v>
      </c>
      <c r="W637" s="7" t="str">
        <f>IFERROR(INDEX(Returns!A:A,MATCH(Orders!B637,Returns!B:B,0)), "No")</f>
        <v>No</v>
      </c>
      <c r="X637" s="7" t="str">
        <f>INDEX(People!$A$2:$A$5,MATCH(Orders!M637,People!$B$2:$B$5,0))</f>
        <v>Cassandra Brandow</v>
      </c>
      <c r="Y637">
        <f t="shared" si="28"/>
        <v>2017</v>
      </c>
      <c r="Z637">
        <f t="shared" si="29"/>
        <v>10</v>
      </c>
    </row>
    <row r="638" spans="1:26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7">
        <f t="shared" si="27"/>
        <v>6.2940000000000014</v>
      </c>
      <c r="W638" s="7" t="str">
        <f>IFERROR(INDEX(Returns!A:A,MATCH(Orders!B638,Returns!B:B,0)), "No")</f>
        <v>No</v>
      </c>
      <c r="X638" s="7" t="str">
        <f>INDEX(People!$A$2:$A$5,MATCH(Orders!M638,People!$B$2:$B$5,0))</f>
        <v>Anna Andreadi</v>
      </c>
      <c r="Y638">
        <f t="shared" si="28"/>
        <v>2018</v>
      </c>
      <c r="Z638">
        <f t="shared" si="29"/>
        <v>8</v>
      </c>
    </row>
    <row r="639" spans="1:26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7">
        <f t="shared" si="27"/>
        <v>40.776000000000003</v>
      </c>
      <c r="W639" s="7" t="str">
        <f>IFERROR(INDEX(Returns!A:A,MATCH(Orders!B639,Returns!B:B,0)), "No")</f>
        <v>No</v>
      </c>
      <c r="X639" s="7" t="str">
        <f>INDEX(People!$A$2:$A$5,MATCH(Orders!M639,People!$B$2:$B$5,0))</f>
        <v>Anna Andreadi</v>
      </c>
      <c r="Y639">
        <f t="shared" si="28"/>
        <v>2018</v>
      </c>
      <c r="Z639">
        <f t="shared" si="29"/>
        <v>8</v>
      </c>
    </row>
    <row r="640" spans="1:26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7">
        <f t="shared" si="27"/>
        <v>209.84</v>
      </c>
      <c r="W640" s="7" t="str">
        <f>IFERROR(INDEX(Returns!A:A,MATCH(Orders!B640,Returns!B:B,0)), "No")</f>
        <v>Yes</v>
      </c>
      <c r="X640" s="7" t="str">
        <f>INDEX(People!$A$2:$A$5,MATCH(Orders!M640,People!$B$2:$B$5,0))</f>
        <v>Anna Andreadi</v>
      </c>
      <c r="Y640">
        <f t="shared" si="28"/>
        <v>2018</v>
      </c>
      <c r="Z640">
        <f t="shared" si="29"/>
        <v>5</v>
      </c>
    </row>
    <row r="641" spans="1:26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7">
        <f t="shared" si="27"/>
        <v>3.8560000000000003</v>
      </c>
      <c r="W641" s="7" t="str">
        <f>IFERROR(INDEX(Returns!A:A,MATCH(Orders!B641,Returns!B:B,0)), "No")</f>
        <v>Yes</v>
      </c>
      <c r="X641" s="7" t="str">
        <f>INDEX(People!$A$2:$A$5,MATCH(Orders!M641,People!$B$2:$B$5,0))</f>
        <v>Anna Andreadi</v>
      </c>
      <c r="Y641">
        <f t="shared" si="28"/>
        <v>2018</v>
      </c>
      <c r="Z641">
        <f t="shared" si="29"/>
        <v>5</v>
      </c>
    </row>
    <row r="642" spans="1:26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7">
        <f t="shared" si="27"/>
        <v>6.28</v>
      </c>
      <c r="W642" s="7" t="str">
        <f>IFERROR(INDEX(Returns!A:A,MATCH(Orders!B642,Returns!B:B,0)), "No")</f>
        <v>No</v>
      </c>
      <c r="X642" s="7" t="str">
        <f>INDEX(People!$A$2:$A$5,MATCH(Orders!M642,People!$B$2:$B$5,0))</f>
        <v>Kelly Williams</v>
      </c>
      <c r="Y642">
        <f t="shared" si="28"/>
        <v>2018</v>
      </c>
      <c r="Z642">
        <f t="shared" si="29"/>
        <v>12</v>
      </c>
    </row>
    <row r="643" spans="1:26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7">
        <f t="shared" ref="V643:V706" si="30">R643/S643</f>
        <v>165.2</v>
      </c>
      <c r="W643" s="7" t="str">
        <f>IFERROR(INDEX(Returns!A:A,MATCH(Orders!B643,Returns!B:B,0)), "No")</f>
        <v>No</v>
      </c>
      <c r="X643" s="7" t="str">
        <f>INDEX(People!$A$2:$A$5,MATCH(Orders!M643,People!$B$2:$B$5,0))</f>
        <v>Anna Andreadi</v>
      </c>
      <c r="Y643">
        <f t="shared" ref="Y643:Y706" si="31">YEAR(C643)</f>
        <v>2019</v>
      </c>
      <c r="Z643">
        <f t="shared" ref="Z643:Z706" si="32">MONTH(C643)</f>
        <v>7</v>
      </c>
    </row>
    <row r="644" spans="1:26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7">
        <f t="shared" si="30"/>
        <v>3.75</v>
      </c>
      <c r="W644" s="7" t="str">
        <f>IFERROR(INDEX(Returns!A:A,MATCH(Orders!B644,Returns!B:B,0)), "No")</f>
        <v>No</v>
      </c>
      <c r="X644" s="7" t="str">
        <f>INDEX(People!$A$2:$A$5,MATCH(Orders!M644,People!$B$2:$B$5,0))</f>
        <v>Anna Andreadi</v>
      </c>
      <c r="Y644">
        <f t="shared" si="31"/>
        <v>2019</v>
      </c>
      <c r="Z644">
        <f t="shared" si="32"/>
        <v>7</v>
      </c>
    </row>
    <row r="645" spans="1:26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7">
        <f t="shared" si="30"/>
        <v>33.130000000000003</v>
      </c>
      <c r="W645" s="7" t="str">
        <f>IFERROR(INDEX(Returns!A:A,MATCH(Orders!B645,Returns!B:B,0)), "No")</f>
        <v>No</v>
      </c>
      <c r="X645" s="7" t="str">
        <f>INDEX(People!$A$2:$A$5,MATCH(Orders!M645,People!$B$2:$B$5,0))</f>
        <v>Kelly Williams</v>
      </c>
      <c r="Y645">
        <f t="shared" si="31"/>
        <v>2019</v>
      </c>
      <c r="Z645">
        <f t="shared" si="32"/>
        <v>6</v>
      </c>
    </row>
    <row r="646" spans="1:26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7">
        <f t="shared" si="30"/>
        <v>6.48</v>
      </c>
      <c r="W646" s="7" t="str">
        <f>IFERROR(INDEX(Returns!A:A,MATCH(Orders!B646,Returns!B:B,0)), "No")</f>
        <v>No</v>
      </c>
      <c r="X646" s="7" t="str">
        <f>INDEX(People!$A$2:$A$5,MATCH(Orders!M646,People!$B$2:$B$5,0))</f>
        <v>Chuck Magee</v>
      </c>
      <c r="Y646">
        <f t="shared" si="31"/>
        <v>2019</v>
      </c>
      <c r="Z646">
        <f t="shared" si="32"/>
        <v>7</v>
      </c>
    </row>
    <row r="647" spans="1:26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7">
        <f t="shared" si="30"/>
        <v>104.65</v>
      </c>
      <c r="W647" s="7" t="str">
        <f>IFERROR(INDEX(Returns!A:A,MATCH(Orders!B647,Returns!B:B,0)), "No")</f>
        <v>No</v>
      </c>
      <c r="X647" s="7" t="str">
        <f>INDEX(People!$A$2:$A$5,MATCH(Orders!M647,People!$B$2:$B$5,0))</f>
        <v>Kelly Williams</v>
      </c>
      <c r="Y647">
        <f t="shared" si="31"/>
        <v>2019</v>
      </c>
      <c r="Z647">
        <f t="shared" si="32"/>
        <v>12</v>
      </c>
    </row>
    <row r="648" spans="1:26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7">
        <f t="shared" si="30"/>
        <v>6.3120000000000003</v>
      </c>
      <c r="W648" s="7" t="str">
        <f>IFERROR(INDEX(Returns!A:A,MATCH(Orders!B648,Returns!B:B,0)), "No")</f>
        <v>No</v>
      </c>
      <c r="X648" s="7" t="str">
        <f>INDEX(People!$A$2:$A$5,MATCH(Orders!M648,People!$B$2:$B$5,0))</f>
        <v>Anna Andreadi</v>
      </c>
      <c r="Y648">
        <f t="shared" si="31"/>
        <v>2018</v>
      </c>
      <c r="Z648">
        <f t="shared" si="32"/>
        <v>4</v>
      </c>
    </row>
    <row r="649" spans="1:26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7">
        <f t="shared" si="30"/>
        <v>15.072000000000001</v>
      </c>
      <c r="W649" s="7" t="str">
        <f>IFERROR(INDEX(Returns!A:A,MATCH(Orders!B649,Returns!B:B,0)), "No")</f>
        <v>No</v>
      </c>
      <c r="X649" s="7" t="str">
        <f>INDEX(People!$A$2:$A$5,MATCH(Orders!M649,People!$B$2:$B$5,0))</f>
        <v>Anna Andreadi</v>
      </c>
      <c r="Y649">
        <f t="shared" si="31"/>
        <v>2018</v>
      </c>
      <c r="Z649">
        <f t="shared" si="32"/>
        <v>4</v>
      </c>
    </row>
    <row r="650" spans="1:26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7">
        <f t="shared" si="30"/>
        <v>3.7</v>
      </c>
      <c r="W650" s="7" t="str">
        <f>IFERROR(INDEX(Returns!A:A,MATCH(Orders!B650,Returns!B:B,0)), "No")</f>
        <v>No</v>
      </c>
      <c r="X650" s="7" t="str">
        <f>INDEX(People!$A$2:$A$5,MATCH(Orders!M650,People!$B$2:$B$5,0))</f>
        <v>Anna Andreadi</v>
      </c>
      <c r="Y650">
        <f t="shared" si="31"/>
        <v>2018</v>
      </c>
      <c r="Z650">
        <f t="shared" si="32"/>
        <v>12</v>
      </c>
    </row>
    <row r="651" spans="1:26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7">
        <f t="shared" si="30"/>
        <v>100.79199999999999</v>
      </c>
      <c r="W651" s="7" t="str">
        <f>IFERROR(INDEX(Returns!A:A,MATCH(Orders!B651,Returns!B:B,0)), "No")</f>
        <v>No</v>
      </c>
      <c r="X651" s="7" t="str">
        <f>INDEX(People!$A$2:$A$5,MATCH(Orders!M651,People!$B$2:$B$5,0))</f>
        <v>Anna Andreadi</v>
      </c>
      <c r="Y651">
        <f t="shared" si="31"/>
        <v>2018</v>
      </c>
      <c r="Z651">
        <f t="shared" si="32"/>
        <v>12</v>
      </c>
    </row>
    <row r="652" spans="1:26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7">
        <f t="shared" si="30"/>
        <v>79</v>
      </c>
      <c r="W652" s="7" t="str">
        <f>IFERROR(INDEX(Returns!A:A,MATCH(Orders!B652,Returns!B:B,0)), "No")</f>
        <v>No</v>
      </c>
      <c r="X652" s="7" t="str">
        <f>INDEX(People!$A$2:$A$5,MATCH(Orders!M652,People!$B$2:$B$5,0))</f>
        <v>Anna Andreadi</v>
      </c>
      <c r="Y652">
        <f t="shared" si="31"/>
        <v>2018</v>
      </c>
      <c r="Z652">
        <f t="shared" si="32"/>
        <v>12</v>
      </c>
    </row>
    <row r="653" spans="1:26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7">
        <f t="shared" si="30"/>
        <v>37.94</v>
      </c>
      <c r="W653" s="7" t="str">
        <f>IFERROR(INDEX(Returns!A:A,MATCH(Orders!B653,Returns!B:B,0)), "No")</f>
        <v>No</v>
      </c>
      <c r="X653" s="7" t="str">
        <f>INDEX(People!$A$2:$A$5,MATCH(Orders!M653,People!$B$2:$B$5,0))</f>
        <v>Chuck Magee</v>
      </c>
      <c r="Y653">
        <f t="shared" si="31"/>
        <v>2018</v>
      </c>
      <c r="Z653">
        <f t="shared" si="32"/>
        <v>10</v>
      </c>
    </row>
    <row r="654" spans="1:26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7">
        <f t="shared" si="30"/>
        <v>48.91</v>
      </c>
      <c r="W654" s="7" t="str">
        <f>IFERROR(INDEX(Returns!A:A,MATCH(Orders!B654,Returns!B:B,0)), "No")</f>
        <v>No</v>
      </c>
      <c r="X654" s="7" t="str">
        <f>INDEX(People!$A$2:$A$5,MATCH(Orders!M654,People!$B$2:$B$5,0))</f>
        <v>Chuck Magee</v>
      </c>
      <c r="Y654">
        <f t="shared" si="31"/>
        <v>2019</v>
      </c>
      <c r="Z654">
        <f t="shared" si="32"/>
        <v>6</v>
      </c>
    </row>
    <row r="655" spans="1:26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7">
        <f t="shared" si="30"/>
        <v>12.89</v>
      </c>
      <c r="W655" s="7" t="str">
        <f>IFERROR(INDEX(Returns!A:A,MATCH(Orders!B655,Returns!B:B,0)), "No")</f>
        <v>No</v>
      </c>
      <c r="X655" s="7" t="str">
        <f>INDEX(People!$A$2:$A$5,MATCH(Orders!M655,People!$B$2:$B$5,0))</f>
        <v>Chuck Magee</v>
      </c>
      <c r="Y655">
        <f t="shared" si="31"/>
        <v>2019</v>
      </c>
      <c r="Z655">
        <f t="shared" si="32"/>
        <v>6</v>
      </c>
    </row>
    <row r="656" spans="1:26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7">
        <f t="shared" si="30"/>
        <v>56.776000000000003</v>
      </c>
      <c r="W656" s="7" t="str">
        <f>IFERROR(INDEX(Returns!A:A,MATCH(Orders!B656,Returns!B:B,0)), "No")</f>
        <v>No</v>
      </c>
      <c r="X656" s="7" t="str">
        <f>INDEX(People!$A$2:$A$5,MATCH(Orders!M656,People!$B$2:$B$5,0))</f>
        <v>Chuck Magee</v>
      </c>
      <c r="Y656">
        <f t="shared" si="31"/>
        <v>2018</v>
      </c>
      <c r="Z656">
        <f t="shared" si="32"/>
        <v>8</v>
      </c>
    </row>
    <row r="657" spans="1:26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7">
        <f t="shared" si="30"/>
        <v>1.6590000000000003</v>
      </c>
      <c r="W657" s="7" t="str">
        <f>IFERROR(INDEX(Returns!A:A,MATCH(Orders!B657,Returns!B:B,0)), "No")</f>
        <v>No</v>
      </c>
      <c r="X657" s="7" t="str">
        <f>INDEX(People!$A$2:$A$5,MATCH(Orders!M657,People!$B$2:$B$5,0))</f>
        <v>Chuck Magee</v>
      </c>
      <c r="Y657">
        <f t="shared" si="31"/>
        <v>2018</v>
      </c>
      <c r="Z657">
        <f t="shared" si="32"/>
        <v>8</v>
      </c>
    </row>
    <row r="658" spans="1:26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7">
        <f t="shared" si="30"/>
        <v>67.144000000000005</v>
      </c>
      <c r="W658" s="7" t="str">
        <f>IFERROR(INDEX(Returns!A:A,MATCH(Orders!B658,Returns!B:B,0)), "No")</f>
        <v>No</v>
      </c>
      <c r="X658" s="7" t="str">
        <f>INDEX(People!$A$2:$A$5,MATCH(Orders!M658,People!$B$2:$B$5,0))</f>
        <v>Chuck Magee</v>
      </c>
      <c r="Y658">
        <f t="shared" si="31"/>
        <v>2018</v>
      </c>
      <c r="Z658">
        <f t="shared" si="32"/>
        <v>8</v>
      </c>
    </row>
    <row r="659" spans="1:26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7">
        <f t="shared" si="30"/>
        <v>350.68599999999998</v>
      </c>
      <c r="W659" s="7" t="str">
        <f>IFERROR(INDEX(Returns!A:A,MATCH(Orders!B659,Returns!B:B,0)), "No")</f>
        <v>No</v>
      </c>
      <c r="X659" s="7" t="str">
        <f>INDEX(People!$A$2:$A$5,MATCH(Orders!M659,People!$B$2:$B$5,0))</f>
        <v>Kelly Williams</v>
      </c>
      <c r="Y659">
        <f t="shared" si="31"/>
        <v>2018</v>
      </c>
      <c r="Z659">
        <f t="shared" si="32"/>
        <v>9</v>
      </c>
    </row>
    <row r="660" spans="1:26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7">
        <f t="shared" si="30"/>
        <v>1.1539999999999997</v>
      </c>
      <c r="W660" s="7" t="str">
        <f>IFERROR(INDEX(Returns!A:A,MATCH(Orders!B660,Returns!B:B,0)), "No")</f>
        <v>No</v>
      </c>
      <c r="X660" s="7" t="str">
        <f>INDEX(People!$A$2:$A$5,MATCH(Orders!M660,People!$B$2:$B$5,0))</f>
        <v>Kelly Williams</v>
      </c>
      <c r="Y660">
        <f t="shared" si="31"/>
        <v>2018</v>
      </c>
      <c r="Z660">
        <f t="shared" si="32"/>
        <v>9</v>
      </c>
    </row>
    <row r="661" spans="1:26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7">
        <f t="shared" si="30"/>
        <v>142.77600000000001</v>
      </c>
      <c r="W661" s="7" t="str">
        <f>IFERROR(INDEX(Returns!A:A,MATCH(Orders!B661,Returns!B:B,0)), "No")</f>
        <v>No</v>
      </c>
      <c r="X661" s="7" t="str">
        <f>INDEX(People!$A$2:$A$5,MATCH(Orders!M661,People!$B$2:$B$5,0))</f>
        <v>Kelly Williams</v>
      </c>
      <c r="Y661">
        <f t="shared" si="31"/>
        <v>2017</v>
      </c>
      <c r="Z661">
        <f t="shared" si="32"/>
        <v>8</v>
      </c>
    </row>
    <row r="662" spans="1:26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7">
        <f t="shared" si="30"/>
        <v>51.720000000000006</v>
      </c>
      <c r="W662" s="7" t="str">
        <f>IFERROR(INDEX(Returns!A:A,MATCH(Orders!B662,Returns!B:B,0)), "No")</f>
        <v>No</v>
      </c>
      <c r="X662" s="7" t="str">
        <f>INDEX(People!$A$2:$A$5,MATCH(Orders!M662,People!$B$2:$B$5,0))</f>
        <v>Kelly Williams</v>
      </c>
      <c r="Y662">
        <f t="shared" si="31"/>
        <v>2017</v>
      </c>
      <c r="Z662">
        <f t="shared" si="32"/>
        <v>8</v>
      </c>
    </row>
    <row r="663" spans="1:26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7">
        <f t="shared" si="30"/>
        <v>183.75699999999998</v>
      </c>
      <c r="W663" s="7" t="str">
        <f>IFERROR(INDEX(Returns!A:A,MATCH(Orders!B663,Returns!B:B,0)), "No")</f>
        <v>No</v>
      </c>
      <c r="X663" s="7" t="str">
        <f>INDEX(People!$A$2:$A$5,MATCH(Orders!M663,People!$B$2:$B$5,0))</f>
        <v>Kelly Williams</v>
      </c>
      <c r="Y663">
        <f t="shared" si="31"/>
        <v>2017</v>
      </c>
      <c r="Z663">
        <f t="shared" si="32"/>
        <v>8</v>
      </c>
    </row>
    <row r="664" spans="1:26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7">
        <f t="shared" si="30"/>
        <v>0.90799999999999981</v>
      </c>
      <c r="W664" s="7" t="str">
        <f>IFERROR(INDEX(Returns!A:A,MATCH(Orders!B664,Returns!B:B,0)), "No")</f>
        <v>No</v>
      </c>
      <c r="X664" s="7" t="str">
        <f>INDEX(People!$A$2:$A$5,MATCH(Orders!M664,People!$B$2:$B$5,0))</f>
        <v>Kelly Williams</v>
      </c>
      <c r="Y664">
        <f t="shared" si="31"/>
        <v>2017</v>
      </c>
      <c r="Z664">
        <f t="shared" si="32"/>
        <v>8</v>
      </c>
    </row>
    <row r="665" spans="1:26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7">
        <f t="shared" si="30"/>
        <v>91.99</v>
      </c>
      <c r="W665" s="7" t="str">
        <f>IFERROR(INDEX(Returns!A:A,MATCH(Orders!B665,Returns!B:B,0)), "No")</f>
        <v>No</v>
      </c>
      <c r="X665" s="7" t="str">
        <f>INDEX(People!$A$2:$A$5,MATCH(Orders!M665,People!$B$2:$B$5,0))</f>
        <v>Chuck Magee</v>
      </c>
      <c r="Y665">
        <f t="shared" si="31"/>
        <v>2018</v>
      </c>
      <c r="Z665">
        <f t="shared" si="32"/>
        <v>3</v>
      </c>
    </row>
    <row r="666" spans="1:26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7">
        <f t="shared" si="30"/>
        <v>3.58</v>
      </c>
      <c r="W666" s="7" t="str">
        <f>IFERROR(INDEX(Returns!A:A,MATCH(Orders!B666,Returns!B:B,0)), "No")</f>
        <v>No</v>
      </c>
      <c r="X666" s="7" t="str">
        <f>INDEX(People!$A$2:$A$5,MATCH(Orders!M666,People!$B$2:$B$5,0))</f>
        <v>Cassandra Brandow</v>
      </c>
      <c r="Y666">
        <f t="shared" si="31"/>
        <v>2018</v>
      </c>
      <c r="Z666">
        <f t="shared" si="32"/>
        <v>11</v>
      </c>
    </row>
    <row r="667" spans="1:26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7">
        <f t="shared" si="30"/>
        <v>7.9200000000000008</v>
      </c>
      <c r="W667" s="7" t="str">
        <f>IFERROR(INDEX(Returns!A:A,MATCH(Orders!B667,Returns!B:B,0)), "No")</f>
        <v>No</v>
      </c>
      <c r="X667" s="7" t="str">
        <f>INDEX(People!$A$2:$A$5,MATCH(Orders!M667,People!$B$2:$B$5,0))</f>
        <v>Kelly Williams</v>
      </c>
      <c r="Y667">
        <f t="shared" si="31"/>
        <v>2019</v>
      </c>
      <c r="Z667">
        <f t="shared" si="32"/>
        <v>6</v>
      </c>
    </row>
    <row r="668" spans="1:26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7">
        <f t="shared" si="30"/>
        <v>28.352</v>
      </c>
      <c r="W668" s="7" t="str">
        <f>IFERROR(INDEX(Returns!A:A,MATCH(Orders!B668,Returns!B:B,0)), "No")</f>
        <v>No</v>
      </c>
      <c r="X668" s="7" t="str">
        <f>INDEX(People!$A$2:$A$5,MATCH(Orders!M668,People!$B$2:$B$5,0))</f>
        <v>Kelly Williams</v>
      </c>
      <c r="Y668">
        <f t="shared" si="31"/>
        <v>2019</v>
      </c>
      <c r="Z668">
        <f t="shared" si="32"/>
        <v>6</v>
      </c>
    </row>
    <row r="669" spans="1:26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7">
        <f t="shared" si="30"/>
        <v>127.19200000000001</v>
      </c>
      <c r="W669" s="7" t="str">
        <f>IFERROR(INDEX(Returns!A:A,MATCH(Orders!B669,Returns!B:B,0)), "No")</f>
        <v>No</v>
      </c>
      <c r="X669" s="7" t="str">
        <f>INDEX(People!$A$2:$A$5,MATCH(Orders!M669,People!$B$2:$B$5,0))</f>
        <v>Kelly Williams</v>
      </c>
      <c r="Y669">
        <f t="shared" si="31"/>
        <v>2019</v>
      </c>
      <c r="Z669">
        <f t="shared" si="32"/>
        <v>6</v>
      </c>
    </row>
    <row r="670" spans="1:26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7">
        <f t="shared" si="30"/>
        <v>6.0720000000000001</v>
      </c>
      <c r="W670" s="7" t="str">
        <f>IFERROR(INDEX(Returns!A:A,MATCH(Orders!B670,Returns!B:B,0)), "No")</f>
        <v>No</v>
      </c>
      <c r="X670" s="7" t="str">
        <f>INDEX(People!$A$2:$A$5,MATCH(Orders!M670,People!$B$2:$B$5,0))</f>
        <v>Chuck Magee</v>
      </c>
      <c r="Y670">
        <f t="shared" si="31"/>
        <v>2016</v>
      </c>
      <c r="Z670">
        <f t="shared" si="32"/>
        <v>12</v>
      </c>
    </row>
    <row r="671" spans="1:26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7">
        <f t="shared" si="30"/>
        <v>7.9920000000000009</v>
      </c>
      <c r="W671" s="7" t="str">
        <f>IFERROR(INDEX(Returns!A:A,MATCH(Orders!B671,Returns!B:B,0)), "No")</f>
        <v>No</v>
      </c>
      <c r="X671" s="7" t="str">
        <f>INDEX(People!$A$2:$A$5,MATCH(Orders!M671,People!$B$2:$B$5,0))</f>
        <v>Kelly Williams</v>
      </c>
      <c r="Y671">
        <f t="shared" si="31"/>
        <v>2019</v>
      </c>
      <c r="Z671">
        <f t="shared" si="32"/>
        <v>6</v>
      </c>
    </row>
    <row r="672" spans="1:26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7">
        <f t="shared" si="30"/>
        <v>108.925</v>
      </c>
      <c r="W672" s="7" t="str">
        <f>IFERROR(INDEX(Returns!A:A,MATCH(Orders!B672,Returns!B:B,0)), "No")</f>
        <v>No</v>
      </c>
      <c r="X672" s="7" t="str">
        <f>INDEX(People!$A$2:$A$5,MATCH(Orders!M672,People!$B$2:$B$5,0))</f>
        <v>Kelly Williams</v>
      </c>
      <c r="Y672">
        <f t="shared" si="31"/>
        <v>2019</v>
      </c>
      <c r="Z672">
        <f t="shared" si="32"/>
        <v>6</v>
      </c>
    </row>
    <row r="673" spans="1:26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7">
        <f t="shared" si="30"/>
        <v>4.5439999999999996</v>
      </c>
      <c r="W673" s="7" t="str">
        <f>IFERROR(INDEX(Returns!A:A,MATCH(Orders!B673,Returns!B:B,0)), "No")</f>
        <v>No</v>
      </c>
      <c r="X673" s="7" t="str">
        <f>INDEX(People!$A$2:$A$5,MATCH(Orders!M673,People!$B$2:$B$5,0))</f>
        <v>Kelly Williams</v>
      </c>
      <c r="Y673">
        <f t="shared" si="31"/>
        <v>2019</v>
      </c>
      <c r="Z673">
        <f t="shared" si="32"/>
        <v>6</v>
      </c>
    </row>
    <row r="674" spans="1:26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7">
        <f t="shared" si="30"/>
        <v>3.9119999999999999</v>
      </c>
      <c r="W674" s="7" t="str">
        <f>IFERROR(INDEX(Returns!A:A,MATCH(Orders!B674,Returns!B:B,0)), "No")</f>
        <v>No</v>
      </c>
      <c r="X674" s="7" t="str">
        <f>INDEX(People!$A$2:$A$5,MATCH(Orders!M674,People!$B$2:$B$5,0))</f>
        <v>Kelly Williams</v>
      </c>
      <c r="Y674">
        <f t="shared" si="31"/>
        <v>2019</v>
      </c>
      <c r="Z674">
        <f t="shared" si="32"/>
        <v>6</v>
      </c>
    </row>
    <row r="675" spans="1:26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7">
        <f t="shared" si="30"/>
        <v>20.48</v>
      </c>
      <c r="W675" s="7" t="str">
        <f>IFERROR(INDEX(Returns!A:A,MATCH(Orders!B675,Returns!B:B,0)), "No")</f>
        <v>No</v>
      </c>
      <c r="X675" s="7" t="str">
        <f>INDEX(People!$A$2:$A$5,MATCH(Orders!M675,People!$B$2:$B$5,0))</f>
        <v>Kelly Williams</v>
      </c>
      <c r="Y675">
        <f t="shared" si="31"/>
        <v>2019</v>
      </c>
      <c r="Z675">
        <f t="shared" si="32"/>
        <v>12</v>
      </c>
    </row>
    <row r="676" spans="1:26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7">
        <f t="shared" si="30"/>
        <v>7.7799999999999994</v>
      </c>
      <c r="W676" s="7" t="str">
        <f>IFERROR(INDEX(Returns!A:A,MATCH(Orders!B676,Returns!B:B,0)), "No")</f>
        <v>No</v>
      </c>
      <c r="X676" s="7" t="str">
        <f>INDEX(People!$A$2:$A$5,MATCH(Orders!M676,People!$B$2:$B$5,0))</f>
        <v>Kelly Williams</v>
      </c>
      <c r="Y676">
        <f t="shared" si="31"/>
        <v>2019</v>
      </c>
      <c r="Z676">
        <f t="shared" si="32"/>
        <v>12</v>
      </c>
    </row>
    <row r="677" spans="1:26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7">
        <f t="shared" si="30"/>
        <v>33.130000000000003</v>
      </c>
      <c r="W677" s="7" t="str">
        <f>IFERROR(INDEX(Returns!A:A,MATCH(Orders!B677,Returns!B:B,0)), "No")</f>
        <v>No</v>
      </c>
      <c r="X677" s="7" t="str">
        <f>INDEX(People!$A$2:$A$5,MATCH(Orders!M677,People!$B$2:$B$5,0))</f>
        <v>Kelly Williams</v>
      </c>
      <c r="Y677">
        <f t="shared" si="31"/>
        <v>2019</v>
      </c>
      <c r="Z677">
        <f t="shared" si="32"/>
        <v>12</v>
      </c>
    </row>
    <row r="678" spans="1:26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7">
        <f t="shared" si="30"/>
        <v>0.89599999999999991</v>
      </c>
      <c r="W678" s="7" t="str">
        <f>IFERROR(INDEX(Returns!A:A,MATCH(Orders!B678,Returns!B:B,0)), "No")</f>
        <v>No</v>
      </c>
      <c r="X678" s="7" t="str">
        <f>INDEX(People!$A$2:$A$5,MATCH(Orders!M678,People!$B$2:$B$5,0))</f>
        <v>Kelly Williams</v>
      </c>
      <c r="Y678">
        <f t="shared" si="31"/>
        <v>2019</v>
      </c>
      <c r="Z678">
        <f t="shared" si="32"/>
        <v>3</v>
      </c>
    </row>
    <row r="679" spans="1:26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7">
        <f t="shared" si="30"/>
        <v>9.2720000000000002</v>
      </c>
      <c r="W679" s="7" t="str">
        <f>IFERROR(INDEX(Returns!A:A,MATCH(Orders!B679,Returns!B:B,0)), "No")</f>
        <v>No</v>
      </c>
      <c r="X679" s="7" t="str">
        <f>INDEX(People!$A$2:$A$5,MATCH(Orders!M679,People!$B$2:$B$5,0))</f>
        <v>Kelly Williams</v>
      </c>
      <c r="Y679">
        <f t="shared" si="31"/>
        <v>2019</v>
      </c>
      <c r="Z679">
        <f t="shared" si="32"/>
        <v>3</v>
      </c>
    </row>
    <row r="680" spans="1:26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7">
        <f t="shared" si="30"/>
        <v>27.507999999999999</v>
      </c>
      <c r="W680" s="7" t="str">
        <f>IFERROR(INDEX(Returns!A:A,MATCH(Orders!B680,Returns!B:B,0)), "No")</f>
        <v>No</v>
      </c>
      <c r="X680" s="7" t="str">
        <f>INDEX(People!$A$2:$A$5,MATCH(Orders!M680,People!$B$2:$B$5,0))</f>
        <v>Kelly Williams</v>
      </c>
      <c r="Y680">
        <f t="shared" si="31"/>
        <v>2019</v>
      </c>
      <c r="Z680">
        <f t="shared" si="32"/>
        <v>3</v>
      </c>
    </row>
    <row r="681" spans="1:26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7">
        <f t="shared" si="30"/>
        <v>60.99799999999999</v>
      </c>
      <c r="W681" s="7" t="str">
        <f>IFERROR(INDEX(Returns!A:A,MATCH(Orders!B681,Returns!B:B,0)), "No")</f>
        <v>No</v>
      </c>
      <c r="X681" s="7" t="str">
        <f>INDEX(People!$A$2:$A$5,MATCH(Orders!M681,People!$B$2:$B$5,0))</f>
        <v>Kelly Williams</v>
      </c>
      <c r="Y681">
        <f t="shared" si="31"/>
        <v>2019</v>
      </c>
      <c r="Z681">
        <f t="shared" si="32"/>
        <v>3</v>
      </c>
    </row>
    <row r="682" spans="1:26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7">
        <f t="shared" si="30"/>
        <v>4.7840000000000007</v>
      </c>
      <c r="W682" s="7" t="str">
        <f>IFERROR(INDEX(Returns!A:A,MATCH(Orders!B682,Returns!B:B,0)), "No")</f>
        <v>No</v>
      </c>
      <c r="X682" s="7" t="str">
        <f>INDEX(People!$A$2:$A$5,MATCH(Orders!M682,People!$B$2:$B$5,0))</f>
        <v>Chuck Magee</v>
      </c>
      <c r="Y682">
        <f t="shared" si="31"/>
        <v>2018</v>
      </c>
      <c r="Z682">
        <f t="shared" si="32"/>
        <v>11</v>
      </c>
    </row>
    <row r="683" spans="1:26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7">
        <f t="shared" si="30"/>
        <v>32.479999999999997</v>
      </c>
      <c r="W683" s="7" t="str">
        <f>IFERROR(INDEX(Returns!A:A,MATCH(Orders!B683,Returns!B:B,0)), "No")</f>
        <v>No</v>
      </c>
      <c r="X683" s="7" t="str">
        <f>INDEX(People!$A$2:$A$5,MATCH(Orders!M683,People!$B$2:$B$5,0))</f>
        <v>Chuck Magee</v>
      </c>
      <c r="Y683">
        <f t="shared" si="31"/>
        <v>2018</v>
      </c>
      <c r="Z683">
        <f t="shared" si="32"/>
        <v>11</v>
      </c>
    </row>
    <row r="684" spans="1:26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7">
        <f t="shared" si="30"/>
        <v>17.149999999999999</v>
      </c>
      <c r="W684" s="7" t="str">
        <f>IFERROR(INDEX(Returns!A:A,MATCH(Orders!B684,Returns!B:B,0)), "No")</f>
        <v>No</v>
      </c>
      <c r="X684" s="7" t="str">
        <f>INDEX(People!$A$2:$A$5,MATCH(Orders!M684,People!$B$2:$B$5,0))</f>
        <v>Chuck Magee</v>
      </c>
      <c r="Y684">
        <f t="shared" si="31"/>
        <v>2018</v>
      </c>
      <c r="Z684">
        <f t="shared" si="32"/>
        <v>11</v>
      </c>
    </row>
    <row r="685" spans="1:26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7">
        <f t="shared" si="30"/>
        <v>1999.9949999999999</v>
      </c>
      <c r="W685" s="7" t="str">
        <f>IFERROR(INDEX(Returns!A:A,MATCH(Orders!B685,Returns!B:B,0)), "No")</f>
        <v>No</v>
      </c>
      <c r="X685" s="7" t="str">
        <f>INDEX(People!$A$2:$A$5,MATCH(Orders!M685,People!$B$2:$B$5,0))</f>
        <v>Cassandra Brandow</v>
      </c>
      <c r="Y685">
        <f t="shared" si="31"/>
        <v>2019</v>
      </c>
      <c r="Z685">
        <f t="shared" si="32"/>
        <v>11</v>
      </c>
    </row>
    <row r="686" spans="1:26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7">
        <f t="shared" si="30"/>
        <v>83.720000000000013</v>
      </c>
      <c r="W686" s="7" t="str">
        <f>IFERROR(INDEX(Returns!A:A,MATCH(Orders!B686,Returns!B:B,0)), "No")</f>
        <v>No</v>
      </c>
      <c r="X686" s="7" t="str">
        <f>INDEX(People!$A$2:$A$5,MATCH(Orders!M686,People!$B$2:$B$5,0))</f>
        <v>Cassandra Brandow</v>
      </c>
      <c r="Y686">
        <f t="shared" si="31"/>
        <v>2019</v>
      </c>
      <c r="Z686">
        <f t="shared" si="32"/>
        <v>11</v>
      </c>
    </row>
    <row r="687" spans="1:26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7">
        <f t="shared" si="30"/>
        <v>159.99</v>
      </c>
      <c r="W687" s="7" t="str">
        <f>IFERROR(INDEX(Returns!A:A,MATCH(Orders!B687,Returns!B:B,0)), "No")</f>
        <v>No</v>
      </c>
      <c r="X687" s="7" t="str">
        <f>INDEX(People!$A$2:$A$5,MATCH(Orders!M687,People!$B$2:$B$5,0))</f>
        <v>Cassandra Brandow</v>
      </c>
      <c r="Y687">
        <f t="shared" si="31"/>
        <v>2016</v>
      </c>
      <c r="Z687">
        <f t="shared" si="32"/>
        <v>7</v>
      </c>
    </row>
    <row r="688" spans="1:26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7">
        <f t="shared" si="30"/>
        <v>7.31</v>
      </c>
      <c r="W688" s="7" t="str">
        <f>IFERROR(INDEX(Returns!A:A,MATCH(Orders!B688,Returns!B:B,0)), "No")</f>
        <v>No</v>
      </c>
      <c r="X688" s="7" t="str">
        <f>INDEX(People!$A$2:$A$5,MATCH(Orders!M688,People!$B$2:$B$5,0))</f>
        <v>Cassandra Brandow</v>
      </c>
      <c r="Y688">
        <f t="shared" si="31"/>
        <v>2016</v>
      </c>
      <c r="Z688">
        <f t="shared" si="32"/>
        <v>7</v>
      </c>
    </row>
    <row r="689" spans="1:26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7">
        <f t="shared" si="30"/>
        <v>6.48</v>
      </c>
      <c r="W689" s="7" t="str">
        <f>IFERROR(INDEX(Returns!A:A,MATCH(Orders!B689,Returns!B:B,0)), "No")</f>
        <v>No</v>
      </c>
      <c r="X689" s="7" t="str">
        <f>INDEX(People!$A$2:$A$5,MATCH(Orders!M689,People!$B$2:$B$5,0))</f>
        <v>Cassandra Brandow</v>
      </c>
      <c r="Y689">
        <f t="shared" si="31"/>
        <v>2016</v>
      </c>
      <c r="Z689">
        <f t="shared" si="32"/>
        <v>7</v>
      </c>
    </row>
    <row r="690" spans="1:26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7">
        <f t="shared" si="30"/>
        <v>95.992000000000004</v>
      </c>
      <c r="W690" s="7" t="str">
        <f>IFERROR(INDEX(Returns!A:A,MATCH(Orders!B690,Returns!B:B,0)), "No")</f>
        <v>No</v>
      </c>
      <c r="X690" s="7" t="str">
        <f>INDEX(People!$A$2:$A$5,MATCH(Orders!M690,People!$B$2:$B$5,0))</f>
        <v>Chuck Magee</v>
      </c>
      <c r="Y690">
        <f t="shared" si="31"/>
        <v>2019</v>
      </c>
      <c r="Z690">
        <f t="shared" si="32"/>
        <v>12</v>
      </c>
    </row>
    <row r="691" spans="1:26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7">
        <f t="shared" si="30"/>
        <v>104.01</v>
      </c>
      <c r="W691" s="7" t="str">
        <f>IFERROR(INDEX(Returns!A:A,MATCH(Orders!B691,Returns!B:B,0)), "No")</f>
        <v>No</v>
      </c>
      <c r="X691" s="7" t="str">
        <f>INDEX(People!$A$2:$A$5,MATCH(Orders!M691,People!$B$2:$B$5,0))</f>
        <v>Cassandra Brandow</v>
      </c>
      <c r="Y691">
        <f t="shared" si="31"/>
        <v>2016</v>
      </c>
      <c r="Z691">
        <f t="shared" si="32"/>
        <v>6</v>
      </c>
    </row>
    <row r="692" spans="1:26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7">
        <f t="shared" si="30"/>
        <v>284.82</v>
      </c>
      <c r="W692" s="7" t="str">
        <f>IFERROR(INDEX(Returns!A:A,MATCH(Orders!B692,Returns!B:B,0)), "No")</f>
        <v>No</v>
      </c>
      <c r="X692" s="7" t="str">
        <f>INDEX(People!$A$2:$A$5,MATCH(Orders!M692,People!$B$2:$B$5,0))</f>
        <v>Cassandra Brandow</v>
      </c>
      <c r="Y692">
        <f t="shared" si="31"/>
        <v>2016</v>
      </c>
      <c r="Z692">
        <f t="shared" si="32"/>
        <v>6</v>
      </c>
    </row>
    <row r="693" spans="1:26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7">
        <f t="shared" si="30"/>
        <v>12.28</v>
      </c>
      <c r="W693" s="7" t="str">
        <f>IFERROR(INDEX(Returns!A:A,MATCH(Orders!B693,Returns!B:B,0)), "No")</f>
        <v>No</v>
      </c>
      <c r="X693" s="7" t="str">
        <f>INDEX(People!$A$2:$A$5,MATCH(Orders!M693,People!$B$2:$B$5,0))</f>
        <v>Cassandra Brandow</v>
      </c>
      <c r="Y693">
        <f t="shared" si="31"/>
        <v>2016</v>
      </c>
      <c r="Z693">
        <f t="shared" si="32"/>
        <v>6</v>
      </c>
    </row>
    <row r="694" spans="1:26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7">
        <f t="shared" si="30"/>
        <v>166.24</v>
      </c>
      <c r="W694" s="7" t="str">
        <f>IFERROR(INDEX(Returns!A:A,MATCH(Orders!B694,Returns!B:B,0)), "No")</f>
        <v>No</v>
      </c>
      <c r="X694" s="7" t="str">
        <f>INDEX(People!$A$2:$A$5,MATCH(Orders!M694,People!$B$2:$B$5,0))</f>
        <v>Anna Andreadi</v>
      </c>
      <c r="Y694">
        <f t="shared" si="31"/>
        <v>2017</v>
      </c>
      <c r="Z694">
        <f t="shared" si="32"/>
        <v>3</v>
      </c>
    </row>
    <row r="695" spans="1:26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7">
        <f t="shared" si="30"/>
        <v>6.68</v>
      </c>
      <c r="W695" s="7" t="str">
        <f>IFERROR(INDEX(Returns!A:A,MATCH(Orders!B695,Returns!B:B,0)), "No")</f>
        <v>No</v>
      </c>
      <c r="X695" s="7" t="str">
        <f>INDEX(People!$A$2:$A$5,MATCH(Orders!M695,People!$B$2:$B$5,0))</f>
        <v>Anna Andreadi</v>
      </c>
      <c r="Y695">
        <f t="shared" si="31"/>
        <v>2017</v>
      </c>
      <c r="Z695">
        <f t="shared" si="32"/>
        <v>3</v>
      </c>
    </row>
    <row r="696" spans="1:26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7">
        <f t="shared" si="30"/>
        <v>24.784000000000002</v>
      </c>
      <c r="W696" s="7" t="str">
        <f>IFERROR(INDEX(Returns!A:A,MATCH(Orders!B696,Returns!B:B,0)), "No")</f>
        <v>No</v>
      </c>
      <c r="X696" s="7" t="str">
        <f>INDEX(People!$A$2:$A$5,MATCH(Orders!M696,People!$B$2:$B$5,0))</f>
        <v>Chuck Magee</v>
      </c>
      <c r="Y696">
        <f t="shared" si="31"/>
        <v>2017</v>
      </c>
      <c r="Z696">
        <f t="shared" si="32"/>
        <v>5</v>
      </c>
    </row>
    <row r="697" spans="1:26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7">
        <f t="shared" si="30"/>
        <v>11.840000000000002</v>
      </c>
      <c r="W697" s="7" t="str">
        <f>IFERROR(INDEX(Returns!A:A,MATCH(Orders!B697,Returns!B:B,0)), "No")</f>
        <v>No</v>
      </c>
      <c r="X697" s="7" t="str">
        <f>INDEX(People!$A$2:$A$5,MATCH(Orders!M697,People!$B$2:$B$5,0))</f>
        <v>Chuck Magee</v>
      </c>
      <c r="Y697">
        <f t="shared" si="31"/>
        <v>2017</v>
      </c>
      <c r="Z697">
        <f t="shared" si="32"/>
        <v>5</v>
      </c>
    </row>
    <row r="698" spans="1:26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7">
        <f t="shared" si="30"/>
        <v>28.712000000000007</v>
      </c>
      <c r="W698" s="7" t="str">
        <f>IFERROR(INDEX(Returns!A:A,MATCH(Orders!B698,Returns!B:B,0)), "No")</f>
        <v>No</v>
      </c>
      <c r="X698" s="7" t="str">
        <f>INDEX(People!$A$2:$A$5,MATCH(Orders!M698,People!$B$2:$B$5,0))</f>
        <v>Chuck Magee</v>
      </c>
      <c r="Y698">
        <f t="shared" si="31"/>
        <v>2017</v>
      </c>
      <c r="Z698">
        <f t="shared" si="32"/>
        <v>5</v>
      </c>
    </row>
    <row r="699" spans="1:26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7">
        <f t="shared" si="30"/>
        <v>24.424000000000003</v>
      </c>
      <c r="W699" s="7" t="str">
        <f>IFERROR(INDEX(Returns!A:A,MATCH(Orders!B699,Returns!B:B,0)), "No")</f>
        <v>No</v>
      </c>
      <c r="X699" s="7" t="str">
        <f>INDEX(People!$A$2:$A$5,MATCH(Orders!M699,People!$B$2:$B$5,0))</f>
        <v>Chuck Magee</v>
      </c>
      <c r="Y699">
        <f t="shared" si="31"/>
        <v>2017</v>
      </c>
      <c r="Z699">
        <f t="shared" si="32"/>
        <v>5</v>
      </c>
    </row>
    <row r="700" spans="1:26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7">
        <f t="shared" si="30"/>
        <v>2.6960000000000002</v>
      </c>
      <c r="W700" s="7" t="str">
        <f>IFERROR(INDEX(Returns!A:A,MATCH(Orders!B700,Returns!B:B,0)), "No")</f>
        <v>No</v>
      </c>
      <c r="X700" s="7" t="str">
        <f>INDEX(People!$A$2:$A$5,MATCH(Orders!M700,People!$B$2:$B$5,0))</f>
        <v>Chuck Magee</v>
      </c>
      <c r="Y700">
        <f t="shared" si="31"/>
        <v>2017</v>
      </c>
      <c r="Z700">
        <f t="shared" si="32"/>
        <v>5</v>
      </c>
    </row>
    <row r="701" spans="1:26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7">
        <f t="shared" si="30"/>
        <v>9.2940000000000023</v>
      </c>
      <c r="W701" s="7" t="str">
        <f>IFERROR(INDEX(Returns!A:A,MATCH(Orders!B701,Returns!B:B,0)), "No")</f>
        <v>No</v>
      </c>
      <c r="X701" s="7" t="str">
        <f>INDEX(People!$A$2:$A$5,MATCH(Orders!M701,People!$B$2:$B$5,0))</f>
        <v>Chuck Magee</v>
      </c>
      <c r="Y701">
        <f t="shared" si="31"/>
        <v>2017</v>
      </c>
      <c r="Z701">
        <f t="shared" si="32"/>
        <v>5</v>
      </c>
    </row>
    <row r="702" spans="1:26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7">
        <f t="shared" si="30"/>
        <v>1.6320000000000003</v>
      </c>
      <c r="W702" s="7" t="str">
        <f>IFERROR(INDEX(Returns!A:A,MATCH(Orders!B702,Returns!B:B,0)), "No")</f>
        <v>No</v>
      </c>
      <c r="X702" s="7" t="str">
        <f>INDEX(People!$A$2:$A$5,MATCH(Orders!M702,People!$B$2:$B$5,0))</f>
        <v>Chuck Magee</v>
      </c>
      <c r="Y702">
        <f t="shared" si="31"/>
        <v>2017</v>
      </c>
      <c r="Z702">
        <f t="shared" si="32"/>
        <v>5</v>
      </c>
    </row>
    <row r="703" spans="1:26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7">
        <f t="shared" si="30"/>
        <v>5.0240000000000009</v>
      </c>
      <c r="W703" s="7" t="str">
        <f>IFERROR(INDEX(Returns!A:A,MATCH(Orders!B703,Returns!B:B,0)), "No")</f>
        <v>No</v>
      </c>
      <c r="X703" s="7" t="str">
        <f>INDEX(People!$A$2:$A$5,MATCH(Orders!M703,People!$B$2:$B$5,0))</f>
        <v>Chuck Magee</v>
      </c>
      <c r="Y703">
        <f t="shared" si="31"/>
        <v>2019</v>
      </c>
      <c r="Z703">
        <f t="shared" si="32"/>
        <v>9</v>
      </c>
    </row>
    <row r="704" spans="1:26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7">
        <f t="shared" si="30"/>
        <v>69.959999999999994</v>
      </c>
      <c r="W704" s="7" t="str">
        <f>IFERROR(INDEX(Returns!A:A,MATCH(Orders!B704,Returns!B:B,0)), "No")</f>
        <v>No</v>
      </c>
      <c r="X704" s="7" t="str">
        <f>INDEX(People!$A$2:$A$5,MATCH(Orders!M704,People!$B$2:$B$5,0))</f>
        <v>Anna Andreadi</v>
      </c>
      <c r="Y704">
        <f t="shared" si="31"/>
        <v>2018</v>
      </c>
      <c r="Z704">
        <f t="shared" si="32"/>
        <v>11</v>
      </c>
    </row>
    <row r="705" spans="1:26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7">
        <f t="shared" si="30"/>
        <v>123.30400000000002</v>
      </c>
      <c r="W705" s="7" t="str">
        <f>IFERROR(INDEX(Returns!A:A,MATCH(Orders!B705,Returns!B:B,0)), "No")</f>
        <v>No</v>
      </c>
      <c r="X705" s="7" t="str">
        <f>INDEX(People!$A$2:$A$5,MATCH(Orders!M705,People!$B$2:$B$5,0))</f>
        <v>Anna Andreadi</v>
      </c>
      <c r="Y705">
        <f t="shared" si="31"/>
        <v>2017</v>
      </c>
      <c r="Z705">
        <f t="shared" si="32"/>
        <v>4</v>
      </c>
    </row>
    <row r="706" spans="1:26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7">
        <f t="shared" si="30"/>
        <v>5.1840000000000011</v>
      </c>
      <c r="W706" s="7" t="str">
        <f>IFERROR(INDEX(Returns!A:A,MATCH(Orders!B706,Returns!B:B,0)), "No")</f>
        <v>No</v>
      </c>
      <c r="X706" s="7" t="str">
        <f>INDEX(People!$A$2:$A$5,MATCH(Orders!M706,People!$B$2:$B$5,0))</f>
        <v>Cassandra Brandow</v>
      </c>
      <c r="Y706">
        <f t="shared" si="31"/>
        <v>2016</v>
      </c>
      <c r="Z706">
        <f t="shared" si="32"/>
        <v>9</v>
      </c>
    </row>
    <row r="707" spans="1:26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7">
        <f t="shared" ref="V707:V770" si="33">R707/S707</f>
        <v>33.368000000000002</v>
      </c>
      <c r="W707" s="7" t="str">
        <f>IFERROR(INDEX(Returns!A:A,MATCH(Orders!B707,Returns!B:B,0)), "No")</f>
        <v>No</v>
      </c>
      <c r="X707" s="7" t="str">
        <f>INDEX(People!$A$2:$A$5,MATCH(Orders!M707,People!$B$2:$B$5,0))</f>
        <v>Cassandra Brandow</v>
      </c>
      <c r="Y707">
        <f t="shared" ref="Y707:Y770" si="34">YEAR(C707)</f>
        <v>2016</v>
      </c>
      <c r="Z707">
        <f t="shared" ref="Z707:Z770" si="35">MONTH(C707)</f>
        <v>9</v>
      </c>
    </row>
    <row r="708" spans="1:26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7">
        <f t="shared" si="33"/>
        <v>15.216000000000001</v>
      </c>
      <c r="W708" s="7" t="str">
        <f>IFERROR(INDEX(Returns!A:A,MATCH(Orders!B708,Returns!B:B,0)), "No")</f>
        <v>No</v>
      </c>
      <c r="X708" s="7" t="str">
        <f>INDEX(People!$A$2:$A$5,MATCH(Orders!M708,People!$B$2:$B$5,0))</f>
        <v>Cassandra Brandow</v>
      </c>
      <c r="Y708">
        <f t="shared" si="34"/>
        <v>2016</v>
      </c>
      <c r="Z708">
        <f t="shared" si="35"/>
        <v>9</v>
      </c>
    </row>
    <row r="709" spans="1:26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7">
        <f t="shared" si="33"/>
        <v>29.99</v>
      </c>
      <c r="W709" s="7" t="str">
        <f>IFERROR(INDEX(Returns!A:A,MATCH(Orders!B709,Returns!B:B,0)), "No")</f>
        <v>No</v>
      </c>
      <c r="X709" s="7" t="str">
        <f>INDEX(People!$A$2:$A$5,MATCH(Orders!M709,People!$B$2:$B$5,0))</f>
        <v>Chuck Magee</v>
      </c>
      <c r="Y709">
        <f t="shared" si="34"/>
        <v>2016</v>
      </c>
      <c r="Z709">
        <f t="shared" si="35"/>
        <v>12</v>
      </c>
    </row>
    <row r="710" spans="1:26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7">
        <f t="shared" si="33"/>
        <v>176.78399999999999</v>
      </c>
      <c r="W710" s="7" t="str">
        <f>IFERROR(INDEX(Returns!A:A,MATCH(Orders!B710,Returns!B:B,0)), "No")</f>
        <v>No</v>
      </c>
      <c r="X710" s="7" t="str">
        <f>INDEX(People!$A$2:$A$5,MATCH(Orders!M710,People!$B$2:$B$5,0))</f>
        <v>Chuck Magee</v>
      </c>
      <c r="Y710">
        <f t="shared" si="34"/>
        <v>2016</v>
      </c>
      <c r="Z710">
        <f t="shared" si="35"/>
        <v>12</v>
      </c>
    </row>
    <row r="711" spans="1:26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7">
        <f t="shared" si="33"/>
        <v>5.84</v>
      </c>
      <c r="W711" s="7" t="str">
        <f>IFERROR(INDEX(Returns!A:A,MATCH(Orders!B711,Returns!B:B,0)), "No")</f>
        <v>No</v>
      </c>
      <c r="X711" s="7" t="str">
        <f>INDEX(People!$A$2:$A$5,MATCH(Orders!M711,People!$B$2:$B$5,0))</f>
        <v>Chuck Magee</v>
      </c>
      <c r="Y711">
        <f t="shared" si="34"/>
        <v>2016</v>
      </c>
      <c r="Z711">
        <f t="shared" si="35"/>
        <v>12</v>
      </c>
    </row>
    <row r="712" spans="1:26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7">
        <f t="shared" si="33"/>
        <v>55.48</v>
      </c>
      <c r="W712" s="7" t="str">
        <f>IFERROR(INDEX(Returns!A:A,MATCH(Orders!B712,Returns!B:B,0)), "No")</f>
        <v>No</v>
      </c>
      <c r="X712" s="7" t="str">
        <f>INDEX(People!$A$2:$A$5,MATCH(Orders!M712,People!$B$2:$B$5,0))</f>
        <v>Chuck Magee</v>
      </c>
      <c r="Y712">
        <f t="shared" si="34"/>
        <v>2016</v>
      </c>
      <c r="Z712">
        <f t="shared" si="35"/>
        <v>4</v>
      </c>
    </row>
    <row r="713" spans="1:26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7">
        <f t="shared" si="33"/>
        <v>6.1120000000000001</v>
      </c>
      <c r="W713" s="7" t="str">
        <f>IFERROR(INDEX(Returns!A:A,MATCH(Orders!B713,Returns!B:B,0)), "No")</f>
        <v>No</v>
      </c>
      <c r="X713" s="7" t="str">
        <f>INDEX(People!$A$2:$A$5,MATCH(Orders!M713,People!$B$2:$B$5,0))</f>
        <v>Cassandra Brandow</v>
      </c>
      <c r="Y713">
        <f t="shared" si="34"/>
        <v>2019</v>
      </c>
      <c r="Z713">
        <f t="shared" si="35"/>
        <v>9</v>
      </c>
    </row>
    <row r="714" spans="1:26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7">
        <f t="shared" si="33"/>
        <v>46.890000000000008</v>
      </c>
      <c r="W714" s="7" t="str">
        <f>IFERROR(INDEX(Returns!A:A,MATCH(Orders!B714,Returns!B:B,0)), "No")</f>
        <v>No</v>
      </c>
      <c r="X714" s="7" t="str">
        <f>INDEX(People!$A$2:$A$5,MATCH(Orders!M714,People!$B$2:$B$5,0))</f>
        <v>Chuck Magee</v>
      </c>
      <c r="Y714">
        <f t="shared" si="34"/>
        <v>2019</v>
      </c>
      <c r="Z714">
        <f t="shared" si="35"/>
        <v>5</v>
      </c>
    </row>
    <row r="715" spans="1:26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7">
        <f t="shared" si="33"/>
        <v>153.99</v>
      </c>
      <c r="W715" s="7" t="str">
        <f>IFERROR(INDEX(Returns!A:A,MATCH(Orders!B715,Returns!B:B,0)), "No")</f>
        <v>No</v>
      </c>
      <c r="X715" s="7" t="str">
        <f>INDEX(People!$A$2:$A$5,MATCH(Orders!M715,People!$B$2:$B$5,0))</f>
        <v>Chuck Magee</v>
      </c>
      <c r="Y715">
        <f t="shared" si="34"/>
        <v>2019</v>
      </c>
      <c r="Z715">
        <f t="shared" si="35"/>
        <v>5</v>
      </c>
    </row>
    <row r="716" spans="1:26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7">
        <f t="shared" si="33"/>
        <v>99.99</v>
      </c>
      <c r="W716" s="7" t="str">
        <f>IFERROR(INDEX(Returns!A:A,MATCH(Orders!B716,Returns!B:B,0)), "No")</f>
        <v>No</v>
      </c>
      <c r="X716" s="7" t="str">
        <f>INDEX(People!$A$2:$A$5,MATCH(Orders!M716,People!$B$2:$B$5,0))</f>
        <v>Chuck Magee</v>
      </c>
      <c r="Y716">
        <f t="shared" si="34"/>
        <v>2019</v>
      </c>
      <c r="Z716">
        <f t="shared" si="35"/>
        <v>5</v>
      </c>
    </row>
    <row r="717" spans="1:26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7">
        <f t="shared" si="33"/>
        <v>3.9840000000000004</v>
      </c>
      <c r="W717" s="7" t="str">
        <f>IFERROR(INDEX(Returns!A:A,MATCH(Orders!B717,Returns!B:B,0)), "No")</f>
        <v>Yes</v>
      </c>
      <c r="X717" s="7" t="str">
        <f>INDEX(People!$A$2:$A$5,MATCH(Orders!M717,People!$B$2:$B$5,0))</f>
        <v>Anna Andreadi</v>
      </c>
      <c r="Y717">
        <f t="shared" si="34"/>
        <v>2016</v>
      </c>
      <c r="Z717">
        <f t="shared" si="35"/>
        <v>7</v>
      </c>
    </row>
    <row r="718" spans="1:26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7">
        <f t="shared" si="33"/>
        <v>4.97</v>
      </c>
      <c r="W718" s="7" t="str">
        <f>IFERROR(INDEX(Returns!A:A,MATCH(Orders!B718,Returns!B:B,0)), "No")</f>
        <v>No</v>
      </c>
      <c r="X718" s="7" t="str">
        <f>INDEX(People!$A$2:$A$5,MATCH(Orders!M718,People!$B$2:$B$5,0))</f>
        <v>Chuck Magee</v>
      </c>
      <c r="Y718">
        <f t="shared" si="34"/>
        <v>2016</v>
      </c>
      <c r="Z718">
        <f t="shared" si="35"/>
        <v>1</v>
      </c>
    </row>
    <row r="719" spans="1:26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7">
        <f t="shared" si="33"/>
        <v>34.351999999999997</v>
      </c>
      <c r="W719" s="7" t="str">
        <f>IFERROR(INDEX(Returns!A:A,MATCH(Orders!B719,Returns!B:B,0)), "No")</f>
        <v>No</v>
      </c>
      <c r="X719" s="7" t="str">
        <f>INDEX(People!$A$2:$A$5,MATCH(Orders!M719,People!$B$2:$B$5,0))</f>
        <v>Chuck Magee</v>
      </c>
      <c r="Y719">
        <f t="shared" si="34"/>
        <v>2019</v>
      </c>
      <c r="Z719">
        <f t="shared" si="35"/>
        <v>9</v>
      </c>
    </row>
    <row r="720" spans="1:26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7">
        <f t="shared" si="33"/>
        <v>19.936000000000003</v>
      </c>
      <c r="W720" s="7" t="str">
        <f>IFERROR(INDEX(Returns!A:A,MATCH(Orders!B720,Returns!B:B,0)), "No")</f>
        <v>No</v>
      </c>
      <c r="X720" s="7" t="str">
        <f>INDEX(People!$A$2:$A$5,MATCH(Orders!M720,People!$B$2:$B$5,0))</f>
        <v>Anna Andreadi</v>
      </c>
      <c r="Y720">
        <f t="shared" si="34"/>
        <v>2016</v>
      </c>
      <c r="Z720">
        <f t="shared" si="35"/>
        <v>6</v>
      </c>
    </row>
    <row r="721" spans="1:26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7">
        <f t="shared" si="33"/>
        <v>12.22</v>
      </c>
      <c r="W721" s="7" t="str">
        <f>IFERROR(INDEX(Returns!A:A,MATCH(Orders!B721,Returns!B:B,0)), "No")</f>
        <v>No</v>
      </c>
      <c r="X721" s="7" t="str">
        <f>INDEX(People!$A$2:$A$5,MATCH(Orders!M721,People!$B$2:$B$5,0))</f>
        <v>Anna Andreadi</v>
      </c>
      <c r="Y721">
        <f t="shared" si="34"/>
        <v>2016</v>
      </c>
      <c r="Z721">
        <f t="shared" si="35"/>
        <v>6</v>
      </c>
    </row>
    <row r="722" spans="1:26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7">
        <f t="shared" si="33"/>
        <v>48.94</v>
      </c>
      <c r="W722" s="7" t="str">
        <f>IFERROR(INDEX(Returns!A:A,MATCH(Orders!B722,Returns!B:B,0)), "No")</f>
        <v>No</v>
      </c>
      <c r="X722" s="7" t="str">
        <f>INDEX(People!$A$2:$A$5,MATCH(Orders!M722,People!$B$2:$B$5,0))</f>
        <v>Anna Andreadi</v>
      </c>
      <c r="Y722">
        <f t="shared" si="34"/>
        <v>2018</v>
      </c>
      <c r="Z722">
        <f t="shared" si="35"/>
        <v>2</v>
      </c>
    </row>
    <row r="723" spans="1:26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7">
        <f t="shared" si="33"/>
        <v>550.98</v>
      </c>
      <c r="W723" s="7" t="str">
        <f>IFERROR(INDEX(Returns!A:A,MATCH(Orders!B723,Returns!B:B,0)), "No")</f>
        <v>No</v>
      </c>
      <c r="X723" s="7" t="str">
        <f>INDEX(People!$A$2:$A$5,MATCH(Orders!M723,People!$B$2:$B$5,0))</f>
        <v>Kelly Williams</v>
      </c>
      <c r="Y723">
        <f t="shared" si="34"/>
        <v>2018</v>
      </c>
      <c r="Z723">
        <f t="shared" si="35"/>
        <v>12</v>
      </c>
    </row>
    <row r="724" spans="1:26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7">
        <f t="shared" si="33"/>
        <v>98.79</v>
      </c>
      <c r="W724" s="7" t="str">
        <f>IFERROR(INDEX(Returns!A:A,MATCH(Orders!B724,Returns!B:B,0)), "No")</f>
        <v>No</v>
      </c>
      <c r="X724" s="7" t="str">
        <f>INDEX(People!$A$2:$A$5,MATCH(Orders!M724,People!$B$2:$B$5,0))</f>
        <v>Kelly Williams</v>
      </c>
      <c r="Y724">
        <f t="shared" si="34"/>
        <v>2018</v>
      </c>
      <c r="Z724">
        <f t="shared" si="35"/>
        <v>12</v>
      </c>
    </row>
    <row r="725" spans="1:26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7">
        <f t="shared" si="33"/>
        <v>25.983999999999998</v>
      </c>
      <c r="W725" s="7" t="str">
        <f>IFERROR(INDEX(Returns!A:A,MATCH(Orders!B725,Returns!B:B,0)), "No")</f>
        <v>No</v>
      </c>
      <c r="X725" s="7" t="str">
        <f>INDEX(People!$A$2:$A$5,MATCH(Orders!M725,People!$B$2:$B$5,0))</f>
        <v>Chuck Magee</v>
      </c>
      <c r="Y725">
        <f t="shared" si="34"/>
        <v>2016</v>
      </c>
      <c r="Z725">
        <f t="shared" si="35"/>
        <v>10</v>
      </c>
    </row>
    <row r="726" spans="1:26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7">
        <f t="shared" si="33"/>
        <v>6.5120000000000005</v>
      </c>
      <c r="W726" s="7" t="str">
        <f>IFERROR(INDEX(Returns!A:A,MATCH(Orders!B726,Returns!B:B,0)), "No")</f>
        <v>No</v>
      </c>
      <c r="X726" s="7" t="str">
        <f>INDEX(People!$A$2:$A$5,MATCH(Orders!M726,People!$B$2:$B$5,0))</f>
        <v>Cassandra Brandow</v>
      </c>
      <c r="Y726">
        <f t="shared" si="34"/>
        <v>2018</v>
      </c>
      <c r="Z726">
        <f t="shared" si="35"/>
        <v>7</v>
      </c>
    </row>
    <row r="727" spans="1:26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7">
        <f t="shared" si="33"/>
        <v>8.7840000000000007</v>
      </c>
      <c r="W727" s="7" t="str">
        <f>IFERROR(INDEX(Returns!A:A,MATCH(Orders!B727,Returns!B:B,0)), "No")</f>
        <v>No</v>
      </c>
      <c r="X727" s="7" t="str">
        <f>INDEX(People!$A$2:$A$5,MATCH(Orders!M727,People!$B$2:$B$5,0))</f>
        <v>Kelly Williams</v>
      </c>
      <c r="Y727">
        <f t="shared" si="34"/>
        <v>2019</v>
      </c>
      <c r="Z727">
        <f t="shared" si="35"/>
        <v>9</v>
      </c>
    </row>
    <row r="728" spans="1:26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7">
        <f t="shared" si="33"/>
        <v>55.991999999999997</v>
      </c>
      <c r="W728" s="7" t="str">
        <f>IFERROR(INDEX(Returns!A:A,MATCH(Orders!B728,Returns!B:B,0)), "No")</f>
        <v>No</v>
      </c>
      <c r="X728" s="7" t="str">
        <f>INDEX(People!$A$2:$A$5,MATCH(Orders!M728,People!$B$2:$B$5,0))</f>
        <v>Kelly Williams</v>
      </c>
      <c r="Y728">
        <f t="shared" si="34"/>
        <v>2019</v>
      </c>
      <c r="Z728">
        <f t="shared" si="35"/>
        <v>9</v>
      </c>
    </row>
    <row r="729" spans="1:26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7">
        <f t="shared" si="33"/>
        <v>22.84</v>
      </c>
      <c r="W729" s="7" t="str">
        <f>IFERROR(INDEX(Returns!A:A,MATCH(Orders!B729,Returns!B:B,0)), "No")</f>
        <v>No</v>
      </c>
      <c r="X729" s="7" t="str">
        <f>INDEX(People!$A$2:$A$5,MATCH(Orders!M729,People!$B$2:$B$5,0))</f>
        <v>Chuck Magee</v>
      </c>
      <c r="Y729">
        <f t="shared" si="34"/>
        <v>2018</v>
      </c>
      <c r="Z729">
        <f t="shared" si="35"/>
        <v>12</v>
      </c>
    </row>
    <row r="730" spans="1:26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7">
        <f t="shared" si="33"/>
        <v>200.01599999999999</v>
      </c>
      <c r="W730" s="7" t="str">
        <f>IFERROR(INDEX(Returns!A:A,MATCH(Orders!B730,Returns!B:B,0)), "No")</f>
        <v>No</v>
      </c>
      <c r="X730" s="7" t="str">
        <f>INDEX(People!$A$2:$A$5,MATCH(Orders!M730,People!$B$2:$B$5,0))</f>
        <v>Chuck Magee</v>
      </c>
      <c r="Y730">
        <f t="shared" si="34"/>
        <v>2018</v>
      </c>
      <c r="Z730">
        <f t="shared" si="35"/>
        <v>12</v>
      </c>
    </row>
    <row r="731" spans="1:26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7">
        <f t="shared" si="33"/>
        <v>11.21</v>
      </c>
      <c r="W731" s="7" t="str">
        <f>IFERROR(INDEX(Returns!A:A,MATCH(Orders!B731,Returns!B:B,0)), "No")</f>
        <v>No</v>
      </c>
      <c r="X731" s="7" t="str">
        <f>INDEX(People!$A$2:$A$5,MATCH(Orders!M731,People!$B$2:$B$5,0))</f>
        <v>Chuck Magee</v>
      </c>
      <c r="Y731">
        <f t="shared" si="34"/>
        <v>2018</v>
      </c>
      <c r="Z731">
        <f t="shared" si="35"/>
        <v>12</v>
      </c>
    </row>
    <row r="732" spans="1:26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7">
        <f t="shared" si="33"/>
        <v>180.88199999999998</v>
      </c>
      <c r="W732" s="7" t="str">
        <f>IFERROR(INDEX(Returns!A:A,MATCH(Orders!B732,Returns!B:B,0)), "No")</f>
        <v>No</v>
      </c>
      <c r="X732" s="7" t="str">
        <f>INDEX(People!$A$2:$A$5,MATCH(Orders!M732,People!$B$2:$B$5,0))</f>
        <v>Chuck Magee</v>
      </c>
      <c r="Y732">
        <f t="shared" si="34"/>
        <v>2018</v>
      </c>
      <c r="Z732">
        <f t="shared" si="35"/>
        <v>12</v>
      </c>
    </row>
    <row r="733" spans="1:26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7">
        <f t="shared" si="33"/>
        <v>3.15</v>
      </c>
      <c r="W733" s="7" t="str">
        <f>IFERROR(INDEX(Returns!A:A,MATCH(Orders!B733,Returns!B:B,0)), "No")</f>
        <v>No</v>
      </c>
      <c r="X733" s="7" t="str">
        <f>INDEX(People!$A$2:$A$5,MATCH(Orders!M733,People!$B$2:$B$5,0))</f>
        <v>Chuck Magee</v>
      </c>
      <c r="Y733">
        <f t="shared" si="34"/>
        <v>2018</v>
      </c>
      <c r="Z733">
        <f t="shared" si="35"/>
        <v>12</v>
      </c>
    </row>
    <row r="734" spans="1:26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7">
        <f t="shared" si="33"/>
        <v>80.98</v>
      </c>
      <c r="W734" s="7" t="str">
        <f>IFERROR(INDEX(Returns!A:A,MATCH(Orders!B734,Returns!B:B,0)), "No")</f>
        <v>No</v>
      </c>
      <c r="X734" s="7" t="str">
        <f>INDEX(People!$A$2:$A$5,MATCH(Orders!M734,People!$B$2:$B$5,0))</f>
        <v>Anna Andreadi</v>
      </c>
      <c r="Y734">
        <f t="shared" si="34"/>
        <v>2019</v>
      </c>
      <c r="Z734">
        <f t="shared" si="35"/>
        <v>1</v>
      </c>
    </row>
    <row r="735" spans="1:26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7">
        <f t="shared" si="33"/>
        <v>59.99</v>
      </c>
      <c r="W735" s="7" t="str">
        <f>IFERROR(INDEX(Returns!A:A,MATCH(Orders!B735,Returns!B:B,0)), "No")</f>
        <v>No</v>
      </c>
      <c r="X735" s="7" t="str">
        <f>INDEX(People!$A$2:$A$5,MATCH(Orders!M735,People!$B$2:$B$5,0))</f>
        <v>Anna Andreadi</v>
      </c>
      <c r="Y735">
        <f t="shared" si="34"/>
        <v>2019</v>
      </c>
      <c r="Z735">
        <f t="shared" si="35"/>
        <v>1</v>
      </c>
    </row>
    <row r="736" spans="1:26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7">
        <f t="shared" si="33"/>
        <v>16.616</v>
      </c>
      <c r="W736" s="7" t="str">
        <f>IFERROR(INDEX(Returns!A:A,MATCH(Orders!B736,Returns!B:B,0)), "No")</f>
        <v>No</v>
      </c>
      <c r="X736" s="7" t="str">
        <f>INDEX(People!$A$2:$A$5,MATCH(Orders!M736,People!$B$2:$B$5,0))</f>
        <v>Anna Andreadi</v>
      </c>
      <c r="Y736">
        <f t="shared" si="34"/>
        <v>2019</v>
      </c>
      <c r="Z736">
        <f t="shared" si="35"/>
        <v>1</v>
      </c>
    </row>
    <row r="737" spans="1:26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7">
        <f t="shared" si="33"/>
        <v>6.9840000000000009</v>
      </c>
      <c r="W737" s="7" t="str">
        <f>IFERROR(INDEX(Returns!A:A,MATCH(Orders!B737,Returns!B:B,0)), "No")</f>
        <v>No</v>
      </c>
      <c r="X737" s="7" t="str">
        <f>INDEX(People!$A$2:$A$5,MATCH(Orders!M737,People!$B$2:$B$5,0))</f>
        <v>Anna Andreadi</v>
      </c>
      <c r="Y737">
        <f t="shared" si="34"/>
        <v>2019</v>
      </c>
      <c r="Z737">
        <f t="shared" si="35"/>
        <v>1</v>
      </c>
    </row>
    <row r="738" spans="1:26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7">
        <f t="shared" si="33"/>
        <v>84.98</v>
      </c>
      <c r="W738" s="7" t="str">
        <f>IFERROR(INDEX(Returns!A:A,MATCH(Orders!B738,Returns!B:B,0)), "No")</f>
        <v>No</v>
      </c>
      <c r="X738" s="7" t="str">
        <f>INDEX(People!$A$2:$A$5,MATCH(Orders!M738,People!$B$2:$B$5,0))</f>
        <v>Anna Andreadi</v>
      </c>
      <c r="Y738">
        <f t="shared" si="34"/>
        <v>2019</v>
      </c>
      <c r="Z738">
        <f t="shared" si="35"/>
        <v>1</v>
      </c>
    </row>
    <row r="739" spans="1:26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7">
        <f t="shared" si="33"/>
        <v>3.7439999999999998</v>
      </c>
      <c r="W739" s="7" t="str">
        <f>IFERROR(INDEX(Returns!A:A,MATCH(Orders!B739,Returns!B:B,0)), "No")</f>
        <v>No</v>
      </c>
      <c r="X739" s="7" t="str">
        <f>INDEX(People!$A$2:$A$5,MATCH(Orders!M739,People!$B$2:$B$5,0))</f>
        <v>Anna Andreadi</v>
      </c>
      <c r="Y739">
        <f t="shared" si="34"/>
        <v>2019</v>
      </c>
      <c r="Z739">
        <f t="shared" si="35"/>
        <v>1</v>
      </c>
    </row>
    <row r="740" spans="1:26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7">
        <f t="shared" si="33"/>
        <v>24.99</v>
      </c>
      <c r="W740" s="7" t="str">
        <f>IFERROR(INDEX(Returns!A:A,MATCH(Orders!B740,Returns!B:B,0)), "No")</f>
        <v>No</v>
      </c>
      <c r="X740" s="7" t="str">
        <f>INDEX(People!$A$2:$A$5,MATCH(Orders!M740,People!$B$2:$B$5,0))</f>
        <v>Anna Andreadi</v>
      </c>
      <c r="Y740">
        <f t="shared" si="34"/>
        <v>2016</v>
      </c>
      <c r="Z740">
        <f t="shared" si="35"/>
        <v>9</v>
      </c>
    </row>
    <row r="741" spans="1:26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7">
        <f t="shared" si="33"/>
        <v>3.9280000000000004</v>
      </c>
      <c r="W741" s="7" t="str">
        <f>IFERROR(INDEX(Returns!A:A,MATCH(Orders!B741,Returns!B:B,0)), "No")</f>
        <v>No</v>
      </c>
      <c r="X741" s="7" t="str">
        <f>INDEX(People!$A$2:$A$5,MATCH(Orders!M741,People!$B$2:$B$5,0))</f>
        <v>Kelly Williams</v>
      </c>
      <c r="Y741">
        <f t="shared" si="34"/>
        <v>2016</v>
      </c>
      <c r="Z741">
        <f t="shared" si="35"/>
        <v>1</v>
      </c>
    </row>
    <row r="742" spans="1:26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7">
        <f t="shared" si="33"/>
        <v>90.911999999999992</v>
      </c>
      <c r="W742" s="7" t="str">
        <f>IFERROR(INDEX(Returns!A:A,MATCH(Orders!B742,Returns!B:B,0)), "No")</f>
        <v>No</v>
      </c>
      <c r="X742" s="7" t="str">
        <f>INDEX(People!$A$2:$A$5,MATCH(Orders!M742,People!$B$2:$B$5,0))</f>
        <v>Kelly Williams</v>
      </c>
      <c r="Y742">
        <f t="shared" si="34"/>
        <v>2016</v>
      </c>
      <c r="Z742">
        <f t="shared" si="35"/>
        <v>1</v>
      </c>
    </row>
    <row r="743" spans="1:26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7">
        <f t="shared" si="33"/>
        <v>1.7699999999999996</v>
      </c>
      <c r="W743" s="7" t="str">
        <f>IFERROR(INDEX(Returns!A:A,MATCH(Orders!B743,Returns!B:B,0)), "No")</f>
        <v>No</v>
      </c>
      <c r="X743" s="7" t="str">
        <f>INDEX(People!$A$2:$A$5,MATCH(Orders!M743,People!$B$2:$B$5,0))</f>
        <v>Kelly Williams</v>
      </c>
      <c r="Y743">
        <f t="shared" si="34"/>
        <v>2016</v>
      </c>
      <c r="Z743">
        <f t="shared" si="35"/>
        <v>1</v>
      </c>
    </row>
    <row r="744" spans="1:26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7">
        <f t="shared" si="33"/>
        <v>10.304000000000002</v>
      </c>
      <c r="W744" s="7" t="str">
        <f>IFERROR(INDEX(Returns!A:A,MATCH(Orders!B744,Returns!B:B,0)), "No")</f>
        <v>No</v>
      </c>
      <c r="X744" s="7" t="str">
        <f>INDEX(People!$A$2:$A$5,MATCH(Orders!M744,People!$B$2:$B$5,0))</f>
        <v>Kelly Williams</v>
      </c>
      <c r="Y744">
        <f t="shared" si="34"/>
        <v>2018</v>
      </c>
      <c r="Z744">
        <f t="shared" si="35"/>
        <v>8</v>
      </c>
    </row>
    <row r="745" spans="1:26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7">
        <f t="shared" si="33"/>
        <v>3.5280000000000005</v>
      </c>
      <c r="W745" s="7" t="str">
        <f>IFERROR(INDEX(Returns!A:A,MATCH(Orders!B745,Returns!B:B,0)), "No")</f>
        <v>No</v>
      </c>
      <c r="X745" s="7" t="str">
        <f>INDEX(People!$A$2:$A$5,MATCH(Orders!M745,People!$B$2:$B$5,0))</f>
        <v>Kelly Williams</v>
      </c>
      <c r="Y745">
        <f t="shared" si="34"/>
        <v>2018</v>
      </c>
      <c r="Z745">
        <f t="shared" si="35"/>
        <v>8</v>
      </c>
    </row>
    <row r="746" spans="1:26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7">
        <f t="shared" si="33"/>
        <v>4.6240000000000006</v>
      </c>
      <c r="W746" s="7" t="str">
        <f>IFERROR(INDEX(Returns!A:A,MATCH(Orders!B746,Returns!B:B,0)), "No")</f>
        <v>No</v>
      </c>
      <c r="X746" s="7" t="str">
        <f>INDEX(People!$A$2:$A$5,MATCH(Orders!M746,People!$B$2:$B$5,0))</f>
        <v>Kelly Williams</v>
      </c>
      <c r="Y746">
        <f t="shared" si="34"/>
        <v>2018</v>
      </c>
      <c r="Z746">
        <f t="shared" si="35"/>
        <v>8</v>
      </c>
    </row>
    <row r="747" spans="1:26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7">
        <f t="shared" si="33"/>
        <v>13.792</v>
      </c>
      <c r="W747" s="7" t="str">
        <f>IFERROR(INDEX(Returns!A:A,MATCH(Orders!B747,Returns!B:B,0)), "No")</f>
        <v>No</v>
      </c>
      <c r="X747" s="7" t="str">
        <f>INDEX(People!$A$2:$A$5,MATCH(Orders!M747,People!$B$2:$B$5,0))</f>
        <v>Kelly Williams</v>
      </c>
      <c r="Y747">
        <f t="shared" si="34"/>
        <v>2018</v>
      </c>
      <c r="Z747">
        <f t="shared" si="35"/>
        <v>8</v>
      </c>
    </row>
    <row r="748" spans="1:26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7">
        <f t="shared" si="33"/>
        <v>56.712000000000003</v>
      </c>
      <c r="W748" s="7" t="str">
        <f>IFERROR(INDEX(Returns!A:A,MATCH(Orders!B748,Returns!B:B,0)), "No")</f>
        <v>No</v>
      </c>
      <c r="X748" s="7" t="str">
        <f>INDEX(People!$A$2:$A$5,MATCH(Orders!M748,People!$B$2:$B$5,0))</f>
        <v>Anna Andreadi</v>
      </c>
      <c r="Y748">
        <f t="shared" si="34"/>
        <v>2016</v>
      </c>
      <c r="Z748">
        <f t="shared" si="35"/>
        <v>5</v>
      </c>
    </row>
    <row r="749" spans="1:26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7">
        <f t="shared" si="33"/>
        <v>89.83</v>
      </c>
      <c r="W749" s="7" t="str">
        <f>IFERROR(INDEX(Returns!A:A,MATCH(Orders!B749,Returns!B:B,0)), "No")</f>
        <v>No</v>
      </c>
      <c r="X749" s="7" t="str">
        <f>INDEX(People!$A$2:$A$5,MATCH(Orders!M749,People!$B$2:$B$5,0))</f>
        <v>Anna Andreadi</v>
      </c>
      <c r="Y749">
        <f t="shared" si="34"/>
        <v>2016</v>
      </c>
      <c r="Z749">
        <f t="shared" si="35"/>
        <v>5</v>
      </c>
    </row>
    <row r="750" spans="1:26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7">
        <f t="shared" si="33"/>
        <v>11.992000000000001</v>
      </c>
      <c r="W750" s="7" t="str">
        <f>IFERROR(INDEX(Returns!A:A,MATCH(Orders!B750,Returns!B:B,0)), "No")</f>
        <v>No</v>
      </c>
      <c r="X750" s="7" t="str">
        <f>INDEX(People!$A$2:$A$5,MATCH(Orders!M750,People!$B$2:$B$5,0))</f>
        <v>Kelly Williams</v>
      </c>
      <c r="Y750">
        <f t="shared" si="34"/>
        <v>2018</v>
      </c>
      <c r="Z750">
        <f t="shared" si="35"/>
        <v>3</v>
      </c>
    </row>
    <row r="751" spans="1:26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7">
        <f t="shared" si="33"/>
        <v>19.350000000000001</v>
      </c>
      <c r="W751" s="7" t="str">
        <f>IFERROR(INDEX(Returns!A:A,MATCH(Orders!B751,Returns!B:B,0)), "No")</f>
        <v>No</v>
      </c>
      <c r="X751" s="7" t="str">
        <f>INDEX(People!$A$2:$A$5,MATCH(Orders!M751,People!$B$2:$B$5,0))</f>
        <v>Kelly Williams</v>
      </c>
      <c r="Y751">
        <f t="shared" si="34"/>
        <v>2019</v>
      </c>
      <c r="Z751">
        <f t="shared" si="35"/>
        <v>10</v>
      </c>
    </row>
    <row r="752" spans="1:26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7">
        <f t="shared" si="33"/>
        <v>14.340000000000002</v>
      </c>
      <c r="W752" s="7" t="str">
        <f>IFERROR(INDEX(Returns!A:A,MATCH(Orders!B752,Returns!B:B,0)), "No")</f>
        <v>No</v>
      </c>
      <c r="X752" s="7" t="str">
        <f>INDEX(People!$A$2:$A$5,MATCH(Orders!M752,People!$B$2:$B$5,0))</f>
        <v>Kelly Williams</v>
      </c>
      <c r="Y752">
        <f t="shared" si="34"/>
        <v>2019</v>
      </c>
      <c r="Z752">
        <f t="shared" si="35"/>
        <v>10</v>
      </c>
    </row>
    <row r="753" spans="1:26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7">
        <f t="shared" si="33"/>
        <v>8.14</v>
      </c>
      <c r="W753" s="7" t="str">
        <f>IFERROR(INDEX(Returns!A:A,MATCH(Orders!B753,Returns!B:B,0)), "No")</f>
        <v>No</v>
      </c>
      <c r="X753" s="7" t="str">
        <f>INDEX(People!$A$2:$A$5,MATCH(Orders!M753,People!$B$2:$B$5,0))</f>
        <v>Kelly Williams</v>
      </c>
      <c r="Y753">
        <f t="shared" si="34"/>
        <v>2019</v>
      </c>
      <c r="Z753">
        <f t="shared" si="35"/>
        <v>10</v>
      </c>
    </row>
    <row r="754" spans="1:26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7">
        <f t="shared" si="33"/>
        <v>2.88</v>
      </c>
      <c r="W754" s="7" t="str">
        <f>IFERROR(INDEX(Returns!A:A,MATCH(Orders!B754,Returns!B:B,0)), "No")</f>
        <v>No</v>
      </c>
      <c r="X754" s="7" t="str">
        <f>INDEX(People!$A$2:$A$5,MATCH(Orders!M754,People!$B$2:$B$5,0))</f>
        <v>Kelly Williams</v>
      </c>
      <c r="Y754">
        <f t="shared" si="34"/>
        <v>2019</v>
      </c>
      <c r="Z754">
        <f t="shared" si="35"/>
        <v>10</v>
      </c>
    </row>
    <row r="755" spans="1:26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7">
        <f t="shared" si="33"/>
        <v>399.99200000000002</v>
      </c>
      <c r="W755" s="7" t="str">
        <f>IFERROR(INDEX(Returns!A:A,MATCH(Orders!B755,Returns!B:B,0)), "No")</f>
        <v>No</v>
      </c>
      <c r="X755" s="7" t="str">
        <f>INDEX(People!$A$2:$A$5,MATCH(Orders!M755,People!$B$2:$B$5,0))</f>
        <v>Anna Andreadi</v>
      </c>
      <c r="Y755">
        <f t="shared" si="34"/>
        <v>2018</v>
      </c>
      <c r="Z755">
        <f t="shared" si="35"/>
        <v>4</v>
      </c>
    </row>
    <row r="756" spans="1:26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7">
        <f t="shared" si="33"/>
        <v>19.98</v>
      </c>
      <c r="W756" s="7" t="str">
        <f>IFERROR(INDEX(Returns!A:A,MATCH(Orders!B756,Returns!B:B,0)), "No")</f>
        <v>No</v>
      </c>
      <c r="X756" s="7" t="str">
        <f>INDEX(People!$A$2:$A$5,MATCH(Orders!M756,People!$B$2:$B$5,0))</f>
        <v>Anna Andreadi</v>
      </c>
      <c r="Y756">
        <f t="shared" si="34"/>
        <v>2017</v>
      </c>
      <c r="Z756">
        <f t="shared" si="35"/>
        <v>12</v>
      </c>
    </row>
    <row r="757" spans="1:26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7">
        <f t="shared" si="33"/>
        <v>95.859499999999997</v>
      </c>
      <c r="W757" s="7" t="str">
        <f>IFERROR(INDEX(Returns!A:A,MATCH(Orders!B757,Returns!B:B,0)), "No")</f>
        <v>No</v>
      </c>
      <c r="X757" s="7" t="str">
        <f>INDEX(People!$A$2:$A$5,MATCH(Orders!M757,People!$B$2:$B$5,0))</f>
        <v>Cassandra Brandow</v>
      </c>
      <c r="Y757">
        <f t="shared" si="34"/>
        <v>2018</v>
      </c>
      <c r="Z757">
        <f t="shared" si="35"/>
        <v>9</v>
      </c>
    </row>
    <row r="758" spans="1:26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7">
        <f t="shared" si="33"/>
        <v>12.28</v>
      </c>
      <c r="W758" s="7" t="str">
        <f>IFERROR(INDEX(Returns!A:A,MATCH(Orders!B758,Returns!B:B,0)), "No")</f>
        <v>No</v>
      </c>
      <c r="X758" s="7" t="str">
        <f>INDEX(People!$A$2:$A$5,MATCH(Orders!M758,People!$B$2:$B$5,0))</f>
        <v>Kelly Williams</v>
      </c>
      <c r="Y758">
        <f t="shared" si="34"/>
        <v>2016</v>
      </c>
      <c r="Z758">
        <f t="shared" si="35"/>
        <v>12</v>
      </c>
    </row>
    <row r="759" spans="1:26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7">
        <f t="shared" si="33"/>
        <v>29.95</v>
      </c>
      <c r="W759" s="7" t="str">
        <f>IFERROR(INDEX(Returns!A:A,MATCH(Orders!B759,Returns!B:B,0)), "No")</f>
        <v>No</v>
      </c>
      <c r="X759" s="7" t="str">
        <f>INDEX(People!$A$2:$A$5,MATCH(Orders!M759,People!$B$2:$B$5,0))</f>
        <v>Kelly Williams</v>
      </c>
      <c r="Y759">
        <f t="shared" si="34"/>
        <v>2016</v>
      </c>
      <c r="Z759">
        <f t="shared" si="35"/>
        <v>12</v>
      </c>
    </row>
    <row r="760" spans="1:26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7">
        <f t="shared" si="33"/>
        <v>4.3760000000000003</v>
      </c>
      <c r="W760" s="7" t="str">
        <f>IFERROR(INDEX(Returns!A:A,MATCH(Orders!B760,Returns!B:B,0)), "No")</f>
        <v>No</v>
      </c>
      <c r="X760" s="7" t="str">
        <f>INDEX(People!$A$2:$A$5,MATCH(Orders!M760,People!$B$2:$B$5,0))</f>
        <v>Chuck Magee</v>
      </c>
      <c r="Y760">
        <f t="shared" si="34"/>
        <v>2019</v>
      </c>
      <c r="Z760">
        <f t="shared" si="35"/>
        <v>7</v>
      </c>
    </row>
    <row r="761" spans="1:26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7">
        <f t="shared" si="33"/>
        <v>5.68</v>
      </c>
      <c r="W761" s="7" t="str">
        <f>IFERROR(INDEX(Returns!A:A,MATCH(Orders!B761,Returns!B:B,0)), "No")</f>
        <v>No</v>
      </c>
      <c r="X761" s="7" t="str">
        <f>INDEX(People!$A$2:$A$5,MATCH(Orders!M761,People!$B$2:$B$5,0))</f>
        <v>Kelly Williams</v>
      </c>
      <c r="Y761">
        <f t="shared" si="34"/>
        <v>2019</v>
      </c>
      <c r="Z761">
        <f t="shared" si="35"/>
        <v>9</v>
      </c>
    </row>
    <row r="762" spans="1:26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7">
        <f t="shared" si="33"/>
        <v>6.48</v>
      </c>
      <c r="W762" s="7" t="str">
        <f>IFERROR(INDEX(Returns!A:A,MATCH(Orders!B762,Returns!B:B,0)), "No")</f>
        <v>No</v>
      </c>
      <c r="X762" s="7" t="str">
        <f>INDEX(People!$A$2:$A$5,MATCH(Orders!M762,People!$B$2:$B$5,0))</f>
        <v>Anna Andreadi</v>
      </c>
      <c r="Y762">
        <f t="shared" si="34"/>
        <v>2017</v>
      </c>
      <c r="Z762">
        <f t="shared" si="35"/>
        <v>8</v>
      </c>
    </row>
    <row r="763" spans="1:26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7">
        <f t="shared" si="33"/>
        <v>4.13</v>
      </c>
      <c r="W763" s="7" t="str">
        <f>IFERROR(INDEX(Returns!A:A,MATCH(Orders!B763,Returns!B:B,0)), "No")</f>
        <v>No</v>
      </c>
      <c r="X763" s="7" t="str">
        <f>INDEX(People!$A$2:$A$5,MATCH(Orders!M763,People!$B$2:$B$5,0))</f>
        <v>Cassandra Brandow</v>
      </c>
      <c r="Y763">
        <f t="shared" si="34"/>
        <v>2019</v>
      </c>
      <c r="Z763">
        <f t="shared" si="35"/>
        <v>11</v>
      </c>
    </row>
    <row r="764" spans="1:26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7">
        <f t="shared" si="33"/>
        <v>35.994</v>
      </c>
      <c r="W764" s="7" t="str">
        <f>IFERROR(INDEX(Returns!A:A,MATCH(Orders!B764,Returns!B:B,0)), "No")</f>
        <v>No</v>
      </c>
      <c r="X764" s="7" t="str">
        <f>INDEX(People!$A$2:$A$5,MATCH(Orders!M764,People!$B$2:$B$5,0))</f>
        <v>Chuck Magee</v>
      </c>
      <c r="Y764">
        <f t="shared" si="34"/>
        <v>2017</v>
      </c>
      <c r="Z764">
        <f t="shared" si="35"/>
        <v>2</v>
      </c>
    </row>
    <row r="765" spans="1:26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7">
        <f t="shared" si="33"/>
        <v>5.68</v>
      </c>
      <c r="W765" s="7" t="str">
        <f>IFERROR(INDEX(Returns!A:A,MATCH(Orders!B765,Returns!B:B,0)), "No")</f>
        <v>No</v>
      </c>
      <c r="X765" s="7" t="str">
        <f>INDEX(People!$A$2:$A$5,MATCH(Orders!M765,People!$B$2:$B$5,0))</f>
        <v>Cassandra Brandow</v>
      </c>
      <c r="Y765">
        <f t="shared" si="34"/>
        <v>2016</v>
      </c>
      <c r="Z765">
        <f t="shared" si="35"/>
        <v>1</v>
      </c>
    </row>
    <row r="766" spans="1:26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7">
        <f t="shared" si="33"/>
        <v>16.98</v>
      </c>
      <c r="W766" s="7" t="str">
        <f>IFERROR(INDEX(Returns!A:A,MATCH(Orders!B766,Returns!B:B,0)), "No")</f>
        <v>No</v>
      </c>
      <c r="X766" s="7" t="str">
        <f>INDEX(People!$A$2:$A$5,MATCH(Orders!M766,People!$B$2:$B$5,0))</f>
        <v>Cassandra Brandow</v>
      </c>
      <c r="Y766">
        <f t="shared" si="34"/>
        <v>2016</v>
      </c>
      <c r="Z766">
        <f t="shared" si="35"/>
        <v>1</v>
      </c>
    </row>
    <row r="767" spans="1:26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7">
        <f t="shared" si="33"/>
        <v>107.79</v>
      </c>
      <c r="W767" s="7" t="str">
        <f>IFERROR(INDEX(Returns!A:A,MATCH(Orders!B767,Returns!B:B,0)), "No")</f>
        <v>No</v>
      </c>
      <c r="X767" s="7" t="str">
        <f>INDEX(People!$A$2:$A$5,MATCH(Orders!M767,People!$B$2:$B$5,0))</f>
        <v>Cassandra Brandow</v>
      </c>
      <c r="Y767">
        <f t="shared" si="34"/>
        <v>2016</v>
      </c>
      <c r="Z767">
        <f t="shared" si="35"/>
        <v>1</v>
      </c>
    </row>
    <row r="768" spans="1:26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7">
        <f t="shared" si="33"/>
        <v>1.88</v>
      </c>
      <c r="W768" s="7" t="str">
        <f>IFERROR(INDEX(Returns!A:A,MATCH(Orders!B768,Returns!B:B,0)), "No")</f>
        <v>No</v>
      </c>
      <c r="X768" s="7" t="str">
        <f>INDEX(People!$A$2:$A$5,MATCH(Orders!M768,People!$B$2:$B$5,0))</f>
        <v>Cassandra Brandow</v>
      </c>
      <c r="Y768">
        <f t="shared" si="34"/>
        <v>2016</v>
      </c>
      <c r="Z768">
        <f t="shared" si="35"/>
        <v>1</v>
      </c>
    </row>
    <row r="769" spans="1:26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7">
        <f t="shared" si="33"/>
        <v>95.43</v>
      </c>
      <c r="W769" s="7" t="str">
        <f>IFERROR(INDEX(Returns!A:A,MATCH(Orders!B769,Returns!B:B,0)), "No")</f>
        <v>No</v>
      </c>
      <c r="X769" s="7" t="str">
        <f>INDEX(People!$A$2:$A$5,MATCH(Orders!M769,People!$B$2:$B$5,0))</f>
        <v>Cassandra Brandow</v>
      </c>
      <c r="Y769">
        <f t="shared" si="34"/>
        <v>2016</v>
      </c>
      <c r="Z769">
        <f t="shared" si="35"/>
        <v>1</v>
      </c>
    </row>
    <row r="770" spans="1:26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7">
        <f t="shared" si="33"/>
        <v>155.44000000000003</v>
      </c>
      <c r="W770" s="7" t="str">
        <f>IFERROR(INDEX(Returns!A:A,MATCH(Orders!B770,Returns!B:B,0)), "No")</f>
        <v>No</v>
      </c>
      <c r="X770" s="7" t="str">
        <f>INDEX(People!$A$2:$A$5,MATCH(Orders!M770,People!$B$2:$B$5,0))</f>
        <v>Cassandra Brandow</v>
      </c>
      <c r="Y770">
        <f t="shared" si="34"/>
        <v>2016</v>
      </c>
      <c r="Z770">
        <f t="shared" si="35"/>
        <v>5</v>
      </c>
    </row>
    <row r="771" spans="1:26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7">
        <f t="shared" ref="V771:V834" si="36">R771/S771</f>
        <v>320.98</v>
      </c>
      <c r="W771" s="7" t="str">
        <f>IFERROR(INDEX(Returns!A:A,MATCH(Orders!B771,Returns!B:B,0)), "No")</f>
        <v>No</v>
      </c>
      <c r="X771" s="7" t="str">
        <f>INDEX(People!$A$2:$A$5,MATCH(Orders!M771,People!$B$2:$B$5,0))</f>
        <v>Cassandra Brandow</v>
      </c>
      <c r="Y771">
        <f t="shared" ref="Y771:Y834" si="37">YEAR(C771)</f>
        <v>2018</v>
      </c>
      <c r="Z771">
        <f t="shared" ref="Z771:Z834" si="38">MONTH(C771)</f>
        <v>5</v>
      </c>
    </row>
    <row r="772" spans="1:26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7">
        <f t="shared" si="36"/>
        <v>9.14</v>
      </c>
      <c r="W772" s="7" t="str">
        <f>IFERROR(INDEX(Returns!A:A,MATCH(Orders!B772,Returns!B:B,0)), "No")</f>
        <v>No</v>
      </c>
      <c r="X772" s="7" t="str">
        <f>INDEX(People!$A$2:$A$5,MATCH(Orders!M772,People!$B$2:$B$5,0))</f>
        <v>Kelly Williams</v>
      </c>
      <c r="Y772">
        <f t="shared" si="37"/>
        <v>2019</v>
      </c>
      <c r="Z772">
        <f t="shared" si="38"/>
        <v>1</v>
      </c>
    </row>
    <row r="773" spans="1:26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7">
        <f t="shared" si="36"/>
        <v>69</v>
      </c>
      <c r="W773" s="7" t="str">
        <f>IFERROR(INDEX(Returns!A:A,MATCH(Orders!B773,Returns!B:B,0)), "No")</f>
        <v>No</v>
      </c>
      <c r="X773" s="7" t="str">
        <f>INDEX(People!$A$2:$A$5,MATCH(Orders!M773,People!$B$2:$B$5,0))</f>
        <v>Kelly Williams</v>
      </c>
      <c r="Y773">
        <f t="shared" si="37"/>
        <v>2019</v>
      </c>
      <c r="Z773">
        <f t="shared" si="38"/>
        <v>1</v>
      </c>
    </row>
    <row r="774" spans="1:26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7">
        <f t="shared" si="36"/>
        <v>6.4700000000000006</v>
      </c>
      <c r="W774" s="7" t="str">
        <f>IFERROR(INDEX(Returns!A:A,MATCH(Orders!B774,Returns!B:B,0)), "No")</f>
        <v>No</v>
      </c>
      <c r="X774" s="7" t="str">
        <f>INDEX(People!$A$2:$A$5,MATCH(Orders!M774,People!$B$2:$B$5,0))</f>
        <v>Kelly Williams</v>
      </c>
      <c r="Y774">
        <f t="shared" si="37"/>
        <v>2019</v>
      </c>
      <c r="Z774">
        <f t="shared" si="38"/>
        <v>1</v>
      </c>
    </row>
    <row r="775" spans="1:26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7">
        <f t="shared" si="36"/>
        <v>7.71</v>
      </c>
      <c r="W775" s="7" t="str">
        <f>IFERROR(INDEX(Returns!A:A,MATCH(Orders!B775,Returns!B:B,0)), "No")</f>
        <v>No</v>
      </c>
      <c r="X775" s="7" t="str">
        <f>INDEX(People!$A$2:$A$5,MATCH(Orders!M775,People!$B$2:$B$5,0))</f>
        <v>Kelly Williams</v>
      </c>
      <c r="Y775">
        <f t="shared" si="37"/>
        <v>2019</v>
      </c>
      <c r="Z775">
        <f t="shared" si="38"/>
        <v>1</v>
      </c>
    </row>
    <row r="776" spans="1:26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7">
        <f t="shared" si="36"/>
        <v>20.149999999999999</v>
      </c>
      <c r="W776" s="7" t="str">
        <f>IFERROR(INDEX(Returns!A:A,MATCH(Orders!B776,Returns!B:B,0)), "No")</f>
        <v>No</v>
      </c>
      <c r="X776" s="7" t="str">
        <f>INDEX(People!$A$2:$A$5,MATCH(Orders!M776,People!$B$2:$B$5,0))</f>
        <v>Kelly Williams</v>
      </c>
      <c r="Y776">
        <f t="shared" si="37"/>
        <v>2019</v>
      </c>
      <c r="Z776">
        <f t="shared" si="38"/>
        <v>1</v>
      </c>
    </row>
    <row r="777" spans="1:26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7">
        <f t="shared" si="36"/>
        <v>4.9400000000000004</v>
      </c>
      <c r="W777" s="7" t="str">
        <f>IFERROR(INDEX(Returns!A:A,MATCH(Orders!B777,Returns!B:B,0)), "No")</f>
        <v>No</v>
      </c>
      <c r="X777" s="7" t="str">
        <f>INDEX(People!$A$2:$A$5,MATCH(Orders!M777,People!$B$2:$B$5,0))</f>
        <v>Kelly Williams</v>
      </c>
      <c r="Y777">
        <f t="shared" si="37"/>
        <v>2019</v>
      </c>
      <c r="Z777">
        <f t="shared" si="38"/>
        <v>1</v>
      </c>
    </row>
    <row r="778" spans="1:26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7">
        <f t="shared" si="36"/>
        <v>4.68</v>
      </c>
      <c r="W778" s="7" t="str">
        <f>IFERROR(INDEX(Returns!A:A,MATCH(Orders!B778,Returns!B:B,0)), "No")</f>
        <v>No</v>
      </c>
      <c r="X778" s="7" t="str">
        <f>INDEX(People!$A$2:$A$5,MATCH(Orders!M778,People!$B$2:$B$5,0))</f>
        <v>Chuck Magee</v>
      </c>
      <c r="Y778">
        <f t="shared" si="37"/>
        <v>2016</v>
      </c>
      <c r="Z778">
        <f t="shared" si="38"/>
        <v>6</v>
      </c>
    </row>
    <row r="779" spans="1:26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7">
        <f t="shared" si="36"/>
        <v>181.33600000000001</v>
      </c>
      <c r="W779" s="7" t="str">
        <f>IFERROR(INDEX(Returns!A:A,MATCH(Orders!B779,Returns!B:B,0)), "No")</f>
        <v>Yes</v>
      </c>
      <c r="X779" s="7" t="str">
        <f>INDEX(People!$A$2:$A$5,MATCH(Orders!M779,People!$B$2:$B$5,0))</f>
        <v>Anna Andreadi</v>
      </c>
      <c r="Y779">
        <f t="shared" si="37"/>
        <v>2017</v>
      </c>
      <c r="Z779">
        <f t="shared" si="38"/>
        <v>8</v>
      </c>
    </row>
    <row r="780" spans="1:26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7">
        <f t="shared" si="36"/>
        <v>19.98</v>
      </c>
      <c r="W780" s="7" t="str">
        <f>IFERROR(INDEX(Returns!A:A,MATCH(Orders!B780,Returns!B:B,0)), "No")</f>
        <v>Yes</v>
      </c>
      <c r="X780" s="7" t="str">
        <f>INDEX(People!$A$2:$A$5,MATCH(Orders!M780,People!$B$2:$B$5,0))</f>
        <v>Anna Andreadi</v>
      </c>
      <c r="Y780">
        <f t="shared" si="37"/>
        <v>2017</v>
      </c>
      <c r="Z780">
        <f t="shared" si="38"/>
        <v>8</v>
      </c>
    </row>
    <row r="781" spans="1:26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7">
        <f t="shared" si="36"/>
        <v>5.98</v>
      </c>
      <c r="W781" s="7" t="str">
        <f>IFERROR(INDEX(Returns!A:A,MATCH(Orders!B781,Returns!B:B,0)), "No")</f>
        <v>Yes</v>
      </c>
      <c r="X781" s="7" t="str">
        <f>INDEX(People!$A$2:$A$5,MATCH(Orders!M781,People!$B$2:$B$5,0))</f>
        <v>Anna Andreadi</v>
      </c>
      <c r="Y781">
        <f t="shared" si="37"/>
        <v>2017</v>
      </c>
      <c r="Z781">
        <f t="shared" si="38"/>
        <v>8</v>
      </c>
    </row>
    <row r="782" spans="1:26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7">
        <f t="shared" si="36"/>
        <v>4.28</v>
      </c>
      <c r="W782" s="7" t="str">
        <f>IFERROR(INDEX(Returns!A:A,MATCH(Orders!B782,Returns!B:B,0)), "No")</f>
        <v>Yes</v>
      </c>
      <c r="X782" s="7" t="str">
        <f>INDEX(People!$A$2:$A$5,MATCH(Orders!M782,People!$B$2:$B$5,0))</f>
        <v>Anna Andreadi</v>
      </c>
      <c r="Y782">
        <f t="shared" si="37"/>
        <v>2017</v>
      </c>
      <c r="Z782">
        <f t="shared" si="38"/>
        <v>8</v>
      </c>
    </row>
    <row r="783" spans="1:26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7">
        <f t="shared" si="36"/>
        <v>6.4139999999999997</v>
      </c>
      <c r="W783" s="7" t="str">
        <f>IFERROR(INDEX(Returns!A:A,MATCH(Orders!B783,Returns!B:B,0)), "No")</f>
        <v>No</v>
      </c>
      <c r="X783" s="7" t="str">
        <f>INDEX(People!$A$2:$A$5,MATCH(Orders!M783,People!$B$2:$B$5,0))</f>
        <v>Chuck Magee</v>
      </c>
      <c r="Y783">
        <f t="shared" si="37"/>
        <v>2017</v>
      </c>
      <c r="Z783">
        <f t="shared" si="38"/>
        <v>10</v>
      </c>
    </row>
    <row r="784" spans="1:26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7">
        <f t="shared" si="36"/>
        <v>12</v>
      </c>
      <c r="W784" s="7" t="str">
        <f>IFERROR(INDEX(Returns!A:A,MATCH(Orders!B784,Returns!B:B,0)), "No")</f>
        <v>No</v>
      </c>
      <c r="X784" s="7" t="str">
        <f>INDEX(People!$A$2:$A$5,MATCH(Orders!M784,People!$B$2:$B$5,0))</f>
        <v>Chuck Magee</v>
      </c>
      <c r="Y784">
        <f t="shared" si="37"/>
        <v>2017</v>
      </c>
      <c r="Z784">
        <f t="shared" si="38"/>
        <v>10</v>
      </c>
    </row>
    <row r="785" spans="1:26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7">
        <f t="shared" si="36"/>
        <v>35.49</v>
      </c>
      <c r="W785" s="7" t="str">
        <f>IFERROR(INDEX(Returns!A:A,MATCH(Orders!B785,Returns!B:B,0)), "No")</f>
        <v>No</v>
      </c>
      <c r="X785" s="7" t="str">
        <f>INDEX(People!$A$2:$A$5,MATCH(Orders!M785,People!$B$2:$B$5,0))</f>
        <v>Chuck Magee</v>
      </c>
      <c r="Y785">
        <f t="shared" si="37"/>
        <v>2017</v>
      </c>
      <c r="Z785">
        <f t="shared" si="38"/>
        <v>10</v>
      </c>
    </row>
    <row r="786" spans="1:26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7">
        <f t="shared" si="36"/>
        <v>23.992000000000001</v>
      </c>
      <c r="W786" s="7" t="str">
        <f>IFERROR(INDEX(Returns!A:A,MATCH(Orders!B786,Returns!B:B,0)), "No")</f>
        <v>No</v>
      </c>
      <c r="X786" s="7" t="str">
        <f>INDEX(People!$A$2:$A$5,MATCH(Orders!M786,People!$B$2:$B$5,0))</f>
        <v>Chuck Magee</v>
      </c>
      <c r="Y786">
        <f t="shared" si="37"/>
        <v>2017</v>
      </c>
      <c r="Z786">
        <f t="shared" si="38"/>
        <v>10</v>
      </c>
    </row>
    <row r="787" spans="1:26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7">
        <f t="shared" si="36"/>
        <v>62.23</v>
      </c>
      <c r="W787" s="7" t="str">
        <f>IFERROR(INDEX(Returns!A:A,MATCH(Orders!B787,Returns!B:B,0)), "No")</f>
        <v>No</v>
      </c>
      <c r="X787" s="7" t="str">
        <f>INDEX(People!$A$2:$A$5,MATCH(Orders!M787,People!$B$2:$B$5,0))</f>
        <v>Cassandra Brandow</v>
      </c>
      <c r="Y787">
        <f t="shared" si="37"/>
        <v>2017</v>
      </c>
      <c r="Z787">
        <f t="shared" si="38"/>
        <v>5</v>
      </c>
    </row>
    <row r="788" spans="1:26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7">
        <f t="shared" si="36"/>
        <v>8.7279999999999998</v>
      </c>
      <c r="W788" s="7" t="str">
        <f>IFERROR(INDEX(Returns!A:A,MATCH(Orders!B788,Returns!B:B,0)), "No")</f>
        <v>No</v>
      </c>
      <c r="X788" s="7" t="str">
        <f>INDEX(People!$A$2:$A$5,MATCH(Orders!M788,People!$B$2:$B$5,0))</f>
        <v>Anna Andreadi</v>
      </c>
      <c r="Y788">
        <f t="shared" si="37"/>
        <v>2019</v>
      </c>
      <c r="Z788">
        <f t="shared" si="38"/>
        <v>3</v>
      </c>
    </row>
    <row r="789" spans="1:26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7">
        <f t="shared" si="36"/>
        <v>174.46400000000003</v>
      </c>
      <c r="W789" s="7" t="str">
        <f>IFERROR(INDEX(Returns!A:A,MATCH(Orders!B789,Returns!B:B,0)), "No")</f>
        <v>No</v>
      </c>
      <c r="X789" s="7" t="str">
        <f>INDEX(People!$A$2:$A$5,MATCH(Orders!M789,People!$B$2:$B$5,0))</f>
        <v>Anna Andreadi</v>
      </c>
      <c r="Y789">
        <f t="shared" si="37"/>
        <v>2017</v>
      </c>
      <c r="Z789">
        <f t="shared" si="38"/>
        <v>12</v>
      </c>
    </row>
    <row r="790" spans="1:26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7">
        <f t="shared" si="36"/>
        <v>35.99</v>
      </c>
      <c r="W790" s="7" t="str">
        <f>IFERROR(INDEX(Returns!A:A,MATCH(Orders!B790,Returns!B:B,0)), "No")</f>
        <v>No</v>
      </c>
      <c r="X790" s="7" t="str">
        <f>INDEX(People!$A$2:$A$5,MATCH(Orders!M790,People!$B$2:$B$5,0))</f>
        <v>Cassandra Brandow</v>
      </c>
      <c r="Y790">
        <f t="shared" si="37"/>
        <v>2017</v>
      </c>
      <c r="Z790">
        <f t="shared" si="38"/>
        <v>6</v>
      </c>
    </row>
    <row r="791" spans="1:26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7">
        <f t="shared" si="36"/>
        <v>15.42</v>
      </c>
      <c r="W791" s="7" t="str">
        <f>IFERROR(INDEX(Returns!A:A,MATCH(Orders!B791,Returns!B:B,0)), "No")</f>
        <v>No</v>
      </c>
      <c r="X791" s="7" t="str">
        <f>INDEX(People!$A$2:$A$5,MATCH(Orders!M791,People!$B$2:$B$5,0))</f>
        <v>Cassandra Brandow</v>
      </c>
      <c r="Y791">
        <f t="shared" si="37"/>
        <v>2017</v>
      </c>
      <c r="Z791">
        <f t="shared" si="38"/>
        <v>6</v>
      </c>
    </row>
    <row r="792" spans="1:26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7">
        <f t="shared" si="36"/>
        <v>5.38</v>
      </c>
      <c r="W792" s="7" t="str">
        <f>IFERROR(INDEX(Returns!A:A,MATCH(Orders!B792,Returns!B:B,0)), "No")</f>
        <v>No</v>
      </c>
      <c r="X792" s="7" t="str">
        <f>INDEX(People!$A$2:$A$5,MATCH(Orders!M792,People!$B$2:$B$5,0))</f>
        <v>Cassandra Brandow</v>
      </c>
      <c r="Y792">
        <f t="shared" si="37"/>
        <v>2017</v>
      </c>
      <c r="Z792">
        <f t="shared" si="38"/>
        <v>6</v>
      </c>
    </row>
    <row r="793" spans="1:26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7">
        <f t="shared" si="36"/>
        <v>110.98</v>
      </c>
      <c r="W793" s="7" t="str">
        <f>IFERROR(INDEX(Returns!A:A,MATCH(Orders!B793,Returns!B:B,0)), "No")</f>
        <v>No</v>
      </c>
      <c r="X793" s="7" t="str">
        <f>INDEX(People!$A$2:$A$5,MATCH(Orders!M793,People!$B$2:$B$5,0))</f>
        <v>Cassandra Brandow</v>
      </c>
      <c r="Y793">
        <f t="shared" si="37"/>
        <v>2017</v>
      </c>
      <c r="Z793">
        <f t="shared" si="38"/>
        <v>6</v>
      </c>
    </row>
    <row r="794" spans="1:26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7">
        <f t="shared" si="36"/>
        <v>272.79200000000003</v>
      </c>
      <c r="W794" s="7" t="str">
        <f>IFERROR(INDEX(Returns!A:A,MATCH(Orders!B794,Returns!B:B,0)), "No")</f>
        <v>No</v>
      </c>
      <c r="X794" s="7" t="str">
        <f>INDEX(People!$A$2:$A$5,MATCH(Orders!M794,People!$B$2:$B$5,0))</f>
        <v>Cassandra Brandow</v>
      </c>
      <c r="Y794">
        <f t="shared" si="37"/>
        <v>2018</v>
      </c>
      <c r="Z794">
        <f t="shared" si="38"/>
        <v>5</v>
      </c>
    </row>
    <row r="795" spans="1:26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7">
        <f t="shared" si="36"/>
        <v>4.9800000000000004</v>
      </c>
      <c r="W795" s="7" t="str">
        <f>IFERROR(INDEX(Returns!A:A,MATCH(Orders!B795,Returns!B:B,0)), "No")</f>
        <v>No</v>
      </c>
      <c r="X795" s="7" t="str">
        <f>INDEX(People!$A$2:$A$5,MATCH(Orders!M795,People!$B$2:$B$5,0))</f>
        <v>Anna Andreadi</v>
      </c>
      <c r="Y795">
        <f t="shared" si="37"/>
        <v>2016</v>
      </c>
      <c r="Z795">
        <f t="shared" si="38"/>
        <v>9</v>
      </c>
    </row>
    <row r="796" spans="1:26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7">
        <f t="shared" si="36"/>
        <v>5.43</v>
      </c>
      <c r="W796" s="7" t="str">
        <f>IFERROR(INDEX(Returns!A:A,MATCH(Orders!B796,Returns!B:B,0)), "No")</f>
        <v>No</v>
      </c>
      <c r="X796" s="7" t="str">
        <f>INDEX(People!$A$2:$A$5,MATCH(Orders!M796,People!$B$2:$B$5,0))</f>
        <v>Anna Andreadi</v>
      </c>
      <c r="Y796">
        <f t="shared" si="37"/>
        <v>2016</v>
      </c>
      <c r="Z796">
        <f t="shared" si="38"/>
        <v>9</v>
      </c>
    </row>
    <row r="797" spans="1:26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7">
        <f t="shared" si="36"/>
        <v>2.88</v>
      </c>
      <c r="W797" s="7" t="str">
        <f>IFERROR(INDEX(Returns!A:A,MATCH(Orders!B797,Returns!B:B,0)), "No")</f>
        <v>No</v>
      </c>
      <c r="X797" s="7" t="str">
        <f>INDEX(People!$A$2:$A$5,MATCH(Orders!M797,People!$B$2:$B$5,0))</f>
        <v>Kelly Williams</v>
      </c>
      <c r="Y797">
        <f t="shared" si="37"/>
        <v>2019</v>
      </c>
      <c r="Z797">
        <f t="shared" si="38"/>
        <v>9</v>
      </c>
    </row>
    <row r="798" spans="1:26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7">
        <f t="shared" si="36"/>
        <v>18.97</v>
      </c>
      <c r="W798" s="7" t="str">
        <f>IFERROR(INDEX(Returns!A:A,MATCH(Orders!B798,Returns!B:B,0)), "No")</f>
        <v>No</v>
      </c>
      <c r="X798" s="7" t="str">
        <f>INDEX(People!$A$2:$A$5,MATCH(Orders!M798,People!$B$2:$B$5,0))</f>
        <v>Chuck Magee</v>
      </c>
      <c r="Y798">
        <f t="shared" si="37"/>
        <v>2017</v>
      </c>
      <c r="Z798">
        <f t="shared" si="38"/>
        <v>12</v>
      </c>
    </row>
    <row r="799" spans="1:26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7">
        <f t="shared" si="36"/>
        <v>6.48</v>
      </c>
      <c r="W799" s="7" t="str">
        <f>IFERROR(INDEX(Returns!A:A,MATCH(Orders!B799,Returns!B:B,0)), "No")</f>
        <v>No</v>
      </c>
      <c r="X799" s="7" t="str">
        <f>INDEX(People!$A$2:$A$5,MATCH(Orders!M799,People!$B$2:$B$5,0))</f>
        <v>Chuck Magee</v>
      </c>
      <c r="Y799">
        <f t="shared" si="37"/>
        <v>2017</v>
      </c>
      <c r="Z799">
        <f t="shared" si="38"/>
        <v>12</v>
      </c>
    </row>
    <row r="800" spans="1:26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7">
        <f t="shared" si="36"/>
        <v>3.0800000000000005</v>
      </c>
      <c r="W800" s="7" t="str">
        <f>IFERROR(INDEX(Returns!A:A,MATCH(Orders!B800,Returns!B:B,0)), "No")</f>
        <v>No</v>
      </c>
      <c r="X800" s="7" t="str">
        <f>INDEX(People!$A$2:$A$5,MATCH(Orders!M800,People!$B$2:$B$5,0))</f>
        <v>Chuck Magee</v>
      </c>
      <c r="Y800">
        <f t="shared" si="37"/>
        <v>2017</v>
      </c>
      <c r="Z800">
        <f t="shared" si="38"/>
        <v>12</v>
      </c>
    </row>
    <row r="801" spans="1:26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7">
        <f t="shared" si="36"/>
        <v>56.784000000000006</v>
      </c>
      <c r="W801" s="7" t="str">
        <f>IFERROR(INDEX(Returns!A:A,MATCH(Orders!B801,Returns!B:B,0)), "No")</f>
        <v>Yes</v>
      </c>
      <c r="X801" s="7" t="str">
        <f>INDEX(People!$A$2:$A$5,MATCH(Orders!M801,People!$B$2:$B$5,0))</f>
        <v>Anna Andreadi</v>
      </c>
      <c r="Y801">
        <f t="shared" si="37"/>
        <v>2017</v>
      </c>
      <c r="Z801">
        <f t="shared" si="38"/>
        <v>11</v>
      </c>
    </row>
    <row r="802" spans="1:26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7">
        <f t="shared" si="36"/>
        <v>22.23</v>
      </c>
      <c r="W802" s="7" t="str">
        <f>IFERROR(INDEX(Returns!A:A,MATCH(Orders!B802,Returns!B:B,0)), "No")</f>
        <v>No</v>
      </c>
      <c r="X802" s="7" t="str">
        <f>INDEX(People!$A$2:$A$5,MATCH(Orders!M802,People!$B$2:$B$5,0))</f>
        <v>Anna Andreadi</v>
      </c>
      <c r="Y802">
        <f t="shared" si="37"/>
        <v>2019</v>
      </c>
      <c r="Z802">
        <f t="shared" si="38"/>
        <v>2</v>
      </c>
    </row>
    <row r="803" spans="1:26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7">
        <f t="shared" si="36"/>
        <v>107.98399999999999</v>
      </c>
      <c r="W803" s="7" t="str">
        <f>IFERROR(INDEX(Returns!A:A,MATCH(Orders!B803,Returns!B:B,0)), "No")</f>
        <v>No</v>
      </c>
      <c r="X803" s="7" t="str">
        <f>INDEX(People!$A$2:$A$5,MATCH(Orders!M803,People!$B$2:$B$5,0))</f>
        <v>Anna Andreadi</v>
      </c>
      <c r="Y803">
        <f t="shared" si="37"/>
        <v>2019</v>
      </c>
      <c r="Z803">
        <f t="shared" si="38"/>
        <v>2</v>
      </c>
    </row>
    <row r="804" spans="1:26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7">
        <f t="shared" si="36"/>
        <v>39.479999999999997</v>
      </c>
      <c r="W804" s="7" t="str">
        <f>IFERROR(INDEX(Returns!A:A,MATCH(Orders!B804,Returns!B:B,0)), "No")</f>
        <v>No</v>
      </c>
      <c r="X804" s="7" t="str">
        <f>INDEX(People!$A$2:$A$5,MATCH(Orders!M804,People!$B$2:$B$5,0))</f>
        <v>Chuck Magee</v>
      </c>
      <c r="Y804">
        <f t="shared" si="37"/>
        <v>2018</v>
      </c>
      <c r="Z804">
        <f t="shared" si="38"/>
        <v>8</v>
      </c>
    </row>
    <row r="805" spans="1:26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7">
        <f t="shared" si="36"/>
        <v>6.48</v>
      </c>
      <c r="W805" s="7" t="str">
        <f>IFERROR(INDEX(Returns!A:A,MATCH(Orders!B805,Returns!B:B,0)), "No")</f>
        <v>No</v>
      </c>
      <c r="X805" s="7" t="str">
        <f>INDEX(People!$A$2:$A$5,MATCH(Orders!M805,People!$B$2:$B$5,0))</f>
        <v>Cassandra Brandow</v>
      </c>
      <c r="Y805">
        <f t="shared" si="37"/>
        <v>2018</v>
      </c>
      <c r="Z805">
        <f t="shared" si="38"/>
        <v>3</v>
      </c>
    </row>
    <row r="806" spans="1:26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7">
        <f t="shared" si="36"/>
        <v>9.14</v>
      </c>
      <c r="W806" s="7" t="str">
        <f>IFERROR(INDEX(Returns!A:A,MATCH(Orders!B806,Returns!B:B,0)), "No")</f>
        <v>No</v>
      </c>
      <c r="X806" s="7" t="str">
        <f>INDEX(People!$A$2:$A$5,MATCH(Orders!M806,People!$B$2:$B$5,0))</f>
        <v>Anna Andreadi</v>
      </c>
      <c r="Y806">
        <f t="shared" si="37"/>
        <v>2019</v>
      </c>
      <c r="Z806">
        <f t="shared" si="38"/>
        <v>4</v>
      </c>
    </row>
    <row r="807" spans="1:26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7">
        <f t="shared" si="36"/>
        <v>14.392000000000001</v>
      </c>
      <c r="W807" s="7" t="str">
        <f>IFERROR(INDEX(Returns!A:A,MATCH(Orders!B807,Returns!B:B,0)), "No")</f>
        <v>No</v>
      </c>
      <c r="X807" s="7" t="str">
        <f>INDEX(People!$A$2:$A$5,MATCH(Orders!M807,People!$B$2:$B$5,0))</f>
        <v>Anna Andreadi</v>
      </c>
      <c r="Y807">
        <f t="shared" si="37"/>
        <v>2016</v>
      </c>
      <c r="Z807">
        <f t="shared" si="38"/>
        <v>11</v>
      </c>
    </row>
    <row r="808" spans="1:26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7">
        <f t="shared" si="36"/>
        <v>495.99200000000002</v>
      </c>
      <c r="W808" s="7" t="str">
        <f>IFERROR(INDEX(Returns!A:A,MATCH(Orders!B808,Returns!B:B,0)), "No")</f>
        <v>No</v>
      </c>
      <c r="X808" s="7" t="str">
        <f>INDEX(People!$A$2:$A$5,MATCH(Orders!M808,People!$B$2:$B$5,0))</f>
        <v>Anna Andreadi</v>
      </c>
      <c r="Y808">
        <f t="shared" si="37"/>
        <v>2016</v>
      </c>
      <c r="Z808">
        <f t="shared" si="38"/>
        <v>11</v>
      </c>
    </row>
    <row r="809" spans="1:26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7">
        <f t="shared" si="36"/>
        <v>14.2</v>
      </c>
      <c r="W809" s="7" t="str">
        <f>IFERROR(INDEX(Returns!A:A,MATCH(Orders!B809,Returns!B:B,0)), "No")</f>
        <v>No</v>
      </c>
      <c r="X809" s="7" t="str">
        <f>INDEX(People!$A$2:$A$5,MATCH(Orders!M809,People!$B$2:$B$5,0))</f>
        <v>Kelly Williams</v>
      </c>
      <c r="Y809">
        <f t="shared" si="37"/>
        <v>2017</v>
      </c>
      <c r="Z809">
        <f t="shared" si="38"/>
        <v>2</v>
      </c>
    </row>
    <row r="810" spans="1:26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7">
        <f t="shared" si="36"/>
        <v>49.99</v>
      </c>
      <c r="W810" s="7" t="str">
        <f>IFERROR(INDEX(Returns!A:A,MATCH(Orders!B810,Returns!B:B,0)), "No")</f>
        <v>No</v>
      </c>
      <c r="X810" s="7" t="str">
        <f>INDEX(People!$A$2:$A$5,MATCH(Orders!M810,People!$B$2:$B$5,0))</f>
        <v>Kelly Williams</v>
      </c>
      <c r="Y810">
        <f t="shared" si="37"/>
        <v>2017</v>
      </c>
      <c r="Z810">
        <f t="shared" si="38"/>
        <v>2</v>
      </c>
    </row>
    <row r="811" spans="1:26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7">
        <f t="shared" si="36"/>
        <v>2.88</v>
      </c>
      <c r="W811" s="7" t="str">
        <f>IFERROR(INDEX(Returns!A:A,MATCH(Orders!B811,Returns!B:B,0)), "No")</f>
        <v>No</v>
      </c>
      <c r="X811" s="7" t="str">
        <f>INDEX(People!$A$2:$A$5,MATCH(Orders!M811,People!$B$2:$B$5,0))</f>
        <v>Anna Andreadi</v>
      </c>
      <c r="Y811">
        <f t="shared" si="37"/>
        <v>2016</v>
      </c>
      <c r="Z811">
        <f t="shared" si="38"/>
        <v>10</v>
      </c>
    </row>
    <row r="812" spans="1:26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7">
        <f t="shared" si="36"/>
        <v>259.70999999999998</v>
      </c>
      <c r="W812" s="7" t="str">
        <f>IFERROR(INDEX(Returns!A:A,MATCH(Orders!B812,Returns!B:B,0)), "No")</f>
        <v>No</v>
      </c>
      <c r="X812" s="7" t="str">
        <f>INDEX(People!$A$2:$A$5,MATCH(Orders!M812,People!$B$2:$B$5,0))</f>
        <v>Anna Andreadi</v>
      </c>
      <c r="Y812">
        <f t="shared" si="37"/>
        <v>2016</v>
      </c>
      <c r="Z812">
        <f t="shared" si="38"/>
        <v>10</v>
      </c>
    </row>
    <row r="813" spans="1:26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7">
        <f t="shared" si="36"/>
        <v>53.48</v>
      </c>
      <c r="W813" s="7" t="str">
        <f>IFERROR(INDEX(Returns!A:A,MATCH(Orders!B813,Returns!B:B,0)), "No")</f>
        <v>No</v>
      </c>
      <c r="X813" s="7" t="str">
        <f>INDEX(People!$A$2:$A$5,MATCH(Orders!M813,People!$B$2:$B$5,0))</f>
        <v>Anna Andreadi</v>
      </c>
      <c r="Y813">
        <f t="shared" si="37"/>
        <v>2016</v>
      </c>
      <c r="Z813">
        <f t="shared" si="38"/>
        <v>10</v>
      </c>
    </row>
    <row r="814" spans="1:26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7">
        <f t="shared" si="36"/>
        <v>12.89</v>
      </c>
      <c r="W814" s="7" t="str">
        <f>IFERROR(INDEX(Returns!A:A,MATCH(Orders!B814,Returns!B:B,0)), "No")</f>
        <v>No</v>
      </c>
      <c r="X814" s="7" t="str">
        <f>INDEX(People!$A$2:$A$5,MATCH(Orders!M814,People!$B$2:$B$5,0))</f>
        <v>Anna Andreadi</v>
      </c>
      <c r="Y814">
        <f t="shared" si="37"/>
        <v>2016</v>
      </c>
      <c r="Z814">
        <f t="shared" si="38"/>
        <v>10</v>
      </c>
    </row>
    <row r="815" spans="1:26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7">
        <f t="shared" si="36"/>
        <v>9.14</v>
      </c>
      <c r="W815" s="7" t="str">
        <f>IFERROR(INDEX(Returns!A:A,MATCH(Orders!B815,Returns!B:B,0)), "No")</f>
        <v>No</v>
      </c>
      <c r="X815" s="7" t="str">
        <f>INDEX(People!$A$2:$A$5,MATCH(Orders!M815,People!$B$2:$B$5,0))</f>
        <v>Anna Andreadi</v>
      </c>
      <c r="Y815">
        <f t="shared" si="37"/>
        <v>2019</v>
      </c>
      <c r="Z815">
        <f t="shared" si="38"/>
        <v>5</v>
      </c>
    </row>
    <row r="816" spans="1:26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7">
        <f t="shared" si="36"/>
        <v>199.99</v>
      </c>
      <c r="W816" s="7" t="str">
        <f>IFERROR(INDEX(Returns!A:A,MATCH(Orders!B816,Returns!B:B,0)), "No")</f>
        <v>No</v>
      </c>
      <c r="X816" s="7" t="str">
        <f>INDEX(People!$A$2:$A$5,MATCH(Orders!M816,People!$B$2:$B$5,0))</f>
        <v>Anna Andreadi</v>
      </c>
      <c r="Y816">
        <f t="shared" si="37"/>
        <v>2019</v>
      </c>
      <c r="Z816">
        <f t="shared" si="38"/>
        <v>5</v>
      </c>
    </row>
    <row r="817" spans="1:26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7">
        <f t="shared" si="36"/>
        <v>6.48</v>
      </c>
      <c r="W817" s="7" t="str">
        <f>IFERROR(INDEX(Returns!A:A,MATCH(Orders!B817,Returns!B:B,0)), "No")</f>
        <v>No</v>
      </c>
      <c r="X817" s="7" t="str">
        <f>INDEX(People!$A$2:$A$5,MATCH(Orders!M817,People!$B$2:$B$5,0))</f>
        <v>Kelly Williams</v>
      </c>
      <c r="Y817">
        <f t="shared" si="37"/>
        <v>2017</v>
      </c>
      <c r="Z817">
        <f t="shared" si="38"/>
        <v>3</v>
      </c>
    </row>
    <row r="818" spans="1:26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7">
        <f t="shared" si="36"/>
        <v>5.3440000000000003</v>
      </c>
      <c r="W818" s="7" t="str">
        <f>IFERROR(INDEX(Returns!A:A,MATCH(Orders!B818,Returns!B:B,0)), "No")</f>
        <v>No</v>
      </c>
      <c r="X818" s="7" t="str">
        <f>INDEX(People!$A$2:$A$5,MATCH(Orders!M818,People!$B$2:$B$5,0))</f>
        <v>Chuck Magee</v>
      </c>
      <c r="Y818">
        <f t="shared" si="37"/>
        <v>2018</v>
      </c>
      <c r="Z818">
        <f t="shared" si="38"/>
        <v>9</v>
      </c>
    </row>
    <row r="819" spans="1:26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7">
        <f t="shared" si="36"/>
        <v>5.1840000000000011</v>
      </c>
      <c r="W819" s="7" t="str">
        <f>IFERROR(INDEX(Returns!A:A,MATCH(Orders!B819,Returns!B:B,0)), "No")</f>
        <v>No</v>
      </c>
      <c r="X819" s="7" t="str">
        <f>INDEX(People!$A$2:$A$5,MATCH(Orders!M819,People!$B$2:$B$5,0))</f>
        <v>Chuck Magee</v>
      </c>
      <c r="Y819">
        <f t="shared" si="37"/>
        <v>2016</v>
      </c>
      <c r="Z819">
        <f t="shared" si="38"/>
        <v>6</v>
      </c>
    </row>
    <row r="820" spans="1:26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7">
        <f t="shared" si="36"/>
        <v>1.0560000000000003</v>
      </c>
      <c r="W820" s="7" t="str">
        <f>IFERROR(INDEX(Returns!A:A,MATCH(Orders!B820,Returns!B:B,0)), "No")</f>
        <v>No</v>
      </c>
      <c r="X820" s="7" t="str">
        <f>INDEX(People!$A$2:$A$5,MATCH(Orders!M820,People!$B$2:$B$5,0))</f>
        <v>Chuck Magee</v>
      </c>
      <c r="Y820">
        <f t="shared" si="37"/>
        <v>2016</v>
      </c>
      <c r="Z820">
        <f t="shared" si="38"/>
        <v>6</v>
      </c>
    </row>
    <row r="821" spans="1:26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7">
        <f t="shared" si="36"/>
        <v>245.69299999999998</v>
      </c>
      <c r="W821" s="7" t="str">
        <f>IFERROR(INDEX(Returns!A:A,MATCH(Orders!B821,Returns!B:B,0)), "No")</f>
        <v>No</v>
      </c>
      <c r="X821" s="7" t="str">
        <f>INDEX(People!$A$2:$A$5,MATCH(Orders!M821,People!$B$2:$B$5,0))</f>
        <v>Chuck Magee</v>
      </c>
      <c r="Y821">
        <f t="shared" si="37"/>
        <v>2016</v>
      </c>
      <c r="Z821">
        <f t="shared" si="38"/>
        <v>6</v>
      </c>
    </row>
    <row r="822" spans="1:26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7">
        <f t="shared" si="36"/>
        <v>10.362000000000002</v>
      </c>
      <c r="W822" s="7" t="str">
        <f>IFERROR(INDEX(Returns!A:A,MATCH(Orders!B822,Returns!B:B,0)), "No")</f>
        <v>No</v>
      </c>
      <c r="X822" s="7" t="str">
        <f>INDEX(People!$A$2:$A$5,MATCH(Orders!M822,People!$B$2:$B$5,0))</f>
        <v>Chuck Magee</v>
      </c>
      <c r="Y822">
        <f t="shared" si="37"/>
        <v>2016</v>
      </c>
      <c r="Z822">
        <f t="shared" si="38"/>
        <v>6</v>
      </c>
    </row>
    <row r="823" spans="1:26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7">
        <f t="shared" si="36"/>
        <v>83.88</v>
      </c>
      <c r="W823" s="7" t="str">
        <f>IFERROR(INDEX(Returns!A:A,MATCH(Orders!B823,Returns!B:B,0)), "No")</f>
        <v>No</v>
      </c>
      <c r="X823" s="7" t="str">
        <f>INDEX(People!$A$2:$A$5,MATCH(Orders!M823,People!$B$2:$B$5,0))</f>
        <v>Chuck Magee</v>
      </c>
      <c r="Y823">
        <f t="shared" si="37"/>
        <v>2016</v>
      </c>
      <c r="Z823">
        <f t="shared" si="38"/>
        <v>6</v>
      </c>
    </row>
    <row r="824" spans="1:26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7">
        <f t="shared" si="36"/>
        <v>79.989999999999995</v>
      </c>
      <c r="W824" s="7" t="str">
        <f>IFERROR(INDEX(Returns!A:A,MATCH(Orders!B824,Returns!B:B,0)), "No")</f>
        <v>No</v>
      </c>
      <c r="X824" s="7" t="str">
        <f>INDEX(People!$A$2:$A$5,MATCH(Orders!M824,People!$B$2:$B$5,0))</f>
        <v>Chuck Magee</v>
      </c>
      <c r="Y824">
        <f t="shared" si="37"/>
        <v>2019</v>
      </c>
      <c r="Z824">
        <f t="shared" si="38"/>
        <v>6</v>
      </c>
    </row>
    <row r="825" spans="1:26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7">
        <f t="shared" si="36"/>
        <v>4.91</v>
      </c>
      <c r="W825" s="7" t="str">
        <f>IFERROR(INDEX(Returns!A:A,MATCH(Orders!B825,Returns!B:B,0)), "No")</f>
        <v>No</v>
      </c>
      <c r="X825" s="7" t="str">
        <f>INDEX(People!$A$2:$A$5,MATCH(Orders!M825,People!$B$2:$B$5,0))</f>
        <v>Chuck Magee</v>
      </c>
      <c r="Y825">
        <f t="shared" si="37"/>
        <v>2019</v>
      </c>
      <c r="Z825">
        <f t="shared" si="38"/>
        <v>6</v>
      </c>
    </row>
    <row r="826" spans="1:26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7">
        <f t="shared" si="36"/>
        <v>16.95</v>
      </c>
      <c r="W826" s="7" t="str">
        <f>IFERROR(INDEX(Returns!A:A,MATCH(Orders!B826,Returns!B:B,0)), "No")</f>
        <v>No</v>
      </c>
      <c r="X826" s="7" t="str">
        <f>INDEX(People!$A$2:$A$5,MATCH(Orders!M826,People!$B$2:$B$5,0))</f>
        <v>Anna Andreadi</v>
      </c>
      <c r="Y826">
        <f t="shared" si="37"/>
        <v>2016</v>
      </c>
      <c r="Z826">
        <f t="shared" si="38"/>
        <v>5</v>
      </c>
    </row>
    <row r="827" spans="1:26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7">
        <f t="shared" si="36"/>
        <v>55.99</v>
      </c>
      <c r="W827" s="7" t="str">
        <f>IFERROR(INDEX(Returns!A:A,MATCH(Orders!B827,Returns!B:B,0)), "No")</f>
        <v>No</v>
      </c>
      <c r="X827" s="7" t="str">
        <f>INDEX(People!$A$2:$A$5,MATCH(Orders!M827,People!$B$2:$B$5,0))</f>
        <v>Anna Andreadi</v>
      </c>
      <c r="Y827">
        <f t="shared" si="37"/>
        <v>2016</v>
      </c>
      <c r="Z827">
        <f t="shared" si="38"/>
        <v>5</v>
      </c>
    </row>
    <row r="828" spans="1:26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7">
        <f t="shared" si="36"/>
        <v>5</v>
      </c>
      <c r="W828" s="7" t="str">
        <f>IFERROR(INDEX(Returns!A:A,MATCH(Orders!B828,Returns!B:B,0)), "No")</f>
        <v>No</v>
      </c>
      <c r="X828" s="7" t="str">
        <f>INDEX(People!$A$2:$A$5,MATCH(Orders!M828,People!$B$2:$B$5,0))</f>
        <v>Kelly Williams</v>
      </c>
      <c r="Y828">
        <f t="shared" si="37"/>
        <v>2019</v>
      </c>
      <c r="Z828">
        <f t="shared" si="38"/>
        <v>8</v>
      </c>
    </row>
    <row r="829" spans="1:26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7">
        <f t="shared" si="36"/>
        <v>9.31</v>
      </c>
      <c r="W829" s="7" t="str">
        <f>IFERROR(INDEX(Returns!A:A,MATCH(Orders!B829,Returns!B:B,0)), "No")</f>
        <v>No</v>
      </c>
      <c r="X829" s="7" t="str">
        <f>INDEX(People!$A$2:$A$5,MATCH(Orders!M829,People!$B$2:$B$5,0))</f>
        <v>Kelly Williams</v>
      </c>
      <c r="Y829">
        <f t="shared" si="37"/>
        <v>2019</v>
      </c>
      <c r="Z829">
        <f t="shared" si="38"/>
        <v>8</v>
      </c>
    </row>
    <row r="830" spans="1:26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7">
        <f t="shared" si="36"/>
        <v>7.64</v>
      </c>
      <c r="W830" s="7" t="str">
        <f>IFERROR(INDEX(Returns!A:A,MATCH(Orders!B830,Returns!B:B,0)), "No")</f>
        <v>No</v>
      </c>
      <c r="X830" s="7" t="str">
        <f>INDEX(People!$A$2:$A$5,MATCH(Orders!M830,People!$B$2:$B$5,0))</f>
        <v>Kelly Williams</v>
      </c>
      <c r="Y830">
        <f t="shared" si="37"/>
        <v>2019</v>
      </c>
      <c r="Z830">
        <f t="shared" si="38"/>
        <v>8</v>
      </c>
    </row>
    <row r="831" spans="1:26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7">
        <f t="shared" si="36"/>
        <v>150.97999999999999</v>
      </c>
      <c r="W831" s="7" t="str">
        <f>IFERROR(INDEX(Returns!A:A,MATCH(Orders!B831,Returns!B:B,0)), "No")</f>
        <v>No</v>
      </c>
      <c r="X831" s="7" t="str">
        <f>INDEX(People!$A$2:$A$5,MATCH(Orders!M831,People!$B$2:$B$5,0))</f>
        <v>Cassandra Brandow</v>
      </c>
      <c r="Y831">
        <f t="shared" si="37"/>
        <v>2019</v>
      </c>
      <c r="Z831">
        <f t="shared" si="38"/>
        <v>6</v>
      </c>
    </row>
    <row r="832" spans="1:26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7">
        <f t="shared" si="36"/>
        <v>60.22</v>
      </c>
      <c r="W832" s="7" t="str">
        <f>IFERROR(INDEX(Returns!A:A,MATCH(Orders!B832,Returns!B:B,0)), "No")</f>
        <v>No</v>
      </c>
      <c r="X832" s="7" t="str">
        <f>INDEX(People!$A$2:$A$5,MATCH(Orders!M832,People!$B$2:$B$5,0))</f>
        <v>Cassandra Brandow</v>
      </c>
      <c r="Y832">
        <f t="shared" si="37"/>
        <v>2019</v>
      </c>
      <c r="Z832">
        <f t="shared" si="38"/>
        <v>6</v>
      </c>
    </row>
    <row r="833" spans="1:26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7">
        <f t="shared" si="36"/>
        <v>95.99</v>
      </c>
      <c r="W833" s="7" t="str">
        <f>IFERROR(INDEX(Returns!A:A,MATCH(Orders!B833,Returns!B:B,0)), "No")</f>
        <v>No</v>
      </c>
      <c r="X833" s="7" t="str">
        <f>INDEX(People!$A$2:$A$5,MATCH(Orders!M833,People!$B$2:$B$5,0))</f>
        <v>Cassandra Brandow</v>
      </c>
      <c r="Y833">
        <f t="shared" si="37"/>
        <v>2019</v>
      </c>
      <c r="Z833">
        <f t="shared" si="38"/>
        <v>6</v>
      </c>
    </row>
    <row r="834" spans="1:26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7">
        <f t="shared" si="36"/>
        <v>65.989999999999995</v>
      </c>
      <c r="W834" s="7" t="str">
        <f>IFERROR(INDEX(Returns!A:A,MATCH(Orders!B834,Returns!B:B,0)), "No")</f>
        <v>No</v>
      </c>
      <c r="X834" s="7" t="str">
        <f>INDEX(People!$A$2:$A$5,MATCH(Orders!M834,People!$B$2:$B$5,0))</f>
        <v>Cassandra Brandow</v>
      </c>
      <c r="Y834">
        <f t="shared" si="37"/>
        <v>2019</v>
      </c>
      <c r="Z834">
        <f t="shared" si="38"/>
        <v>6</v>
      </c>
    </row>
    <row r="835" spans="1:26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7">
        <f t="shared" ref="V835:V898" si="39">R835/S835</f>
        <v>17.608000000000001</v>
      </c>
      <c r="W835" s="7" t="str">
        <f>IFERROR(INDEX(Returns!A:A,MATCH(Orders!B835,Returns!B:B,0)), "No")</f>
        <v>No</v>
      </c>
      <c r="X835" s="7" t="str">
        <f>INDEX(People!$A$2:$A$5,MATCH(Orders!M835,People!$B$2:$B$5,0))</f>
        <v>Cassandra Brandow</v>
      </c>
      <c r="Y835">
        <f t="shared" ref="Y835:Y898" si="40">YEAR(C835)</f>
        <v>2018</v>
      </c>
      <c r="Z835">
        <f t="shared" ref="Z835:Z898" si="41">MONTH(C835)</f>
        <v>7</v>
      </c>
    </row>
    <row r="836" spans="1:26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7">
        <f t="shared" si="39"/>
        <v>11.848000000000001</v>
      </c>
      <c r="W836" s="7" t="str">
        <f>IFERROR(INDEX(Returns!A:A,MATCH(Orders!B836,Returns!B:B,0)), "No")</f>
        <v>No</v>
      </c>
      <c r="X836" s="7" t="str">
        <f>INDEX(People!$A$2:$A$5,MATCH(Orders!M836,People!$B$2:$B$5,0))</f>
        <v>Cassandra Brandow</v>
      </c>
      <c r="Y836">
        <f t="shared" si="40"/>
        <v>2018</v>
      </c>
      <c r="Z836">
        <f t="shared" si="41"/>
        <v>7</v>
      </c>
    </row>
    <row r="837" spans="1:26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7">
        <f t="shared" si="39"/>
        <v>265.47500000000002</v>
      </c>
      <c r="W837" s="7" t="str">
        <f>IFERROR(INDEX(Returns!A:A,MATCH(Orders!B837,Returns!B:B,0)), "No")</f>
        <v>No</v>
      </c>
      <c r="X837" s="7" t="str">
        <f>INDEX(People!$A$2:$A$5,MATCH(Orders!M837,People!$B$2:$B$5,0))</f>
        <v>Cassandra Brandow</v>
      </c>
      <c r="Y837">
        <f t="shared" si="40"/>
        <v>2018</v>
      </c>
      <c r="Z837">
        <f t="shared" si="41"/>
        <v>7</v>
      </c>
    </row>
    <row r="838" spans="1:26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7">
        <f t="shared" si="39"/>
        <v>12.795999999999996</v>
      </c>
      <c r="W838" s="7" t="str">
        <f>IFERROR(INDEX(Returns!A:A,MATCH(Orders!B838,Returns!B:B,0)), "No")</f>
        <v>No</v>
      </c>
      <c r="X838" s="7" t="str">
        <f>INDEX(People!$A$2:$A$5,MATCH(Orders!M838,People!$B$2:$B$5,0))</f>
        <v>Kelly Williams</v>
      </c>
      <c r="Y838">
        <f t="shared" si="40"/>
        <v>2016</v>
      </c>
      <c r="Z838">
        <f t="shared" si="41"/>
        <v>9</v>
      </c>
    </row>
    <row r="839" spans="1:26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7">
        <f t="shared" si="39"/>
        <v>4.8320000000000007</v>
      </c>
      <c r="W839" s="7" t="str">
        <f>IFERROR(INDEX(Returns!A:A,MATCH(Orders!B839,Returns!B:B,0)), "No")</f>
        <v>No</v>
      </c>
      <c r="X839" s="7" t="str">
        <f>INDEX(People!$A$2:$A$5,MATCH(Orders!M839,People!$B$2:$B$5,0))</f>
        <v>Cassandra Brandow</v>
      </c>
      <c r="Y839">
        <f t="shared" si="40"/>
        <v>2019</v>
      </c>
      <c r="Z839">
        <f t="shared" si="41"/>
        <v>11</v>
      </c>
    </row>
    <row r="840" spans="1:26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7">
        <f t="shared" si="39"/>
        <v>7.024</v>
      </c>
      <c r="W840" s="7" t="str">
        <f>IFERROR(INDEX(Returns!A:A,MATCH(Orders!B840,Returns!B:B,0)), "No")</f>
        <v>No</v>
      </c>
      <c r="X840" s="7" t="str">
        <f>INDEX(People!$A$2:$A$5,MATCH(Orders!M840,People!$B$2:$B$5,0))</f>
        <v>Kelly Williams</v>
      </c>
      <c r="Y840">
        <f t="shared" si="40"/>
        <v>2018</v>
      </c>
      <c r="Z840">
        <f t="shared" si="41"/>
        <v>3</v>
      </c>
    </row>
    <row r="841" spans="1:26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7">
        <f t="shared" si="39"/>
        <v>20.149999999999999</v>
      </c>
      <c r="W841" s="7" t="str">
        <f>IFERROR(INDEX(Returns!A:A,MATCH(Orders!B841,Returns!B:B,0)), "No")</f>
        <v>No</v>
      </c>
      <c r="X841" s="7" t="str">
        <f>INDEX(People!$A$2:$A$5,MATCH(Orders!M841,People!$B$2:$B$5,0))</f>
        <v>Chuck Magee</v>
      </c>
      <c r="Y841">
        <f t="shared" si="40"/>
        <v>2017</v>
      </c>
      <c r="Z841">
        <f t="shared" si="41"/>
        <v>11</v>
      </c>
    </row>
    <row r="842" spans="1:26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7">
        <f t="shared" si="39"/>
        <v>2.88</v>
      </c>
      <c r="W842" s="7" t="str">
        <f>IFERROR(INDEX(Returns!A:A,MATCH(Orders!B842,Returns!B:B,0)), "No")</f>
        <v>No</v>
      </c>
      <c r="X842" s="7" t="str">
        <f>INDEX(People!$A$2:$A$5,MATCH(Orders!M842,People!$B$2:$B$5,0))</f>
        <v>Chuck Magee</v>
      </c>
      <c r="Y842">
        <f t="shared" si="40"/>
        <v>2017</v>
      </c>
      <c r="Z842">
        <f t="shared" si="41"/>
        <v>11</v>
      </c>
    </row>
    <row r="843" spans="1:26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7">
        <f t="shared" si="39"/>
        <v>46.512</v>
      </c>
      <c r="W843" s="7" t="str">
        <f>IFERROR(INDEX(Returns!A:A,MATCH(Orders!B843,Returns!B:B,0)), "No")</f>
        <v>No</v>
      </c>
      <c r="X843" s="7" t="str">
        <f>INDEX(People!$A$2:$A$5,MATCH(Orders!M843,People!$B$2:$B$5,0))</f>
        <v>Chuck Magee</v>
      </c>
      <c r="Y843">
        <f t="shared" si="40"/>
        <v>2017</v>
      </c>
      <c r="Z843">
        <f t="shared" si="41"/>
        <v>11</v>
      </c>
    </row>
    <row r="844" spans="1:26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7">
        <f t="shared" si="39"/>
        <v>9.36</v>
      </c>
      <c r="W844" s="7" t="str">
        <f>IFERROR(INDEX(Returns!A:A,MATCH(Orders!B844,Returns!B:B,0)), "No")</f>
        <v>No</v>
      </c>
      <c r="X844" s="7" t="str">
        <f>INDEX(People!$A$2:$A$5,MATCH(Orders!M844,People!$B$2:$B$5,0))</f>
        <v>Anna Andreadi</v>
      </c>
      <c r="Y844">
        <f t="shared" si="40"/>
        <v>2018</v>
      </c>
      <c r="Z844">
        <f t="shared" si="41"/>
        <v>11</v>
      </c>
    </row>
    <row r="845" spans="1:26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7">
        <f t="shared" si="39"/>
        <v>6.7439999999999998</v>
      </c>
      <c r="W845" s="7" t="str">
        <f>IFERROR(INDEX(Returns!A:A,MATCH(Orders!B845,Returns!B:B,0)), "No")</f>
        <v>No</v>
      </c>
      <c r="X845" s="7" t="str">
        <f>INDEX(People!$A$2:$A$5,MATCH(Orders!M845,People!$B$2:$B$5,0))</f>
        <v>Anna Andreadi</v>
      </c>
      <c r="Y845">
        <f t="shared" si="40"/>
        <v>2018</v>
      </c>
      <c r="Z845">
        <f t="shared" si="41"/>
        <v>11</v>
      </c>
    </row>
    <row r="846" spans="1:26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7">
        <f t="shared" si="39"/>
        <v>5.68</v>
      </c>
      <c r="W846" s="7" t="str">
        <f>IFERROR(INDEX(Returns!A:A,MATCH(Orders!B846,Returns!B:B,0)), "No")</f>
        <v>No</v>
      </c>
      <c r="X846" s="7" t="str">
        <f>INDEX(People!$A$2:$A$5,MATCH(Orders!M846,People!$B$2:$B$5,0))</f>
        <v>Anna Andreadi</v>
      </c>
      <c r="Y846">
        <f t="shared" si="40"/>
        <v>2018</v>
      </c>
      <c r="Z846">
        <f t="shared" si="41"/>
        <v>11</v>
      </c>
    </row>
    <row r="847" spans="1:26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7">
        <f t="shared" si="39"/>
        <v>7.31</v>
      </c>
      <c r="W847" s="7" t="str">
        <f>IFERROR(INDEX(Returns!A:A,MATCH(Orders!B847,Returns!B:B,0)), "No")</f>
        <v>No</v>
      </c>
      <c r="X847" s="7" t="str">
        <f>INDEX(People!$A$2:$A$5,MATCH(Orders!M847,People!$B$2:$B$5,0))</f>
        <v>Anna Andreadi</v>
      </c>
      <c r="Y847">
        <f t="shared" si="40"/>
        <v>2018</v>
      </c>
      <c r="Z847">
        <f t="shared" si="41"/>
        <v>11</v>
      </c>
    </row>
    <row r="848" spans="1:26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7">
        <f t="shared" si="39"/>
        <v>11.959999999999999</v>
      </c>
      <c r="W848" s="7" t="str">
        <f>IFERROR(INDEX(Returns!A:A,MATCH(Orders!B848,Returns!B:B,0)), "No")</f>
        <v>No</v>
      </c>
      <c r="X848" s="7" t="str">
        <f>INDEX(People!$A$2:$A$5,MATCH(Orders!M848,People!$B$2:$B$5,0))</f>
        <v>Cassandra Brandow</v>
      </c>
      <c r="Y848">
        <f t="shared" si="40"/>
        <v>2017</v>
      </c>
      <c r="Z848">
        <f t="shared" si="41"/>
        <v>10</v>
      </c>
    </row>
    <row r="849" spans="1:26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7">
        <f t="shared" si="39"/>
        <v>95.98</v>
      </c>
      <c r="W849" s="7" t="str">
        <f>IFERROR(INDEX(Returns!A:A,MATCH(Orders!B849,Returns!B:B,0)), "No")</f>
        <v>No</v>
      </c>
      <c r="X849" s="7" t="str">
        <f>INDEX(People!$A$2:$A$5,MATCH(Orders!M849,People!$B$2:$B$5,0))</f>
        <v>Cassandra Brandow</v>
      </c>
      <c r="Y849">
        <f t="shared" si="40"/>
        <v>2017</v>
      </c>
      <c r="Z849">
        <f t="shared" si="41"/>
        <v>10</v>
      </c>
    </row>
    <row r="850" spans="1:26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7">
        <f t="shared" si="39"/>
        <v>12.224</v>
      </c>
      <c r="W850" s="7" t="str">
        <f>IFERROR(INDEX(Returns!A:A,MATCH(Orders!B850,Returns!B:B,0)), "No")</f>
        <v>No</v>
      </c>
      <c r="X850" s="7" t="str">
        <f>INDEX(People!$A$2:$A$5,MATCH(Orders!M850,People!$B$2:$B$5,0))</f>
        <v>Chuck Magee</v>
      </c>
      <c r="Y850">
        <f t="shared" si="40"/>
        <v>2019</v>
      </c>
      <c r="Z850">
        <f t="shared" si="41"/>
        <v>1</v>
      </c>
    </row>
    <row r="851" spans="1:26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7">
        <f t="shared" si="39"/>
        <v>16.48</v>
      </c>
      <c r="W851" s="7" t="str">
        <f>IFERROR(INDEX(Returns!A:A,MATCH(Orders!B851,Returns!B:B,0)), "No")</f>
        <v>No</v>
      </c>
      <c r="X851" s="7" t="str">
        <f>INDEX(People!$A$2:$A$5,MATCH(Orders!M851,People!$B$2:$B$5,0))</f>
        <v>Chuck Magee</v>
      </c>
      <c r="Y851">
        <f t="shared" si="40"/>
        <v>2016</v>
      </c>
      <c r="Z851">
        <f t="shared" si="41"/>
        <v>2</v>
      </c>
    </row>
    <row r="852" spans="1:26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7">
        <f t="shared" si="39"/>
        <v>2.58</v>
      </c>
      <c r="W852" s="7" t="str">
        <f>IFERROR(INDEX(Returns!A:A,MATCH(Orders!B852,Returns!B:B,0)), "No")</f>
        <v>No</v>
      </c>
      <c r="X852" s="7" t="str">
        <f>INDEX(People!$A$2:$A$5,MATCH(Orders!M852,People!$B$2:$B$5,0))</f>
        <v>Anna Andreadi</v>
      </c>
      <c r="Y852">
        <f t="shared" si="40"/>
        <v>2018</v>
      </c>
      <c r="Z852">
        <f t="shared" si="41"/>
        <v>6</v>
      </c>
    </row>
    <row r="853" spans="1:26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7">
        <f t="shared" si="39"/>
        <v>6.48</v>
      </c>
      <c r="W853" s="7" t="str">
        <f>IFERROR(INDEX(Returns!A:A,MATCH(Orders!B853,Returns!B:B,0)), "No")</f>
        <v>No</v>
      </c>
      <c r="X853" s="7" t="str">
        <f>INDEX(People!$A$2:$A$5,MATCH(Orders!M853,People!$B$2:$B$5,0))</f>
        <v>Anna Andreadi</v>
      </c>
      <c r="Y853">
        <f t="shared" si="40"/>
        <v>2018</v>
      </c>
      <c r="Z853">
        <f t="shared" si="41"/>
        <v>6</v>
      </c>
    </row>
    <row r="854" spans="1:26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7">
        <f t="shared" si="39"/>
        <v>30.98</v>
      </c>
      <c r="W854" s="7" t="str">
        <f>IFERROR(INDEX(Returns!A:A,MATCH(Orders!B854,Returns!B:B,0)), "No")</f>
        <v>No</v>
      </c>
      <c r="X854" s="7" t="str">
        <f>INDEX(People!$A$2:$A$5,MATCH(Orders!M854,People!$B$2:$B$5,0))</f>
        <v>Cassandra Brandow</v>
      </c>
      <c r="Y854">
        <f t="shared" si="40"/>
        <v>2018</v>
      </c>
      <c r="Z854">
        <f t="shared" si="41"/>
        <v>5</v>
      </c>
    </row>
    <row r="855" spans="1:26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7">
        <f t="shared" si="39"/>
        <v>22.23</v>
      </c>
      <c r="W855" s="7" t="str">
        <f>IFERROR(INDEX(Returns!A:A,MATCH(Orders!B855,Returns!B:B,0)), "No")</f>
        <v>No</v>
      </c>
      <c r="X855" s="7" t="str">
        <f>INDEX(People!$A$2:$A$5,MATCH(Orders!M855,People!$B$2:$B$5,0))</f>
        <v>Chuck Magee</v>
      </c>
      <c r="Y855">
        <f t="shared" si="40"/>
        <v>2018</v>
      </c>
      <c r="Z855">
        <f t="shared" si="41"/>
        <v>2</v>
      </c>
    </row>
    <row r="856" spans="1:26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7">
        <f t="shared" si="39"/>
        <v>80.98</v>
      </c>
      <c r="W856" s="7" t="str">
        <f>IFERROR(INDEX(Returns!A:A,MATCH(Orders!B856,Returns!B:B,0)), "No")</f>
        <v>No</v>
      </c>
      <c r="X856" s="7" t="str">
        <f>INDEX(People!$A$2:$A$5,MATCH(Orders!M856,People!$B$2:$B$5,0))</f>
        <v>Chuck Magee</v>
      </c>
      <c r="Y856">
        <f t="shared" si="40"/>
        <v>2018</v>
      </c>
      <c r="Z856">
        <f t="shared" si="41"/>
        <v>2</v>
      </c>
    </row>
    <row r="857" spans="1:26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7">
        <f t="shared" si="39"/>
        <v>19.98</v>
      </c>
      <c r="W857" s="7" t="str">
        <f>IFERROR(INDEX(Returns!A:A,MATCH(Orders!B857,Returns!B:B,0)), "No")</f>
        <v>No</v>
      </c>
      <c r="X857" s="7" t="str">
        <f>INDEX(People!$A$2:$A$5,MATCH(Orders!M857,People!$B$2:$B$5,0))</f>
        <v>Chuck Magee</v>
      </c>
      <c r="Y857">
        <f t="shared" si="40"/>
        <v>2016</v>
      </c>
      <c r="Z857">
        <f t="shared" si="41"/>
        <v>8</v>
      </c>
    </row>
    <row r="858" spans="1:26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7">
        <f t="shared" si="39"/>
        <v>10.23</v>
      </c>
      <c r="W858" s="7" t="str">
        <f>IFERROR(INDEX(Returns!A:A,MATCH(Orders!B858,Returns!B:B,0)), "No")</f>
        <v>No</v>
      </c>
      <c r="X858" s="7" t="str">
        <f>INDEX(People!$A$2:$A$5,MATCH(Orders!M858,People!$B$2:$B$5,0))</f>
        <v>Chuck Magee</v>
      </c>
      <c r="Y858">
        <f t="shared" si="40"/>
        <v>2016</v>
      </c>
      <c r="Z858">
        <f t="shared" si="41"/>
        <v>8</v>
      </c>
    </row>
    <row r="859" spans="1:26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7">
        <f t="shared" si="39"/>
        <v>10.68</v>
      </c>
      <c r="W859" s="7" t="str">
        <f>IFERROR(INDEX(Returns!A:A,MATCH(Orders!B859,Returns!B:B,0)), "No")</f>
        <v>No</v>
      </c>
      <c r="X859" s="7" t="str">
        <f>INDEX(People!$A$2:$A$5,MATCH(Orders!M859,People!$B$2:$B$5,0))</f>
        <v>Chuck Magee</v>
      </c>
      <c r="Y859">
        <f t="shared" si="40"/>
        <v>2016</v>
      </c>
      <c r="Z859">
        <f t="shared" si="41"/>
        <v>8</v>
      </c>
    </row>
    <row r="860" spans="1:26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7">
        <f t="shared" si="39"/>
        <v>7.61</v>
      </c>
      <c r="W860" s="7" t="str">
        <f>IFERROR(INDEX(Returns!A:A,MATCH(Orders!B860,Returns!B:B,0)), "No")</f>
        <v>No</v>
      </c>
      <c r="X860" s="7" t="str">
        <f>INDEX(People!$A$2:$A$5,MATCH(Orders!M860,People!$B$2:$B$5,0))</f>
        <v>Chuck Magee</v>
      </c>
      <c r="Y860">
        <f t="shared" si="40"/>
        <v>2019</v>
      </c>
      <c r="Z860">
        <f t="shared" si="41"/>
        <v>4</v>
      </c>
    </row>
    <row r="861" spans="1:26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7">
        <f t="shared" si="39"/>
        <v>3.58</v>
      </c>
      <c r="W861" s="7" t="str">
        <f>IFERROR(INDEX(Returns!A:A,MATCH(Orders!B861,Returns!B:B,0)), "No")</f>
        <v>No</v>
      </c>
      <c r="X861" s="7" t="str">
        <f>INDEX(People!$A$2:$A$5,MATCH(Orders!M861,People!$B$2:$B$5,0))</f>
        <v>Chuck Magee</v>
      </c>
      <c r="Y861">
        <f t="shared" si="40"/>
        <v>2019</v>
      </c>
      <c r="Z861">
        <f t="shared" si="41"/>
        <v>4</v>
      </c>
    </row>
    <row r="862" spans="1:26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7">
        <f t="shared" si="39"/>
        <v>3.68</v>
      </c>
      <c r="W862" s="7" t="str">
        <f>IFERROR(INDEX(Returns!A:A,MATCH(Orders!B862,Returns!B:B,0)), "No")</f>
        <v>No</v>
      </c>
      <c r="X862" s="7" t="str">
        <f>INDEX(People!$A$2:$A$5,MATCH(Orders!M862,People!$B$2:$B$5,0))</f>
        <v>Anna Andreadi</v>
      </c>
      <c r="Y862">
        <f t="shared" si="40"/>
        <v>2016</v>
      </c>
      <c r="Z862">
        <f t="shared" si="41"/>
        <v>6</v>
      </c>
    </row>
    <row r="863" spans="1:26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7">
        <f t="shared" si="39"/>
        <v>11.55</v>
      </c>
      <c r="W863" s="7" t="str">
        <f>IFERROR(INDEX(Returns!A:A,MATCH(Orders!B863,Returns!B:B,0)), "No")</f>
        <v>No</v>
      </c>
      <c r="X863" s="7" t="str">
        <f>INDEX(People!$A$2:$A$5,MATCH(Orders!M863,People!$B$2:$B$5,0))</f>
        <v>Anna Andreadi</v>
      </c>
      <c r="Y863">
        <f t="shared" si="40"/>
        <v>2016</v>
      </c>
      <c r="Z863">
        <f t="shared" si="41"/>
        <v>6</v>
      </c>
    </row>
    <row r="864" spans="1:26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7">
        <f t="shared" si="39"/>
        <v>31.912000000000003</v>
      </c>
      <c r="W864" s="7" t="str">
        <f>IFERROR(INDEX(Returns!A:A,MATCH(Orders!B864,Returns!B:B,0)), "No")</f>
        <v>No</v>
      </c>
      <c r="X864" s="7" t="str">
        <f>INDEX(People!$A$2:$A$5,MATCH(Orders!M864,People!$B$2:$B$5,0))</f>
        <v>Cassandra Brandow</v>
      </c>
      <c r="Y864">
        <f t="shared" si="40"/>
        <v>2018</v>
      </c>
      <c r="Z864">
        <f t="shared" si="41"/>
        <v>1</v>
      </c>
    </row>
    <row r="865" spans="1:26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7">
        <f t="shared" si="39"/>
        <v>2.6240000000000001</v>
      </c>
      <c r="W865" s="7" t="str">
        <f>IFERROR(INDEX(Returns!A:A,MATCH(Orders!B865,Returns!B:B,0)), "No")</f>
        <v>No</v>
      </c>
      <c r="X865" s="7" t="str">
        <f>INDEX(People!$A$2:$A$5,MATCH(Orders!M865,People!$B$2:$B$5,0))</f>
        <v>Cassandra Brandow</v>
      </c>
      <c r="Y865">
        <f t="shared" si="40"/>
        <v>2018</v>
      </c>
      <c r="Z865">
        <f t="shared" si="41"/>
        <v>1</v>
      </c>
    </row>
    <row r="866" spans="1:26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7">
        <f t="shared" si="39"/>
        <v>29.592000000000002</v>
      </c>
      <c r="W866" s="7" t="str">
        <f>IFERROR(INDEX(Returns!A:A,MATCH(Orders!B866,Returns!B:B,0)), "No")</f>
        <v>No</v>
      </c>
      <c r="X866" s="7" t="str">
        <f>INDEX(People!$A$2:$A$5,MATCH(Orders!M866,People!$B$2:$B$5,0))</f>
        <v>Cassandra Brandow</v>
      </c>
      <c r="Y866">
        <f t="shared" si="40"/>
        <v>2018</v>
      </c>
      <c r="Z866">
        <f t="shared" si="41"/>
        <v>1</v>
      </c>
    </row>
    <row r="867" spans="1:26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7">
        <f t="shared" si="39"/>
        <v>2.89</v>
      </c>
      <c r="W867" s="7" t="str">
        <f>IFERROR(INDEX(Returns!A:A,MATCH(Orders!B867,Returns!B:B,0)), "No")</f>
        <v>No</v>
      </c>
      <c r="X867" s="7" t="str">
        <f>INDEX(People!$A$2:$A$5,MATCH(Orders!M867,People!$B$2:$B$5,0))</f>
        <v>Cassandra Brandow</v>
      </c>
      <c r="Y867">
        <f t="shared" si="40"/>
        <v>2016</v>
      </c>
      <c r="Z867">
        <f t="shared" si="41"/>
        <v>1</v>
      </c>
    </row>
    <row r="868" spans="1:26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7">
        <f t="shared" si="39"/>
        <v>51.94</v>
      </c>
      <c r="W868" s="7" t="str">
        <f>IFERROR(INDEX(Returns!A:A,MATCH(Orders!B868,Returns!B:B,0)), "No")</f>
        <v>No</v>
      </c>
      <c r="X868" s="7" t="str">
        <f>INDEX(People!$A$2:$A$5,MATCH(Orders!M868,People!$B$2:$B$5,0))</f>
        <v>Cassandra Brandow</v>
      </c>
      <c r="Y868">
        <f t="shared" si="40"/>
        <v>2016</v>
      </c>
      <c r="Z868">
        <f t="shared" si="41"/>
        <v>1</v>
      </c>
    </row>
    <row r="869" spans="1:26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7">
        <f t="shared" si="39"/>
        <v>3.9840000000000004</v>
      </c>
      <c r="W869" s="7" t="str">
        <f>IFERROR(INDEX(Returns!A:A,MATCH(Orders!B869,Returns!B:B,0)), "No")</f>
        <v>No</v>
      </c>
      <c r="X869" s="7" t="str">
        <f>INDEX(People!$A$2:$A$5,MATCH(Orders!M869,People!$B$2:$B$5,0))</f>
        <v>Chuck Magee</v>
      </c>
      <c r="Y869">
        <f t="shared" si="40"/>
        <v>2018</v>
      </c>
      <c r="Z869">
        <f t="shared" si="41"/>
        <v>9</v>
      </c>
    </row>
    <row r="870" spans="1:26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7">
        <f t="shared" si="39"/>
        <v>7.4850000000000021</v>
      </c>
      <c r="W870" s="7" t="str">
        <f>IFERROR(INDEX(Returns!A:A,MATCH(Orders!B870,Returns!B:B,0)), "No")</f>
        <v>No</v>
      </c>
      <c r="X870" s="7" t="str">
        <f>INDEX(People!$A$2:$A$5,MATCH(Orders!M870,People!$B$2:$B$5,0))</f>
        <v>Chuck Magee</v>
      </c>
      <c r="Y870">
        <f t="shared" si="40"/>
        <v>2016</v>
      </c>
      <c r="Z870">
        <f t="shared" si="41"/>
        <v>4</v>
      </c>
    </row>
    <row r="871" spans="1:26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7">
        <f t="shared" si="39"/>
        <v>228.29400000000004</v>
      </c>
      <c r="W871" s="7" t="str">
        <f>IFERROR(INDEX(Returns!A:A,MATCH(Orders!B871,Returns!B:B,0)), "No")</f>
        <v>No</v>
      </c>
      <c r="X871" s="7" t="str">
        <f>INDEX(People!$A$2:$A$5,MATCH(Orders!M871,People!$B$2:$B$5,0))</f>
        <v>Chuck Magee</v>
      </c>
      <c r="Y871">
        <f t="shared" si="40"/>
        <v>2018</v>
      </c>
      <c r="Z871">
        <f t="shared" si="41"/>
        <v>9</v>
      </c>
    </row>
    <row r="872" spans="1:26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7">
        <f t="shared" si="39"/>
        <v>93.594000000000008</v>
      </c>
      <c r="W872" s="7" t="str">
        <f>IFERROR(INDEX(Returns!A:A,MATCH(Orders!B872,Returns!B:B,0)), "No")</f>
        <v>No</v>
      </c>
      <c r="X872" s="7" t="str">
        <f>INDEX(People!$A$2:$A$5,MATCH(Orders!M872,People!$B$2:$B$5,0))</f>
        <v>Chuck Magee</v>
      </c>
      <c r="Y872">
        <f t="shared" si="40"/>
        <v>2018</v>
      </c>
      <c r="Z872">
        <f t="shared" si="41"/>
        <v>9</v>
      </c>
    </row>
    <row r="873" spans="1:26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7">
        <f t="shared" si="39"/>
        <v>11.479999999999999</v>
      </c>
      <c r="W873" s="7" t="str">
        <f>IFERROR(INDEX(Returns!A:A,MATCH(Orders!B873,Returns!B:B,0)), "No")</f>
        <v>No</v>
      </c>
      <c r="X873" s="7" t="str">
        <f>INDEX(People!$A$2:$A$5,MATCH(Orders!M873,People!$B$2:$B$5,0))</f>
        <v>Chuck Magee</v>
      </c>
      <c r="Y873">
        <f t="shared" si="40"/>
        <v>2017</v>
      </c>
      <c r="Z873">
        <f t="shared" si="41"/>
        <v>10</v>
      </c>
    </row>
    <row r="874" spans="1:26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7">
        <f t="shared" si="39"/>
        <v>5.68</v>
      </c>
      <c r="W874" s="7" t="str">
        <f>IFERROR(INDEX(Returns!A:A,MATCH(Orders!B874,Returns!B:B,0)), "No")</f>
        <v>No</v>
      </c>
      <c r="X874" s="7" t="str">
        <f>INDEX(People!$A$2:$A$5,MATCH(Orders!M874,People!$B$2:$B$5,0))</f>
        <v>Chuck Magee</v>
      </c>
      <c r="Y874">
        <f t="shared" si="40"/>
        <v>2016</v>
      </c>
      <c r="Z874">
        <f t="shared" si="41"/>
        <v>12</v>
      </c>
    </row>
    <row r="875" spans="1:26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7">
        <f t="shared" si="39"/>
        <v>15.191999999999998</v>
      </c>
      <c r="W875" s="7" t="str">
        <f>IFERROR(INDEX(Returns!A:A,MATCH(Orders!B875,Returns!B:B,0)), "No")</f>
        <v>No</v>
      </c>
      <c r="X875" s="7" t="str">
        <f>INDEX(People!$A$2:$A$5,MATCH(Orders!M875,People!$B$2:$B$5,0))</f>
        <v>Chuck Magee</v>
      </c>
      <c r="Y875">
        <f t="shared" si="40"/>
        <v>2016</v>
      </c>
      <c r="Z875">
        <f t="shared" si="41"/>
        <v>12</v>
      </c>
    </row>
    <row r="876" spans="1:26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7">
        <f t="shared" si="39"/>
        <v>38.432000000000002</v>
      </c>
      <c r="W876" s="7" t="str">
        <f>IFERROR(INDEX(Returns!A:A,MATCH(Orders!B876,Returns!B:B,0)), "No")</f>
        <v>No</v>
      </c>
      <c r="X876" s="7" t="str">
        <f>INDEX(People!$A$2:$A$5,MATCH(Orders!M876,People!$B$2:$B$5,0))</f>
        <v>Cassandra Brandow</v>
      </c>
      <c r="Y876">
        <f t="shared" si="40"/>
        <v>2019</v>
      </c>
      <c r="Z876">
        <f t="shared" si="41"/>
        <v>8</v>
      </c>
    </row>
    <row r="877" spans="1:26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7">
        <f t="shared" si="39"/>
        <v>107.53000000000002</v>
      </c>
      <c r="W877" s="7" t="str">
        <f>IFERROR(INDEX(Returns!A:A,MATCH(Orders!B877,Returns!B:B,0)), "No")</f>
        <v>Yes</v>
      </c>
      <c r="X877" s="7" t="str">
        <f>INDEX(People!$A$2:$A$5,MATCH(Orders!M877,People!$B$2:$B$5,0))</f>
        <v>Chuck Magee</v>
      </c>
      <c r="Y877">
        <f t="shared" si="40"/>
        <v>2018</v>
      </c>
      <c r="Z877">
        <f t="shared" si="41"/>
        <v>1</v>
      </c>
    </row>
    <row r="878" spans="1:26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7">
        <f t="shared" si="39"/>
        <v>29.99</v>
      </c>
      <c r="W878" s="7" t="str">
        <f>IFERROR(INDEX(Returns!A:A,MATCH(Orders!B878,Returns!B:B,0)), "No")</f>
        <v>Yes</v>
      </c>
      <c r="X878" s="7" t="str">
        <f>INDEX(People!$A$2:$A$5,MATCH(Orders!M878,People!$B$2:$B$5,0))</f>
        <v>Chuck Magee</v>
      </c>
      <c r="Y878">
        <f t="shared" si="40"/>
        <v>2018</v>
      </c>
      <c r="Z878">
        <f t="shared" si="41"/>
        <v>1</v>
      </c>
    </row>
    <row r="879" spans="1:26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7">
        <f t="shared" si="39"/>
        <v>123.99</v>
      </c>
      <c r="W879" s="7" t="str">
        <f>IFERROR(INDEX(Returns!A:A,MATCH(Orders!B879,Returns!B:B,0)), "No")</f>
        <v>Yes</v>
      </c>
      <c r="X879" s="7" t="str">
        <f>INDEX(People!$A$2:$A$5,MATCH(Orders!M879,People!$B$2:$B$5,0))</f>
        <v>Chuck Magee</v>
      </c>
      <c r="Y879">
        <f t="shared" si="40"/>
        <v>2018</v>
      </c>
      <c r="Z879">
        <f t="shared" si="41"/>
        <v>1</v>
      </c>
    </row>
    <row r="880" spans="1:26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7">
        <f t="shared" si="39"/>
        <v>1.4730000000000003</v>
      </c>
      <c r="W880" s="7" t="str">
        <f>IFERROR(INDEX(Returns!A:A,MATCH(Orders!B880,Returns!B:B,0)), "No")</f>
        <v>No</v>
      </c>
      <c r="X880" s="7" t="str">
        <f>INDEX(People!$A$2:$A$5,MATCH(Orders!M880,People!$B$2:$B$5,0))</f>
        <v>Chuck Magee</v>
      </c>
      <c r="Y880">
        <f t="shared" si="40"/>
        <v>2016</v>
      </c>
      <c r="Z880">
        <f t="shared" si="41"/>
        <v>9</v>
      </c>
    </row>
    <row r="881" spans="1:26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7">
        <f t="shared" si="39"/>
        <v>22.824000000000002</v>
      </c>
      <c r="W881" s="7" t="str">
        <f>IFERROR(INDEX(Returns!A:A,MATCH(Orders!B881,Returns!B:B,0)), "No")</f>
        <v>No</v>
      </c>
      <c r="X881" s="7" t="str">
        <f>INDEX(People!$A$2:$A$5,MATCH(Orders!M881,People!$B$2:$B$5,0))</f>
        <v>Chuck Magee</v>
      </c>
      <c r="Y881">
        <f t="shared" si="40"/>
        <v>2019</v>
      </c>
      <c r="Z881">
        <f t="shared" si="41"/>
        <v>11</v>
      </c>
    </row>
    <row r="882" spans="1:26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7">
        <f t="shared" si="39"/>
        <v>248.57999999999998</v>
      </c>
      <c r="W882" s="7" t="str">
        <f>IFERROR(INDEX(Returns!A:A,MATCH(Orders!B882,Returns!B:B,0)), "No")</f>
        <v>No</v>
      </c>
      <c r="X882" s="7" t="str">
        <f>INDEX(People!$A$2:$A$5,MATCH(Orders!M882,People!$B$2:$B$5,0))</f>
        <v>Chuck Magee</v>
      </c>
      <c r="Y882">
        <f t="shared" si="40"/>
        <v>2019</v>
      </c>
      <c r="Z882">
        <f t="shared" si="41"/>
        <v>11</v>
      </c>
    </row>
    <row r="883" spans="1:26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7">
        <f t="shared" si="39"/>
        <v>15.42</v>
      </c>
      <c r="W883" s="7" t="str">
        <f>IFERROR(INDEX(Returns!A:A,MATCH(Orders!B883,Returns!B:B,0)), "No")</f>
        <v>No</v>
      </c>
      <c r="X883" s="7" t="str">
        <f>INDEX(People!$A$2:$A$5,MATCH(Orders!M883,People!$B$2:$B$5,0))</f>
        <v>Cassandra Brandow</v>
      </c>
      <c r="Y883">
        <f t="shared" si="40"/>
        <v>2017</v>
      </c>
      <c r="Z883">
        <f t="shared" si="41"/>
        <v>10</v>
      </c>
    </row>
    <row r="884" spans="1:26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7">
        <f t="shared" si="39"/>
        <v>3.37</v>
      </c>
      <c r="W884" s="7" t="str">
        <f>IFERROR(INDEX(Returns!A:A,MATCH(Orders!B884,Returns!B:B,0)), "No")</f>
        <v>No</v>
      </c>
      <c r="X884" s="7" t="str">
        <f>INDEX(People!$A$2:$A$5,MATCH(Orders!M884,People!$B$2:$B$5,0))</f>
        <v>Anna Andreadi</v>
      </c>
      <c r="Y884">
        <f t="shared" si="40"/>
        <v>2019</v>
      </c>
      <c r="Z884">
        <f t="shared" si="41"/>
        <v>12</v>
      </c>
    </row>
    <row r="885" spans="1:26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7">
        <f t="shared" si="39"/>
        <v>6.28</v>
      </c>
      <c r="W885" s="7" t="str">
        <f>IFERROR(INDEX(Returns!A:A,MATCH(Orders!B885,Returns!B:B,0)), "No")</f>
        <v>No</v>
      </c>
      <c r="X885" s="7" t="str">
        <f>INDEX(People!$A$2:$A$5,MATCH(Orders!M885,People!$B$2:$B$5,0))</f>
        <v>Kelly Williams</v>
      </c>
      <c r="Y885">
        <f t="shared" si="40"/>
        <v>2018</v>
      </c>
      <c r="Z885">
        <f t="shared" si="41"/>
        <v>10</v>
      </c>
    </row>
    <row r="886" spans="1:26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7">
        <f t="shared" si="39"/>
        <v>8.73</v>
      </c>
      <c r="W886" s="7" t="str">
        <f>IFERROR(INDEX(Returns!A:A,MATCH(Orders!B886,Returns!B:B,0)), "No")</f>
        <v>No</v>
      </c>
      <c r="X886" s="7" t="str">
        <f>INDEX(People!$A$2:$A$5,MATCH(Orders!M886,People!$B$2:$B$5,0))</f>
        <v>Chuck Magee</v>
      </c>
      <c r="Y886">
        <f t="shared" si="40"/>
        <v>2016</v>
      </c>
      <c r="Z886">
        <f t="shared" si="41"/>
        <v>4</v>
      </c>
    </row>
    <row r="887" spans="1:26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7">
        <f t="shared" si="39"/>
        <v>4.6479999999999997</v>
      </c>
      <c r="W887" s="7" t="str">
        <f>IFERROR(INDEX(Returns!A:A,MATCH(Orders!B887,Returns!B:B,0)), "No")</f>
        <v>Yes</v>
      </c>
      <c r="X887" s="7" t="str">
        <f>INDEX(People!$A$2:$A$5,MATCH(Orders!M887,People!$B$2:$B$5,0))</f>
        <v>Anna Andreadi</v>
      </c>
      <c r="Y887">
        <f t="shared" si="40"/>
        <v>2017</v>
      </c>
      <c r="Z887">
        <f t="shared" si="41"/>
        <v>4</v>
      </c>
    </row>
    <row r="888" spans="1:26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7">
        <f t="shared" si="39"/>
        <v>6.98</v>
      </c>
      <c r="W888" s="7" t="str">
        <f>IFERROR(INDEX(Returns!A:A,MATCH(Orders!B888,Returns!B:B,0)), "No")</f>
        <v>No</v>
      </c>
      <c r="X888" s="7" t="str">
        <f>INDEX(People!$A$2:$A$5,MATCH(Orders!M888,People!$B$2:$B$5,0))</f>
        <v>Anna Andreadi</v>
      </c>
      <c r="Y888">
        <f t="shared" si="40"/>
        <v>2019</v>
      </c>
      <c r="Z888">
        <f t="shared" si="41"/>
        <v>6</v>
      </c>
    </row>
    <row r="889" spans="1:26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7">
        <f t="shared" si="39"/>
        <v>5.38</v>
      </c>
      <c r="W889" s="7" t="str">
        <f>IFERROR(INDEX(Returns!A:A,MATCH(Orders!B889,Returns!B:B,0)), "No")</f>
        <v>No</v>
      </c>
      <c r="X889" s="7" t="str">
        <f>INDEX(People!$A$2:$A$5,MATCH(Orders!M889,People!$B$2:$B$5,0))</f>
        <v>Chuck Magee</v>
      </c>
      <c r="Y889">
        <f t="shared" si="40"/>
        <v>2019</v>
      </c>
      <c r="Z889">
        <f t="shared" si="41"/>
        <v>10</v>
      </c>
    </row>
    <row r="890" spans="1:26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7">
        <f t="shared" si="39"/>
        <v>5.78</v>
      </c>
      <c r="W890" s="7" t="str">
        <f>IFERROR(INDEX(Returns!A:A,MATCH(Orders!B890,Returns!B:B,0)), "No")</f>
        <v>No</v>
      </c>
      <c r="X890" s="7" t="str">
        <f>INDEX(People!$A$2:$A$5,MATCH(Orders!M890,People!$B$2:$B$5,0))</f>
        <v>Anna Andreadi</v>
      </c>
      <c r="Y890">
        <f t="shared" si="40"/>
        <v>2016</v>
      </c>
      <c r="Z890">
        <f t="shared" si="41"/>
        <v>12</v>
      </c>
    </row>
    <row r="891" spans="1:26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7">
        <f t="shared" si="39"/>
        <v>29.99</v>
      </c>
      <c r="W891" s="7" t="str">
        <f>IFERROR(INDEX(Returns!A:A,MATCH(Orders!B891,Returns!B:B,0)), "No")</f>
        <v>No</v>
      </c>
      <c r="X891" s="7" t="str">
        <f>INDEX(People!$A$2:$A$5,MATCH(Orders!M891,People!$B$2:$B$5,0))</f>
        <v>Chuck Magee</v>
      </c>
      <c r="Y891">
        <f t="shared" si="40"/>
        <v>2019</v>
      </c>
      <c r="Z891">
        <f t="shared" si="41"/>
        <v>6</v>
      </c>
    </row>
    <row r="892" spans="1:26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7">
        <f t="shared" si="39"/>
        <v>17.103999999999999</v>
      </c>
      <c r="W892" s="7" t="str">
        <f>IFERROR(INDEX(Returns!A:A,MATCH(Orders!B892,Returns!B:B,0)), "No")</f>
        <v>No</v>
      </c>
      <c r="X892" s="7" t="str">
        <f>INDEX(People!$A$2:$A$5,MATCH(Orders!M892,People!$B$2:$B$5,0))</f>
        <v>Chuck Magee</v>
      </c>
      <c r="Y892">
        <f t="shared" si="40"/>
        <v>2019</v>
      </c>
      <c r="Z892">
        <f t="shared" si="41"/>
        <v>6</v>
      </c>
    </row>
    <row r="893" spans="1:26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7">
        <f t="shared" si="39"/>
        <v>4.54</v>
      </c>
      <c r="W893" s="7" t="str">
        <f>IFERROR(INDEX(Returns!A:A,MATCH(Orders!B893,Returns!B:B,0)), "No")</f>
        <v>No</v>
      </c>
      <c r="X893" s="7" t="str">
        <f>INDEX(People!$A$2:$A$5,MATCH(Orders!M893,People!$B$2:$B$5,0))</f>
        <v>Kelly Williams</v>
      </c>
      <c r="Y893">
        <f t="shared" si="40"/>
        <v>2019</v>
      </c>
      <c r="Z893">
        <f t="shared" si="41"/>
        <v>6</v>
      </c>
    </row>
    <row r="894" spans="1:26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7">
        <f t="shared" si="39"/>
        <v>3.98</v>
      </c>
      <c r="W894" s="7" t="str">
        <f>IFERROR(INDEX(Returns!A:A,MATCH(Orders!B894,Returns!B:B,0)), "No")</f>
        <v>No</v>
      </c>
      <c r="X894" s="7" t="str">
        <f>INDEX(People!$A$2:$A$5,MATCH(Orders!M894,People!$B$2:$B$5,0))</f>
        <v>Kelly Williams</v>
      </c>
      <c r="Y894">
        <f t="shared" si="40"/>
        <v>2019</v>
      </c>
      <c r="Z894">
        <f t="shared" si="41"/>
        <v>6</v>
      </c>
    </row>
    <row r="895" spans="1:26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7">
        <f t="shared" si="39"/>
        <v>67.989999999999995</v>
      </c>
      <c r="W895" s="7" t="str">
        <f>IFERROR(INDEX(Returns!A:A,MATCH(Orders!B895,Returns!B:B,0)), "No")</f>
        <v>No</v>
      </c>
      <c r="X895" s="7" t="str">
        <f>INDEX(People!$A$2:$A$5,MATCH(Orders!M895,People!$B$2:$B$5,0))</f>
        <v>Kelly Williams</v>
      </c>
      <c r="Y895">
        <f t="shared" si="40"/>
        <v>2019</v>
      </c>
      <c r="Z895">
        <f t="shared" si="41"/>
        <v>6</v>
      </c>
    </row>
    <row r="896" spans="1:26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7">
        <f t="shared" si="39"/>
        <v>22.26</v>
      </c>
      <c r="W896" s="7" t="str">
        <f>IFERROR(INDEX(Returns!A:A,MATCH(Orders!B896,Returns!B:B,0)), "No")</f>
        <v>No</v>
      </c>
      <c r="X896" s="7" t="str">
        <f>INDEX(People!$A$2:$A$5,MATCH(Orders!M896,People!$B$2:$B$5,0))</f>
        <v>Anna Andreadi</v>
      </c>
      <c r="Y896">
        <f t="shared" si="40"/>
        <v>2018</v>
      </c>
      <c r="Z896">
        <f t="shared" si="41"/>
        <v>11</v>
      </c>
    </row>
    <row r="897" spans="1:26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7">
        <f t="shared" si="39"/>
        <v>23.336000000000002</v>
      </c>
      <c r="W897" s="7" t="str">
        <f>IFERROR(INDEX(Returns!A:A,MATCH(Orders!B897,Returns!B:B,0)), "No")</f>
        <v>No</v>
      </c>
      <c r="X897" s="7" t="str">
        <f>INDEX(People!$A$2:$A$5,MATCH(Orders!M897,People!$B$2:$B$5,0))</f>
        <v>Anna Andreadi</v>
      </c>
      <c r="Y897">
        <f t="shared" si="40"/>
        <v>2018</v>
      </c>
      <c r="Z897">
        <f t="shared" si="41"/>
        <v>11</v>
      </c>
    </row>
    <row r="898" spans="1:26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7">
        <f t="shared" si="39"/>
        <v>7.8239999999999998</v>
      </c>
      <c r="W898" s="7" t="str">
        <f>IFERROR(INDEX(Returns!A:A,MATCH(Orders!B898,Returns!B:B,0)), "No")</f>
        <v>No</v>
      </c>
      <c r="X898" s="7" t="str">
        <f>INDEX(People!$A$2:$A$5,MATCH(Orders!M898,People!$B$2:$B$5,0))</f>
        <v>Kelly Williams</v>
      </c>
      <c r="Y898">
        <f t="shared" si="40"/>
        <v>2018</v>
      </c>
      <c r="Z898">
        <f t="shared" si="41"/>
        <v>10</v>
      </c>
    </row>
    <row r="899" spans="1:26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7">
        <f t="shared" ref="V899:V962" si="42">R899/S899</f>
        <v>14.8</v>
      </c>
      <c r="W899" s="7" t="str">
        <f>IFERROR(INDEX(Returns!A:A,MATCH(Orders!B899,Returns!B:B,0)), "No")</f>
        <v>No</v>
      </c>
      <c r="X899" s="7" t="str">
        <f>INDEX(People!$A$2:$A$5,MATCH(Orders!M899,People!$B$2:$B$5,0))</f>
        <v>Kelly Williams</v>
      </c>
      <c r="Y899">
        <f t="shared" ref="Y899:Y962" si="43">YEAR(C899)</f>
        <v>2016</v>
      </c>
      <c r="Z899">
        <f t="shared" ref="Z899:Z962" si="44">MONTH(C899)</f>
        <v>9</v>
      </c>
    </row>
    <row r="900" spans="1:26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7">
        <f t="shared" si="42"/>
        <v>5.87</v>
      </c>
      <c r="W900" s="7" t="str">
        <f>IFERROR(INDEX(Returns!A:A,MATCH(Orders!B900,Returns!B:B,0)), "No")</f>
        <v>No</v>
      </c>
      <c r="X900" s="7" t="str">
        <f>INDEX(People!$A$2:$A$5,MATCH(Orders!M900,People!$B$2:$B$5,0))</f>
        <v>Chuck Magee</v>
      </c>
      <c r="Y900">
        <f t="shared" si="43"/>
        <v>2019</v>
      </c>
      <c r="Z900">
        <f t="shared" si="44"/>
        <v>10</v>
      </c>
    </row>
    <row r="901" spans="1:26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7">
        <f t="shared" si="42"/>
        <v>4.4520000000000008</v>
      </c>
      <c r="W901" s="7" t="str">
        <f>IFERROR(INDEX(Returns!A:A,MATCH(Orders!B901,Returns!B:B,0)), "No")</f>
        <v>No</v>
      </c>
      <c r="X901" s="7" t="str">
        <f>INDEX(People!$A$2:$A$5,MATCH(Orders!M901,People!$B$2:$B$5,0))</f>
        <v>Chuck Magee</v>
      </c>
      <c r="Y901">
        <f t="shared" si="43"/>
        <v>2018</v>
      </c>
      <c r="Z901">
        <f t="shared" si="44"/>
        <v>4</v>
      </c>
    </row>
    <row r="902" spans="1:26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7">
        <f t="shared" si="42"/>
        <v>2.0880000000000001</v>
      </c>
      <c r="W902" s="7" t="str">
        <f>IFERROR(INDEX(Returns!A:A,MATCH(Orders!B902,Returns!B:B,0)), "No")</f>
        <v>No</v>
      </c>
      <c r="X902" s="7" t="str">
        <f>INDEX(People!$A$2:$A$5,MATCH(Orders!M902,People!$B$2:$B$5,0))</f>
        <v>Kelly Williams</v>
      </c>
      <c r="Y902">
        <f t="shared" si="43"/>
        <v>2019</v>
      </c>
      <c r="Z902">
        <f t="shared" si="44"/>
        <v>11</v>
      </c>
    </row>
    <row r="903" spans="1:26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7">
        <f t="shared" si="42"/>
        <v>4.5839999999999996</v>
      </c>
      <c r="W903" s="7" t="str">
        <f>IFERROR(INDEX(Returns!A:A,MATCH(Orders!B903,Returns!B:B,0)), "No")</f>
        <v>No</v>
      </c>
      <c r="X903" s="7" t="str">
        <f>INDEX(People!$A$2:$A$5,MATCH(Orders!M903,People!$B$2:$B$5,0))</f>
        <v>Kelly Williams</v>
      </c>
      <c r="Y903">
        <f t="shared" si="43"/>
        <v>2019</v>
      </c>
      <c r="Z903">
        <f t="shared" si="44"/>
        <v>11</v>
      </c>
    </row>
    <row r="904" spans="1:26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7">
        <f t="shared" si="42"/>
        <v>107.99200000000002</v>
      </c>
      <c r="W904" s="7" t="str">
        <f>IFERROR(INDEX(Returns!A:A,MATCH(Orders!B904,Returns!B:B,0)), "No")</f>
        <v>No</v>
      </c>
      <c r="X904" s="7" t="str">
        <f>INDEX(People!$A$2:$A$5,MATCH(Orders!M904,People!$B$2:$B$5,0))</f>
        <v>Kelly Williams</v>
      </c>
      <c r="Y904">
        <f t="shared" si="43"/>
        <v>2019</v>
      </c>
      <c r="Z904">
        <f t="shared" si="44"/>
        <v>9</v>
      </c>
    </row>
    <row r="905" spans="1:26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7">
        <f t="shared" si="42"/>
        <v>6.68</v>
      </c>
      <c r="W905" s="7" t="str">
        <f>IFERROR(INDEX(Returns!A:A,MATCH(Orders!B905,Returns!B:B,0)), "No")</f>
        <v>Yes</v>
      </c>
      <c r="X905" s="7" t="str">
        <f>INDEX(People!$A$2:$A$5,MATCH(Orders!M905,People!$B$2:$B$5,0))</f>
        <v>Anna Andreadi</v>
      </c>
      <c r="Y905">
        <f t="shared" si="43"/>
        <v>2018</v>
      </c>
      <c r="Z905">
        <f t="shared" si="44"/>
        <v>4</v>
      </c>
    </row>
    <row r="906" spans="1:26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7">
        <f t="shared" si="42"/>
        <v>32.479999999999997</v>
      </c>
      <c r="W906" s="7" t="str">
        <f>IFERROR(INDEX(Returns!A:A,MATCH(Orders!B906,Returns!B:B,0)), "No")</f>
        <v>Yes</v>
      </c>
      <c r="X906" s="7" t="str">
        <f>INDEX(People!$A$2:$A$5,MATCH(Orders!M906,People!$B$2:$B$5,0))</f>
        <v>Anna Andreadi</v>
      </c>
      <c r="Y906">
        <f t="shared" si="43"/>
        <v>2018</v>
      </c>
      <c r="Z906">
        <f t="shared" si="44"/>
        <v>4</v>
      </c>
    </row>
    <row r="907" spans="1:26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7">
        <f t="shared" si="42"/>
        <v>6.48</v>
      </c>
      <c r="W907" s="7" t="str">
        <f>IFERROR(INDEX(Returns!A:A,MATCH(Orders!B907,Returns!B:B,0)), "No")</f>
        <v>Yes</v>
      </c>
      <c r="X907" s="7" t="str">
        <f>INDEX(People!$A$2:$A$5,MATCH(Orders!M907,People!$B$2:$B$5,0))</f>
        <v>Anna Andreadi</v>
      </c>
      <c r="Y907">
        <f t="shared" si="43"/>
        <v>2018</v>
      </c>
      <c r="Z907">
        <f t="shared" si="44"/>
        <v>4</v>
      </c>
    </row>
    <row r="908" spans="1:26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7">
        <f t="shared" si="42"/>
        <v>80.784000000000006</v>
      </c>
      <c r="W908" s="7" t="str">
        <f>IFERROR(INDEX(Returns!A:A,MATCH(Orders!B908,Returns!B:B,0)), "No")</f>
        <v>No</v>
      </c>
      <c r="X908" s="7" t="str">
        <f>INDEX(People!$A$2:$A$5,MATCH(Orders!M908,People!$B$2:$B$5,0))</f>
        <v>Chuck Magee</v>
      </c>
      <c r="Y908">
        <f t="shared" si="43"/>
        <v>2019</v>
      </c>
      <c r="Z908">
        <f t="shared" si="44"/>
        <v>12</v>
      </c>
    </row>
    <row r="909" spans="1:26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7">
        <f t="shared" si="42"/>
        <v>12.99</v>
      </c>
      <c r="W909" s="7" t="str">
        <f>IFERROR(INDEX(Returns!A:A,MATCH(Orders!B909,Returns!B:B,0)), "No")</f>
        <v>No</v>
      </c>
      <c r="X909" s="7" t="str">
        <f>INDEX(People!$A$2:$A$5,MATCH(Orders!M909,People!$B$2:$B$5,0))</f>
        <v>Chuck Magee</v>
      </c>
      <c r="Y909">
        <f t="shared" si="43"/>
        <v>2019</v>
      </c>
      <c r="Z909">
        <f t="shared" si="44"/>
        <v>12</v>
      </c>
    </row>
    <row r="910" spans="1:26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7">
        <f t="shared" si="42"/>
        <v>17.591999999999999</v>
      </c>
      <c r="W910" s="7" t="str">
        <f>IFERROR(INDEX(Returns!A:A,MATCH(Orders!B910,Returns!B:B,0)), "No")</f>
        <v>No</v>
      </c>
      <c r="X910" s="7" t="str">
        <f>INDEX(People!$A$2:$A$5,MATCH(Orders!M910,People!$B$2:$B$5,0))</f>
        <v>Chuck Magee</v>
      </c>
      <c r="Y910">
        <f t="shared" si="43"/>
        <v>2019</v>
      </c>
      <c r="Z910">
        <f t="shared" si="44"/>
        <v>12</v>
      </c>
    </row>
    <row r="911" spans="1:26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7">
        <f t="shared" si="42"/>
        <v>299.95</v>
      </c>
      <c r="W911" s="7" t="str">
        <f>IFERROR(INDEX(Returns!A:A,MATCH(Orders!B911,Returns!B:B,0)), "No")</f>
        <v>No</v>
      </c>
      <c r="X911" s="7" t="str">
        <f>INDEX(People!$A$2:$A$5,MATCH(Orders!M911,People!$B$2:$B$5,0))</f>
        <v>Kelly Williams</v>
      </c>
      <c r="Y911">
        <f t="shared" si="43"/>
        <v>2019</v>
      </c>
      <c r="Z911">
        <f t="shared" si="44"/>
        <v>9</v>
      </c>
    </row>
    <row r="912" spans="1:26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7">
        <f t="shared" si="42"/>
        <v>275.54000000000002</v>
      </c>
      <c r="W912" s="7" t="str">
        <f>IFERROR(INDEX(Returns!A:A,MATCH(Orders!B912,Returns!B:B,0)), "No")</f>
        <v>No</v>
      </c>
      <c r="X912" s="7" t="str">
        <f>INDEX(People!$A$2:$A$5,MATCH(Orders!M912,People!$B$2:$B$5,0))</f>
        <v>Kelly Williams</v>
      </c>
      <c r="Y912">
        <f t="shared" si="43"/>
        <v>2019</v>
      </c>
      <c r="Z912">
        <f t="shared" si="44"/>
        <v>9</v>
      </c>
    </row>
    <row r="913" spans="1:26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7">
        <f t="shared" si="42"/>
        <v>176.19</v>
      </c>
      <c r="W913" s="7" t="str">
        <f>IFERROR(INDEX(Returns!A:A,MATCH(Orders!B913,Returns!B:B,0)), "No")</f>
        <v>No</v>
      </c>
      <c r="X913" s="7" t="str">
        <f>INDEX(People!$A$2:$A$5,MATCH(Orders!M913,People!$B$2:$B$5,0))</f>
        <v>Kelly Williams</v>
      </c>
      <c r="Y913">
        <f t="shared" si="43"/>
        <v>2019</v>
      </c>
      <c r="Z913">
        <f t="shared" si="44"/>
        <v>9</v>
      </c>
    </row>
    <row r="914" spans="1:26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7">
        <f t="shared" si="42"/>
        <v>3.7000000000000006</v>
      </c>
      <c r="W914" s="7" t="str">
        <f>IFERROR(INDEX(Returns!A:A,MATCH(Orders!B914,Returns!B:B,0)), "No")</f>
        <v>No</v>
      </c>
      <c r="X914" s="7" t="str">
        <f>INDEX(People!$A$2:$A$5,MATCH(Orders!M914,People!$B$2:$B$5,0))</f>
        <v>Chuck Magee</v>
      </c>
      <c r="Y914">
        <f t="shared" si="43"/>
        <v>2017</v>
      </c>
      <c r="Z914">
        <f t="shared" si="44"/>
        <v>5</v>
      </c>
    </row>
    <row r="915" spans="1:26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7">
        <f t="shared" si="42"/>
        <v>46.94</v>
      </c>
      <c r="W915" s="7" t="str">
        <f>IFERROR(INDEX(Returns!A:A,MATCH(Orders!B915,Returns!B:B,0)), "No")</f>
        <v>Yes</v>
      </c>
      <c r="X915" s="7" t="str">
        <f>INDEX(People!$A$2:$A$5,MATCH(Orders!M915,People!$B$2:$B$5,0))</f>
        <v>Kelly Williams</v>
      </c>
      <c r="Y915">
        <f t="shared" si="43"/>
        <v>2019</v>
      </c>
      <c r="Z915">
        <f t="shared" si="44"/>
        <v>11</v>
      </c>
    </row>
    <row r="916" spans="1:26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7">
        <f t="shared" si="42"/>
        <v>15.970000000000002</v>
      </c>
      <c r="W916" s="7" t="str">
        <f>IFERROR(INDEX(Returns!A:A,MATCH(Orders!B916,Returns!B:B,0)), "No")</f>
        <v>Yes</v>
      </c>
      <c r="X916" s="7" t="str">
        <f>INDEX(People!$A$2:$A$5,MATCH(Orders!M916,People!$B$2:$B$5,0))</f>
        <v>Kelly Williams</v>
      </c>
      <c r="Y916">
        <f t="shared" si="43"/>
        <v>2019</v>
      </c>
      <c r="Z916">
        <f t="shared" si="44"/>
        <v>11</v>
      </c>
    </row>
    <row r="917" spans="1:26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7">
        <f t="shared" si="42"/>
        <v>49.959000000000003</v>
      </c>
      <c r="W917" s="7" t="str">
        <f>IFERROR(INDEX(Returns!A:A,MATCH(Orders!B917,Returns!B:B,0)), "No")</f>
        <v>No</v>
      </c>
      <c r="X917" s="7" t="str">
        <f>INDEX(People!$A$2:$A$5,MATCH(Orders!M917,People!$B$2:$B$5,0))</f>
        <v>Kelly Williams</v>
      </c>
      <c r="Y917">
        <f t="shared" si="43"/>
        <v>2016</v>
      </c>
      <c r="Z917">
        <f t="shared" si="44"/>
        <v>6</v>
      </c>
    </row>
    <row r="918" spans="1:26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7">
        <f t="shared" si="42"/>
        <v>199.48599999999999</v>
      </c>
      <c r="W918" s="7" t="str">
        <f>IFERROR(INDEX(Returns!A:A,MATCH(Orders!B918,Returns!B:B,0)), "No")</f>
        <v>No</v>
      </c>
      <c r="X918" s="7" t="str">
        <f>INDEX(People!$A$2:$A$5,MATCH(Orders!M918,People!$B$2:$B$5,0))</f>
        <v>Kelly Williams</v>
      </c>
      <c r="Y918">
        <f t="shared" si="43"/>
        <v>2016</v>
      </c>
      <c r="Z918">
        <f t="shared" si="44"/>
        <v>6</v>
      </c>
    </row>
    <row r="919" spans="1:26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7">
        <f t="shared" si="42"/>
        <v>2.8559999999999994</v>
      </c>
      <c r="W919" s="7" t="str">
        <f>IFERROR(INDEX(Returns!A:A,MATCH(Orders!B919,Returns!B:B,0)), "No")</f>
        <v>No</v>
      </c>
      <c r="X919" s="7" t="str">
        <f>INDEX(People!$A$2:$A$5,MATCH(Orders!M919,People!$B$2:$B$5,0))</f>
        <v>Kelly Williams</v>
      </c>
      <c r="Y919">
        <f t="shared" si="43"/>
        <v>2016</v>
      </c>
      <c r="Z919">
        <f t="shared" si="44"/>
        <v>6</v>
      </c>
    </row>
    <row r="920" spans="1:26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7">
        <f t="shared" si="42"/>
        <v>49.783999999999999</v>
      </c>
      <c r="W920" s="7" t="str">
        <f>IFERROR(INDEX(Returns!A:A,MATCH(Orders!B920,Returns!B:B,0)), "No")</f>
        <v>No</v>
      </c>
      <c r="X920" s="7" t="str">
        <f>INDEX(People!$A$2:$A$5,MATCH(Orders!M920,People!$B$2:$B$5,0))</f>
        <v>Kelly Williams</v>
      </c>
      <c r="Y920">
        <f t="shared" si="43"/>
        <v>2018</v>
      </c>
      <c r="Z920">
        <f t="shared" si="44"/>
        <v>3</v>
      </c>
    </row>
    <row r="921" spans="1:26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7">
        <f t="shared" si="42"/>
        <v>12.991999999999999</v>
      </c>
      <c r="W921" s="7" t="str">
        <f>IFERROR(INDEX(Returns!A:A,MATCH(Orders!B921,Returns!B:B,0)), "No")</f>
        <v>No</v>
      </c>
      <c r="X921" s="7" t="str">
        <f>INDEX(People!$A$2:$A$5,MATCH(Orders!M921,People!$B$2:$B$5,0))</f>
        <v>Kelly Williams</v>
      </c>
      <c r="Y921">
        <f t="shared" si="43"/>
        <v>2018</v>
      </c>
      <c r="Z921">
        <f t="shared" si="44"/>
        <v>3</v>
      </c>
    </row>
    <row r="922" spans="1:26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7">
        <f t="shared" si="42"/>
        <v>12.28</v>
      </c>
      <c r="W922" s="7" t="str">
        <f>IFERROR(INDEX(Returns!A:A,MATCH(Orders!B922,Returns!B:B,0)), "No")</f>
        <v>No</v>
      </c>
      <c r="X922" s="7" t="str">
        <f>INDEX(People!$A$2:$A$5,MATCH(Orders!M922,People!$B$2:$B$5,0))</f>
        <v>Cassandra Brandow</v>
      </c>
      <c r="Y922">
        <f t="shared" si="43"/>
        <v>2016</v>
      </c>
      <c r="Z922">
        <f t="shared" si="44"/>
        <v>12</v>
      </c>
    </row>
    <row r="923" spans="1:26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7">
        <f t="shared" si="42"/>
        <v>28.38</v>
      </c>
      <c r="W923" s="7" t="str">
        <f>IFERROR(INDEX(Returns!A:A,MATCH(Orders!B923,Returns!B:B,0)), "No")</f>
        <v>No</v>
      </c>
      <c r="X923" s="7" t="str">
        <f>INDEX(People!$A$2:$A$5,MATCH(Orders!M923,People!$B$2:$B$5,0))</f>
        <v>Chuck Magee</v>
      </c>
      <c r="Y923">
        <f t="shared" si="43"/>
        <v>2017</v>
      </c>
      <c r="Z923">
        <f t="shared" si="44"/>
        <v>4</v>
      </c>
    </row>
    <row r="924" spans="1:26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7">
        <f t="shared" si="42"/>
        <v>21.99</v>
      </c>
      <c r="W924" s="7" t="str">
        <f>IFERROR(INDEX(Returns!A:A,MATCH(Orders!B924,Returns!B:B,0)), "No")</f>
        <v>No</v>
      </c>
      <c r="X924" s="7" t="str">
        <f>INDEX(People!$A$2:$A$5,MATCH(Orders!M924,People!$B$2:$B$5,0))</f>
        <v>Chuck Magee</v>
      </c>
      <c r="Y924">
        <f t="shared" si="43"/>
        <v>2017</v>
      </c>
      <c r="Z924">
        <f t="shared" si="44"/>
        <v>4</v>
      </c>
    </row>
    <row r="925" spans="1:26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7">
        <f t="shared" si="42"/>
        <v>81.319999999999993</v>
      </c>
      <c r="W925" s="7" t="str">
        <f>IFERROR(INDEX(Returns!A:A,MATCH(Orders!B925,Returns!B:B,0)), "No")</f>
        <v>No</v>
      </c>
      <c r="X925" s="7" t="str">
        <f>INDEX(People!$A$2:$A$5,MATCH(Orders!M925,People!$B$2:$B$5,0))</f>
        <v>Chuck Magee</v>
      </c>
      <c r="Y925">
        <f t="shared" si="43"/>
        <v>2017</v>
      </c>
      <c r="Z925">
        <f t="shared" si="44"/>
        <v>4</v>
      </c>
    </row>
    <row r="926" spans="1:26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7">
        <f t="shared" si="42"/>
        <v>420.78400000000005</v>
      </c>
      <c r="W926" s="7" t="str">
        <f>IFERROR(INDEX(Returns!A:A,MATCH(Orders!B926,Returns!B:B,0)), "No")</f>
        <v>No</v>
      </c>
      <c r="X926" s="7" t="str">
        <f>INDEX(People!$A$2:$A$5,MATCH(Orders!M926,People!$B$2:$B$5,0))</f>
        <v>Chuck Magee</v>
      </c>
      <c r="Y926">
        <f t="shared" si="43"/>
        <v>2018</v>
      </c>
      <c r="Z926">
        <f t="shared" si="44"/>
        <v>9</v>
      </c>
    </row>
    <row r="927" spans="1:26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7">
        <f t="shared" si="42"/>
        <v>5.1840000000000011</v>
      </c>
      <c r="W927" s="7" t="str">
        <f>IFERROR(INDEX(Returns!A:A,MATCH(Orders!B927,Returns!B:B,0)), "No")</f>
        <v>No</v>
      </c>
      <c r="X927" s="7" t="str">
        <f>INDEX(People!$A$2:$A$5,MATCH(Orders!M927,People!$B$2:$B$5,0))</f>
        <v>Chuck Magee</v>
      </c>
      <c r="Y927">
        <f t="shared" si="43"/>
        <v>2016</v>
      </c>
      <c r="Z927">
        <f t="shared" si="44"/>
        <v>9</v>
      </c>
    </row>
    <row r="928" spans="1:26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7">
        <f t="shared" si="42"/>
        <v>50.400000000000006</v>
      </c>
      <c r="W928" s="7" t="str">
        <f>IFERROR(INDEX(Returns!A:A,MATCH(Orders!B928,Returns!B:B,0)), "No")</f>
        <v>No</v>
      </c>
      <c r="X928" s="7" t="str">
        <f>INDEX(People!$A$2:$A$5,MATCH(Orders!M928,People!$B$2:$B$5,0))</f>
        <v>Chuck Magee</v>
      </c>
      <c r="Y928">
        <f t="shared" si="43"/>
        <v>2016</v>
      </c>
      <c r="Z928">
        <f t="shared" si="44"/>
        <v>9</v>
      </c>
    </row>
    <row r="929" spans="1:26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7">
        <f t="shared" si="42"/>
        <v>11.55</v>
      </c>
      <c r="W929" s="7" t="str">
        <f>IFERROR(INDEX(Returns!A:A,MATCH(Orders!B929,Returns!B:B,0)), "No")</f>
        <v>No</v>
      </c>
      <c r="X929" s="7" t="str">
        <f>INDEX(People!$A$2:$A$5,MATCH(Orders!M929,People!$B$2:$B$5,0))</f>
        <v>Cassandra Brandow</v>
      </c>
      <c r="Y929">
        <f t="shared" si="43"/>
        <v>2017</v>
      </c>
      <c r="Z929">
        <f t="shared" si="44"/>
        <v>10</v>
      </c>
    </row>
    <row r="930" spans="1:26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7">
        <f t="shared" si="42"/>
        <v>14.42</v>
      </c>
      <c r="W930" s="7" t="str">
        <f>IFERROR(INDEX(Returns!A:A,MATCH(Orders!B930,Returns!B:B,0)), "No")</f>
        <v>No</v>
      </c>
      <c r="X930" s="7" t="str">
        <f>INDEX(People!$A$2:$A$5,MATCH(Orders!M930,People!$B$2:$B$5,0))</f>
        <v>Cassandra Brandow</v>
      </c>
      <c r="Y930">
        <f t="shared" si="43"/>
        <v>2017</v>
      </c>
      <c r="Z930">
        <f t="shared" si="44"/>
        <v>10</v>
      </c>
    </row>
    <row r="931" spans="1:26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7">
        <f t="shared" si="42"/>
        <v>4.8640000000000008</v>
      </c>
      <c r="W931" s="7" t="str">
        <f>IFERROR(INDEX(Returns!A:A,MATCH(Orders!B931,Returns!B:B,0)), "No")</f>
        <v>No</v>
      </c>
      <c r="X931" s="7" t="str">
        <f>INDEX(People!$A$2:$A$5,MATCH(Orders!M931,People!$B$2:$B$5,0))</f>
        <v>Chuck Magee</v>
      </c>
      <c r="Y931">
        <f t="shared" si="43"/>
        <v>2019</v>
      </c>
      <c r="Z931">
        <f t="shared" si="44"/>
        <v>4</v>
      </c>
    </row>
    <row r="932" spans="1:26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7">
        <f t="shared" si="42"/>
        <v>29.951999999999998</v>
      </c>
      <c r="W932" s="7" t="str">
        <f>IFERROR(INDEX(Returns!A:A,MATCH(Orders!B932,Returns!B:B,0)), "No")</f>
        <v>No</v>
      </c>
      <c r="X932" s="7" t="str">
        <f>INDEX(People!$A$2:$A$5,MATCH(Orders!M932,People!$B$2:$B$5,0))</f>
        <v>Chuck Magee</v>
      </c>
      <c r="Y932">
        <f t="shared" si="43"/>
        <v>2019</v>
      </c>
      <c r="Z932">
        <f t="shared" si="44"/>
        <v>4</v>
      </c>
    </row>
    <row r="933" spans="1:26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7">
        <f t="shared" si="42"/>
        <v>4.6240000000000006</v>
      </c>
      <c r="W933" s="7" t="str">
        <f>IFERROR(INDEX(Returns!A:A,MATCH(Orders!B933,Returns!B:B,0)), "No")</f>
        <v>No</v>
      </c>
      <c r="X933" s="7" t="str">
        <f>INDEX(People!$A$2:$A$5,MATCH(Orders!M933,People!$B$2:$B$5,0))</f>
        <v>Chuck Magee</v>
      </c>
      <c r="Y933">
        <f t="shared" si="43"/>
        <v>2019</v>
      </c>
      <c r="Z933">
        <f t="shared" si="44"/>
        <v>4</v>
      </c>
    </row>
    <row r="934" spans="1:26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7">
        <f t="shared" si="42"/>
        <v>4.0640000000000001</v>
      </c>
      <c r="W934" s="7" t="str">
        <f>IFERROR(INDEX(Returns!A:A,MATCH(Orders!B934,Returns!B:B,0)), "No")</f>
        <v>No</v>
      </c>
      <c r="X934" s="7" t="str">
        <f>INDEX(People!$A$2:$A$5,MATCH(Orders!M934,People!$B$2:$B$5,0))</f>
        <v>Chuck Magee</v>
      </c>
      <c r="Y934">
        <f t="shared" si="43"/>
        <v>2019</v>
      </c>
      <c r="Z934">
        <f t="shared" si="44"/>
        <v>9</v>
      </c>
    </row>
    <row r="935" spans="1:26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7">
        <f t="shared" si="42"/>
        <v>5.6320000000000006</v>
      </c>
      <c r="W935" s="7" t="str">
        <f>IFERROR(INDEX(Returns!A:A,MATCH(Orders!B935,Returns!B:B,0)), "No")</f>
        <v>No</v>
      </c>
      <c r="X935" s="7" t="str">
        <f>INDEX(People!$A$2:$A$5,MATCH(Orders!M935,People!$B$2:$B$5,0))</f>
        <v>Chuck Magee</v>
      </c>
      <c r="Y935">
        <f t="shared" si="43"/>
        <v>2018</v>
      </c>
      <c r="Z935">
        <f t="shared" si="44"/>
        <v>6</v>
      </c>
    </row>
    <row r="936" spans="1:26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7">
        <f t="shared" si="42"/>
        <v>4.9530000000000012</v>
      </c>
      <c r="W936" s="7" t="str">
        <f>IFERROR(INDEX(Returns!A:A,MATCH(Orders!B936,Returns!B:B,0)), "No")</f>
        <v>No</v>
      </c>
      <c r="X936" s="7" t="str">
        <f>INDEX(People!$A$2:$A$5,MATCH(Orders!M936,People!$B$2:$B$5,0))</f>
        <v>Chuck Magee</v>
      </c>
      <c r="Y936">
        <f t="shared" si="43"/>
        <v>2018</v>
      </c>
      <c r="Z936">
        <f t="shared" si="44"/>
        <v>6</v>
      </c>
    </row>
    <row r="937" spans="1:26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7">
        <f t="shared" si="42"/>
        <v>5.1840000000000011</v>
      </c>
      <c r="W937" s="7" t="str">
        <f>IFERROR(INDEX(Returns!A:A,MATCH(Orders!B937,Returns!B:B,0)), "No")</f>
        <v>No</v>
      </c>
      <c r="X937" s="7" t="str">
        <f>INDEX(People!$A$2:$A$5,MATCH(Orders!M937,People!$B$2:$B$5,0))</f>
        <v>Chuck Magee</v>
      </c>
      <c r="Y937">
        <f t="shared" si="43"/>
        <v>2018</v>
      </c>
      <c r="Z937">
        <f t="shared" si="44"/>
        <v>6</v>
      </c>
    </row>
    <row r="938" spans="1:26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7">
        <f t="shared" si="42"/>
        <v>223.84800000000001</v>
      </c>
      <c r="W938" s="7" t="str">
        <f>IFERROR(INDEX(Returns!A:A,MATCH(Orders!B938,Returns!B:B,0)), "No")</f>
        <v>No</v>
      </c>
      <c r="X938" s="7" t="str">
        <f>INDEX(People!$A$2:$A$5,MATCH(Orders!M938,People!$B$2:$B$5,0))</f>
        <v>Chuck Magee</v>
      </c>
      <c r="Y938">
        <f t="shared" si="43"/>
        <v>2018</v>
      </c>
      <c r="Z938">
        <f t="shared" si="44"/>
        <v>6</v>
      </c>
    </row>
    <row r="939" spans="1:26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7">
        <f t="shared" si="42"/>
        <v>159.99</v>
      </c>
      <c r="W939" s="7" t="str">
        <f>IFERROR(INDEX(Returns!A:A,MATCH(Orders!B939,Returns!B:B,0)), "No")</f>
        <v>No</v>
      </c>
      <c r="X939" s="7" t="str">
        <f>INDEX(People!$A$2:$A$5,MATCH(Orders!M939,People!$B$2:$B$5,0))</f>
        <v>Anna Andreadi</v>
      </c>
      <c r="Y939">
        <f t="shared" si="43"/>
        <v>2019</v>
      </c>
      <c r="Z939">
        <f t="shared" si="44"/>
        <v>11</v>
      </c>
    </row>
    <row r="940" spans="1:26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7">
        <f t="shared" si="42"/>
        <v>6.48</v>
      </c>
      <c r="W940" s="7" t="str">
        <f>IFERROR(INDEX(Returns!A:A,MATCH(Orders!B940,Returns!B:B,0)), "No")</f>
        <v>No</v>
      </c>
      <c r="X940" s="7" t="str">
        <f>INDEX(People!$A$2:$A$5,MATCH(Orders!M940,People!$B$2:$B$5,0))</f>
        <v>Anna Andreadi</v>
      </c>
      <c r="Y940">
        <f t="shared" si="43"/>
        <v>2017</v>
      </c>
      <c r="Z940">
        <f t="shared" si="44"/>
        <v>12</v>
      </c>
    </row>
    <row r="941" spans="1:26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7">
        <f t="shared" si="42"/>
        <v>33.619999999999997</v>
      </c>
      <c r="W941" s="7" t="str">
        <f>IFERROR(INDEX(Returns!A:A,MATCH(Orders!B941,Returns!B:B,0)), "No")</f>
        <v>No</v>
      </c>
      <c r="X941" s="7" t="str">
        <f>INDEX(People!$A$2:$A$5,MATCH(Orders!M941,People!$B$2:$B$5,0))</f>
        <v>Anna Andreadi</v>
      </c>
      <c r="Y941">
        <f t="shared" si="43"/>
        <v>2017</v>
      </c>
      <c r="Z941">
        <f t="shared" si="44"/>
        <v>12</v>
      </c>
    </row>
    <row r="942" spans="1:26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7">
        <f t="shared" si="42"/>
        <v>8.56</v>
      </c>
      <c r="W942" s="7" t="str">
        <f>IFERROR(INDEX(Returns!A:A,MATCH(Orders!B942,Returns!B:B,0)), "No")</f>
        <v>No</v>
      </c>
      <c r="X942" s="7" t="str">
        <f>INDEX(People!$A$2:$A$5,MATCH(Orders!M942,People!$B$2:$B$5,0))</f>
        <v>Anna Andreadi</v>
      </c>
      <c r="Y942">
        <f t="shared" si="43"/>
        <v>2018</v>
      </c>
      <c r="Z942">
        <f t="shared" si="44"/>
        <v>6</v>
      </c>
    </row>
    <row r="943" spans="1:26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7">
        <f t="shared" si="42"/>
        <v>3.048</v>
      </c>
      <c r="W943" s="7" t="str">
        <f>IFERROR(INDEX(Returns!A:A,MATCH(Orders!B943,Returns!B:B,0)), "No")</f>
        <v>No</v>
      </c>
      <c r="X943" s="7" t="str">
        <f>INDEX(People!$A$2:$A$5,MATCH(Orders!M943,People!$B$2:$B$5,0))</f>
        <v>Anna Andreadi</v>
      </c>
      <c r="Y943">
        <f t="shared" si="43"/>
        <v>2018</v>
      </c>
      <c r="Z943">
        <f t="shared" si="44"/>
        <v>12</v>
      </c>
    </row>
    <row r="944" spans="1:26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7">
        <f t="shared" si="42"/>
        <v>278.56799999999998</v>
      </c>
      <c r="W944" s="7" t="str">
        <f>IFERROR(INDEX(Returns!A:A,MATCH(Orders!B944,Returns!B:B,0)), "No")</f>
        <v>No</v>
      </c>
      <c r="X944" s="7" t="str">
        <f>INDEX(People!$A$2:$A$5,MATCH(Orders!M944,People!$B$2:$B$5,0))</f>
        <v>Anna Andreadi</v>
      </c>
      <c r="Y944">
        <f t="shared" si="43"/>
        <v>2018</v>
      </c>
      <c r="Z944">
        <f t="shared" si="44"/>
        <v>12</v>
      </c>
    </row>
    <row r="945" spans="1:26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7">
        <f t="shared" si="42"/>
        <v>6.4800000000000013</v>
      </c>
      <c r="W945" s="7" t="str">
        <f>IFERROR(INDEX(Returns!A:A,MATCH(Orders!B945,Returns!B:B,0)), "No")</f>
        <v>No</v>
      </c>
      <c r="X945" s="7" t="str">
        <f>INDEX(People!$A$2:$A$5,MATCH(Orders!M945,People!$B$2:$B$5,0))</f>
        <v>Anna Andreadi</v>
      </c>
      <c r="Y945">
        <f t="shared" si="43"/>
        <v>2017</v>
      </c>
      <c r="Z945">
        <f t="shared" si="44"/>
        <v>5</v>
      </c>
    </row>
    <row r="946" spans="1:26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7">
        <f t="shared" si="42"/>
        <v>180.18999999999997</v>
      </c>
      <c r="W946" s="7" t="str">
        <f>IFERROR(INDEX(Returns!A:A,MATCH(Orders!B946,Returns!B:B,0)), "No")</f>
        <v>No</v>
      </c>
      <c r="X946" s="7" t="str">
        <f>INDEX(People!$A$2:$A$5,MATCH(Orders!M946,People!$B$2:$B$5,0))</f>
        <v>Anna Andreadi</v>
      </c>
      <c r="Y946">
        <f t="shared" si="43"/>
        <v>2017</v>
      </c>
      <c r="Z946">
        <f t="shared" si="44"/>
        <v>5</v>
      </c>
    </row>
    <row r="947" spans="1:26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7">
        <f t="shared" si="42"/>
        <v>33.552</v>
      </c>
      <c r="W947" s="7" t="str">
        <f>IFERROR(INDEX(Returns!A:A,MATCH(Orders!B947,Returns!B:B,0)), "No")</f>
        <v>No</v>
      </c>
      <c r="X947" s="7" t="str">
        <f>INDEX(People!$A$2:$A$5,MATCH(Orders!M947,People!$B$2:$B$5,0))</f>
        <v>Anna Andreadi</v>
      </c>
      <c r="Y947">
        <f t="shared" si="43"/>
        <v>2017</v>
      </c>
      <c r="Z947">
        <f t="shared" si="44"/>
        <v>5</v>
      </c>
    </row>
    <row r="948" spans="1:26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7">
        <f t="shared" si="42"/>
        <v>131.05500000000001</v>
      </c>
      <c r="W948" s="7" t="str">
        <f>IFERROR(INDEX(Returns!A:A,MATCH(Orders!B948,Returns!B:B,0)), "No")</f>
        <v>No</v>
      </c>
      <c r="X948" s="7" t="str">
        <f>INDEX(People!$A$2:$A$5,MATCH(Orders!M948,People!$B$2:$B$5,0))</f>
        <v>Anna Andreadi</v>
      </c>
      <c r="Y948">
        <f t="shared" si="43"/>
        <v>2017</v>
      </c>
      <c r="Z948">
        <f t="shared" si="44"/>
        <v>7</v>
      </c>
    </row>
    <row r="949" spans="1:26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7">
        <f t="shared" si="42"/>
        <v>73.784000000000006</v>
      </c>
      <c r="W949" s="7" t="str">
        <f>IFERROR(INDEX(Returns!A:A,MATCH(Orders!B949,Returns!B:B,0)), "No")</f>
        <v>No</v>
      </c>
      <c r="X949" s="7" t="str">
        <f>INDEX(People!$A$2:$A$5,MATCH(Orders!M949,People!$B$2:$B$5,0))</f>
        <v>Chuck Magee</v>
      </c>
      <c r="Y949">
        <f t="shared" si="43"/>
        <v>2019</v>
      </c>
      <c r="Z949">
        <f t="shared" si="44"/>
        <v>11</v>
      </c>
    </row>
    <row r="950" spans="1:26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7">
        <f t="shared" si="42"/>
        <v>167.87200000000001</v>
      </c>
      <c r="W950" s="7" t="str">
        <f>IFERROR(INDEX(Returns!A:A,MATCH(Orders!B950,Returns!B:B,0)), "No")</f>
        <v>No</v>
      </c>
      <c r="X950" s="7" t="str">
        <f>INDEX(People!$A$2:$A$5,MATCH(Orders!M950,People!$B$2:$B$5,0))</f>
        <v>Chuck Magee</v>
      </c>
      <c r="Y950">
        <f t="shared" si="43"/>
        <v>2019</v>
      </c>
      <c r="Z950">
        <f t="shared" si="44"/>
        <v>11</v>
      </c>
    </row>
    <row r="951" spans="1:26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7">
        <f t="shared" si="42"/>
        <v>172.11</v>
      </c>
      <c r="W951" s="7" t="str">
        <f>IFERROR(INDEX(Returns!A:A,MATCH(Orders!B951,Returns!B:B,0)), "No")</f>
        <v>No</v>
      </c>
      <c r="X951" s="7" t="str">
        <f>INDEX(People!$A$2:$A$5,MATCH(Orders!M951,People!$B$2:$B$5,0))</f>
        <v>Chuck Magee</v>
      </c>
      <c r="Y951">
        <f t="shared" si="43"/>
        <v>2019</v>
      </c>
      <c r="Z951">
        <f t="shared" si="44"/>
        <v>11</v>
      </c>
    </row>
    <row r="952" spans="1:26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7">
        <f t="shared" si="42"/>
        <v>5.1840000000000011</v>
      </c>
      <c r="W952" s="7" t="str">
        <f>IFERROR(INDEX(Returns!A:A,MATCH(Orders!B952,Returns!B:B,0)), "No")</f>
        <v>No</v>
      </c>
      <c r="X952" s="7" t="str">
        <f>INDEX(People!$A$2:$A$5,MATCH(Orders!M952,People!$B$2:$B$5,0))</f>
        <v>Chuck Magee</v>
      </c>
      <c r="Y952">
        <f t="shared" si="43"/>
        <v>2019</v>
      </c>
      <c r="Z952">
        <f t="shared" si="44"/>
        <v>11</v>
      </c>
    </row>
    <row r="953" spans="1:26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7">
        <f t="shared" si="42"/>
        <v>4.2240000000000002</v>
      </c>
      <c r="W953" s="7" t="str">
        <f>IFERROR(INDEX(Returns!A:A,MATCH(Orders!B953,Returns!B:B,0)), "No")</f>
        <v>No</v>
      </c>
      <c r="X953" s="7" t="str">
        <f>INDEX(People!$A$2:$A$5,MATCH(Orders!M953,People!$B$2:$B$5,0))</f>
        <v>Chuck Magee</v>
      </c>
      <c r="Y953">
        <f t="shared" si="43"/>
        <v>2019</v>
      </c>
      <c r="Z953">
        <f t="shared" si="44"/>
        <v>11</v>
      </c>
    </row>
    <row r="954" spans="1:26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7">
        <f t="shared" si="42"/>
        <v>6.3680000000000003</v>
      </c>
      <c r="W954" s="7" t="str">
        <f>IFERROR(INDEX(Returns!A:A,MATCH(Orders!B954,Returns!B:B,0)), "No")</f>
        <v>No</v>
      </c>
      <c r="X954" s="7" t="str">
        <f>INDEX(People!$A$2:$A$5,MATCH(Orders!M954,People!$B$2:$B$5,0))</f>
        <v>Chuck Magee</v>
      </c>
      <c r="Y954">
        <f t="shared" si="43"/>
        <v>2019</v>
      </c>
      <c r="Z954">
        <f t="shared" si="44"/>
        <v>4</v>
      </c>
    </row>
    <row r="955" spans="1:26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7">
        <f t="shared" si="42"/>
        <v>13.584000000000001</v>
      </c>
      <c r="W955" s="7" t="str">
        <f>IFERROR(INDEX(Returns!A:A,MATCH(Orders!B955,Returns!B:B,0)), "No")</f>
        <v>Yes</v>
      </c>
      <c r="X955" s="7" t="str">
        <f>INDEX(People!$A$2:$A$5,MATCH(Orders!M955,People!$B$2:$B$5,0))</f>
        <v>Kelly Williams</v>
      </c>
      <c r="Y955">
        <f t="shared" si="43"/>
        <v>2019</v>
      </c>
      <c r="Z955">
        <f t="shared" si="44"/>
        <v>12</v>
      </c>
    </row>
    <row r="956" spans="1:26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7">
        <f t="shared" si="42"/>
        <v>39.426399999999994</v>
      </c>
      <c r="W956" s="7" t="str">
        <f>IFERROR(INDEX(Returns!A:A,MATCH(Orders!B956,Returns!B:B,0)), "No")</f>
        <v>Yes</v>
      </c>
      <c r="X956" s="7" t="str">
        <f>INDEX(People!$A$2:$A$5,MATCH(Orders!M956,People!$B$2:$B$5,0))</f>
        <v>Kelly Williams</v>
      </c>
      <c r="Y956">
        <f t="shared" si="43"/>
        <v>2019</v>
      </c>
      <c r="Z956">
        <f t="shared" si="44"/>
        <v>12</v>
      </c>
    </row>
    <row r="957" spans="1:26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7">
        <f t="shared" si="42"/>
        <v>34.76</v>
      </c>
      <c r="W957" s="7" t="str">
        <f>IFERROR(INDEX(Returns!A:A,MATCH(Orders!B957,Returns!B:B,0)), "No")</f>
        <v>No</v>
      </c>
      <c r="X957" s="7" t="str">
        <f>INDEX(People!$A$2:$A$5,MATCH(Orders!M957,People!$B$2:$B$5,0))</f>
        <v>Cassandra Brandow</v>
      </c>
      <c r="Y957">
        <f t="shared" si="43"/>
        <v>2019</v>
      </c>
      <c r="Z957">
        <f t="shared" si="44"/>
        <v>11</v>
      </c>
    </row>
    <row r="958" spans="1:26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7">
        <f t="shared" si="42"/>
        <v>29.592000000000002</v>
      </c>
      <c r="W958" s="7" t="str">
        <f>IFERROR(INDEX(Returns!A:A,MATCH(Orders!B958,Returns!B:B,0)), "No")</f>
        <v>No</v>
      </c>
      <c r="X958" s="7" t="str">
        <f>INDEX(People!$A$2:$A$5,MATCH(Orders!M958,People!$B$2:$B$5,0))</f>
        <v>Anna Andreadi</v>
      </c>
      <c r="Y958">
        <f t="shared" si="43"/>
        <v>2019</v>
      </c>
      <c r="Z958">
        <f t="shared" si="44"/>
        <v>5</v>
      </c>
    </row>
    <row r="959" spans="1:26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7">
        <f t="shared" si="42"/>
        <v>2.3760000000000003</v>
      </c>
      <c r="W959" s="7" t="str">
        <f>IFERROR(INDEX(Returns!A:A,MATCH(Orders!B959,Returns!B:B,0)), "No")</f>
        <v>No</v>
      </c>
      <c r="X959" s="7" t="str">
        <f>INDEX(People!$A$2:$A$5,MATCH(Orders!M959,People!$B$2:$B$5,0))</f>
        <v>Anna Andreadi</v>
      </c>
      <c r="Y959">
        <f t="shared" si="43"/>
        <v>2019</v>
      </c>
      <c r="Z959">
        <f t="shared" si="44"/>
        <v>5</v>
      </c>
    </row>
    <row r="960" spans="1:26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7">
        <f t="shared" si="42"/>
        <v>5.1840000000000011</v>
      </c>
      <c r="W960" s="7" t="str">
        <f>IFERROR(INDEX(Returns!A:A,MATCH(Orders!B960,Returns!B:B,0)), "No")</f>
        <v>No</v>
      </c>
      <c r="X960" s="7" t="str">
        <f>INDEX(People!$A$2:$A$5,MATCH(Orders!M960,People!$B$2:$B$5,0))</f>
        <v>Anna Andreadi</v>
      </c>
      <c r="Y960">
        <f t="shared" si="43"/>
        <v>2019</v>
      </c>
      <c r="Z960">
        <f t="shared" si="44"/>
        <v>5</v>
      </c>
    </row>
    <row r="961" spans="1:26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7">
        <f t="shared" si="42"/>
        <v>102.3</v>
      </c>
      <c r="W961" s="7" t="str">
        <f>IFERROR(INDEX(Returns!A:A,MATCH(Orders!B961,Returns!B:B,0)), "No")</f>
        <v>No</v>
      </c>
      <c r="X961" s="7" t="str">
        <f>INDEX(People!$A$2:$A$5,MATCH(Orders!M961,People!$B$2:$B$5,0))</f>
        <v>Anna Andreadi</v>
      </c>
      <c r="Y961">
        <f t="shared" si="43"/>
        <v>2017</v>
      </c>
      <c r="Z961">
        <f t="shared" si="44"/>
        <v>9</v>
      </c>
    </row>
    <row r="962" spans="1:26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7">
        <f t="shared" si="42"/>
        <v>160.78399999999999</v>
      </c>
      <c r="W962" s="7" t="str">
        <f>IFERROR(INDEX(Returns!A:A,MATCH(Orders!B962,Returns!B:B,0)), "No")</f>
        <v>No</v>
      </c>
      <c r="X962" s="7" t="str">
        <f>INDEX(People!$A$2:$A$5,MATCH(Orders!M962,People!$B$2:$B$5,0))</f>
        <v>Anna Andreadi</v>
      </c>
      <c r="Y962">
        <f t="shared" si="43"/>
        <v>2019</v>
      </c>
      <c r="Z962">
        <f t="shared" si="44"/>
        <v>11</v>
      </c>
    </row>
    <row r="963" spans="1:26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7">
        <f t="shared" ref="V963:V1026" si="45">R963/S963</f>
        <v>3.12</v>
      </c>
      <c r="W963" s="7" t="str">
        <f>IFERROR(INDEX(Returns!A:A,MATCH(Orders!B963,Returns!B:B,0)), "No")</f>
        <v>No</v>
      </c>
      <c r="X963" s="7" t="str">
        <f>INDEX(People!$A$2:$A$5,MATCH(Orders!M963,People!$B$2:$B$5,0))</f>
        <v>Cassandra Brandow</v>
      </c>
      <c r="Y963">
        <f t="shared" ref="Y963:Y1026" si="46">YEAR(C963)</f>
        <v>2017</v>
      </c>
      <c r="Z963">
        <f t="shared" ref="Z963:Z1026" si="47">MONTH(C963)</f>
        <v>11</v>
      </c>
    </row>
    <row r="964" spans="1:26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7">
        <f t="shared" si="45"/>
        <v>10.94</v>
      </c>
      <c r="W964" s="7" t="str">
        <f>IFERROR(INDEX(Returns!A:A,MATCH(Orders!B964,Returns!B:B,0)), "No")</f>
        <v>No</v>
      </c>
      <c r="X964" s="7" t="str">
        <f>INDEX(People!$A$2:$A$5,MATCH(Orders!M964,People!$B$2:$B$5,0))</f>
        <v>Anna Andreadi</v>
      </c>
      <c r="Y964">
        <f t="shared" si="46"/>
        <v>2018</v>
      </c>
      <c r="Z964">
        <f t="shared" si="47"/>
        <v>9</v>
      </c>
    </row>
    <row r="965" spans="1:26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7">
        <f t="shared" si="45"/>
        <v>2.3039999999999998</v>
      </c>
      <c r="W965" s="7" t="str">
        <f>IFERROR(INDEX(Returns!A:A,MATCH(Orders!B965,Returns!B:B,0)), "No")</f>
        <v>No</v>
      </c>
      <c r="X965" s="7" t="str">
        <f>INDEX(People!$A$2:$A$5,MATCH(Orders!M965,People!$B$2:$B$5,0))</f>
        <v>Cassandra Brandow</v>
      </c>
      <c r="Y965">
        <f t="shared" si="46"/>
        <v>2016</v>
      </c>
      <c r="Z965">
        <f t="shared" si="47"/>
        <v>9</v>
      </c>
    </row>
    <row r="966" spans="1:26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7">
        <f t="shared" si="45"/>
        <v>4.91</v>
      </c>
      <c r="W966" s="7" t="str">
        <f>IFERROR(INDEX(Returns!A:A,MATCH(Orders!B966,Returns!B:B,0)), "No")</f>
        <v>No</v>
      </c>
      <c r="X966" s="7" t="str">
        <f>INDEX(People!$A$2:$A$5,MATCH(Orders!M966,People!$B$2:$B$5,0))</f>
        <v>Chuck Magee</v>
      </c>
      <c r="Y966">
        <f t="shared" si="46"/>
        <v>2019</v>
      </c>
      <c r="Z966">
        <f t="shared" si="47"/>
        <v>4</v>
      </c>
    </row>
    <row r="967" spans="1:26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7">
        <f t="shared" si="45"/>
        <v>11.99</v>
      </c>
      <c r="W967" s="7" t="str">
        <f>IFERROR(INDEX(Returns!A:A,MATCH(Orders!B967,Returns!B:B,0)), "No")</f>
        <v>No</v>
      </c>
      <c r="X967" s="7" t="str">
        <f>INDEX(People!$A$2:$A$5,MATCH(Orders!M967,People!$B$2:$B$5,0))</f>
        <v>Chuck Magee</v>
      </c>
      <c r="Y967">
        <f t="shared" si="46"/>
        <v>2019</v>
      </c>
      <c r="Z967">
        <f t="shared" si="47"/>
        <v>4</v>
      </c>
    </row>
    <row r="968" spans="1:26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7">
        <f t="shared" si="45"/>
        <v>6.48</v>
      </c>
      <c r="W968" s="7" t="str">
        <f>IFERROR(INDEX(Returns!A:A,MATCH(Orders!B968,Returns!B:B,0)), "No")</f>
        <v>No</v>
      </c>
      <c r="X968" s="7" t="str">
        <f>INDEX(People!$A$2:$A$5,MATCH(Orders!M968,People!$B$2:$B$5,0))</f>
        <v>Chuck Magee</v>
      </c>
      <c r="Y968">
        <f t="shared" si="46"/>
        <v>2019</v>
      </c>
      <c r="Z968">
        <f t="shared" si="47"/>
        <v>4</v>
      </c>
    </row>
    <row r="969" spans="1:26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7">
        <f t="shared" si="45"/>
        <v>47.9</v>
      </c>
      <c r="W969" s="7" t="str">
        <f>IFERROR(INDEX(Returns!A:A,MATCH(Orders!B969,Returns!B:B,0)), "No")</f>
        <v>No</v>
      </c>
      <c r="X969" s="7" t="str">
        <f>INDEX(People!$A$2:$A$5,MATCH(Orders!M969,People!$B$2:$B$5,0))</f>
        <v>Chuck Magee</v>
      </c>
      <c r="Y969">
        <f t="shared" si="46"/>
        <v>2019</v>
      </c>
      <c r="Z969">
        <f t="shared" si="47"/>
        <v>4</v>
      </c>
    </row>
    <row r="970" spans="1:26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7">
        <f t="shared" si="45"/>
        <v>2.8800000000000003</v>
      </c>
      <c r="W970" s="7" t="str">
        <f>IFERROR(INDEX(Returns!A:A,MATCH(Orders!B970,Returns!B:B,0)), "No")</f>
        <v>No</v>
      </c>
      <c r="X970" s="7" t="str">
        <f>INDEX(People!$A$2:$A$5,MATCH(Orders!M970,People!$B$2:$B$5,0))</f>
        <v>Chuck Magee</v>
      </c>
      <c r="Y970">
        <f t="shared" si="46"/>
        <v>2019</v>
      </c>
      <c r="Z970">
        <f t="shared" si="47"/>
        <v>4</v>
      </c>
    </row>
    <row r="971" spans="1:26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7">
        <f t="shared" si="45"/>
        <v>167.27</v>
      </c>
      <c r="W971" s="7" t="str">
        <f>IFERROR(INDEX(Returns!A:A,MATCH(Orders!B971,Returns!B:B,0)), "No")</f>
        <v>No</v>
      </c>
      <c r="X971" s="7" t="str">
        <f>INDEX(People!$A$2:$A$5,MATCH(Orders!M971,People!$B$2:$B$5,0))</f>
        <v>Chuck Magee</v>
      </c>
      <c r="Y971">
        <f t="shared" si="46"/>
        <v>2019</v>
      </c>
      <c r="Z971">
        <f t="shared" si="47"/>
        <v>4</v>
      </c>
    </row>
    <row r="972" spans="1:26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7">
        <f t="shared" si="45"/>
        <v>21.184000000000001</v>
      </c>
      <c r="W972" s="7" t="str">
        <f>IFERROR(INDEX(Returns!A:A,MATCH(Orders!B972,Returns!B:B,0)), "No")</f>
        <v>No</v>
      </c>
      <c r="X972" s="7" t="str">
        <f>INDEX(People!$A$2:$A$5,MATCH(Orders!M972,People!$B$2:$B$5,0))</f>
        <v>Chuck Magee</v>
      </c>
      <c r="Y972">
        <f t="shared" si="46"/>
        <v>2016</v>
      </c>
      <c r="Z972">
        <f t="shared" si="47"/>
        <v>1</v>
      </c>
    </row>
    <row r="973" spans="1:26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7">
        <f t="shared" si="45"/>
        <v>41.4</v>
      </c>
      <c r="W973" s="7" t="str">
        <f>IFERROR(INDEX(Returns!A:A,MATCH(Orders!B973,Returns!B:B,0)), "No")</f>
        <v>No</v>
      </c>
      <c r="X973" s="7" t="str">
        <f>INDEX(People!$A$2:$A$5,MATCH(Orders!M973,People!$B$2:$B$5,0))</f>
        <v>Chuck Magee</v>
      </c>
      <c r="Y973">
        <f t="shared" si="46"/>
        <v>2016</v>
      </c>
      <c r="Z973">
        <f t="shared" si="47"/>
        <v>1</v>
      </c>
    </row>
    <row r="974" spans="1:26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7">
        <f t="shared" si="45"/>
        <v>9.2940000000000023</v>
      </c>
      <c r="W974" s="7" t="str">
        <f>IFERROR(INDEX(Returns!A:A,MATCH(Orders!B974,Returns!B:B,0)), "No")</f>
        <v>No</v>
      </c>
      <c r="X974" s="7" t="str">
        <f>INDEX(People!$A$2:$A$5,MATCH(Orders!M974,People!$B$2:$B$5,0))</f>
        <v>Chuck Magee</v>
      </c>
      <c r="Y974">
        <f t="shared" si="46"/>
        <v>2016</v>
      </c>
      <c r="Z974">
        <f t="shared" si="47"/>
        <v>1</v>
      </c>
    </row>
    <row r="975" spans="1:26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7">
        <f t="shared" si="45"/>
        <v>10.024000000000001</v>
      </c>
      <c r="W975" s="7" t="str">
        <f>IFERROR(INDEX(Returns!A:A,MATCH(Orders!B975,Returns!B:B,0)), "No")</f>
        <v>No</v>
      </c>
      <c r="X975" s="7" t="str">
        <f>INDEX(People!$A$2:$A$5,MATCH(Orders!M975,People!$B$2:$B$5,0))</f>
        <v>Chuck Magee</v>
      </c>
      <c r="Y975">
        <f t="shared" si="46"/>
        <v>2016</v>
      </c>
      <c r="Z975">
        <f t="shared" si="47"/>
        <v>1</v>
      </c>
    </row>
    <row r="976" spans="1:26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7">
        <f t="shared" si="45"/>
        <v>22.99</v>
      </c>
      <c r="W976" s="7" t="str">
        <f>IFERROR(INDEX(Returns!A:A,MATCH(Orders!B976,Returns!B:B,0)), "No")</f>
        <v>Yes</v>
      </c>
      <c r="X976" s="7" t="str">
        <f>INDEX(People!$A$2:$A$5,MATCH(Orders!M976,People!$B$2:$B$5,0))</f>
        <v>Chuck Magee</v>
      </c>
      <c r="Y976">
        <f t="shared" si="46"/>
        <v>2019</v>
      </c>
      <c r="Z976">
        <f t="shared" si="47"/>
        <v>10</v>
      </c>
    </row>
    <row r="977" spans="1:26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7">
        <f t="shared" si="45"/>
        <v>25.263999999999999</v>
      </c>
      <c r="W977" s="7" t="str">
        <f>IFERROR(INDEX(Returns!A:A,MATCH(Orders!B977,Returns!B:B,0)), "No")</f>
        <v>Yes</v>
      </c>
      <c r="X977" s="7" t="str">
        <f>INDEX(People!$A$2:$A$5,MATCH(Orders!M977,People!$B$2:$B$5,0))</f>
        <v>Chuck Magee</v>
      </c>
      <c r="Y977">
        <f t="shared" si="46"/>
        <v>2019</v>
      </c>
      <c r="Z977">
        <f t="shared" si="47"/>
        <v>10</v>
      </c>
    </row>
    <row r="978" spans="1:26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7">
        <f t="shared" si="45"/>
        <v>0.54000000000000015</v>
      </c>
      <c r="W978" s="7" t="str">
        <f>IFERROR(INDEX(Returns!A:A,MATCH(Orders!B978,Returns!B:B,0)), "No")</f>
        <v>No</v>
      </c>
      <c r="X978" s="7" t="str">
        <f>INDEX(People!$A$2:$A$5,MATCH(Orders!M978,People!$B$2:$B$5,0))</f>
        <v>Anna Andreadi</v>
      </c>
      <c r="Y978">
        <f t="shared" si="46"/>
        <v>2019</v>
      </c>
      <c r="Z978">
        <f t="shared" si="47"/>
        <v>7</v>
      </c>
    </row>
    <row r="979" spans="1:26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7">
        <f t="shared" si="45"/>
        <v>1529.991</v>
      </c>
      <c r="W979" s="7" t="str">
        <f>IFERROR(INDEX(Returns!A:A,MATCH(Orders!B979,Returns!B:B,0)), "No")</f>
        <v>No</v>
      </c>
      <c r="X979" s="7" t="str">
        <f>INDEX(People!$A$2:$A$5,MATCH(Orders!M979,People!$B$2:$B$5,0))</f>
        <v>Kelly Williams</v>
      </c>
      <c r="Y979">
        <f t="shared" si="46"/>
        <v>2019</v>
      </c>
      <c r="Z979">
        <f t="shared" si="47"/>
        <v>1</v>
      </c>
    </row>
    <row r="980" spans="1:26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7">
        <f t="shared" si="45"/>
        <v>1.6410000000000002</v>
      </c>
      <c r="W980" s="7" t="str">
        <f>IFERROR(INDEX(Returns!A:A,MATCH(Orders!B980,Returns!B:B,0)), "No")</f>
        <v>No</v>
      </c>
      <c r="X980" s="7" t="str">
        <f>INDEX(People!$A$2:$A$5,MATCH(Orders!M980,People!$B$2:$B$5,0))</f>
        <v>Cassandra Brandow</v>
      </c>
      <c r="Y980">
        <f t="shared" si="46"/>
        <v>2018</v>
      </c>
      <c r="Z980">
        <f t="shared" si="47"/>
        <v>5</v>
      </c>
    </row>
    <row r="981" spans="1:26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7">
        <f t="shared" si="45"/>
        <v>11.339999999999998</v>
      </c>
      <c r="W981" s="7" t="str">
        <f>IFERROR(INDEX(Returns!A:A,MATCH(Orders!B981,Returns!B:B,0)), "No")</f>
        <v>No</v>
      </c>
      <c r="X981" s="7" t="str">
        <f>INDEX(People!$A$2:$A$5,MATCH(Orders!M981,People!$B$2:$B$5,0))</f>
        <v>Kelly Williams</v>
      </c>
      <c r="Y981">
        <f t="shared" si="46"/>
        <v>2017</v>
      </c>
      <c r="Z981">
        <f t="shared" si="47"/>
        <v>12</v>
      </c>
    </row>
    <row r="982" spans="1:26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7">
        <f t="shared" si="45"/>
        <v>99.882000000000005</v>
      </c>
      <c r="W982" s="7" t="str">
        <f>IFERROR(INDEX(Returns!A:A,MATCH(Orders!B982,Returns!B:B,0)), "No")</f>
        <v>No</v>
      </c>
      <c r="X982" s="7" t="str">
        <f>INDEX(People!$A$2:$A$5,MATCH(Orders!M982,People!$B$2:$B$5,0))</f>
        <v>Chuck Magee</v>
      </c>
      <c r="Y982">
        <f t="shared" si="46"/>
        <v>2018</v>
      </c>
      <c r="Z982">
        <f t="shared" si="47"/>
        <v>10</v>
      </c>
    </row>
    <row r="983" spans="1:26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7">
        <f t="shared" si="45"/>
        <v>3.3920000000000003</v>
      </c>
      <c r="W983" s="7" t="str">
        <f>IFERROR(INDEX(Returns!A:A,MATCH(Orders!B983,Returns!B:B,0)), "No")</f>
        <v>No</v>
      </c>
      <c r="X983" s="7" t="str">
        <f>INDEX(People!$A$2:$A$5,MATCH(Orders!M983,People!$B$2:$B$5,0))</f>
        <v>Anna Andreadi</v>
      </c>
      <c r="Y983">
        <f t="shared" si="46"/>
        <v>2016</v>
      </c>
      <c r="Z983">
        <f t="shared" si="47"/>
        <v>11</v>
      </c>
    </row>
    <row r="984" spans="1:26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7">
        <f t="shared" si="45"/>
        <v>279.99200000000002</v>
      </c>
      <c r="W984" s="7" t="str">
        <f>IFERROR(INDEX(Returns!A:A,MATCH(Orders!B984,Returns!B:B,0)), "No")</f>
        <v>No</v>
      </c>
      <c r="X984" s="7" t="str">
        <f>INDEX(People!$A$2:$A$5,MATCH(Orders!M984,People!$B$2:$B$5,0))</f>
        <v>Anna Andreadi</v>
      </c>
      <c r="Y984">
        <f t="shared" si="46"/>
        <v>2016</v>
      </c>
      <c r="Z984">
        <f t="shared" si="47"/>
        <v>11</v>
      </c>
    </row>
    <row r="985" spans="1:26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7">
        <f t="shared" si="45"/>
        <v>120.78399999999999</v>
      </c>
      <c r="W985" s="7" t="str">
        <f>IFERROR(INDEX(Returns!A:A,MATCH(Orders!B985,Returns!B:B,0)), "No")</f>
        <v>No</v>
      </c>
      <c r="X985" s="7" t="str">
        <f>INDEX(People!$A$2:$A$5,MATCH(Orders!M985,People!$B$2:$B$5,0))</f>
        <v>Anna Andreadi</v>
      </c>
      <c r="Y985">
        <f t="shared" si="46"/>
        <v>2016</v>
      </c>
      <c r="Z985">
        <f t="shared" si="47"/>
        <v>11</v>
      </c>
    </row>
    <row r="986" spans="1:26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7">
        <f t="shared" si="45"/>
        <v>3.9840000000000004</v>
      </c>
      <c r="W986" s="7" t="str">
        <f>IFERROR(INDEX(Returns!A:A,MATCH(Orders!B986,Returns!B:B,0)), "No")</f>
        <v>No</v>
      </c>
      <c r="X986" s="7" t="str">
        <f>INDEX(People!$A$2:$A$5,MATCH(Orders!M986,People!$B$2:$B$5,0))</f>
        <v>Kelly Williams</v>
      </c>
      <c r="Y986">
        <f t="shared" si="46"/>
        <v>2019</v>
      </c>
      <c r="Z986">
        <f t="shared" si="47"/>
        <v>9</v>
      </c>
    </row>
    <row r="987" spans="1:26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7">
        <f t="shared" si="45"/>
        <v>6.9920000000000009</v>
      </c>
      <c r="W987" s="7" t="str">
        <f>IFERROR(INDEX(Returns!A:A,MATCH(Orders!B987,Returns!B:B,0)), "No")</f>
        <v>No</v>
      </c>
      <c r="X987" s="7" t="str">
        <f>INDEX(People!$A$2:$A$5,MATCH(Orders!M987,People!$B$2:$B$5,0))</f>
        <v>Kelly Williams</v>
      </c>
      <c r="Y987">
        <f t="shared" si="46"/>
        <v>2019</v>
      </c>
      <c r="Z987">
        <f t="shared" si="47"/>
        <v>9</v>
      </c>
    </row>
    <row r="988" spans="1:26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7">
        <f t="shared" si="45"/>
        <v>112.17</v>
      </c>
      <c r="W988" s="7" t="str">
        <f>IFERROR(INDEX(Returns!A:A,MATCH(Orders!B988,Returns!B:B,0)), "No")</f>
        <v>No</v>
      </c>
      <c r="X988" s="7" t="str">
        <f>INDEX(People!$A$2:$A$5,MATCH(Orders!M988,People!$B$2:$B$5,0))</f>
        <v>Kelly Williams</v>
      </c>
      <c r="Y988">
        <f t="shared" si="46"/>
        <v>2019</v>
      </c>
      <c r="Z988">
        <f t="shared" si="47"/>
        <v>9</v>
      </c>
    </row>
    <row r="989" spans="1:26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7">
        <f t="shared" si="45"/>
        <v>0.55599999999999983</v>
      </c>
      <c r="W989" s="7" t="str">
        <f>IFERROR(INDEX(Returns!A:A,MATCH(Orders!B989,Returns!B:B,0)), "No")</f>
        <v>No</v>
      </c>
      <c r="X989" s="7" t="str">
        <f>INDEX(People!$A$2:$A$5,MATCH(Orders!M989,People!$B$2:$B$5,0))</f>
        <v>Kelly Williams</v>
      </c>
      <c r="Y989">
        <f t="shared" si="46"/>
        <v>2017</v>
      </c>
      <c r="Z989">
        <f t="shared" si="47"/>
        <v>3</v>
      </c>
    </row>
    <row r="990" spans="1:26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7">
        <f t="shared" si="45"/>
        <v>104.01000000000002</v>
      </c>
      <c r="W990" s="7" t="str">
        <f>IFERROR(INDEX(Returns!A:A,MATCH(Orders!B990,Returns!B:B,0)), "No")</f>
        <v>No</v>
      </c>
      <c r="X990" s="7" t="str">
        <f>INDEX(People!$A$2:$A$5,MATCH(Orders!M990,People!$B$2:$B$5,0))</f>
        <v>Chuck Magee</v>
      </c>
      <c r="Y990">
        <f t="shared" si="46"/>
        <v>2019</v>
      </c>
      <c r="Z990">
        <f t="shared" si="47"/>
        <v>5</v>
      </c>
    </row>
    <row r="991" spans="1:26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7">
        <f t="shared" si="45"/>
        <v>5.9899999999999993</v>
      </c>
      <c r="W991" s="7" t="str">
        <f>IFERROR(INDEX(Returns!A:A,MATCH(Orders!B991,Returns!B:B,0)), "No")</f>
        <v>No</v>
      </c>
      <c r="X991" s="7" t="str">
        <f>INDEX(People!$A$2:$A$5,MATCH(Orders!M991,People!$B$2:$B$5,0))</f>
        <v>Chuck Magee</v>
      </c>
      <c r="Y991">
        <f t="shared" si="46"/>
        <v>2019</v>
      </c>
      <c r="Z991">
        <f t="shared" si="47"/>
        <v>5</v>
      </c>
    </row>
    <row r="992" spans="1:26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7">
        <f t="shared" si="45"/>
        <v>233.38400000000001</v>
      </c>
      <c r="W992" s="7" t="str">
        <f>IFERROR(INDEX(Returns!A:A,MATCH(Orders!B992,Returns!B:B,0)), "No")</f>
        <v>No</v>
      </c>
      <c r="X992" s="7" t="str">
        <f>INDEX(People!$A$2:$A$5,MATCH(Orders!M992,People!$B$2:$B$5,0))</f>
        <v>Cassandra Brandow</v>
      </c>
      <c r="Y992">
        <f t="shared" si="46"/>
        <v>2017</v>
      </c>
      <c r="Z992">
        <f t="shared" si="47"/>
        <v>3</v>
      </c>
    </row>
    <row r="993" spans="1:26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7">
        <f t="shared" si="45"/>
        <v>7.3120000000000012</v>
      </c>
      <c r="W993" s="7" t="str">
        <f>IFERROR(INDEX(Returns!A:A,MATCH(Orders!B993,Returns!B:B,0)), "No")</f>
        <v>No</v>
      </c>
      <c r="X993" s="7" t="str">
        <f>INDEX(People!$A$2:$A$5,MATCH(Orders!M993,People!$B$2:$B$5,0))</f>
        <v>Chuck Magee</v>
      </c>
      <c r="Y993">
        <f t="shared" si="46"/>
        <v>2018</v>
      </c>
      <c r="Z993">
        <f t="shared" si="47"/>
        <v>9</v>
      </c>
    </row>
    <row r="994" spans="1:26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7">
        <f t="shared" si="45"/>
        <v>3.41</v>
      </c>
      <c r="W994" s="7" t="str">
        <f>IFERROR(INDEX(Returns!A:A,MATCH(Orders!B994,Returns!B:B,0)), "No")</f>
        <v>Yes</v>
      </c>
      <c r="X994" s="7" t="str">
        <f>INDEX(People!$A$2:$A$5,MATCH(Orders!M994,People!$B$2:$B$5,0))</f>
        <v>Anna Andreadi</v>
      </c>
      <c r="Y994">
        <f t="shared" si="46"/>
        <v>2018</v>
      </c>
      <c r="Z994">
        <f t="shared" si="47"/>
        <v>8</v>
      </c>
    </row>
    <row r="995" spans="1:26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7">
        <f t="shared" si="45"/>
        <v>30.98</v>
      </c>
      <c r="W995" s="7" t="str">
        <f>IFERROR(INDEX(Returns!A:A,MATCH(Orders!B995,Returns!B:B,0)), "No")</f>
        <v>Yes</v>
      </c>
      <c r="X995" s="7" t="str">
        <f>INDEX(People!$A$2:$A$5,MATCH(Orders!M995,People!$B$2:$B$5,0))</f>
        <v>Anna Andreadi</v>
      </c>
      <c r="Y995">
        <f t="shared" si="46"/>
        <v>2018</v>
      </c>
      <c r="Z995">
        <f t="shared" si="47"/>
        <v>8</v>
      </c>
    </row>
    <row r="996" spans="1:26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7">
        <f t="shared" si="45"/>
        <v>387.99000000000007</v>
      </c>
      <c r="W996" s="7" t="str">
        <f>IFERROR(INDEX(Returns!A:A,MATCH(Orders!B996,Returns!B:B,0)), "No")</f>
        <v>No</v>
      </c>
      <c r="X996" s="7" t="str">
        <f>INDEX(People!$A$2:$A$5,MATCH(Orders!M996,People!$B$2:$B$5,0))</f>
        <v>Cassandra Brandow</v>
      </c>
      <c r="Y996">
        <f t="shared" si="46"/>
        <v>2016</v>
      </c>
      <c r="Z996">
        <f t="shared" si="47"/>
        <v>5</v>
      </c>
    </row>
    <row r="997" spans="1:26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7">
        <f t="shared" si="45"/>
        <v>205.99</v>
      </c>
      <c r="W997" s="7" t="str">
        <f>IFERROR(INDEX(Returns!A:A,MATCH(Orders!B997,Returns!B:B,0)), "No")</f>
        <v>No</v>
      </c>
      <c r="X997" s="7" t="str">
        <f>INDEX(People!$A$2:$A$5,MATCH(Orders!M997,People!$B$2:$B$5,0))</f>
        <v>Cassandra Brandow</v>
      </c>
      <c r="Y997">
        <f t="shared" si="46"/>
        <v>2016</v>
      </c>
      <c r="Z997">
        <f t="shared" si="47"/>
        <v>5</v>
      </c>
    </row>
    <row r="998" spans="1:26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7">
        <f t="shared" si="45"/>
        <v>10.67</v>
      </c>
      <c r="W998" s="7" t="str">
        <f>IFERROR(INDEX(Returns!A:A,MATCH(Orders!B998,Returns!B:B,0)), "No")</f>
        <v>No</v>
      </c>
      <c r="X998" s="7" t="str">
        <f>INDEX(People!$A$2:$A$5,MATCH(Orders!M998,People!$B$2:$B$5,0))</f>
        <v>Cassandra Brandow</v>
      </c>
      <c r="Y998">
        <f t="shared" si="46"/>
        <v>2017</v>
      </c>
      <c r="Z998">
        <f t="shared" si="47"/>
        <v>10</v>
      </c>
    </row>
    <row r="999" spans="1:26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7">
        <f t="shared" si="45"/>
        <v>12.21</v>
      </c>
      <c r="W999" s="7" t="str">
        <f>IFERROR(INDEX(Returns!A:A,MATCH(Orders!B999,Returns!B:B,0)), "No")</f>
        <v>No</v>
      </c>
      <c r="X999" s="7" t="str">
        <f>INDEX(People!$A$2:$A$5,MATCH(Orders!M999,People!$B$2:$B$5,0))</f>
        <v>Cassandra Brandow</v>
      </c>
      <c r="Y999">
        <f t="shared" si="46"/>
        <v>2017</v>
      </c>
      <c r="Z999">
        <f t="shared" si="47"/>
        <v>10</v>
      </c>
    </row>
    <row r="1000" spans="1:26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7">
        <f t="shared" si="45"/>
        <v>4.82</v>
      </c>
      <c r="W1000" s="7" t="str">
        <f>IFERROR(INDEX(Returns!A:A,MATCH(Orders!B1000,Returns!B:B,0)), "No")</f>
        <v>No</v>
      </c>
      <c r="X1000" s="7" t="str">
        <f>INDEX(People!$A$2:$A$5,MATCH(Orders!M1000,People!$B$2:$B$5,0))</f>
        <v>Cassandra Brandow</v>
      </c>
      <c r="Y1000">
        <f t="shared" si="46"/>
        <v>2017</v>
      </c>
      <c r="Z1000">
        <f t="shared" si="47"/>
        <v>10</v>
      </c>
    </row>
    <row r="1001" spans="1:26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7">
        <f t="shared" si="45"/>
        <v>4.7299999999999995</v>
      </c>
      <c r="W1001" s="7" t="str">
        <f>IFERROR(INDEX(Returns!A:A,MATCH(Orders!B1001,Returns!B:B,0)), "No")</f>
        <v>No</v>
      </c>
      <c r="X1001" s="7" t="str">
        <f>INDEX(People!$A$2:$A$5,MATCH(Orders!M1001,People!$B$2:$B$5,0))</f>
        <v>Cassandra Brandow</v>
      </c>
      <c r="Y1001">
        <f t="shared" si="46"/>
        <v>2017</v>
      </c>
      <c r="Z1001">
        <f t="shared" si="47"/>
        <v>10</v>
      </c>
    </row>
    <row r="1002" spans="1:26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7">
        <f t="shared" si="45"/>
        <v>22.01</v>
      </c>
      <c r="W1002" s="7" t="str">
        <f>IFERROR(INDEX(Returns!A:A,MATCH(Orders!B1002,Returns!B:B,0)), "No")</f>
        <v>No</v>
      </c>
      <c r="X1002" s="7" t="str">
        <f>INDEX(People!$A$2:$A$5,MATCH(Orders!M1002,People!$B$2:$B$5,0))</f>
        <v>Anna Andreadi</v>
      </c>
      <c r="Y1002">
        <f t="shared" si="46"/>
        <v>2018</v>
      </c>
      <c r="Z1002">
        <f t="shared" si="47"/>
        <v>11</v>
      </c>
    </row>
    <row r="1003" spans="1:26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7">
        <f t="shared" si="45"/>
        <v>329.95</v>
      </c>
      <c r="W1003" s="7" t="str">
        <f>IFERROR(INDEX(Returns!A:A,MATCH(Orders!B1003,Returns!B:B,0)), "No")</f>
        <v>No</v>
      </c>
      <c r="X1003" s="7" t="str">
        <f>INDEX(People!$A$2:$A$5,MATCH(Orders!M1003,People!$B$2:$B$5,0))</f>
        <v>Chuck Magee</v>
      </c>
      <c r="Y1003">
        <f t="shared" si="46"/>
        <v>2017</v>
      </c>
      <c r="Z1003">
        <f t="shared" si="47"/>
        <v>7</v>
      </c>
    </row>
    <row r="1004" spans="1:26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7">
        <f t="shared" si="45"/>
        <v>155.82599999999999</v>
      </c>
      <c r="W1004" s="7" t="str">
        <f>IFERROR(INDEX(Returns!A:A,MATCH(Orders!B1004,Returns!B:B,0)), "No")</f>
        <v>No</v>
      </c>
      <c r="X1004" s="7" t="str">
        <f>INDEX(People!$A$2:$A$5,MATCH(Orders!M1004,People!$B$2:$B$5,0))</f>
        <v>Chuck Magee</v>
      </c>
      <c r="Y1004">
        <f t="shared" si="46"/>
        <v>2017</v>
      </c>
      <c r="Z1004">
        <f t="shared" si="47"/>
        <v>7</v>
      </c>
    </row>
    <row r="1005" spans="1:26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7">
        <f t="shared" si="45"/>
        <v>6.48</v>
      </c>
      <c r="W1005" s="7" t="str">
        <f>IFERROR(INDEX(Returns!A:A,MATCH(Orders!B1005,Returns!B:B,0)), "No")</f>
        <v>No</v>
      </c>
      <c r="X1005" s="7" t="str">
        <f>INDEX(People!$A$2:$A$5,MATCH(Orders!M1005,People!$B$2:$B$5,0))</f>
        <v>Chuck Magee</v>
      </c>
      <c r="Y1005">
        <f t="shared" si="46"/>
        <v>2017</v>
      </c>
      <c r="Z1005">
        <f t="shared" si="47"/>
        <v>7</v>
      </c>
    </row>
    <row r="1006" spans="1:26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7">
        <f t="shared" si="45"/>
        <v>161.55000000000001</v>
      </c>
      <c r="W1006" s="7" t="str">
        <f>IFERROR(INDEX(Returns!A:A,MATCH(Orders!B1006,Returns!B:B,0)), "No")</f>
        <v>No</v>
      </c>
      <c r="X1006" s="7" t="str">
        <f>INDEX(People!$A$2:$A$5,MATCH(Orders!M1006,People!$B$2:$B$5,0))</f>
        <v>Anna Andreadi</v>
      </c>
      <c r="Y1006">
        <f t="shared" si="46"/>
        <v>2017</v>
      </c>
      <c r="Z1006">
        <f t="shared" si="47"/>
        <v>8</v>
      </c>
    </row>
    <row r="1007" spans="1:26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7">
        <f t="shared" si="45"/>
        <v>38.432000000000002</v>
      </c>
      <c r="W1007" s="7" t="str">
        <f>IFERROR(INDEX(Returns!A:A,MATCH(Orders!B1007,Returns!B:B,0)), "No")</f>
        <v>No</v>
      </c>
      <c r="X1007" s="7" t="str">
        <f>INDEX(People!$A$2:$A$5,MATCH(Orders!M1007,People!$B$2:$B$5,0))</f>
        <v>Cassandra Brandow</v>
      </c>
      <c r="Y1007">
        <f t="shared" si="46"/>
        <v>2017</v>
      </c>
      <c r="Z1007">
        <f t="shared" si="47"/>
        <v>11</v>
      </c>
    </row>
    <row r="1008" spans="1:26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7">
        <f t="shared" si="45"/>
        <v>2.3600000000000003</v>
      </c>
      <c r="W1008" s="7" t="str">
        <f>IFERROR(INDEX(Returns!A:A,MATCH(Orders!B1008,Returns!B:B,0)), "No")</f>
        <v>No</v>
      </c>
      <c r="X1008" s="7" t="str">
        <f>INDEX(People!$A$2:$A$5,MATCH(Orders!M1008,People!$B$2:$B$5,0))</f>
        <v>Anna Andreadi</v>
      </c>
      <c r="Y1008">
        <f t="shared" si="46"/>
        <v>2017</v>
      </c>
      <c r="Z1008">
        <f t="shared" si="47"/>
        <v>11</v>
      </c>
    </row>
    <row r="1009" spans="1:26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7">
        <f t="shared" si="45"/>
        <v>1.4669999999999999</v>
      </c>
      <c r="W1009" s="7" t="str">
        <f>IFERROR(INDEX(Returns!A:A,MATCH(Orders!B1009,Returns!B:B,0)), "No")</f>
        <v>No</v>
      </c>
      <c r="X1009" s="7" t="str">
        <f>INDEX(People!$A$2:$A$5,MATCH(Orders!M1009,People!$B$2:$B$5,0))</f>
        <v>Anna Andreadi</v>
      </c>
      <c r="Y1009">
        <f t="shared" si="46"/>
        <v>2017</v>
      </c>
      <c r="Z1009">
        <f t="shared" si="47"/>
        <v>11</v>
      </c>
    </row>
    <row r="1010" spans="1:26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7">
        <f t="shared" si="45"/>
        <v>8.9499999999999993</v>
      </c>
      <c r="W1010" s="7" t="str">
        <f>IFERROR(INDEX(Returns!A:A,MATCH(Orders!B1010,Returns!B:B,0)), "No")</f>
        <v>No</v>
      </c>
      <c r="X1010" s="7" t="str">
        <f>INDEX(People!$A$2:$A$5,MATCH(Orders!M1010,People!$B$2:$B$5,0))</f>
        <v>Kelly Williams</v>
      </c>
      <c r="Y1010">
        <f t="shared" si="46"/>
        <v>2019</v>
      </c>
      <c r="Z1010">
        <f t="shared" si="47"/>
        <v>12</v>
      </c>
    </row>
    <row r="1011" spans="1:26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7">
        <f t="shared" si="45"/>
        <v>47.992000000000004</v>
      </c>
      <c r="W1011" s="7" t="str">
        <f>IFERROR(INDEX(Returns!A:A,MATCH(Orders!B1011,Returns!B:B,0)), "No")</f>
        <v>No</v>
      </c>
      <c r="X1011" s="7" t="str">
        <f>INDEX(People!$A$2:$A$5,MATCH(Orders!M1011,People!$B$2:$B$5,0))</f>
        <v>Kelly Williams</v>
      </c>
      <c r="Y1011">
        <f t="shared" si="46"/>
        <v>2019</v>
      </c>
      <c r="Z1011">
        <f t="shared" si="47"/>
        <v>8</v>
      </c>
    </row>
    <row r="1012" spans="1:26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7">
        <f t="shared" si="45"/>
        <v>37.93</v>
      </c>
      <c r="W1012" s="7" t="str">
        <f>IFERROR(INDEX(Returns!A:A,MATCH(Orders!B1012,Returns!B:B,0)), "No")</f>
        <v>No</v>
      </c>
      <c r="X1012" s="7" t="str">
        <f>INDEX(People!$A$2:$A$5,MATCH(Orders!M1012,People!$B$2:$B$5,0))</f>
        <v>Anna Andreadi</v>
      </c>
      <c r="Y1012">
        <f t="shared" si="46"/>
        <v>2016</v>
      </c>
      <c r="Z1012">
        <f t="shared" si="47"/>
        <v>11</v>
      </c>
    </row>
    <row r="1013" spans="1:26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7">
        <f t="shared" si="45"/>
        <v>51.75</v>
      </c>
      <c r="W1013" s="7" t="str">
        <f>IFERROR(INDEX(Returns!A:A,MATCH(Orders!B1013,Returns!B:B,0)), "No")</f>
        <v>No</v>
      </c>
      <c r="X1013" s="7" t="str">
        <f>INDEX(People!$A$2:$A$5,MATCH(Orders!M1013,People!$B$2:$B$5,0))</f>
        <v>Anna Andreadi</v>
      </c>
      <c r="Y1013">
        <f t="shared" si="46"/>
        <v>2019</v>
      </c>
      <c r="Z1013">
        <f t="shared" si="47"/>
        <v>6</v>
      </c>
    </row>
    <row r="1014" spans="1:26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7">
        <f t="shared" si="45"/>
        <v>14.03</v>
      </c>
      <c r="W1014" s="7" t="str">
        <f>IFERROR(INDEX(Returns!A:A,MATCH(Orders!B1014,Returns!B:B,0)), "No")</f>
        <v>No</v>
      </c>
      <c r="X1014" s="7" t="str">
        <f>INDEX(People!$A$2:$A$5,MATCH(Orders!M1014,People!$B$2:$B$5,0))</f>
        <v>Anna Andreadi</v>
      </c>
      <c r="Y1014">
        <f t="shared" si="46"/>
        <v>2019</v>
      </c>
      <c r="Z1014">
        <f t="shared" si="47"/>
        <v>6</v>
      </c>
    </row>
    <row r="1015" spans="1:26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7">
        <f t="shared" si="45"/>
        <v>124.49</v>
      </c>
      <c r="W1015" s="7" t="str">
        <f>IFERROR(INDEX(Returns!A:A,MATCH(Orders!B1015,Returns!B:B,0)), "No")</f>
        <v>Yes</v>
      </c>
      <c r="X1015" s="7" t="str">
        <f>INDEX(People!$A$2:$A$5,MATCH(Orders!M1015,People!$B$2:$B$5,0))</f>
        <v>Anna Andreadi</v>
      </c>
      <c r="Y1015">
        <f t="shared" si="46"/>
        <v>2017</v>
      </c>
      <c r="Z1015">
        <f t="shared" si="47"/>
        <v>12</v>
      </c>
    </row>
    <row r="1016" spans="1:26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7">
        <f t="shared" si="45"/>
        <v>99.6</v>
      </c>
      <c r="W1016" s="7" t="str">
        <f>IFERROR(INDEX(Returns!A:A,MATCH(Orders!B1016,Returns!B:B,0)), "No")</f>
        <v>Yes</v>
      </c>
      <c r="X1016" s="7" t="str">
        <f>INDEX(People!$A$2:$A$5,MATCH(Orders!M1016,People!$B$2:$B$5,0))</f>
        <v>Anna Andreadi</v>
      </c>
      <c r="Y1016">
        <f t="shared" si="46"/>
        <v>2017</v>
      </c>
      <c r="Z1016">
        <f t="shared" si="47"/>
        <v>12</v>
      </c>
    </row>
    <row r="1017" spans="1:26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7">
        <f t="shared" si="45"/>
        <v>6.4800000000000013</v>
      </c>
      <c r="W1017" s="7" t="str">
        <f>IFERROR(INDEX(Returns!A:A,MATCH(Orders!B1017,Returns!B:B,0)), "No")</f>
        <v>No</v>
      </c>
      <c r="X1017" s="7" t="str">
        <f>INDEX(People!$A$2:$A$5,MATCH(Orders!M1017,People!$B$2:$B$5,0))</f>
        <v>Anna Andreadi</v>
      </c>
      <c r="Y1017">
        <f t="shared" si="46"/>
        <v>2017</v>
      </c>
      <c r="Z1017">
        <f t="shared" si="47"/>
        <v>9</v>
      </c>
    </row>
    <row r="1018" spans="1:26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7">
        <f t="shared" si="45"/>
        <v>6.98</v>
      </c>
      <c r="W1018" s="7" t="str">
        <f>IFERROR(INDEX(Returns!A:A,MATCH(Orders!B1018,Returns!B:B,0)), "No")</f>
        <v>No</v>
      </c>
      <c r="X1018" s="7" t="str">
        <f>INDEX(People!$A$2:$A$5,MATCH(Orders!M1018,People!$B$2:$B$5,0))</f>
        <v>Chuck Magee</v>
      </c>
      <c r="Y1018">
        <f t="shared" si="46"/>
        <v>2017</v>
      </c>
      <c r="Z1018">
        <f t="shared" si="47"/>
        <v>7</v>
      </c>
    </row>
    <row r="1019" spans="1:26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7">
        <f t="shared" si="45"/>
        <v>51.94</v>
      </c>
      <c r="W1019" s="7" t="str">
        <f>IFERROR(INDEX(Returns!A:A,MATCH(Orders!B1019,Returns!B:B,0)), "No")</f>
        <v>No</v>
      </c>
      <c r="X1019" s="7" t="str">
        <f>INDEX(People!$A$2:$A$5,MATCH(Orders!M1019,People!$B$2:$B$5,0))</f>
        <v>Chuck Magee</v>
      </c>
      <c r="Y1019">
        <f t="shared" si="46"/>
        <v>2017</v>
      </c>
      <c r="Z1019">
        <f t="shared" si="47"/>
        <v>7</v>
      </c>
    </row>
    <row r="1020" spans="1:26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7">
        <f t="shared" si="45"/>
        <v>24.99</v>
      </c>
      <c r="W1020" s="7" t="str">
        <f>IFERROR(INDEX(Returns!A:A,MATCH(Orders!B1020,Returns!B:B,0)), "No")</f>
        <v>No</v>
      </c>
      <c r="X1020" s="7" t="str">
        <f>INDEX(People!$A$2:$A$5,MATCH(Orders!M1020,People!$B$2:$B$5,0))</f>
        <v>Chuck Magee</v>
      </c>
      <c r="Y1020">
        <f t="shared" si="46"/>
        <v>2017</v>
      </c>
      <c r="Z1020">
        <f t="shared" si="47"/>
        <v>7</v>
      </c>
    </row>
    <row r="1021" spans="1:26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7">
        <f t="shared" si="45"/>
        <v>120.33</v>
      </c>
      <c r="W1021" s="7" t="str">
        <f>IFERROR(INDEX(Returns!A:A,MATCH(Orders!B1021,Returns!B:B,0)), "No")</f>
        <v>No</v>
      </c>
      <c r="X1021" s="7" t="str">
        <f>INDEX(People!$A$2:$A$5,MATCH(Orders!M1021,People!$B$2:$B$5,0))</f>
        <v>Chuck Magee</v>
      </c>
      <c r="Y1021">
        <f t="shared" si="46"/>
        <v>2017</v>
      </c>
      <c r="Z1021">
        <f t="shared" si="47"/>
        <v>7</v>
      </c>
    </row>
    <row r="1022" spans="1:26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7">
        <f t="shared" si="45"/>
        <v>7.580000000000001</v>
      </c>
      <c r="W1022" s="7" t="str">
        <f>IFERROR(INDEX(Returns!A:A,MATCH(Orders!B1022,Returns!B:B,0)), "No")</f>
        <v>No</v>
      </c>
      <c r="X1022" s="7" t="str">
        <f>INDEX(People!$A$2:$A$5,MATCH(Orders!M1022,People!$B$2:$B$5,0))</f>
        <v>Chuck Magee</v>
      </c>
      <c r="Y1022">
        <f t="shared" si="46"/>
        <v>2017</v>
      </c>
      <c r="Z1022">
        <f t="shared" si="47"/>
        <v>4</v>
      </c>
    </row>
    <row r="1023" spans="1:26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7">
        <f t="shared" si="45"/>
        <v>422.51</v>
      </c>
      <c r="W1023" s="7" t="str">
        <f>IFERROR(INDEX(Returns!A:A,MATCH(Orders!B1023,Returns!B:B,0)), "No")</f>
        <v>No</v>
      </c>
      <c r="X1023" s="7" t="str">
        <f>INDEX(People!$A$2:$A$5,MATCH(Orders!M1023,People!$B$2:$B$5,0))</f>
        <v>Chuck Magee</v>
      </c>
      <c r="Y1023">
        <f t="shared" si="46"/>
        <v>2017</v>
      </c>
      <c r="Z1023">
        <f t="shared" si="47"/>
        <v>4</v>
      </c>
    </row>
    <row r="1024" spans="1:26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7">
        <f t="shared" si="45"/>
        <v>172.49</v>
      </c>
      <c r="W1024" s="7" t="str">
        <f>IFERROR(INDEX(Returns!A:A,MATCH(Orders!B1024,Returns!B:B,0)), "No")</f>
        <v>No</v>
      </c>
      <c r="X1024" s="7" t="str">
        <f>INDEX(People!$A$2:$A$5,MATCH(Orders!M1024,People!$B$2:$B$5,0))</f>
        <v>Chuck Magee</v>
      </c>
      <c r="Y1024">
        <f t="shared" si="46"/>
        <v>2017</v>
      </c>
      <c r="Z1024">
        <f t="shared" si="47"/>
        <v>4</v>
      </c>
    </row>
    <row r="1025" spans="1:26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7">
        <f t="shared" si="45"/>
        <v>3.1040000000000001</v>
      </c>
      <c r="W1025" s="7" t="str">
        <f>IFERROR(INDEX(Returns!A:A,MATCH(Orders!B1025,Returns!B:B,0)), "No")</f>
        <v>No</v>
      </c>
      <c r="X1025" s="7" t="str">
        <f>INDEX(People!$A$2:$A$5,MATCH(Orders!M1025,People!$B$2:$B$5,0))</f>
        <v>Chuck Magee</v>
      </c>
      <c r="Y1025">
        <f t="shared" si="46"/>
        <v>2017</v>
      </c>
      <c r="Z1025">
        <f t="shared" si="47"/>
        <v>6</v>
      </c>
    </row>
    <row r="1026" spans="1:26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7">
        <f t="shared" si="45"/>
        <v>5.9039999999999999</v>
      </c>
      <c r="W1026" s="7" t="str">
        <f>IFERROR(INDEX(Returns!A:A,MATCH(Orders!B1026,Returns!B:B,0)), "No")</f>
        <v>No</v>
      </c>
      <c r="X1026" s="7" t="str">
        <f>INDEX(People!$A$2:$A$5,MATCH(Orders!M1026,People!$B$2:$B$5,0))</f>
        <v>Anna Andreadi</v>
      </c>
      <c r="Y1026">
        <f t="shared" si="46"/>
        <v>2019</v>
      </c>
      <c r="Z1026">
        <f t="shared" si="47"/>
        <v>12</v>
      </c>
    </row>
    <row r="1027" spans="1:26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7">
        <f t="shared" ref="V1027:V1090" si="48">R1027/S1027</f>
        <v>5.1840000000000011</v>
      </c>
      <c r="W1027" s="7" t="str">
        <f>IFERROR(INDEX(Returns!A:A,MATCH(Orders!B1027,Returns!B:B,0)), "No")</f>
        <v>Yes</v>
      </c>
      <c r="X1027" s="7" t="str">
        <f>INDEX(People!$A$2:$A$5,MATCH(Orders!M1027,People!$B$2:$B$5,0))</f>
        <v>Chuck Magee</v>
      </c>
      <c r="Y1027">
        <f t="shared" ref="Y1027:Y1090" si="49">YEAR(C1027)</f>
        <v>2018</v>
      </c>
      <c r="Z1027">
        <f t="shared" ref="Z1027:Z1090" si="50">MONTH(C1027)</f>
        <v>1</v>
      </c>
    </row>
    <row r="1028" spans="1:26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7">
        <f t="shared" si="48"/>
        <v>21.103999999999999</v>
      </c>
      <c r="W1028" s="7" t="str">
        <f>IFERROR(INDEX(Returns!A:A,MATCH(Orders!B1028,Returns!B:B,0)), "No")</f>
        <v>Yes</v>
      </c>
      <c r="X1028" s="7" t="str">
        <f>INDEX(People!$A$2:$A$5,MATCH(Orders!M1028,People!$B$2:$B$5,0))</f>
        <v>Chuck Magee</v>
      </c>
      <c r="Y1028">
        <f t="shared" si="49"/>
        <v>2018</v>
      </c>
      <c r="Z1028">
        <f t="shared" si="50"/>
        <v>1</v>
      </c>
    </row>
    <row r="1029" spans="1:26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7">
        <f t="shared" si="48"/>
        <v>7.7939999999999996</v>
      </c>
      <c r="W1029" s="7" t="str">
        <f>IFERROR(INDEX(Returns!A:A,MATCH(Orders!B1029,Returns!B:B,0)), "No")</f>
        <v>Yes</v>
      </c>
      <c r="X1029" s="7" t="str">
        <f>INDEX(People!$A$2:$A$5,MATCH(Orders!M1029,People!$B$2:$B$5,0))</f>
        <v>Chuck Magee</v>
      </c>
      <c r="Y1029">
        <f t="shared" si="49"/>
        <v>2018</v>
      </c>
      <c r="Z1029">
        <f t="shared" si="50"/>
        <v>1</v>
      </c>
    </row>
    <row r="1030" spans="1:26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7">
        <f t="shared" si="48"/>
        <v>35.44</v>
      </c>
      <c r="W1030" s="7" t="str">
        <f>IFERROR(INDEX(Returns!A:A,MATCH(Orders!B1030,Returns!B:B,0)), "No")</f>
        <v>No</v>
      </c>
      <c r="X1030" s="7" t="str">
        <f>INDEX(People!$A$2:$A$5,MATCH(Orders!M1030,People!$B$2:$B$5,0))</f>
        <v>Chuck Magee</v>
      </c>
      <c r="Y1030">
        <f t="shared" si="49"/>
        <v>2016</v>
      </c>
      <c r="Z1030">
        <f t="shared" si="50"/>
        <v>7</v>
      </c>
    </row>
    <row r="1031" spans="1:26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7">
        <f t="shared" si="48"/>
        <v>65.989999999999995</v>
      </c>
      <c r="W1031" s="7" t="str">
        <f>IFERROR(INDEX(Returns!A:A,MATCH(Orders!B1031,Returns!B:B,0)), "No")</f>
        <v>No</v>
      </c>
      <c r="X1031" s="7" t="str">
        <f>INDEX(People!$A$2:$A$5,MATCH(Orders!M1031,People!$B$2:$B$5,0))</f>
        <v>Chuck Magee</v>
      </c>
      <c r="Y1031">
        <f t="shared" si="49"/>
        <v>2016</v>
      </c>
      <c r="Z1031">
        <f t="shared" si="50"/>
        <v>7</v>
      </c>
    </row>
    <row r="1032" spans="1:26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7">
        <f t="shared" si="48"/>
        <v>284.98</v>
      </c>
      <c r="W1032" s="7" t="str">
        <f>IFERROR(INDEX(Returns!A:A,MATCH(Orders!B1032,Returns!B:B,0)), "No")</f>
        <v>No</v>
      </c>
      <c r="X1032" s="7" t="str">
        <f>INDEX(People!$A$2:$A$5,MATCH(Orders!M1032,People!$B$2:$B$5,0))</f>
        <v>Chuck Magee</v>
      </c>
      <c r="Y1032">
        <f t="shared" si="49"/>
        <v>2016</v>
      </c>
      <c r="Z1032">
        <f t="shared" si="50"/>
        <v>7</v>
      </c>
    </row>
    <row r="1033" spans="1:26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7">
        <f t="shared" si="48"/>
        <v>13.79</v>
      </c>
      <c r="W1033" s="7" t="str">
        <f>IFERROR(INDEX(Returns!A:A,MATCH(Orders!B1033,Returns!B:B,0)), "No")</f>
        <v>No</v>
      </c>
      <c r="X1033" s="7" t="str">
        <f>INDEX(People!$A$2:$A$5,MATCH(Orders!M1033,People!$B$2:$B$5,0))</f>
        <v>Chuck Magee</v>
      </c>
      <c r="Y1033">
        <f t="shared" si="49"/>
        <v>2016</v>
      </c>
      <c r="Z1033">
        <f t="shared" si="50"/>
        <v>7</v>
      </c>
    </row>
    <row r="1034" spans="1:26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7">
        <f t="shared" si="48"/>
        <v>2.88</v>
      </c>
      <c r="W1034" s="7" t="str">
        <f>IFERROR(INDEX(Returns!A:A,MATCH(Orders!B1034,Returns!B:B,0)), "No")</f>
        <v>No</v>
      </c>
      <c r="X1034" s="7" t="str">
        <f>INDEX(People!$A$2:$A$5,MATCH(Orders!M1034,People!$B$2:$B$5,0))</f>
        <v>Chuck Magee</v>
      </c>
      <c r="Y1034">
        <f t="shared" si="49"/>
        <v>2016</v>
      </c>
      <c r="Z1034">
        <f t="shared" si="50"/>
        <v>7</v>
      </c>
    </row>
    <row r="1035" spans="1:26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7">
        <f t="shared" si="48"/>
        <v>5.2320000000000002</v>
      </c>
      <c r="W1035" s="7" t="str">
        <f>IFERROR(INDEX(Returns!A:A,MATCH(Orders!B1035,Returns!B:B,0)), "No")</f>
        <v>No</v>
      </c>
      <c r="X1035" s="7" t="str">
        <f>INDEX(People!$A$2:$A$5,MATCH(Orders!M1035,People!$B$2:$B$5,0))</f>
        <v>Chuck Magee</v>
      </c>
      <c r="Y1035">
        <f t="shared" si="49"/>
        <v>2018</v>
      </c>
      <c r="Z1035">
        <f t="shared" si="50"/>
        <v>11</v>
      </c>
    </row>
    <row r="1036" spans="1:26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7">
        <f t="shared" si="48"/>
        <v>1.3140000000000001</v>
      </c>
      <c r="W1036" s="7" t="str">
        <f>IFERROR(INDEX(Returns!A:A,MATCH(Orders!B1036,Returns!B:B,0)), "No")</f>
        <v>No</v>
      </c>
      <c r="X1036" s="7" t="str">
        <f>INDEX(People!$A$2:$A$5,MATCH(Orders!M1036,People!$B$2:$B$5,0))</f>
        <v>Chuck Magee</v>
      </c>
      <c r="Y1036">
        <f t="shared" si="49"/>
        <v>2018</v>
      </c>
      <c r="Z1036">
        <f t="shared" si="50"/>
        <v>11</v>
      </c>
    </row>
    <row r="1037" spans="1:26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7">
        <f t="shared" si="48"/>
        <v>4.8090000000000011</v>
      </c>
      <c r="W1037" s="7" t="str">
        <f>IFERROR(INDEX(Returns!A:A,MATCH(Orders!B1037,Returns!B:B,0)), "No")</f>
        <v>No</v>
      </c>
      <c r="X1037" s="7" t="str">
        <f>INDEX(People!$A$2:$A$5,MATCH(Orders!M1037,People!$B$2:$B$5,0))</f>
        <v>Chuck Magee</v>
      </c>
      <c r="Y1037">
        <f t="shared" si="49"/>
        <v>2018</v>
      </c>
      <c r="Z1037">
        <f t="shared" si="50"/>
        <v>11</v>
      </c>
    </row>
    <row r="1038" spans="1:26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7">
        <f t="shared" si="48"/>
        <v>43.31</v>
      </c>
      <c r="W1038" s="7" t="str">
        <f>IFERROR(INDEX(Returns!A:A,MATCH(Orders!B1038,Returns!B:B,0)), "No")</f>
        <v>No</v>
      </c>
      <c r="X1038" s="7" t="str">
        <f>INDEX(People!$A$2:$A$5,MATCH(Orders!M1038,People!$B$2:$B$5,0))</f>
        <v>Kelly Williams</v>
      </c>
      <c r="Y1038">
        <f t="shared" si="49"/>
        <v>2018</v>
      </c>
      <c r="Z1038">
        <f t="shared" si="50"/>
        <v>4</v>
      </c>
    </row>
    <row r="1039" spans="1:26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7">
        <f t="shared" si="48"/>
        <v>12.208</v>
      </c>
      <c r="W1039" s="7" t="str">
        <f>IFERROR(INDEX(Returns!A:A,MATCH(Orders!B1039,Returns!B:B,0)), "No")</f>
        <v>No</v>
      </c>
      <c r="X1039" s="7" t="str">
        <f>INDEX(People!$A$2:$A$5,MATCH(Orders!M1039,People!$B$2:$B$5,0))</f>
        <v>Anna Andreadi</v>
      </c>
      <c r="Y1039">
        <f t="shared" si="49"/>
        <v>2017</v>
      </c>
      <c r="Z1039">
        <f t="shared" si="50"/>
        <v>6</v>
      </c>
    </row>
    <row r="1040" spans="1:26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7">
        <f t="shared" si="48"/>
        <v>3.4240000000000004</v>
      </c>
      <c r="W1040" s="7" t="str">
        <f>IFERROR(INDEX(Returns!A:A,MATCH(Orders!B1040,Returns!B:B,0)), "No")</f>
        <v>No</v>
      </c>
      <c r="X1040" s="7" t="str">
        <f>INDEX(People!$A$2:$A$5,MATCH(Orders!M1040,People!$B$2:$B$5,0))</f>
        <v>Cassandra Brandow</v>
      </c>
      <c r="Y1040">
        <f t="shared" si="49"/>
        <v>2019</v>
      </c>
      <c r="Z1040">
        <f t="shared" si="50"/>
        <v>11</v>
      </c>
    </row>
    <row r="1041" spans="1:26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7">
        <f t="shared" si="48"/>
        <v>9.5760000000000005</v>
      </c>
      <c r="W1041" s="7" t="str">
        <f>IFERROR(INDEX(Returns!A:A,MATCH(Orders!B1041,Returns!B:B,0)), "No")</f>
        <v>No</v>
      </c>
      <c r="X1041" s="7" t="str">
        <f>INDEX(People!$A$2:$A$5,MATCH(Orders!M1041,People!$B$2:$B$5,0))</f>
        <v>Cassandra Brandow</v>
      </c>
      <c r="Y1041">
        <f t="shared" si="49"/>
        <v>2019</v>
      </c>
      <c r="Z1041">
        <f t="shared" si="50"/>
        <v>11</v>
      </c>
    </row>
    <row r="1042" spans="1:26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7">
        <f t="shared" si="48"/>
        <v>174.29</v>
      </c>
      <c r="W1042" s="7" t="str">
        <f>IFERROR(INDEX(Returns!A:A,MATCH(Orders!B1042,Returns!B:B,0)), "No")</f>
        <v>No</v>
      </c>
      <c r="X1042" s="7" t="str">
        <f>INDEX(People!$A$2:$A$5,MATCH(Orders!M1042,People!$B$2:$B$5,0))</f>
        <v>Kelly Williams</v>
      </c>
      <c r="Y1042">
        <f t="shared" si="49"/>
        <v>2018</v>
      </c>
      <c r="Z1042">
        <f t="shared" si="50"/>
        <v>3</v>
      </c>
    </row>
    <row r="1043" spans="1:26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7">
        <f t="shared" si="48"/>
        <v>15.93</v>
      </c>
      <c r="W1043" s="7" t="str">
        <f>IFERROR(INDEX(Returns!A:A,MATCH(Orders!B1043,Returns!B:B,0)), "No")</f>
        <v>No</v>
      </c>
      <c r="X1043" s="7" t="str">
        <f>INDEX(People!$A$2:$A$5,MATCH(Orders!M1043,People!$B$2:$B$5,0))</f>
        <v>Chuck Magee</v>
      </c>
      <c r="Y1043">
        <f t="shared" si="49"/>
        <v>2018</v>
      </c>
      <c r="Z1043">
        <f t="shared" si="50"/>
        <v>9</v>
      </c>
    </row>
    <row r="1044" spans="1:26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7">
        <f t="shared" si="48"/>
        <v>240.78400000000002</v>
      </c>
      <c r="W1044" s="7" t="str">
        <f>IFERROR(INDEX(Returns!A:A,MATCH(Orders!B1044,Returns!B:B,0)), "No")</f>
        <v>No</v>
      </c>
      <c r="X1044" s="7" t="str">
        <f>INDEX(People!$A$2:$A$5,MATCH(Orders!M1044,People!$B$2:$B$5,0))</f>
        <v>Chuck Magee</v>
      </c>
      <c r="Y1044">
        <f t="shared" si="49"/>
        <v>2018</v>
      </c>
      <c r="Z1044">
        <f t="shared" si="50"/>
        <v>9</v>
      </c>
    </row>
    <row r="1045" spans="1:26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7">
        <f t="shared" si="48"/>
        <v>1.768</v>
      </c>
      <c r="W1045" s="7" t="str">
        <f>IFERROR(INDEX(Returns!A:A,MATCH(Orders!B1045,Returns!B:B,0)), "No")</f>
        <v>No</v>
      </c>
      <c r="X1045" s="7" t="str">
        <f>INDEX(People!$A$2:$A$5,MATCH(Orders!M1045,People!$B$2:$B$5,0))</f>
        <v>Kelly Williams</v>
      </c>
      <c r="Y1045">
        <f t="shared" si="49"/>
        <v>2019</v>
      </c>
      <c r="Z1045">
        <f t="shared" si="50"/>
        <v>7</v>
      </c>
    </row>
    <row r="1046" spans="1:26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7">
        <f t="shared" si="48"/>
        <v>6.4959999999999978</v>
      </c>
      <c r="W1046" s="7" t="str">
        <f>IFERROR(INDEX(Returns!A:A,MATCH(Orders!B1046,Returns!B:B,0)), "No")</f>
        <v>No</v>
      </c>
      <c r="X1046" s="7" t="str">
        <f>INDEX(People!$A$2:$A$5,MATCH(Orders!M1046,People!$B$2:$B$5,0))</f>
        <v>Kelly Williams</v>
      </c>
      <c r="Y1046">
        <f t="shared" si="49"/>
        <v>2019</v>
      </c>
      <c r="Z1046">
        <f t="shared" si="50"/>
        <v>7</v>
      </c>
    </row>
    <row r="1047" spans="1:26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7">
        <f t="shared" si="48"/>
        <v>18.186</v>
      </c>
      <c r="W1047" s="7" t="str">
        <f>IFERROR(INDEX(Returns!A:A,MATCH(Orders!B1047,Returns!B:B,0)), "No")</f>
        <v>No</v>
      </c>
      <c r="X1047" s="7" t="str">
        <f>INDEX(People!$A$2:$A$5,MATCH(Orders!M1047,People!$B$2:$B$5,0))</f>
        <v>Kelly Williams</v>
      </c>
      <c r="Y1047">
        <f t="shared" si="49"/>
        <v>2019</v>
      </c>
      <c r="Z1047">
        <f t="shared" si="50"/>
        <v>10</v>
      </c>
    </row>
    <row r="1048" spans="1:26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7">
        <f t="shared" si="48"/>
        <v>272.79200000000003</v>
      </c>
      <c r="W1048" s="7" t="str">
        <f>IFERROR(INDEX(Returns!A:A,MATCH(Orders!B1048,Returns!B:B,0)), "No")</f>
        <v>No</v>
      </c>
      <c r="X1048" s="7" t="str">
        <f>INDEX(People!$A$2:$A$5,MATCH(Orders!M1048,People!$B$2:$B$5,0))</f>
        <v>Cassandra Brandow</v>
      </c>
      <c r="Y1048">
        <f t="shared" si="49"/>
        <v>2018</v>
      </c>
      <c r="Z1048">
        <f t="shared" si="50"/>
        <v>3</v>
      </c>
    </row>
    <row r="1049" spans="1:26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7">
        <f t="shared" si="48"/>
        <v>34.119999999999997</v>
      </c>
      <c r="W1049" s="7" t="str">
        <f>IFERROR(INDEX(Returns!A:A,MATCH(Orders!B1049,Returns!B:B,0)), "No")</f>
        <v>No</v>
      </c>
      <c r="X1049" s="7" t="str">
        <f>INDEX(People!$A$2:$A$5,MATCH(Orders!M1049,People!$B$2:$B$5,0))</f>
        <v>Cassandra Brandow</v>
      </c>
      <c r="Y1049">
        <f t="shared" si="49"/>
        <v>2018</v>
      </c>
      <c r="Z1049">
        <f t="shared" si="50"/>
        <v>3</v>
      </c>
    </row>
    <row r="1050" spans="1:26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7">
        <f t="shared" si="48"/>
        <v>92.791999999999987</v>
      </c>
      <c r="W1050" s="7" t="str">
        <f>IFERROR(INDEX(Returns!A:A,MATCH(Orders!B1050,Returns!B:B,0)), "No")</f>
        <v>No</v>
      </c>
      <c r="X1050" s="7" t="str">
        <f>INDEX(People!$A$2:$A$5,MATCH(Orders!M1050,People!$B$2:$B$5,0))</f>
        <v>Anna Andreadi</v>
      </c>
      <c r="Y1050">
        <f t="shared" si="49"/>
        <v>2016</v>
      </c>
      <c r="Z1050">
        <f t="shared" si="50"/>
        <v>5</v>
      </c>
    </row>
    <row r="1051" spans="1:26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7">
        <f t="shared" si="48"/>
        <v>99.99</v>
      </c>
      <c r="W1051" s="7" t="str">
        <f>IFERROR(INDEX(Returns!A:A,MATCH(Orders!B1051,Returns!B:B,0)), "No")</f>
        <v>No</v>
      </c>
      <c r="X1051" s="7" t="str">
        <f>INDEX(People!$A$2:$A$5,MATCH(Orders!M1051,People!$B$2:$B$5,0))</f>
        <v>Anna Andreadi</v>
      </c>
      <c r="Y1051">
        <f t="shared" si="49"/>
        <v>2016</v>
      </c>
      <c r="Z1051">
        <f t="shared" si="50"/>
        <v>5</v>
      </c>
    </row>
    <row r="1052" spans="1:26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7">
        <f t="shared" si="48"/>
        <v>84.232000000000014</v>
      </c>
      <c r="W1052" s="7" t="str">
        <f>IFERROR(INDEX(Returns!A:A,MATCH(Orders!B1052,Returns!B:B,0)), "No")</f>
        <v>No</v>
      </c>
      <c r="X1052" s="7" t="str">
        <f>INDEX(People!$A$2:$A$5,MATCH(Orders!M1052,People!$B$2:$B$5,0))</f>
        <v>Chuck Magee</v>
      </c>
      <c r="Y1052">
        <f t="shared" si="49"/>
        <v>2017</v>
      </c>
      <c r="Z1052">
        <f t="shared" si="50"/>
        <v>7</v>
      </c>
    </row>
    <row r="1053" spans="1:26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7">
        <f t="shared" si="48"/>
        <v>3.3600000000000003</v>
      </c>
      <c r="W1053" s="7" t="str">
        <f>IFERROR(INDEX(Returns!A:A,MATCH(Orders!B1053,Returns!B:B,0)), "No")</f>
        <v>No</v>
      </c>
      <c r="X1053" s="7" t="str">
        <f>INDEX(People!$A$2:$A$5,MATCH(Orders!M1053,People!$B$2:$B$5,0))</f>
        <v>Chuck Magee</v>
      </c>
      <c r="Y1053">
        <f t="shared" si="49"/>
        <v>2017</v>
      </c>
      <c r="Z1053">
        <f t="shared" si="50"/>
        <v>7</v>
      </c>
    </row>
    <row r="1054" spans="1:26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7">
        <f t="shared" si="48"/>
        <v>31.432000000000002</v>
      </c>
      <c r="W1054" s="7" t="str">
        <f>IFERROR(INDEX(Returns!A:A,MATCH(Orders!B1054,Returns!B:B,0)), "No")</f>
        <v>No</v>
      </c>
      <c r="X1054" s="7" t="str">
        <f>INDEX(People!$A$2:$A$5,MATCH(Orders!M1054,People!$B$2:$B$5,0))</f>
        <v>Chuck Magee</v>
      </c>
      <c r="Y1054">
        <f t="shared" si="49"/>
        <v>2017</v>
      </c>
      <c r="Z1054">
        <f t="shared" si="50"/>
        <v>7</v>
      </c>
    </row>
    <row r="1055" spans="1:26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7">
        <f t="shared" si="48"/>
        <v>5.58</v>
      </c>
      <c r="W1055" s="7" t="str">
        <f>IFERROR(INDEX(Returns!A:A,MATCH(Orders!B1055,Returns!B:B,0)), "No")</f>
        <v>No</v>
      </c>
      <c r="X1055" s="7" t="str">
        <f>INDEX(People!$A$2:$A$5,MATCH(Orders!M1055,People!$B$2:$B$5,0))</f>
        <v>Chuck Magee</v>
      </c>
      <c r="Y1055">
        <f t="shared" si="49"/>
        <v>2017</v>
      </c>
      <c r="Z1055">
        <f t="shared" si="50"/>
        <v>4</v>
      </c>
    </row>
    <row r="1056" spans="1:26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7">
        <f t="shared" si="48"/>
        <v>54.2</v>
      </c>
      <c r="W1056" s="7" t="str">
        <f>IFERROR(INDEX(Returns!A:A,MATCH(Orders!B1056,Returns!B:B,0)), "No")</f>
        <v>No</v>
      </c>
      <c r="X1056" s="7" t="str">
        <f>INDEX(People!$A$2:$A$5,MATCH(Orders!M1056,People!$B$2:$B$5,0))</f>
        <v>Chuck Magee</v>
      </c>
      <c r="Y1056">
        <f t="shared" si="49"/>
        <v>2017</v>
      </c>
      <c r="Z1056">
        <f t="shared" si="50"/>
        <v>4</v>
      </c>
    </row>
    <row r="1057" spans="1:26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7">
        <f t="shared" si="48"/>
        <v>27.448000000000004</v>
      </c>
      <c r="W1057" s="7" t="str">
        <f>IFERROR(INDEX(Returns!A:A,MATCH(Orders!B1057,Returns!B:B,0)), "No")</f>
        <v>No</v>
      </c>
      <c r="X1057" s="7" t="str">
        <f>INDEX(People!$A$2:$A$5,MATCH(Orders!M1057,People!$B$2:$B$5,0))</f>
        <v>Chuck Magee</v>
      </c>
      <c r="Y1057">
        <f t="shared" si="49"/>
        <v>2017</v>
      </c>
      <c r="Z1057">
        <f t="shared" si="50"/>
        <v>4</v>
      </c>
    </row>
    <row r="1058" spans="1:26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7">
        <f t="shared" si="48"/>
        <v>2.2719999999999998</v>
      </c>
      <c r="W1058" s="7" t="str">
        <f>IFERROR(INDEX(Returns!A:A,MATCH(Orders!B1058,Returns!B:B,0)), "No")</f>
        <v>No</v>
      </c>
      <c r="X1058" s="7" t="str">
        <f>INDEX(People!$A$2:$A$5,MATCH(Orders!M1058,People!$B$2:$B$5,0))</f>
        <v>Chuck Magee</v>
      </c>
      <c r="Y1058">
        <f t="shared" si="49"/>
        <v>2017</v>
      </c>
      <c r="Z1058">
        <f t="shared" si="50"/>
        <v>4</v>
      </c>
    </row>
    <row r="1059" spans="1:26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7">
        <f t="shared" si="48"/>
        <v>4.9840000000000009</v>
      </c>
      <c r="W1059" s="7" t="str">
        <f>IFERROR(INDEX(Returns!A:A,MATCH(Orders!B1059,Returns!B:B,0)), "No")</f>
        <v>No</v>
      </c>
      <c r="X1059" s="7" t="str">
        <f>INDEX(People!$A$2:$A$5,MATCH(Orders!M1059,People!$B$2:$B$5,0))</f>
        <v>Anna Andreadi</v>
      </c>
      <c r="Y1059">
        <f t="shared" si="49"/>
        <v>2019</v>
      </c>
      <c r="Z1059">
        <f t="shared" si="50"/>
        <v>12</v>
      </c>
    </row>
    <row r="1060" spans="1:26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7">
        <f t="shared" si="48"/>
        <v>32.783999999999999</v>
      </c>
      <c r="W1060" s="7" t="str">
        <f>IFERROR(INDEX(Returns!A:A,MATCH(Orders!B1060,Returns!B:B,0)), "No")</f>
        <v>No</v>
      </c>
      <c r="X1060" s="7" t="str">
        <f>INDEX(People!$A$2:$A$5,MATCH(Orders!M1060,People!$B$2:$B$5,0))</f>
        <v>Anna Andreadi</v>
      </c>
      <c r="Y1060">
        <f t="shared" si="49"/>
        <v>2019</v>
      </c>
      <c r="Z1060">
        <f t="shared" si="50"/>
        <v>12</v>
      </c>
    </row>
    <row r="1061" spans="1:26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7">
        <f t="shared" si="48"/>
        <v>1.4720000000000002</v>
      </c>
      <c r="W1061" s="7" t="str">
        <f>IFERROR(INDEX(Returns!A:A,MATCH(Orders!B1061,Returns!B:B,0)), "No")</f>
        <v>No</v>
      </c>
      <c r="X1061" s="7" t="str">
        <f>INDEX(People!$A$2:$A$5,MATCH(Orders!M1061,People!$B$2:$B$5,0))</f>
        <v>Chuck Magee</v>
      </c>
      <c r="Y1061">
        <f t="shared" si="49"/>
        <v>2018</v>
      </c>
      <c r="Z1061">
        <f t="shared" si="50"/>
        <v>11</v>
      </c>
    </row>
    <row r="1062" spans="1:26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7">
        <f t="shared" si="48"/>
        <v>53.886000000000003</v>
      </c>
      <c r="W1062" s="7" t="str">
        <f>IFERROR(INDEX(Returns!A:A,MATCH(Orders!B1062,Returns!B:B,0)), "No")</f>
        <v>No</v>
      </c>
      <c r="X1062" s="7" t="str">
        <f>INDEX(People!$A$2:$A$5,MATCH(Orders!M1062,People!$B$2:$B$5,0))</f>
        <v>Kelly Williams</v>
      </c>
      <c r="Y1062">
        <f t="shared" si="49"/>
        <v>2017</v>
      </c>
      <c r="Z1062">
        <f t="shared" si="50"/>
        <v>3</v>
      </c>
    </row>
    <row r="1063" spans="1:26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7">
        <f t="shared" si="48"/>
        <v>15.072000000000001</v>
      </c>
      <c r="W1063" s="7" t="str">
        <f>IFERROR(INDEX(Returns!A:A,MATCH(Orders!B1063,Returns!B:B,0)), "No")</f>
        <v>No</v>
      </c>
      <c r="X1063" s="7" t="str">
        <f>INDEX(People!$A$2:$A$5,MATCH(Orders!M1063,People!$B$2:$B$5,0))</f>
        <v>Chuck Magee</v>
      </c>
      <c r="Y1063">
        <f t="shared" si="49"/>
        <v>2017</v>
      </c>
      <c r="Z1063">
        <f t="shared" si="50"/>
        <v>4</v>
      </c>
    </row>
    <row r="1064" spans="1:26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7">
        <f t="shared" si="48"/>
        <v>1.4880000000000002</v>
      </c>
      <c r="W1064" s="7" t="str">
        <f>IFERROR(INDEX(Returns!A:A,MATCH(Orders!B1064,Returns!B:B,0)), "No")</f>
        <v>No</v>
      </c>
      <c r="X1064" s="7" t="str">
        <f>INDEX(People!$A$2:$A$5,MATCH(Orders!M1064,People!$B$2:$B$5,0))</f>
        <v>Chuck Magee</v>
      </c>
      <c r="Y1064">
        <f t="shared" si="49"/>
        <v>2017</v>
      </c>
      <c r="Z1064">
        <f t="shared" si="50"/>
        <v>4</v>
      </c>
    </row>
    <row r="1065" spans="1:26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7">
        <f t="shared" si="48"/>
        <v>2.6240000000000001</v>
      </c>
      <c r="W1065" s="7" t="str">
        <f>IFERROR(INDEX(Returns!A:A,MATCH(Orders!B1065,Returns!B:B,0)), "No")</f>
        <v>No</v>
      </c>
      <c r="X1065" s="7" t="str">
        <f>INDEX(People!$A$2:$A$5,MATCH(Orders!M1065,People!$B$2:$B$5,0))</f>
        <v>Chuck Magee</v>
      </c>
      <c r="Y1065">
        <f t="shared" si="49"/>
        <v>2017</v>
      </c>
      <c r="Z1065">
        <f t="shared" si="50"/>
        <v>4</v>
      </c>
    </row>
    <row r="1066" spans="1:26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7">
        <f t="shared" si="48"/>
        <v>39.593999999999994</v>
      </c>
      <c r="W1066" s="7" t="str">
        <f>IFERROR(INDEX(Returns!A:A,MATCH(Orders!B1066,Returns!B:B,0)), "No")</f>
        <v>No</v>
      </c>
      <c r="X1066" s="7" t="str">
        <f>INDEX(People!$A$2:$A$5,MATCH(Orders!M1066,People!$B$2:$B$5,0))</f>
        <v>Chuck Magee</v>
      </c>
      <c r="Y1066">
        <f t="shared" si="49"/>
        <v>2017</v>
      </c>
      <c r="Z1066">
        <f t="shared" si="50"/>
        <v>4</v>
      </c>
    </row>
    <row r="1067" spans="1:26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7">
        <f t="shared" si="48"/>
        <v>1.4480000000000002</v>
      </c>
      <c r="W1067" s="7" t="str">
        <f>IFERROR(INDEX(Returns!A:A,MATCH(Orders!B1067,Returns!B:B,0)), "No")</f>
        <v>No</v>
      </c>
      <c r="X1067" s="7" t="str">
        <f>INDEX(People!$A$2:$A$5,MATCH(Orders!M1067,People!$B$2:$B$5,0))</f>
        <v>Chuck Magee</v>
      </c>
      <c r="Y1067">
        <f t="shared" si="49"/>
        <v>2017</v>
      </c>
      <c r="Z1067">
        <f t="shared" si="50"/>
        <v>4</v>
      </c>
    </row>
    <row r="1068" spans="1:26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7">
        <f t="shared" si="48"/>
        <v>11.094000000000001</v>
      </c>
      <c r="W1068" s="7" t="str">
        <f>IFERROR(INDEX(Returns!A:A,MATCH(Orders!B1068,Returns!B:B,0)), "No")</f>
        <v>No</v>
      </c>
      <c r="X1068" s="7" t="str">
        <f>INDEX(People!$A$2:$A$5,MATCH(Orders!M1068,People!$B$2:$B$5,0))</f>
        <v>Chuck Magee</v>
      </c>
      <c r="Y1068">
        <f t="shared" si="49"/>
        <v>2017</v>
      </c>
      <c r="Z1068">
        <f t="shared" si="50"/>
        <v>4</v>
      </c>
    </row>
    <row r="1069" spans="1:26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7">
        <f t="shared" si="48"/>
        <v>48.712000000000003</v>
      </c>
      <c r="W1069" s="7" t="str">
        <f>IFERROR(INDEX(Returns!A:A,MATCH(Orders!B1069,Returns!B:B,0)), "No")</f>
        <v>No</v>
      </c>
      <c r="X1069" s="7" t="str">
        <f>INDEX(People!$A$2:$A$5,MATCH(Orders!M1069,People!$B$2:$B$5,0))</f>
        <v>Anna Andreadi</v>
      </c>
      <c r="Y1069">
        <f t="shared" si="49"/>
        <v>2018</v>
      </c>
      <c r="Z1069">
        <f t="shared" si="50"/>
        <v>10</v>
      </c>
    </row>
    <row r="1070" spans="1:26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7">
        <f t="shared" si="48"/>
        <v>1.7440000000000002</v>
      </c>
      <c r="W1070" s="7" t="str">
        <f>IFERROR(INDEX(Returns!A:A,MATCH(Orders!B1070,Returns!B:B,0)), "No")</f>
        <v>No</v>
      </c>
      <c r="X1070" s="7" t="str">
        <f>INDEX(People!$A$2:$A$5,MATCH(Orders!M1070,People!$B$2:$B$5,0))</f>
        <v>Kelly Williams</v>
      </c>
      <c r="Y1070">
        <f t="shared" si="49"/>
        <v>2019</v>
      </c>
      <c r="Z1070">
        <f t="shared" si="50"/>
        <v>9</v>
      </c>
    </row>
    <row r="1071" spans="1:26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7">
        <f t="shared" si="48"/>
        <v>6.2940000000000014</v>
      </c>
      <c r="W1071" s="7" t="str">
        <f>IFERROR(INDEX(Returns!A:A,MATCH(Orders!B1071,Returns!B:B,0)), "No")</f>
        <v>No</v>
      </c>
      <c r="X1071" s="7" t="str">
        <f>INDEX(People!$A$2:$A$5,MATCH(Orders!M1071,People!$B$2:$B$5,0))</f>
        <v>Chuck Magee</v>
      </c>
      <c r="Y1071">
        <f t="shared" si="49"/>
        <v>2017</v>
      </c>
      <c r="Z1071">
        <f t="shared" si="50"/>
        <v>7</v>
      </c>
    </row>
    <row r="1072" spans="1:26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7">
        <f t="shared" si="48"/>
        <v>2.78</v>
      </c>
      <c r="W1072" s="7" t="str">
        <f>IFERROR(INDEX(Returns!A:A,MATCH(Orders!B1072,Returns!B:B,0)), "No")</f>
        <v>No</v>
      </c>
      <c r="X1072" s="7" t="str">
        <f>INDEX(People!$A$2:$A$5,MATCH(Orders!M1072,People!$B$2:$B$5,0))</f>
        <v>Anna Andreadi</v>
      </c>
      <c r="Y1072">
        <f t="shared" si="49"/>
        <v>2017</v>
      </c>
      <c r="Z1072">
        <f t="shared" si="50"/>
        <v>11</v>
      </c>
    </row>
    <row r="1073" spans="1:26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7">
        <f t="shared" si="48"/>
        <v>9.8239999999999998</v>
      </c>
      <c r="W1073" s="7" t="str">
        <f>IFERROR(INDEX(Returns!A:A,MATCH(Orders!B1073,Returns!B:B,0)), "No")</f>
        <v>Yes</v>
      </c>
      <c r="X1073" s="7" t="str">
        <f>INDEX(People!$A$2:$A$5,MATCH(Orders!M1073,People!$B$2:$B$5,0))</f>
        <v>Anna Andreadi</v>
      </c>
      <c r="Y1073">
        <f t="shared" si="49"/>
        <v>2018</v>
      </c>
      <c r="Z1073">
        <f t="shared" si="50"/>
        <v>4</v>
      </c>
    </row>
    <row r="1074" spans="1:26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7">
        <f t="shared" si="48"/>
        <v>4.32</v>
      </c>
      <c r="W1074" s="7" t="str">
        <f>IFERROR(INDEX(Returns!A:A,MATCH(Orders!B1074,Returns!B:B,0)), "No")</f>
        <v>No</v>
      </c>
      <c r="X1074" s="7" t="str">
        <f>INDEX(People!$A$2:$A$5,MATCH(Orders!M1074,People!$B$2:$B$5,0))</f>
        <v>Chuck Magee</v>
      </c>
      <c r="Y1074">
        <f t="shared" si="49"/>
        <v>2019</v>
      </c>
      <c r="Z1074">
        <f t="shared" si="50"/>
        <v>11</v>
      </c>
    </row>
    <row r="1075" spans="1:26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7">
        <f t="shared" si="48"/>
        <v>1.254</v>
      </c>
      <c r="W1075" s="7" t="str">
        <f>IFERROR(INDEX(Returns!A:A,MATCH(Orders!B1075,Returns!B:B,0)), "No")</f>
        <v>No</v>
      </c>
      <c r="X1075" s="7" t="str">
        <f>INDEX(People!$A$2:$A$5,MATCH(Orders!M1075,People!$B$2:$B$5,0))</f>
        <v>Anna Andreadi</v>
      </c>
      <c r="Y1075">
        <f t="shared" si="49"/>
        <v>2018</v>
      </c>
      <c r="Z1075">
        <f t="shared" si="50"/>
        <v>11</v>
      </c>
    </row>
    <row r="1076" spans="1:26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7">
        <f t="shared" si="48"/>
        <v>0.624</v>
      </c>
      <c r="W1076" s="7" t="str">
        <f>IFERROR(INDEX(Returns!A:A,MATCH(Orders!B1076,Returns!B:B,0)), "No")</f>
        <v>No</v>
      </c>
      <c r="X1076" s="7" t="str">
        <f>INDEX(People!$A$2:$A$5,MATCH(Orders!M1076,People!$B$2:$B$5,0))</f>
        <v>Anna Andreadi</v>
      </c>
      <c r="Y1076">
        <f t="shared" si="49"/>
        <v>2018</v>
      </c>
      <c r="Z1076">
        <f t="shared" si="50"/>
        <v>11</v>
      </c>
    </row>
    <row r="1077" spans="1:26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7">
        <f t="shared" si="48"/>
        <v>15.991999999999999</v>
      </c>
      <c r="W1077" s="7" t="str">
        <f>IFERROR(INDEX(Returns!A:A,MATCH(Orders!B1077,Returns!B:B,0)), "No")</f>
        <v>No</v>
      </c>
      <c r="X1077" s="7" t="str">
        <f>INDEX(People!$A$2:$A$5,MATCH(Orders!M1077,People!$B$2:$B$5,0))</f>
        <v>Anna Andreadi</v>
      </c>
      <c r="Y1077">
        <f t="shared" si="49"/>
        <v>2018</v>
      </c>
      <c r="Z1077">
        <f t="shared" si="50"/>
        <v>11</v>
      </c>
    </row>
    <row r="1078" spans="1:26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7">
        <f t="shared" si="48"/>
        <v>5.839999999999999</v>
      </c>
      <c r="W1078" s="7" t="str">
        <f>IFERROR(INDEX(Returns!A:A,MATCH(Orders!B1078,Returns!B:B,0)), "No")</f>
        <v>No</v>
      </c>
      <c r="X1078" s="7" t="str">
        <f>INDEX(People!$A$2:$A$5,MATCH(Orders!M1078,People!$B$2:$B$5,0))</f>
        <v>Kelly Williams</v>
      </c>
      <c r="Y1078">
        <f t="shared" si="49"/>
        <v>2018</v>
      </c>
      <c r="Z1078">
        <f t="shared" si="50"/>
        <v>9</v>
      </c>
    </row>
    <row r="1079" spans="1:26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7">
        <f t="shared" si="48"/>
        <v>59.98</v>
      </c>
      <c r="W1079" s="7" t="str">
        <f>IFERROR(INDEX(Returns!A:A,MATCH(Orders!B1079,Returns!B:B,0)), "No")</f>
        <v>No</v>
      </c>
      <c r="X1079" s="7" t="str">
        <f>INDEX(People!$A$2:$A$5,MATCH(Orders!M1079,People!$B$2:$B$5,0))</f>
        <v>Anna Andreadi</v>
      </c>
      <c r="Y1079">
        <f t="shared" si="49"/>
        <v>2019</v>
      </c>
      <c r="Z1079">
        <f t="shared" si="50"/>
        <v>9</v>
      </c>
    </row>
    <row r="1080" spans="1:26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7">
        <f t="shared" si="48"/>
        <v>10.48</v>
      </c>
      <c r="W1080" s="7" t="str">
        <f>IFERROR(INDEX(Returns!A:A,MATCH(Orders!B1080,Returns!B:B,0)), "No")</f>
        <v>No</v>
      </c>
      <c r="X1080" s="7" t="str">
        <f>INDEX(People!$A$2:$A$5,MATCH(Orders!M1080,People!$B$2:$B$5,0))</f>
        <v>Anna Andreadi</v>
      </c>
      <c r="Y1080">
        <f t="shared" si="49"/>
        <v>2019</v>
      </c>
      <c r="Z1080">
        <f t="shared" si="50"/>
        <v>9</v>
      </c>
    </row>
    <row r="1081" spans="1:26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7">
        <f t="shared" si="48"/>
        <v>6.88</v>
      </c>
      <c r="W1081" s="7" t="str">
        <f>IFERROR(INDEX(Returns!A:A,MATCH(Orders!B1081,Returns!B:B,0)), "No")</f>
        <v>No</v>
      </c>
      <c r="X1081" s="7" t="str">
        <f>INDEX(People!$A$2:$A$5,MATCH(Orders!M1081,People!$B$2:$B$5,0))</f>
        <v>Anna Andreadi</v>
      </c>
      <c r="Y1081">
        <f t="shared" si="49"/>
        <v>2019</v>
      </c>
      <c r="Z1081">
        <f t="shared" si="50"/>
        <v>9</v>
      </c>
    </row>
    <row r="1082" spans="1:26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7">
        <f t="shared" si="48"/>
        <v>4.9800000000000004</v>
      </c>
      <c r="W1082" s="7" t="str">
        <f>IFERROR(INDEX(Returns!A:A,MATCH(Orders!B1082,Returns!B:B,0)), "No")</f>
        <v>No</v>
      </c>
      <c r="X1082" s="7" t="str">
        <f>INDEX(People!$A$2:$A$5,MATCH(Orders!M1082,People!$B$2:$B$5,0))</f>
        <v>Kelly Williams</v>
      </c>
      <c r="Y1082">
        <f t="shared" si="49"/>
        <v>2017</v>
      </c>
      <c r="Z1082">
        <f t="shared" si="50"/>
        <v>11</v>
      </c>
    </row>
    <row r="1083" spans="1:26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7">
        <f t="shared" si="48"/>
        <v>122.98999999999998</v>
      </c>
      <c r="W1083" s="7" t="str">
        <f>IFERROR(INDEX(Returns!A:A,MATCH(Orders!B1083,Returns!B:B,0)), "No")</f>
        <v>No</v>
      </c>
      <c r="X1083" s="7" t="str">
        <f>INDEX(People!$A$2:$A$5,MATCH(Orders!M1083,People!$B$2:$B$5,0))</f>
        <v>Kelly Williams</v>
      </c>
      <c r="Y1083">
        <f t="shared" si="49"/>
        <v>2017</v>
      </c>
      <c r="Z1083">
        <f t="shared" si="50"/>
        <v>11</v>
      </c>
    </row>
    <row r="1084" spans="1:26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7">
        <f t="shared" si="48"/>
        <v>104.574</v>
      </c>
      <c r="W1084" s="7" t="str">
        <f>IFERROR(INDEX(Returns!A:A,MATCH(Orders!B1084,Returns!B:B,0)), "No")</f>
        <v>No</v>
      </c>
      <c r="X1084" s="7" t="str">
        <f>INDEX(People!$A$2:$A$5,MATCH(Orders!M1084,People!$B$2:$B$5,0))</f>
        <v>Chuck Magee</v>
      </c>
      <c r="Y1084">
        <f t="shared" si="49"/>
        <v>2018</v>
      </c>
      <c r="Z1084">
        <f t="shared" si="50"/>
        <v>3</v>
      </c>
    </row>
    <row r="1085" spans="1:26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7">
        <f t="shared" si="48"/>
        <v>26.38</v>
      </c>
      <c r="W1085" s="7" t="str">
        <f>IFERROR(INDEX(Returns!A:A,MATCH(Orders!B1085,Returns!B:B,0)), "No")</f>
        <v>No</v>
      </c>
      <c r="X1085" s="7" t="str">
        <f>INDEX(People!$A$2:$A$5,MATCH(Orders!M1085,People!$B$2:$B$5,0))</f>
        <v>Chuck Magee</v>
      </c>
      <c r="Y1085">
        <f t="shared" si="49"/>
        <v>2018</v>
      </c>
      <c r="Z1085">
        <f t="shared" si="50"/>
        <v>3</v>
      </c>
    </row>
    <row r="1086" spans="1:26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7">
        <f t="shared" si="48"/>
        <v>181.46</v>
      </c>
      <c r="W1086" s="7" t="str">
        <f>IFERROR(INDEX(Returns!A:A,MATCH(Orders!B1086,Returns!B:B,0)), "No")</f>
        <v>No</v>
      </c>
      <c r="X1086" s="7" t="str">
        <f>INDEX(People!$A$2:$A$5,MATCH(Orders!M1086,People!$B$2:$B$5,0))</f>
        <v>Chuck Magee</v>
      </c>
      <c r="Y1086">
        <f t="shared" si="49"/>
        <v>2018</v>
      </c>
      <c r="Z1086">
        <f t="shared" si="50"/>
        <v>3</v>
      </c>
    </row>
    <row r="1087" spans="1:26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7">
        <f t="shared" si="48"/>
        <v>699.99</v>
      </c>
      <c r="W1087" s="7" t="str">
        <f>IFERROR(INDEX(Returns!A:A,MATCH(Orders!B1087,Returns!B:B,0)), "No")</f>
        <v>No</v>
      </c>
      <c r="X1087" s="7" t="str">
        <f>INDEX(People!$A$2:$A$5,MATCH(Orders!M1087,People!$B$2:$B$5,0))</f>
        <v>Chuck Magee</v>
      </c>
      <c r="Y1087">
        <f t="shared" si="49"/>
        <v>2018</v>
      </c>
      <c r="Z1087">
        <f t="shared" si="50"/>
        <v>3</v>
      </c>
    </row>
    <row r="1088" spans="1:26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7">
        <f t="shared" si="48"/>
        <v>6.48</v>
      </c>
      <c r="W1088" s="7" t="str">
        <f>IFERROR(INDEX(Returns!A:A,MATCH(Orders!B1088,Returns!B:B,0)), "No")</f>
        <v>No</v>
      </c>
      <c r="X1088" s="7" t="str">
        <f>INDEX(People!$A$2:$A$5,MATCH(Orders!M1088,People!$B$2:$B$5,0))</f>
        <v>Kelly Williams</v>
      </c>
      <c r="Y1088">
        <f t="shared" si="49"/>
        <v>2018</v>
      </c>
      <c r="Z1088">
        <f t="shared" si="50"/>
        <v>8</v>
      </c>
    </row>
    <row r="1089" spans="1:26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7">
        <f t="shared" si="48"/>
        <v>23.992000000000001</v>
      </c>
      <c r="W1089" s="7" t="str">
        <f>IFERROR(INDEX(Returns!A:A,MATCH(Orders!B1089,Returns!B:B,0)), "No")</f>
        <v>No</v>
      </c>
      <c r="X1089" s="7" t="str">
        <f>INDEX(People!$A$2:$A$5,MATCH(Orders!M1089,People!$B$2:$B$5,0))</f>
        <v>Anna Andreadi</v>
      </c>
      <c r="Y1089">
        <f t="shared" si="49"/>
        <v>2018</v>
      </c>
      <c r="Z1089">
        <f t="shared" si="50"/>
        <v>8</v>
      </c>
    </row>
    <row r="1090" spans="1:26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7">
        <f t="shared" si="48"/>
        <v>3.15</v>
      </c>
      <c r="W1090" s="7" t="str">
        <f>IFERROR(INDEX(Returns!A:A,MATCH(Orders!B1090,Returns!B:B,0)), "No")</f>
        <v>No</v>
      </c>
      <c r="X1090" s="7" t="str">
        <f>INDEX(People!$A$2:$A$5,MATCH(Orders!M1090,People!$B$2:$B$5,0))</f>
        <v>Anna Andreadi</v>
      </c>
      <c r="Y1090">
        <f t="shared" si="49"/>
        <v>2018</v>
      </c>
      <c r="Z1090">
        <f t="shared" si="50"/>
        <v>8</v>
      </c>
    </row>
    <row r="1091" spans="1:26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7">
        <f t="shared" ref="V1091:V1154" si="51">R1091/S1091</f>
        <v>15.991999999999999</v>
      </c>
      <c r="W1091" s="7" t="str">
        <f>IFERROR(INDEX(Returns!A:A,MATCH(Orders!B1091,Returns!B:B,0)), "No")</f>
        <v>No</v>
      </c>
      <c r="X1091" s="7" t="str">
        <f>INDEX(People!$A$2:$A$5,MATCH(Orders!M1091,People!$B$2:$B$5,0))</f>
        <v>Cassandra Brandow</v>
      </c>
      <c r="Y1091">
        <f t="shared" ref="Y1091:Y1154" si="52">YEAR(C1091)</f>
        <v>2019</v>
      </c>
      <c r="Z1091">
        <f t="shared" ref="Z1091:Z1154" si="53">MONTH(C1091)</f>
        <v>6</v>
      </c>
    </row>
    <row r="1092" spans="1:26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7">
        <f t="shared" si="51"/>
        <v>35.992000000000004</v>
      </c>
      <c r="W1092" s="7" t="str">
        <f>IFERROR(INDEX(Returns!A:A,MATCH(Orders!B1092,Returns!B:B,0)), "No")</f>
        <v>No</v>
      </c>
      <c r="X1092" s="7" t="str">
        <f>INDEX(People!$A$2:$A$5,MATCH(Orders!M1092,People!$B$2:$B$5,0))</f>
        <v>Cassandra Brandow</v>
      </c>
      <c r="Y1092">
        <f t="shared" si="52"/>
        <v>2019</v>
      </c>
      <c r="Z1092">
        <f t="shared" si="53"/>
        <v>6</v>
      </c>
    </row>
    <row r="1093" spans="1:26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7">
        <f t="shared" si="51"/>
        <v>13.35</v>
      </c>
      <c r="W1093" s="7" t="str">
        <f>IFERROR(INDEX(Returns!A:A,MATCH(Orders!B1093,Returns!B:B,0)), "No")</f>
        <v>Yes</v>
      </c>
      <c r="X1093" s="7" t="str">
        <f>INDEX(People!$A$2:$A$5,MATCH(Orders!M1093,People!$B$2:$B$5,0))</f>
        <v>Anna Andreadi</v>
      </c>
      <c r="Y1093">
        <f t="shared" si="52"/>
        <v>2017</v>
      </c>
      <c r="Z1093">
        <f t="shared" si="53"/>
        <v>12</v>
      </c>
    </row>
    <row r="1094" spans="1:26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7">
        <f t="shared" si="51"/>
        <v>109.59200000000001</v>
      </c>
      <c r="W1094" s="7" t="str">
        <f>IFERROR(INDEX(Returns!A:A,MATCH(Orders!B1094,Returns!B:B,0)), "No")</f>
        <v>Yes</v>
      </c>
      <c r="X1094" s="7" t="str">
        <f>INDEX(People!$A$2:$A$5,MATCH(Orders!M1094,People!$B$2:$B$5,0))</f>
        <v>Anna Andreadi</v>
      </c>
      <c r="Y1094">
        <f t="shared" si="52"/>
        <v>2017</v>
      </c>
      <c r="Z1094">
        <f t="shared" si="53"/>
        <v>12</v>
      </c>
    </row>
    <row r="1095" spans="1:26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7">
        <f t="shared" si="51"/>
        <v>5.78</v>
      </c>
      <c r="W1095" s="7" t="str">
        <f>IFERROR(INDEX(Returns!A:A,MATCH(Orders!B1095,Returns!B:B,0)), "No")</f>
        <v>No</v>
      </c>
      <c r="X1095" s="7" t="str">
        <f>INDEX(People!$A$2:$A$5,MATCH(Orders!M1095,People!$B$2:$B$5,0))</f>
        <v>Chuck Magee</v>
      </c>
      <c r="Y1095">
        <f t="shared" si="52"/>
        <v>2017</v>
      </c>
      <c r="Z1095">
        <f t="shared" si="53"/>
        <v>12</v>
      </c>
    </row>
    <row r="1096" spans="1:26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7">
        <f t="shared" si="51"/>
        <v>177.98</v>
      </c>
      <c r="W1096" s="7" t="str">
        <f>IFERROR(INDEX(Returns!A:A,MATCH(Orders!B1096,Returns!B:B,0)), "No")</f>
        <v>No</v>
      </c>
      <c r="X1096" s="7" t="str">
        <f>INDEX(People!$A$2:$A$5,MATCH(Orders!M1096,People!$B$2:$B$5,0))</f>
        <v>Chuck Magee</v>
      </c>
      <c r="Y1096">
        <f t="shared" si="52"/>
        <v>2017</v>
      </c>
      <c r="Z1096">
        <f t="shared" si="53"/>
        <v>12</v>
      </c>
    </row>
    <row r="1097" spans="1:26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7">
        <f t="shared" si="51"/>
        <v>49.743999999999993</v>
      </c>
      <c r="W1097" s="7" t="str">
        <f>IFERROR(INDEX(Returns!A:A,MATCH(Orders!B1097,Returns!B:B,0)), "No")</f>
        <v>No</v>
      </c>
      <c r="X1097" s="7" t="str">
        <f>INDEX(People!$A$2:$A$5,MATCH(Orders!M1097,People!$B$2:$B$5,0))</f>
        <v>Cassandra Brandow</v>
      </c>
      <c r="Y1097">
        <f t="shared" si="52"/>
        <v>2019</v>
      </c>
      <c r="Z1097">
        <f t="shared" si="53"/>
        <v>1</v>
      </c>
    </row>
    <row r="1098" spans="1:26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7">
        <f t="shared" si="51"/>
        <v>5.1120000000000001</v>
      </c>
      <c r="W1098" s="7" t="str">
        <f>IFERROR(INDEX(Returns!A:A,MATCH(Orders!B1098,Returns!B:B,0)), "No")</f>
        <v>No</v>
      </c>
      <c r="X1098" s="7" t="str">
        <f>INDEX(People!$A$2:$A$5,MATCH(Orders!M1098,People!$B$2:$B$5,0))</f>
        <v>Cassandra Brandow</v>
      </c>
      <c r="Y1098">
        <f t="shared" si="52"/>
        <v>2019</v>
      </c>
      <c r="Z1098">
        <f t="shared" si="53"/>
        <v>1</v>
      </c>
    </row>
    <row r="1099" spans="1:26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7">
        <f t="shared" si="51"/>
        <v>89.567999999999998</v>
      </c>
      <c r="W1099" s="7" t="str">
        <f>IFERROR(INDEX(Returns!A:A,MATCH(Orders!B1099,Returns!B:B,0)), "No")</f>
        <v>Yes</v>
      </c>
      <c r="X1099" s="7" t="str">
        <f>INDEX(People!$A$2:$A$5,MATCH(Orders!M1099,People!$B$2:$B$5,0))</f>
        <v>Anna Andreadi</v>
      </c>
      <c r="Y1099">
        <f t="shared" si="52"/>
        <v>2016</v>
      </c>
      <c r="Z1099">
        <f t="shared" si="53"/>
        <v>6</v>
      </c>
    </row>
    <row r="1100" spans="1:26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7">
        <f t="shared" si="51"/>
        <v>1.76</v>
      </c>
      <c r="W1100" s="7" t="str">
        <f>IFERROR(INDEX(Returns!A:A,MATCH(Orders!B1100,Returns!B:B,0)), "No")</f>
        <v>No</v>
      </c>
      <c r="X1100" s="7" t="str">
        <f>INDEX(People!$A$2:$A$5,MATCH(Orders!M1100,People!$B$2:$B$5,0))</f>
        <v>Anna Andreadi</v>
      </c>
      <c r="Y1100">
        <f t="shared" si="52"/>
        <v>2018</v>
      </c>
      <c r="Z1100">
        <f t="shared" si="53"/>
        <v>6</v>
      </c>
    </row>
    <row r="1101" spans="1:26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7">
        <f t="shared" si="51"/>
        <v>2.91</v>
      </c>
      <c r="W1101" s="7" t="str">
        <f>IFERROR(INDEX(Returns!A:A,MATCH(Orders!B1101,Returns!B:B,0)), "No")</f>
        <v>No</v>
      </c>
      <c r="X1101" s="7" t="str">
        <f>INDEX(People!$A$2:$A$5,MATCH(Orders!M1101,People!$B$2:$B$5,0))</f>
        <v>Anna Andreadi</v>
      </c>
      <c r="Y1101">
        <f t="shared" si="52"/>
        <v>2018</v>
      </c>
      <c r="Z1101">
        <f t="shared" si="53"/>
        <v>6</v>
      </c>
    </row>
    <row r="1102" spans="1:26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7">
        <f t="shared" si="51"/>
        <v>29.29</v>
      </c>
      <c r="W1102" s="7" t="str">
        <f>IFERROR(INDEX(Returns!A:A,MATCH(Orders!B1102,Returns!B:B,0)), "No")</f>
        <v>No</v>
      </c>
      <c r="X1102" s="7" t="str">
        <f>INDEX(People!$A$2:$A$5,MATCH(Orders!M1102,People!$B$2:$B$5,0))</f>
        <v>Anna Andreadi</v>
      </c>
      <c r="Y1102">
        <f t="shared" si="52"/>
        <v>2018</v>
      </c>
      <c r="Z1102">
        <f t="shared" si="53"/>
        <v>6</v>
      </c>
    </row>
    <row r="1103" spans="1:26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7">
        <f t="shared" si="51"/>
        <v>2.8800000000000003</v>
      </c>
      <c r="W1103" s="7" t="str">
        <f>IFERROR(INDEX(Returns!A:A,MATCH(Orders!B1103,Returns!B:B,0)), "No")</f>
        <v>No</v>
      </c>
      <c r="X1103" s="7" t="str">
        <f>INDEX(People!$A$2:$A$5,MATCH(Orders!M1103,People!$B$2:$B$5,0))</f>
        <v>Anna Andreadi</v>
      </c>
      <c r="Y1103">
        <f t="shared" si="52"/>
        <v>2018</v>
      </c>
      <c r="Z1103">
        <f t="shared" si="53"/>
        <v>6</v>
      </c>
    </row>
    <row r="1104" spans="1:26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7">
        <f t="shared" si="51"/>
        <v>0.8979999999999998</v>
      </c>
      <c r="W1104" s="7" t="str">
        <f>IFERROR(INDEX(Returns!A:A,MATCH(Orders!B1104,Returns!B:B,0)), "No")</f>
        <v>No</v>
      </c>
      <c r="X1104" s="7" t="str">
        <f>INDEX(People!$A$2:$A$5,MATCH(Orders!M1104,People!$B$2:$B$5,0))</f>
        <v>Kelly Williams</v>
      </c>
      <c r="Y1104">
        <f t="shared" si="52"/>
        <v>2019</v>
      </c>
      <c r="Z1104">
        <f t="shared" si="53"/>
        <v>4</v>
      </c>
    </row>
    <row r="1105" spans="1:26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7">
        <f t="shared" si="51"/>
        <v>0.97799999999999976</v>
      </c>
      <c r="W1105" s="7" t="str">
        <f>IFERROR(INDEX(Returns!A:A,MATCH(Orders!B1105,Returns!B:B,0)), "No")</f>
        <v>No</v>
      </c>
      <c r="X1105" s="7" t="str">
        <f>INDEX(People!$A$2:$A$5,MATCH(Orders!M1105,People!$B$2:$B$5,0))</f>
        <v>Kelly Williams</v>
      </c>
      <c r="Y1105">
        <f t="shared" si="52"/>
        <v>2019</v>
      </c>
      <c r="Z1105">
        <f t="shared" si="53"/>
        <v>4</v>
      </c>
    </row>
    <row r="1106" spans="1:26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7">
        <f t="shared" si="51"/>
        <v>7.64</v>
      </c>
      <c r="W1106" s="7" t="str">
        <f>IFERROR(INDEX(Returns!A:A,MATCH(Orders!B1106,Returns!B:B,0)), "No")</f>
        <v>Yes</v>
      </c>
      <c r="X1106" s="7" t="str">
        <f>INDEX(People!$A$2:$A$5,MATCH(Orders!M1106,People!$B$2:$B$5,0))</f>
        <v>Anna Andreadi</v>
      </c>
      <c r="Y1106">
        <f t="shared" si="52"/>
        <v>2018</v>
      </c>
      <c r="Z1106">
        <f t="shared" si="53"/>
        <v>10</v>
      </c>
    </row>
    <row r="1107" spans="1:26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7">
        <f t="shared" si="51"/>
        <v>16.784000000000002</v>
      </c>
      <c r="W1107" s="7" t="str">
        <f>IFERROR(INDEX(Returns!A:A,MATCH(Orders!B1107,Returns!B:B,0)), "No")</f>
        <v>No</v>
      </c>
      <c r="X1107" s="7" t="str">
        <f>INDEX(People!$A$2:$A$5,MATCH(Orders!M1107,People!$B$2:$B$5,0))</f>
        <v>Kelly Williams</v>
      </c>
      <c r="Y1107">
        <f t="shared" si="52"/>
        <v>2018</v>
      </c>
      <c r="Z1107">
        <f t="shared" si="53"/>
        <v>11</v>
      </c>
    </row>
    <row r="1108" spans="1:26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7">
        <f t="shared" si="51"/>
        <v>1.1640000000000001</v>
      </c>
      <c r="W1108" s="7" t="str">
        <f>IFERROR(INDEX(Returns!A:A,MATCH(Orders!B1108,Returns!B:B,0)), "No")</f>
        <v>No</v>
      </c>
      <c r="X1108" s="7" t="str">
        <f>INDEX(People!$A$2:$A$5,MATCH(Orders!M1108,People!$B$2:$B$5,0))</f>
        <v>Kelly Williams</v>
      </c>
      <c r="Y1108">
        <f t="shared" si="52"/>
        <v>2018</v>
      </c>
      <c r="Z1108">
        <f t="shared" si="53"/>
        <v>11</v>
      </c>
    </row>
    <row r="1109" spans="1:26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7">
        <f t="shared" si="51"/>
        <v>2.1559999999999993</v>
      </c>
      <c r="W1109" s="7" t="str">
        <f>IFERROR(INDEX(Returns!A:A,MATCH(Orders!B1109,Returns!B:B,0)), "No")</f>
        <v>No</v>
      </c>
      <c r="X1109" s="7" t="str">
        <f>INDEX(People!$A$2:$A$5,MATCH(Orders!M1109,People!$B$2:$B$5,0))</f>
        <v>Kelly Williams</v>
      </c>
      <c r="Y1109">
        <f t="shared" si="52"/>
        <v>2018</v>
      </c>
      <c r="Z1109">
        <f t="shared" si="53"/>
        <v>11</v>
      </c>
    </row>
    <row r="1110" spans="1:26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7">
        <f t="shared" si="51"/>
        <v>4.8640000000000008</v>
      </c>
      <c r="W1110" s="7" t="str">
        <f>IFERROR(INDEX(Returns!A:A,MATCH(Orders!B1110,Returns!B:B,0)), "No")</f>
        <v>No</v>
      </c>
      <c r="X1110" s="7" t="str">
        <f>INDEX(People!$A$2:$A$5,MATCH(Orders!M1110,People!$B$2:$B$5,0))</f>
        <v>Kelly Williams</v>
      </c>
      <c r="Y1110">
        <f t="shared" si="52"/>
        <v>2018</v>
      </c>
      <c r="Z1110">
        <f t="shared" si="53"/>
        <v>11</v>
      </c>
    </row>
    <row r="1111" spans="1:26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7">
        <f t="shared" si="51"/>
        <v>13.656000000000001</v>
      </c>
      <c r="W1111" s="7" t="str">
        <f>IFERROR(INDEX(Returns!A:A,MATCH(Orders!B1111,Returns!B:B,0)), "No")</f>
        <v>No</v>
      </c>
      <c r="X1111" s="7" t="str">
        <f>INDEX(People!$A$2:$A$5,MATCH(Orders!M1111,People!$B$2:$B$5,0))</f>
        <v>Kelly Williams</v>
      </c>
      <c r="Y1111">
        <f t="shared" si="52"/>
        <v>2018</v>
      </c>
      <c r="Z1111">
        <f t="shared" si="53"/>
        <v>11</v>
      </c>
    </row>
    <row r="1112" spans="1:26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7">
        <f t="shared" si="51"/>
        <v>14.391999999999999</v>
      </c>
      <c r="W1112" s="7" t="str">
        <f>IFERROR(INDEX(Returns!A:A,MATCH(Orders!B1112,Returns!B:B,0)), "No")</f>
        <v>No</v>
      </c>
      <c r="X1112" s="7" t="str">
        <f>INDEX(People!$A$2:$A$5,MATCH(Orders!M1112,People!$B$2:$B$5,0))</f>
        <v>Kelly Williams</v>
      </c>
      <c r="Y1112">
        <f t="shared" si="52"/>
        <v>2018</v>
      </c>
      <c r="Z1112">
        <f t="shared" si="53"/>
        <v>11</v>
      </c>
    </row>
    <row r="1113" spans="1:26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7">
        <f t="shared" si="51"/>
        <v>5.1840000000000011</v>
      </c>
      <c r="W1113" s="7" t="str">
        <f>IFERROR(INDEX(Returns!A:A,MATCH(Orders!B1113,Returns!B:B,0)), "No")</f>
        <v>No</v>
      </c>
      <c r="X1113" s="7" t="str">
        <f>INDEX(People!$A$2:$A$5,MATCH(Orders!M1113,People!$B$2:$B$5,0))</f>
        <v>Kelly Williams</v>
      </c>
      <c r="Y1113">
        <f t="shared" si="52"/>
        <v>2018</v>
      </c>
      <c r="Z1113">
        <f t="shared" si="53"/>
        <v>11</v>
      </c>
    </row>
    <row r="1114" spans="1:26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7">
        <f t="shared" si="51"/>
        <v>0.59599999999999986</v>
      </c>
      <c r="W1114" s="7" t="str">
        <f>IFERROR(INDEX(Returns!A:A,MATCH(Orders!B1114,Returns!B:B,0)), "No")</f>
        <v>No</v>
      </c>
      <c r="X1114" s="7" t="str">
        <f>INDEX(People!$A$2:$A$5,MATCH(Orders!M1114,People!$B$2:$B$5,0))</f>
        <v>Kelly Williams</v>
      </c>
      <c r="Y1114">
        <f t="shared" si="52"/>
        <v>2018</v>
      </c>
      <c r="Z1114">
        <f t="shared" si="53"/>
        <v>11</v>
      </c>
    </row>
    <row r="1115" spans="1:26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7">
        <f t="shared" si="51"/>
        <v>23.336000000000002</v>
      </c>
      <c r="W1115" s="7" t="str">
        <f>IFERROR(INDEX(Returns!A:A,MATCH(Orders!B1115,Returns!B:B,0)), "No")</f>
        <v>Yes</v>
      </c>
      <c r="X1115" s="7" t="str">
        <f>INDEX(People!$A$2:$A$5,MATCH(Orders!M1115,People!$B$2:$B$5,0))</f>
        <v>Anna Andreadi</v>
      </c>
      <c r="Y1115">
        <f t="shared" si="52"/>
        <v>2019</v>
      </c>
      <c r="Z1115">
        <f t="shared" si="53"/>
        <v>12</v>
      </c>
    </row>
    <row r="1116" spans="1:26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7">
        <f t="shared" si="51"/>
        <v>119.83299999999998</v>
      </c>
      <c r="W1116" s="7" t="str">
        <f>IFERROR(INDEX(Returns!A:A,MATCH(Orders!B1116,Returns!B:B,0)), "No")</f>
        <v>Yes</v>
      </c>
      <c r="X1116" s="7" t="str">
        <f>INDEX(People!$A$2:$A$5,MATCH(Orders!M1116,People!$B$2:$B$5,0))</f>
        <v>Anna Andreadi</v>
      </c>
      <c r="Y1116">
        <f t="shared" si="52"/>
        <v>2019</v>
      </c>
      <c r="Z1116">
        <f t="shared" si="53"/>
        <v>12</v>
      </c>
    </row>
    <row r="1117" spans="1:26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7">
        <f t="shared" si="51"/>
        <v>59.99</v>
      </c>
      <c r="W1117" s="7" t="str">
        <f>IFERROR(INDEX(Returns!A:A,MATCH(Orders!B1117,Returns!B:B,0)), "No")</f>
        <v>Yes</v>
      </c>
      <c r="X1117" s="7" t="str">
        <f>INDEX(People!$A$2:$A$5,MATCH(Orders!M1117,People!$B$2:$B$5,0))</f>
        <v>Anna Andreadi</v>
      </c>
      <c r="Y1117">
        <f t="shared" si="52"/>
        <v>2019</v>
      </c>
      <c r="Z1117">
        <f t="shared" si="53"/>
        <v>12</v>
      </c>
    </row>
    <row r="1118" spans="1:26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7">
        <f t="shared" si="51"/>
        <v>3.15</v>
      </c>
      <c r="W1118" s="7" t="str">
        <f>IFERROR(INDEX(Returns!A:A,MATCH(Orders!B1118,Returns!B:B,0)), "No")</f>
        <v>No</v>
      </c>
      <c r="X1118" s="7" t="str">
        <f>INDEX(People!$A$2:$A$5,MATCH(Orders!M1118,People!$B$2:$B$5,0))</f>
        <v>Anna Andreadi</v>
      </c>
      <c r="Y1118">
        <f t="shared" si="52"/>
        <v>2018</v>
      </c>
      <c r="Z1118">
        <f t="shared" si="53"/>
        <v>7</v>
      </c>
    </row>
    <row r="1119" spans="1:26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7">
        <f t="shared" si="51"/>
        <v>55.98</v>
      </c>
      <c r="W1119" s="7" t="str">
        <f>IFERROR(INDEX(Returns!A:A,MATCH(Orders!B1119,Returns!B:B,0)), "No")</f>
        <v>No</v>
      </c>
      <c r="X1119" s="7" t="str">
        <f>INDEX(People!$A$2:$A$5,MATCH(Orders!M1119,People!$B$2:$B$5,0))</f>
        <v>Cassandra Brandow</v>
      </c>
      <c r="Y1119">
        <f t="shared" si="52"/>
        <v>2017</v>
      </c>
      <c r="Z1119">
        <f t="shared" si="53"/>
        <v>9</v>
      </c>
    </row>
    <row r="1120" spans="1:26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7">
        <f t="shared" si="51"/>
        <v>123.98999999999998</v>
      </c>
      <c r="W1120" s="7" t="str">
        <f>IFERROR(INDEX(Returns!A:A,MATCH(Orders!B1120,Returns!B:B,0)), "No")</f>
        <v>No</v>
      </c>
      <c r="X1120" s="7" t="str">
        <f>INDEX(People!$A$2:$A$5,MATCH(Orders!M1120,People!$B$2:$B$5,0))</f>
        <v>Cassandra Brandow</v>
      </c>
      <c r="Y1120">
        <f t="shared" si="52"/>
        <v>2017</v>
      </c>
      <c r="Z1120">
        <f t="shared" si="53"/>
        <v>9</v>
      </c>
    </row>
    <row r="1121" spans="1:26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7">
        <f t="shared" si="51"/>
        <v>2.1800000000000002</v>
      </c>
      <c r="W1121" s="7" t="str">
        <f>IFERROR(INDEX(Returns!A:A,MATCH(Orders!B1121,Returns!B:B,0)), "No")</f>
        <v>No</v>
      </c>
      <c r="X1121" s="7" t="str">
        <f>INDEX(People!$A$2:$A$5,MATCH(Orders!M1121,People!$B$2:$B$5,0))</f>
        <v>Cassandra Brandow</v>
      </c>
      <c r="Y1121">
        <f t="shared" si="52"/>
        <v>2017</v>
      </c>
      <c r="Z1121">
        <f t="shared" si="53"/>
        <v>9</v>
      </c>
    </row>
    <row r="1122" spans="1:26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7">
        <f t="shared" si="51"/>
        <v>7.64</v>
      </c>
      <c r="W1122" s="7" t="str">
        <f>IFERROR(INDEX(Returns!A:A,MATCH(Orders!B1122,Returns!B:B,0)), "No")</f>
        <v>No</v>
      </c>
      <c r="X1122" s="7" t="str">
        <f>INDEX(People!$A$2:$A$5,MATCH(Orders!M1122,People!$B$2:$B$5,0))</f>
        <v>Cassandra Brandow</v>
      </c>
      <c r="Y1122">
        <f t="shared" si="52"/>
        <v>2017</v>
      </c>
      <c r="Z1122">
        <f t="shared" si="53"/>
        <v>9</v>
      </c>
    </row>
    <row r="1123" spans="1:26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7">
        <f t="shared" si="51"/>
        <v>99.99</v>
      </c>
      <c r="W1123" s="7" t="str">
        <f>IFERROR(INDEX(Returns!A:A,MATCH(Orders!B1123,Returns!B:B,0)), "No")</f>
        <v>No</v>
      </c>
      <c r="X1123" s="7" t="str">
        <f>INDEX(People!$A$2:$A$5,MATCH(Orders!M1123,People!$B$2:$B$5,0))</f>
        <v>Cassandra Brandow</v>
      </c>
      <c r="Y1123">
        <f t="shared" si="52"/>
        <v>2016</v>
      </c>
      <c r="Z1123">
        <f t="shared" si="53"/>
        <v>1</v>
      </c>
    </row>
    <row r="1124" spans="1:26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7">
        <f t="shared" si="51"/>
        <v>3.28</v>
      </c>
      <c r="W1124" s="7" t="str">
        <f>IFERROR(INDEX(Returns!A:A,MATCH(Orders!B1124,Returns!B:B,0)), "No")</f>
        <v>No</v>
      </c>
      <c r="X1124" s="7" t="str">
        <f>INDEX(People!$A$2:$A$5,MATCH(Orders!M1124,People!$B$2:$B$5,0))</f>
        <v>Cassandra Brandow</v>
      </c>
      <c r="Y1124">
        <f t="shared" si="52"/>
        <v>2016</v>
      </c>
      <c r="Z1124">
        <f t="shared" si="53"/>
        <v>1</v>
      </c>
    </row>
    <row r="1125" spans="1:26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7">
        <f t="shared" si="51"/>
        <v>9.65</v>
      </c>
      <c r="W1125" s="7" t="str">
        <f>IFERROR(INDEX(Returns!A:A,MATCH(Orders!B1125,Returns!B:B,0)), "No")</f>
        <v>No</v>
      </c>
      <c r="X1125" s="7" t="str">
        <f>INDEX(People!$A$2:$A$5,MATCH(Orders!M1125,People!$B$2:$B$5,0))</f>
        <v>Cassandra Brandow</v>
      </c>
      <c r="Y1125">
        <f t="shared" si="52"/>
        <v>2016</v>
      </c>
      <c r="Z1125">
        <f t="shared" si="53"/>
        <v>1</v>
      </c>
    </row>
    <row r="1126" spans="1:26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7">
        <f t="shared" si="51"/>
        <v>2.21</v>
      </c>
      <c r="W1126" s="7" t="str">
        <f>IFERROR(INDEX(Returns!A:A,MATCH(Orders!B1126,Returns!B:B,0)), "No")</f>
        <v>No</v>
      </c>
      <c r="X1126" s="7" t="str">
        <f>INDEX(People!$A$2:$A$5,MATCH(Orders!M1126,People!$B$2:$B$5,0))</f>
        <v>Cassandra Brandow</v>
      </c>
      <c r="Y1126">
        <f t="shared" si="52"/>
        <v>2016</v>
      </c>
      <c r="Z1126">
        <f t="shared" si="53"/>
        <v>1</v>
      </c>
    </row>
    <row r="1127" spans="1:26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7">
        <f t="shared" si="51"/>
        <v>7.78</v>
      </c>
      <c r="W1127" s="7" t="str">
        <f>IFERROR(INDEX(Returns!A:A,MATCH(Orders!B1127,Returns!B:B,0)), "No")</f>
        <v>No</v>
      </c>
      <c r="X1127" s="7" t="str">
        <f>INDEX(People!$A$2:$A$5,MATCH(Orders!M1127,People!$B$2:$B$5,0))</f>
        <v>Cassandra Brandow</v>
      </c>
      <c r="Y1127">
        <f t="shared" si="52"/>
        <v>2016</v>
      </c>
      <c r="Z1127">
        <f t="shared" si="53"/>
        <v>1</v>
      </c>
    </row>
    <row r="1128" spans="1:26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7">
        <f t="shared" si="51"/>
        <v>355.98</v>
      </c>
      <c r="W1128" s="7" t="str">
        <f>IFERROR(INDEX(Returns!A:A,MATCH(Orders!B1128,Returns!B:B,0)), "No")</f>
        <v>No</v>
      </c>
      <c r="X1128" s="7" t="str">
        <f>INDEX(People!$A$2:$A$5,MATCH(Orders!M1128,People!$B$2:$B$5,0))</f>
        <v>Cassandra Brandow</v>
      </c>
      <c r="Y1128">
        <f t="shared" si="52"/>
        <v>2016</v>
      </c>
      <c r="Z1128">
        <f t="shared" si="53"/>
        <v>1</v>
      </c>
    </row>
    <row r="1129" spans="1:26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7">
        <f t="shared" si="51"/>
        <v>10.16</v>
      </c>
      <c r="W1129" s="7" t="str">
        <f>IFERROR(INDEX(Returns!A:A,MATCH(Orders!B1129,Returns!B:B,0)), "No")</f>
        <v>No</v>
      </c>
      <c r="X1129" s="7" t="str">
        <f>INDEX(People!$A$2:$A$5,MATCH(Orders!M1129,People!$B$2:$B$5,0))</f>
        <v>Kelly Williams</v>
      </c>
      <c r="Y1129">
        <f t="shared" si="52"/>
        <v>2017</v>
      </c>
      <c r="Z1129">
        <f t="shared" si="53"/>
        <v>3</v>
      </c>
    </row>
    <row r="1130" spans="1:26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7">
        <f t="shared" si="51"/>
        <v>16.98</v>
      </c>
      <c r="W1130" s="7" t="str">
        <f>IFERROR(INDEX(Returns!A:A,MATCH(Orders!B1130,Returns!B:B,0)), "No")</f>
        <v>No</v>
      </c>
      <c r="X1130" s="7" t="str">
        <f>INDEX(People!$A$2:$A$5,MATCH(Orders!M1130,People!$B$2:$B$5,0))</f>
        <v>Kelly Williams</v>
      </c>
      <c r="Y1130">
        <f t="shared" si="52"/>
        <v>2017</v>
      </c>
      <c r="Z1130">
        <f t="shared" si="53"/>
        <v>3</v>
      </c>
    </row>
    <row r="1131" spans="1:26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7">
        <f t="shared" si="51"/>
        <v>85.98</v>
      </c>
      <c r="W1131" s="7" t="str">
        <f>IFERROR(INDEX(Returns!A:A,MATCH(Orders!B1131,Returns!B:B,0)), "No")</f>
        <v>No</v>
      </c>
      <c r="X1131" s="7" t="str">
        <f>INDEX(People!$A$2:$A$5,MATCH(Orders!M1131,People!$B$2:$B$5,0))</f>
        <v>Cassandra Brandow</v>
      </c>
      <c r="Y1131">
        <f t="shared" si="52"/>
        <v>2018</v>
      </c>
      <c r="Z1131">
        <f t="shared" si="53"/>
        <v>4</v>
      </c>
    </row>
    <row r="1132" spans="1:26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7">
        <f t="shared" si="51"/>
        <v>40.99</v>
      </c>
      <c r="W1132" s="7" t="str">
        <f>IFERROR(INDEX(Returns!A:A,MATCH(Orders!B1132,Returns!B:B,0)), "No")</f>
        <v>No</v>
      </c>
      <c r="X1132" s="7" t="str">
        <f>INDEX(People!$A$2:$A$5,MATCH(Orders!M1132,People!$B$2:$B$5,0))</f>
        <v>Cassandra Brandow</v>
      </c>
      <c r="Y1132">
        <f t="shared" si="52"/>
        <v>2018</v>
      </c>
      <c r="Z1132">
        <f t="shared" si="53"/>
        <v>4</v>
      </c>
    </row>
    <row r="1133" spans="1:26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7">
        <f t="shared" si="51"/>
        <v>12.78</v>
      </c>
      <c r="W1133" s="7" t="str">
        <f>IFERROR(INDEX(Returns!A:A,MATCH(Orders!B1133,Returns!B:B,0)), "No")</f>
        <v>No</v>
      </c>
      <c r="X1133" s="7" t="str">
        <f>INDEX(People!$A$2:$A$5,MATCH(Orders!M1133,People!$B$2:$B$5,0))</f>
        <v>Cassandra Brandow</v>
      </c>
      <c r="Y1133">
        <f t="shared" si="52"/>
        <v>2018</v>
      </c>
      <c r="Z1133">
        <f t="shared" si="53"/>
        <v>4</v>
      </c>
    </row>
    <row r="1134" spans="1:26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7">
        <f t="shared" si="51"/>
        <v>6.48</v>
      </c>
      <c r="W1134" s="7" t="str">
        <f>IFERROR(INDEX(Returns!A:A,MATCH(Orders!B1134,Returns!B:B,0)), "No")</f>
        <v>No</v>
      </c>
      <c r="X1134" s="7" t="str">
        <f>INDEX(People!$A$2:$A$5,MATCH(Orders!M1134,People!$B$2:$B$5,0))</f>
        <v>Anna Andreadi</v>
      </c>
      <c r="Y1134">
        <f t="shared" si="52"/>
        <v>2018</v>
      </c>
      <c r="Z1134">
        <f t="shared" si="53"/>
        <v>12</v>
      </c>
    </row>
    <row r="1135" spans="1:26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7">
        <f t="shared" si="51"/>
        <v>31.152000000000001</v>
      </c>
      <c r="W1135" s="7" t="str">
        <f>IFERROR(INDEX(Returns!A:A,MATCH(Orders!B1135,Returns!B:B,0)), "No")</f>
        <v>No</v>
      </c>
      <c r="X1135" s="7" t="str">
        <f>INDEX(People!$A$2:$A$5,MATCH(Orders!M1135,People!$B$2:$B$5,0))</f>
        <v>Chuck Magee</v>
      </c>
      <c r="Y1135">
        <f t="shared" si="52"/>
        <v>2018</v>
      </c>
      <c r="Z1135">
        <f t="shared" si="53"/>
        <v>6</v>
      </c>
    </row>
    <row r="1136" spans="1:26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7">
        <f t="shared" si="51"/>
        <v>2.52</v>
      </c>
      <c r="W1136" s="7" t="str">
        <f>IFERROR(INDEX(Returns!A:A,MATCH(Orders!B1136,Returns!B:B,0)), "No")</f>
        <v>No</v>
      </c>
      <c r="X1136" s="7" t="str">
        <f>INDEX(People!$A$2:$A$5,MATCH(Orders!M1136,People!$B$2:$B$5,0))</f>
        <v>Chuck Magee</v>
      </c>
      <c r="Y1136">
        <f t="shared" si="52"/>
        <v>2018</v>
      </c>
      <c r="Z1136">
        <f t="shared" si="53"/>
        <v>6</v>
      </c>
    </row>
    <row r="1137" spans="1:26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7">
        <f t="shared" si="51"/>
        <v>28.408000000000001</v>
      </c>
      <c r="W1137" s="7" t="str">
        <f>IFERROR(INDEX(Returns!A:A,MATCH(Orders!B1137,Returns!B:B,0)), "No")</f>
        <v>No</v>
      </c>
      <c r="X1137" s="7" t="str">
        <f>INDEX(People!$A$2:$A$5,MATCH(Orders!M1137,People!$B$2:$B$5,0))</f>
        <v>Cassandra Brandow</v>
      </c>
      <c r="Y1137">
        <f t="shared" si="52"/>
        <v>2018</v>
      </c>
      <c r="Z1137">
        <f t="shared" si="53"/>
        <v>12</v>
      </c>
    </row>
    <row r="1138" spans="1:26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7">
        <f t="shared" si="51"/>
        <v>35.94</v>
      </c>
      <c r="W1138" s="7" t="str">
        <f>IFERROR(INDEX(Returns!A:A,MATCH(Orders!B1138,Returns!B:B,0)), "No")</f>
        <v>No</v>
      </c>
      <c r="X1138" s="7" t="str">
        <f>INDEX(People!$A$2:$A$5,MATCH(Orders!M1138,People!$B$2:$B$5,0))</f>
        <v>Kelly Williams</v>
      </c>
      <c r="Y1138">
        <f t="shared" si="52"/>
        <v>2018</v>
      </c>
      <c r="Z1138">
        <f t="shared" si="53"/>
        <v>11</v>
      </c>
    </row>
    <row r="1139" spans="1:26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7">
        <f t="shared" si="51"/>
        <v>18.84</v>
      </c>
      <c r="W1139" s="7" t="str">
        <f>IFERROR(INDEX(Returns!A:A,MATCH(Orders!B1139,Returns!B:B,0)), "No")</f>
        <v>No</v>
      </c>
      <c r="X1139" s="7" t="str">
        <f>INDEX(People!$A$2:$A$5,MATCH(Orders!M1139,People!$B$2:$B$5,0))</f>
        <v>Kelly Williams</v>
      </c>
      <c r="Y1139">
        <f t="shared" si="52"/>
        <v>2018</v>
      </c>
      <c r="Z1139">
        <f t="shared" si="53"/>
        <v>11</v>
      </c>
    </row>
    <row r="1140" spans="1:26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7">
        <f t="shared" si="51"/>
        <v>9.99</v>
      </c>
      <c r="W1140" s="7" t="str">
        <f>IFERROR(INDEX(Returns!A:A,MATCH(Orders!B1140,Returns!B:B,0)), "No")</f>
        <v>No</v>
      </c>
      <c r="X1140" s="7" t="str">
        <f>INDEX(People!$A$2:$A$5,MATCH(Orders!M1140,People!$B$2:$B$5,0))</f>
        <v>Kelly Williams</v>
      </c>
      <c r="Y1140">
        <f t="shared" si="52"/>
        <v>2018</v>
      </c>
      <c r="Z1140">
        <f t="shared" si="53"/>
        <v>11</v>
      </c>
    </row>
    <row r="1141" spans="1:26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7">
        <f t="shared" si="51"/>
        <v>2.94</v>
      </c>
      <c r="W1141" s="7" t="str">
        <f>IFERROR(INDEX(Returns!A:A,MATCH(Orders!B1141,Returns!B:B,0)), "No")</f>
        <v>No</v>
      </c>
      <c r="X1141" s="7" t="str">
        <f>INDEX(People!$A$2:$A$5,MATCH(Orders!M1141,People!$B$2:$B$5,0))</f>
        <v>Kelly Williams</v>
      </c>
      <c r="Y1141">
        <f t="shared" si="52"/>
        <v>2018</v>
      </c>
      <c r="Z1141">
        <f t="shared" si="53"/>
        <v>11</v>
      </c>
    </row>
    <row r="1142" spans="1:26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7">
        <f t="shared" si="51"/>
        <v>8.69</v>
      </c>
      <c r="W1142" s="7" t="str">
        <f>IFERROR(INDEX(Returns!A:A,MATCH(Orders!B1142,Returns!B:B,0)), "No")</f>
        <v>No</v>
      </c>
      <c r="X1142" s="7" t="str">
        <f>INDEX(People!$A$2:$A$5,MATCH(Orders!M1142,People!$B$2:$B$5,0))</f>
        <v>Kelly Williams</v>
      </c>
      <c r="Y1142">
        <f t="shared" si="52"/>
        <v>2018</v>
      </c>
      <c r="Z1142">
        <f t="shared" si="53"/>
        <v>11</v>
      </c>
    </row>
    <row r="1143" spans="1:26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7">
        <f t="shared" si="51"/>
        <v>102.3</v>
      </c>
      <c r="W1143" s="7" t="str">
        <f>IFERROR(INDEX(Returns!A:A,MATCH(Orders!B1143,Returns!B:B,0)), "No")</f>
        <v>No</v>
      </c>
      <c r="X1143" s="7" t="str">
        <f>INDEX(People!$A$2:$A$5,MATCH(Orders!M1143,People!$B$2:$B$5,0))</f>
        <v>Anna Andreadi</v>
      </c>
      <c r="Y1143">
        <f t="shared" si="52"/>
        <v>2016</v>
      </c>
      <c r="Z1143">
        <f t="shared" si="53"/>
        <v>9</v>
      </c>
    </row>
    <row r="1144" spans="1:26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7">
        <f t="shared" si="51"/>
        <v>2.1800000000000002</v>
      </c>
      <c r="W1144" s="7" t="str">
        <f>IFERROR(INDEX(Returns!A:A,MATCH(Orders!B1144,Returns!B:B,0)), "No")</f>
        <v>No</v>
      </c>
      <c r="X1144" s="7" t="str">
        <f>INDEX(People!$A$2:$A$5,MATCH(Orders!M1144,People!$B$2:$B$5,0))</f>
        <v>Anna Andreadi</v>
      </c>
      <c r="Y1144">
        <f t="shared" si="52"/>
        <v>2016</v>
      </c>
      <c r="Z1144">
        <f t="shared" si="53"/>
        <v>9</v>
      </c>
    </row>
    <row r="1145" spans="1:26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7">
        <f t="shared" si="51"/>
        <v>6.48</v>
      </c>
      <c r="W1145" s="7" t="str">
        <f>IFERROR(INDEX(Returns!A:A,MATCH(Orders!B1145,Returns!B:B,0)), "No")</f>
        <v>No</v>
      </c>
      <c r="X1145" s="7" t="str">
        <f>INDEX(People!$A$2:$A$5,MATCH(Orders!M1145,People!$B$2:$B$5,0))</f>
        <v>Anna Andreadi</v>
      </c>
      <c r="Y1145">
        <f t="shared" si="52"/>
        <v>2016</v>
      </c>
      <c r="Z1145">
        <f t="shared" si="53"/>
        <v>9</v>
      </c>
    </row>
    <row r="1146" spans="1:26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7">
        <f t="shared" si="51"/>
        <v>343.16</v>
      </c>
      <c r="W1146" s="7" t="str">
        <f>IFERROR(INDEX(Returns!A:A,MATCH(Orders!B1146,Returns!B:B,0)), "No")</f>
        <v>No</v>
      </c>
      <c r="X1146" s="7" t="str">
        <f>INDEX(People!$A$2:$A$5,MATCH(Orders!M1146,People!$B$2:$B$5,0))</f>
        <v>Anna Andreadi</v>
      </c>
      <c r="Y1146">
        <f t="shared" si="52"/>
        <v>2016</v>
      </c>
      <c r="Z1146">
        <f t="shared" si="53"/>
        <v>9</v>
      </c>
    </row>
    <row r="1147" spans="1:26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7">
        <f t="shared" si="51"/>
        <v>62.18</v>
      </c>
      <c r="W1147" s="7" t="str">
        <f>IFERROR(INDEX(Returns!A:A,MATCH(Orders!B1147,Returns!B:B,0)), "No")</f>
        <v>No</v>
      </c>
      <c r="X1147" s="7" t="str">
        <f>INDEX(People!$A$2:$A$5,MATCH(Orders!M1147,People!$B$2:$B$5,0))</f>
        <v>Anna Andreadi</v>
      </c>
      <c r="Y1147">
        <f t="shared" si="52"/>
        <v>2016</v>
      </c>
      <c r="Z1147">
        <f t="shared" si="53"/>
        <v>9</v>
      </c>
    </row>
    <row r="1148" spans="1:26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7">
        <f t="shared" si="51"/>
        <v>322.03800000000001</v>
      </c>
      <c r="W1148" s="7" t="str">
        <f>IFERROR(INDEX(Returns!A:A,MATCH(Orders!B1148,Returns!B:B,0)), "No")</f>
        <v>No</v>
      </c>
      <c r="X1148" s="7" t="str">
        <f>INDEX(People!$A$2:$A$5,MATCH(Orders!M1148,People!$B$2:$B$5,0))</f>
        <v>Kelly Williams</v>
      </c>
      <c r="Y1148">
        <f t="shared" si="52"/>
        <v>2017</v>
      </c>
      <c r="Z1148">
        <f t="shared" si="53"/>
        <v>4</v>
      </c>
    </row>
    <row r="1149" spans="1:26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7">
        <f t="shared" si="51"/>
        <v>2.92</v>
      </c>
      <c r="W1149" s="7" t="str">
        <f>IFERROR(INDEX(Returns!A:A,MATCH(Orders!B1149,Returns!B:B,0)), "No")</f>
        <v>No</v>
      </c>
      <c r="X1149" s="7" t="str">
        <f>INDEX(People!$A$2:$A$5,MATCH(Orders!M1149,People!$B$2:$B$5,0))</f>
        <v>Kelly Williams</v>
      </c>
      <c r="Y1149">
        <f t="shared" si="52"/>
        <v>2017</v>
      </c>
      <c r="Z1149">
        <f t="shared" si="53"/>
        <v>4</v>
      </c>
    </row>
    <row r="1150" spans="1:26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7">
        <f t="shared" si="51"/>
        <v>6.38</v>
      </c>
      <c r="W1150" s="7" t="str">
        <f>IFERROR(INDEX(Returns!A:A,MATCH(Orders!B1150,Returns!B:B,0)), "No")</f>
        <v>No</v>
      </c>
      <c r="X1150" s="7" t="str">
        <f>INDEX(People!$A$2:$A$5,MATCH(Orders!M1150,People!$B$2:$B$5,0))</f>
        <v>Kelly Williams</v>
      </c>
      <c r="Y1150">
        <f t="shared" si="52"/>
        <v>2017</v>
      </c>
      <c r="Z1150">
        <f t="shared" si="53"/>
        <v>4</v>
      </c>
    </row>
    <row r="1151" spans="1:26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7">
        <f t="shared" si="51"/>
        <v>10.95</v>
      </c>
      <c r="W1151" s="7" t="str">
        <f>IFERROR(INDEX(Returns!A:A,MATCH(Orders!B1151,Returns!B:B,0)), "No")</f>
        <v>No</v>
      </c>
      <c r="X1151" s="7" t="str">
        <f>INDEX(People!$A$2:$A$5,MATCH(Orders!M1151,People!$B$2:$B$5,0))</f>
        <v>Kelly Williams</v>
      </c>
      <c r="Y1151">
        <f t="shared" si="52"/>
        <v>2017</v>
      </c>
      <c r="Z1151">
        <f t="shared" si="53"/>
        <v>4</v>
      </c>
    </row>
    <row r="1152" spans="1:26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7">
        <f t="shared" si="51"/>
        <v>299.99</v>
      </c>
      <c r="W1152" s="7" t="str">
        <f>IFERROR(INDEX(Returns!A:A,MATCH(Orders!B1152,Returns!B:B,0)), "No")</f>
        <v>No</v>
      </c>
      <c r="X1152" s="7" t="str">
        <f>INDEX(People!$A$2:$A$5,MATCH(Orders!M1152,People!$B$2:$B$5,0))</f>
        <v>Kelly Williams</v>
      </c>
      <c r="Y1152">
        <f t="shared" si="52"/>
        <v>2017</v>
      </c>
      <c r="Z1152">
        <f t="shared" si="53"/>
        <v>4</v>
      </c>
    </row>
    <row r="1153" spans="1:26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7">
        <f t="shared" si="51"/>
        <v>1.3920000000000001</v>
      </c>
      <c r="W1153" s="7" t="str">
        <f>IFERROR(INDEX(Returns!A:A,MATCH(Orders!B1153,Returns!B:B,0)), "No")</f>
        <v>No</v>
      </c>
      <c r="X1153" s="7" t="str">
        <f>INDEX(People!$A$2:$A$5,MATCH(Orders!M1153,People!$B$2:$B$5,0))</f>
        <v>Chuck Magee</v>
      </c>
      <c r="Y1153">
        <f t="shared" si="52"/>
        <v>2017</v>
      </c>
      <c r="Z1153">
        <f t="shared" si="53"/>
        <v>5</v>
      </c>
    </row>
    <row r="1154" spans="1:26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7">
        <f t="shared" si="51"/>
        <v>1.82</v>
      </c>
      <c r="W1154" s="7" t="str">
        <f>IFERROR(INDEX(Returns!A:A,MATCH(Orders!B1154,Returns!B:B,0)), "No")</f>
        <v>No</v>
      </c>
      <c r="X1154" s="7" t="str">
        <f>INDEX(People!$A$2:$A$5,MATCH(Orders!M1154,People!$B$2:$B$5,0))</f>
        <v>Anna Andreadi</v>
      </c>
      <c r="Y1154">
        <f t="shared" si="52"/>
        <v>2018</v>
      </c>
      <c r="Z1154">
        <f t="shared" si="53"/>
        <v>12</v>
      </c>
    </row>
    <row r="1155" spans="1:26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7">
        <f t="shared" ref="V1155:V1218" si="54">R1155/S1155</f>
        <v>22.824000000000002</v>
      </c>
      <c r="W1155" s="7" t="str">
        <f>IFERROR(INDEX(Returns!A:A,MATCH(Orders!B1155,Returns!B:B,0)), "No")</f>
        <v>No</v>
      </c>
      <c r="X1155" s="7" t="str">
        <f>INDEX(People!$A$2:$A$5,MATCH(Orders!M1155,People!$B$2:$B$5,0))</f>
        <v>Anna Andreadi</v>
      </c>
      <c r="Y1155">
        <f t="shared" ref="Y1155:Y1218" si="55">YEAR(C1155)</f>
        <v>2018</v>
      </c>
      <c r="Z1155">
        <f t="shared" ref="Z1155:Z1218" si="56">MONTH(C1155)</f>
        <v>12</v>
      </c>
    </row>
    <row r="1156" spans="1:26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7">
        <f t="shared" si="54"/>
        <v>61.24</v>
      </c>
      <c r="W1156" s="7" t="str">
        <f>IFERROR(INDEX(Returns!A:A,MATCH(Orders!B1156,Returns!B:B,0)), "No")</f>
        <v>No</v>
      </c>
      <c r="X1156" s="7" t="str">
        <f>INDEX(People!$A$2:$A$5,MATCH(Orders!M1156,People!$B$2:$B$5,0))</f>
        <v>Cassandra Brandow</v>
      </c>
      <c r="Y1156">
        <f t="shared" si="55"/>
        <v>2016</v>
      </c>
      <c r="Z1156">
        <f t="shared" si="56"/>
        <v>12</v>
      </c>
    </row>
    <row r="1157" spans="1:26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7">
        <f t="shared" si="54"/>
        <v>320.64</v>
      </c>
      <c r="W1157" s="7" t="str">
        <f>IFERROR(INDEX(Returns!A:A,MATCH(Orders!B1157,Returns!B:B,0)), "No")</f>
        <v>No</v>
      </c>
      <c r="X1157" s="7" t="str">
        <f>INDEX(People!$A$2:$A$5,MATCH(Orders!M1157,People!$B$2:$B$5,0))</f>
        <v>Cassandra Brandow</v>
      </c>
      <c r="Y1157">
        <f t="shared" si="55"/>
        <v>2016</v>
      </c>
      <c r="Z1157">
        <f t="shared" si="56"/>
        <v>12</v>
      </c>
    </row>
    <row r="1158" spans="1:26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7">
        <f t="shared" si="54"/>
        <v>20.77</v>
      </c>
      <c r="W1158" s="7" t="str">
        <f>IFERROR(INDEX(Returns!A:A,MATCH(Orders!B1158,Returns!B:B,0)), "No")</f>
        <v>No</v>
      </c>
      <c r="X1158" s="7" t="str">
        <f>INDEX(People!$A$2:$A$5,MATCH(Orders!M1158,People!$B$2:$B$5,0))</f>
        <v>Cassandra Brandow</v>
      </c>
      <c r="Y1158">
        <f t="shared" si="55"/>
        <v>2016</v>
      </c>
      <c r="Z1158">
        <f t="shared" si="56"/>
        <v>12</v>
      </c>
    </row>
    <row r="1159" spans="1:26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7">
        <f t="shared" si="54"/>
        <v>227.55</v>
      </c>
      <c r="W1159" s="7" t="str">
        <f>IFERROR(INDEX(Returns!A:A,MATCH(Orders!B1159,Returns!B:B,0)), "No")</f>
        <v>No</v>
      </c>
      <c r="X1159" s="7" t="str">
        <f>INDEX(People!$A$2:$A$5,MATCH(Orders!M1159,People!$B$2:$B$5,0))</f>
        <v>Cassandra Brandow</v>
      </c>
      <c r="Y1159">
        <f t="shared" si="55"/>
        <v>2016</v>
      </c>
      <c r="Z1159">
        <f t="shared" si="56"/>
        <v>12</v>
      </c>
    </row>
    <row r="1160" spans="1:26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7">
        <f t="shared" si="54"/>
        <v>195.184</v>
      </c>
      <c r="W1160" s="7" t="str">
        <f>IFERROR(INDEX(Returns!A:A,MATCH(Orders!B1160,Returns!B:B,0)), "No")</f>
        <v>No</v>
      </c>
      <c r="X1160" s="7" t="str">
        <f>INDEX(People!$A$2:$A$5,MATCH(Orders!M1160,People!$B$2:$B$5,0))</f>
        <v>Anna Andreadi</v>
      </c>
      <c r="Y1160">
        <f t="shared" si="55"/>
        <v>2018</v>
      </c>
      <c r="Z1160">
        <f t="shared" si="56"/>
        <v>7</v>
      </c>
    </row>
    <row r="1161" spans="1:26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7">
        <f t="shared" si="54"/>
        <v>120.98</v>
      </c>
      <c r="W1161" s="7" t="str">
        <f>IFERROR(INDEX(Returns!A:A,MATCH(Orders!B1161,Returns!B:B,0)), "No")</f>
        <v>No</v>
      </c>
      <c r="X1161" s="7" t="str">
        <f>INDEX(People!$A$2:$A$5,MATCH(Orders!M1161,People!$B$2:$B$5,0))</f>
        <v>Kelly Williams</v>
      </c>
      <c r="Y1161">
        <f t="shared" si="55"/>
        <v>2019</v>
      </c>
      <c r="Z1161">
        <f t="shared" si="56"/>
        <v>6</v>
      </c>
    </row>
    <row r="1162" spans="1:26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7">
        <f t="shared" si="54"/>
        <v>5.77</v>
      </c>
      <c r="W1162" s="7" t="str">
        <f>IFERROR(INDEX(Returns!A:A,MATCH(Orders!B1162,Returns!B:B,0)), "No")</f>
        <v>No</v>
      </c>
      <c r="X1162" s="7" t="str">
        <f>INDEX(People!$A$2:$A$5,MATCH(Orders!M1162,People!$B$2:$B$5,0))</f>
        <v>Kelly Williams</v>
      </c>
      <c r="Y1162">
        <f t="shared" si="55"/>
        <v>2019</v>
      </c>
      <c r="Z1162">
        <f t="shared" si="56"/>
        <v>6</v>
      </c>
    </row>
    <row r="1163" spans="1:26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7">
        <f t="shared" si="54"/>
        <v>17.98</v>
      </c>
      <c r="W1163" s="7" t="str">
        <f>IFERROR(INDEX(Returns!A:A,MATCH(Orders!B1163,Returns!B:B,0)), "No")</f>
        <v>Yes</v>
      </c>
      <c r="X1163" s="7" t="str">
        <f>INDEX(People!$A$2:$A$5,MATCH(Orders!M1163,People!$B$2:$B$5,0))</f>
        <v>Anna Andreadi</v>
      </c>
      <c r="Y1163">
        <f t="shared" si="55"/>
        <v>2016</v>
      </c>
      <c r="Z1163">
        <f t="shared" si="56"/>
        <v>9</v>
      </c>
    </row>
    <row r="1164" spans="1:26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7">
        <f t="shared" si="54"/>
        <v>9.99</v>
      </c>
      <c r="W1164" s="7" t="str">
        <f>IFERROR(INDEX(Returns!A:A,MATCH(Orders!B1164,Returns!B:B,0)), "No")</f>
        <v>No</v>
      </c>
      <c r="X1164" s="7" t="str">
        <f>INDEX(People!$A$2:$A$5,MATCH(Orders!M1164,People!$B$2:$B$5,0))</f>
        <v>Chuck Magee</v>
      </c>
      <c r="Y1164">
        <f t="shared" si="55"/>
        <v>2016</v>
      </c>
      <c r="Z1164">
        <f t="shared" si="56"/>
        <v>3</v>
      </c>
    </row>
    <row r="1165" spans="1:26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7">
        <f t="shared" si="54"/>
        <v>41.92</v>
      </c>
      <c r="W1165" s="7" t="str">
        <f>IFERROR(INDEX(Returns!A:A,MATCH(Orders!B1165,Returns!B:B,0)), "No")</f>
        <v>No</v>
      </c>
      <c r="X1165" s="7" t="str">
        <f>INDEX(People!$A$2:$A$5,MATCH(Orders!M1165,People!$B$2:$B$5,0))</f>
        <v>Chuck Magee</v>
      </c>
      <c r="Y1165">
        <f t="shared" si="55"/>
        <v>2016</v>
      </c>
      <c r="Z1165">
        <f t="shared" si="56"/>
        <v>3</v>
      </c>
    </row>
    <row r="1166" spans="1:26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7">
        <f t="shared" si="54"/>
        <v>5.0640000000000001</v>
      </c>
      <c r="W1166" s="7" t="str">
        <f>IFERROR(INDEX(Returns!A:A,MATCH(Orders!B1166,Returns!B:B,0)), "No")</f>
        <v>No</v>
      </c>
      <c r="X1166" s="7" t="str">
        <f>INDEX(People!$A$2:$A$5,MATCH(Orders!M1166,People!$B$2:$B$5,0))</f>
        <v>Chuck Magee</v>
      </c>
      <c r="Y1166">
        <f t="shared" si="55"/>
        <v>2016</v>
      </c>
      <c r="Z1166">
        <f t="shared" si="56"/>
        <v>3</v>
      </c>
    </row>
    <row r="1167" spans="1:26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7">
        <f t="shared" si="54"/>
        <v>11.7</v>
      </c>
      <c r="W1167" s="7" t="str">
        <f>IFERROR(INDEX(Returns!A:A,MATCH(Orders!B1167,Returns!B:B,0)), "No")</f>
        <v>No</v>
      </c>
      <c r="X1167" s="7" t="str">
        <f>INDEX(People!$A$2:$A$5,MATCH(Orders!M1167,People!$B$2:$B$5,0))</f>
        <v>Kelly Williams</v>
      </c>
      <c r="Y1167">
        <f t="shared" si="55"/>
        <v>2016</v>
      </c>
      <c r="Z1167">
        <f t="shared" si="56"/>
        <v>5</v>
      </c>
    </row>
    <row r="1168" spans="1:26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7">
        <f t="shared" si="54"/>
        <v>49.77</v>
      </c>
      <c r="W1168" s="7" t="str">
        <f>IFERROR(INDEX(Returns!A:A,MATCH(Orders!B1168,Returns!B:B,0)), "No")</f>
        <v>No</v>
      </c>
      <c r="X1168" s="7" t="str">
        <f>INDEX(People!$A$2:$A$5,MATCH(Orders!M1168,People!$B$2:$B$5,0))</f>
        <v>Anna Andreadi</v>
      </c>
      <c r="Y1168">
        <f t="shared" si="55"/>
        <v>2017</v>
      </c>
      <c r="Z1168">
        <f t="shared" si="56"/>
        <v>11</v>
      </c>
    </row>
    <row r="1169" spans="1:26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7">
        <f t="shared" si="54"/>
        <v>54.74</v>
      </c>
      <c r="W1169" s="7" t="str">
        <f>IFERROR(INDEX(Returns!A:A,MATCH(Orders!B1169,Returns!B:B,0)), "No")</f>
        <v>No</v>
      </c>
      <c r="X1169" s="7" t="str">
        <f>INDEX(People!$A$2:$A$5,MATCH(Orders!M1169,People!$B$2:$B$5,0))</f>
        <v>Chuck Magee</v>
      </c>
      <c r="Y1169">
        <f t="shared" si="55"/>
        <v>2019</v>
      </c>
      <c r="Z1169">
        <f t="shared" si="56"/>
        <v>12</v>
      </c>
    </row>
    <row r="1170" spans="1:26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7">
        <f t="shared" si="54"/>
        <v>90.98</v>
      </c>
      <c r="W1170" s="7" t="str">
        <f>IFERROR(INDEX(Returns!A:A,MATCH(Orders!B1170,Returns!B:B,0)), "No")</f>
        <v>No</v>
      </c>
      <c r="X1170" s="7" t="str">
        <f>INDEX(People!$A$2:$A$5,MATCH(Orders!M1170,People!$B$2:$B$5,0))</f>
        <v>Chuck Magee</v>
      </c>
      <c r="Y1170">
        <f t="shared" si="55"/>
        <v>2019</v>
      </c>
      <c r="Z1170">
        <f t="shared" si="56"/>
        <v>12</v>
      </c>
    </row>
    <row r="1171" spans="1:26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7">
        <f t="shared" si="54"/>
        <v>6.48</v>
      </c>
      <c r="W1171" s="7" t="str">
        <f>IFERROR(INDEX(Returns!A:A,MATCH(Orders!B1171,Returns!B:B,0)), "No")</f>
        <v>No</v>
      </c>
      <c r="X1171" s="7" t="str">
        <f>INDEX(People!$A$2:$A$5,MATCH(Orders!M1171,People!$B$2:$B$5,0))</f>
        <v>Chuck Magee</v>
      </c>
      <c r="Y1171">
        <f t="shared" si="55"/>
        <v>2019</v>
      </c>
      <c r="Z1171">
        <f t="shared" si="56"/>
        <v>12</v>
      </c>
    </row>
    <row r="1172" spans="1:26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7">
        <f t="shared" si="54"/>
        <v>7.98</v>
      </c>
      <c r="W1172" s="7" t="str">
        <f>IFERROR(INDEX(Returns!A:A,MATCH(Orders!B1172,Returns!B:B,0)), "No")</f>
        <v>No</v>
      </c>
      <c r="X1172" s="7" t="str">
        <f>INDEX(People!$A$2:$A$5,MATCH(Orders!M1172,People!$B$2:$B$5,0))</f>
        <v>Chuck Magee</v>
      </c>
      <c r="Y1172">
        <f t="shared" si="55"/>
        <v>2019</v>
      </c>
      <c r="Z1172">
        <f t="shared" si="56"/>
        <v>12</v>
      </c>
    </row>
    <row r="1173" spans="1:26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7">
        <f t="shared" si="54"/>
        <v>11.19</v>
      </c>
      <c r="W1173" s="7" t="str">
        <f>IFERROR(INDEX(Returns!A:A,MATCH(Orders!B1173,Returns!B:B,0)), "No")</f>
        <v>No</v>
      </c>
      <c r="X1173" s="7" t="str">
        <f>INDEX(People!$A$2:$A$5,MATCH(Orders!M1173,People!$B$2:$B$5,0))</f>
        <v>Kelly Williams</v>
      </c>
      <c r="Y1173">
        <f t="shared" si="55"/>
        <v>2016</v>
      </c>
      <c r="Z1173">
        <f t="shared" si="56"/>
        <v>3</v>
      </c>
    </row>
    <row r="1174" spans="1:26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7">
        <f t="shared" si="54"/>
        <v>3.3040000000000007</v>
      </c>
      <c r="W1174" s="7" t="str">
        <f>IFERROR(INDEX(Returns!A:A,MATCH(Orders!B1174,Returns!B:B,0)), "No")</f>
        <v>No</v>
      </c>
      <c r="X1174" s="7" t="str">
        <f>INDEX(People!$A$2:$A$5,MATCH(Orders!M1174,People!$B$2:$B$5,0))</f>
        <v>Anna Andreadi</v>
      </c>
      <c r="Y1174">
        <f t="shared" si="55"/>
        <v>2016</v>
      </c>
      <c r="Z1174">
        <f t="shared" si="56"/>
        <v>4</v>
      </c>
    </row>
    <row r="1175" spans="1:26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7">
        <f t="shared" si="54"/>
        <v>1.2939999999999996</v>
      </c>
      <c r="W1175" s="7" t="str">
        <f>IFERROR(INDEX(Returns!A:A,MATCH(Orders!B1175,Returns!B:B,0)), "No")</f>
        <v>No</v>
      </c>
      <c r="X1175" s="7" t="str">
        <f>INDEX(People!$A$2:$A$5,MATCH(Orders!M1175,People!$B$2:$B$5,0))</f>
        <v>Kelly Williams</v>
      </c>
      <c r="Y1175">
        <f t="shared" si="55"/>
        <v>2017</v>
      </c>
      <c r="Z1175">
        <f t="shared" si="56"/>
        <v>10</v>
      </c>
    </row>
    <row r="1176" spans="1:26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7">
        <f t="shared" si="54"/>
        <v>8.3520000000000003</v>
      </c>
      <c r="W1176" s="7" t="str">
        <f>IFERROR(INDEX(Returns!A:A,MATCH(Orders!B1176,Returns!B:B,0)), "No")</f>
        <v>No</v>
      </c>
      <c r="X1176" s="7" t="str">
        <f>INDEX(People!$A$2:$A$5,MATCH(Orders!M1176,People!$B$2:$B$5,0))</f>
        <v>Chuck Magee</v>
      </c>
      <c r="Y1176">
        <f t="shared" si="55"/>
        <v>2017</v>
      </c>
      <c r="Z1176">
        <f t="shared" si="56"/>
        <v>8</v>
      </c>
    </row>
    <row r="1177" spans="1:26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7">
        <f t="shared" si="54"/>
        <v>9.31</v>
      </c>
      <c r="W1177" s="7" t="str">
        <f>IFERROR(INDEX(Returns!A:A,MATCH(Orders!B1177,Returns!B:B,0)), "No")</f>
        <v>No</v>
      </c>
      <c r="X1177" s="7" t="str">
        <f>INDEX(People!$A$2:$A$5,MATCH(Orders!M1177,People!$B$2:$B$5,0))</f>
        <v>Chuck Magee</v>
      </c>
      <c r="Y1177">
        <f t="shared" si="55"/>
        <v>2018</v>
      </c>
      <c r="Z1177">
        <f t="shared" si="56"/>
        <v>8</v>
      </c>
    </row>
    <row r="1178" spans="1:26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7">
        <f t="shared" si="54"/>
        <v>2.89</v>
      </c>
      <c r="W1178" s="7" t="str">
        <f>IFERROR(INDEX(Returns!A:A,MATCH(Orders!B1178,Returns!B:B,0)), "No")</f>
        <v>No</v>
      </c>
      <c r="X1178" s="7" t="str">
        <f>INDEX(People!$A$2:$A$5,MATCH(Orders!M1178,People!$B$2:$B$5,0))</f>
        <v>Anna Andreadi</v>
      </c>
      <c r="Y1178">
        <f t="shared" si="55"/>
        <v>2016</v>
      </c>
      <c r="Z1178">
        <f t="shared" si="56"/>
        <v>12</v>
      </c>
    </row>
    <row r="1179" spans="1:26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7">
        <f t="shared" si="54"/>
        <v>86.25</v>
      </c>
      <c r="W1179" s="7" t="str">
        <f>IFERROR(INDEX(Returns!A:A,MATCH(Orders!B1179,Returns!B:B,0)), "No")</f>
        <v>No</v>
      </c>
      <c r="X1179" s="7" t="str">
        <f>INDEX(People!$A$2:$A$5,MATCH(Orders!M1179,People!$B$2:$B$5,0))</f>
        <v>Chuck Magee</v>
      </c>
      <c r="Y1179">
        <f t="shared" si="55"/>
        <v>2018</v>
      </c>
      <c r="Z1179">
        <f t="shared" si="56"/>
        <v>12</v>
      </c>
    </row>
    <row r="1180" spans="1:26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7">
        <f t="shared" si="54"/>
        <v>59.99</v>
      </c>
      <c r="W1180" s="7" t="str">
        <f>IFERROR(INDEX(Returns!A:A,MATCH(Orders!B1180,Returns!B:B,0)), "No")</f>
        <v>No</v>
      </c>
      <c r="X1180" s="7" t="str">
        <f>INDEX(People!$A$2:$A$5,MATCH(Orders!M1180,People!$B$2:$B$5,0))</f>
        <v>Chuck Magee</v>
      </c>
      <c r="Y1180">
        <f t="shared" si="55"/>
        <v>2018</v>
      </c>
      <c r="Z1180">
        <f t="shared" si="56"/>
        <v>12</v>
      </c>
    </row>
    <row r="1181" spans="1:26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7">
        <f t="shared" si="54"/>
        <v>86.232000000000014</v>
      </c>
      <c r="W1181" s="7" t="str">
        <f>IFERROR(INDEX(Returns!A:A,MATCH(Orders!B1181,Returns!B:B,0)), "No")</f>
        <v>No</v>
      </c>
      <c r="X1181" s="7" t="str">
        <f>INDEX(People!$A$2:$A$5,MATCH(Orders!M1181,People!$B$2:$B$5,0))</f>
        <v>Kelly Williams</v>
      </c>
      <c r="Y1181">
        <f t="shared" si="55"/>
        <v>2018</v>
      </c>
      <c r="Z1181">
        <f t="shared" si="56"/>
        <v>4</v>
      </c>
    </row>
    <row r="1182" spans="1:26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7">
        <f t="shared" si="54"/>
        <v>188.99</v>
      </c>
      <c r="W1182" s="7" t="str">
        <f>IFERROR(INDEX(Returns!A:A,MATCH(Orders!B1182,Returns!B:B,0)), "No")</f>
        <v>No</v>
      </c>
      <c r="X1182" s="7" t="str">
        <f>INDEX(People!$A$2:$A$5,MATCH(Orders!M1182,People!$B$2:$B$5,0))</f>
        <v>Chuck Magee</v>
      </c>
      <c r="Y1182">
        <f t="shared" si="55"/>
        <v>2016</v>
      </c>
      <c r="Z1182">
        <f t="shared" si="56"/>
        <v>6</v>
      </c>
    </row>
    <row r="1183" spans="1:26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7">
        <f t="shared" si="54"/>
        <v>1.88</v>
      </c>
      <c r="W1183" s="7" t="str">
        <f>IFERROR(INDEX(Returns!A:A,MATCH(Orders!B1183,Returns!B:B,0)), "No")</f>
        <v>No</v>
      </c>
      <c r="X1183" s="7" t="str">
        <f>INDEX(People!$A$2:$A$5,MATCH(Orders!M1183,People!$B$2:$B$5,0))</f>
        <v>Chuck Magee</v>
      </c>
      <c r="Y1183">
        <f t="shared" si="55"/>
        <v>2016</v>
      </c>
      <c r="Z1183">
        <f t="shared" si="56"/>
        <v>6</v>
      </c>
    </row>
    <row r="1184" spans="1:26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7">
        <f t="shared" si="54"/>
        <v>21.744</v>
      </c>
      <c r="W1184" s="7" t="str">
        <f>IFERROR(INDEX(Returns!A:A,MATCH(Orders!B1184,Returns!B:B,0)), "No")</f>
        <v>No</v>
      </c>
      <c r="X1184" s="7" t="str">
        <f>INDEX(People!$A$2:$A$5,MATCH(Orders!M1184,People!$B$2:$B$5,0))</f>
        <v>Cassandra Brandow</v>
      </c>
      <c r="Y1184">
        <f t="shared" si="55"/>
        <v>2019</v>
      </c>
      <c r="Z1184">
        <f t="shared" si="56"/>
        <v>1</v>
      </c>
    </row>
    <row r="1185" spans="1:26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7">
        <f t="shared" si="54"/>
        <v>1.5840000000000001</v>
      </c>
      <c r="W1185" s="7" t="str">
        <f>IFERROR(INDEX(Returns!A:A,MATCH(Orders!B1185,Returns!B:B,0)), "No")</f>
        <v>No</v>
      </c>
      <c r="X1185" s="7" t="str">
        <f>INDEX(People!$A$2:$A$5,MATCH(Orders!M1185,People!$B$2:$B$5,0))</f>
        <v>Cassandra Brandow</v>
      </c>
      <c r="Y1185">
        <f t="shared" si="55"/>
        <v>2019</v>
      </c>
      <c r="Z1185">
        <f t="shared" si="56"/>
        <v>1</v>
      </c>
    </row>
    <row r="1186" spans="1:26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7">
        <f t="shared" si="54"/>
        <v>1.7280000000000002</v>
      </c>
      <c r="W1186" s="7" t="str">
        <f>IFERROR(INDEX(Returns!A:A,MATCH(Orders!B1186,Returns!B:B,0)), "No")</f>
        <v>Yes</v>
      </c>
      <c r="X1186" s="7" t="str">
        <f>INDEX(People!$A$2:$A$5,MATCH(Orders!M1186,People!$B$2:$B$5,0))</f>
        <v>Anna Andreadi</v>
      </c>
      <c r="Y1186">
        <f t="shared" si="55"/>
        <v>2016</v>
      </c>
      <c r="Z1186">
        <f t="shared" si="56"/>
        <v>11</v>
      </c>
    </row>
    <row r="1187" spans="1:26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7">
        <f t="shared" si="54"/>
        <v>80.98</v>
      </c>
      <c r="W1187" s="7" t="str">
        <f>IFERROR(INDEX(Returns!A:A,MATCH(Orders!B1187,Returns!B:B,0)), "No")</f>
        <v>Yes</v>
      </c>
      <c r="X1187" s="7" t="str">
        <f>INDEX(People!$A$2:$A$5,MATCH(Orders!M1187,People!$B$2:$B$5,0))</f>
        <v>Anna Andreadi</v>
      </c>
      <c r="Y1187">
        <f t="shared" si="55"/>
        <v>2016</v>
      </c>
      <c r="Z1187">
        <f t="shared" si="56"/>
        <v>11</v>
      </c>
    </row>
    <row r="1188" spans="1:26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7">
        <f t="shared" si="54"/>
        <v>6.48</v>
      </c>
      <c r="W1188" s="7" t="str">
        <f>IFERROR(INDEX(Returns!A:A,MATCH(Orders!B1188,Returns!B:B,0)), "No")</f>
        <v>Yes</v>
      </c>
      <c r="X1188" s="7" t="str">
        <f>INDEX(People!$A$2:$A$5,MATCH(Orders!M1188,People!$B$2:$B$5,0))</f>
        <v>Anna Andreadi</v>
      </c>
      <c r="Y1188">
        <f t="shared" si="55"/>
        <v>2016</v>
      </c>
      <c r="Z1188">
        <f t="shared" si="56"/>
        <v>11</v>
      </c>
    </row>
    <row r="1189" spans="1:26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7">
        <f t="shared" si="54"/>
        <v>98.79</v>
      </c>
      <c r="W1189" s="7" t="str">
        <f>IFERROR(INDEX(Returns!A:A,MATCH(Orders!B1189,Returns!B:B,0)), "No")</f>
        <v>Yes</v>
      </c>
      <c r="X1189" s="7" t="str">
        <f>INDEX(People!$A$2:$A$5,MATCH(Orders!M1189,People!$B$2:$B$5,0))</f>
        <v>Anna Andreadi</v>
      </c>
      <c r="Y1189">
        <f t="shared" si="55"/>
        <v>2016</v>
      </c>
      <c r="Z1189">
        <f t="shared" si="56"/>
        <v>11</v>
      </c>
    </row>
    <row r="1190" spans="1:26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7">
        <f t="shared" si="54"/>
        <v>20.48</v>
      </c>
      <c r="W1190" s="7" t="str">
        <f>IFERROR(INDEX(Returns!A:A,MATCH(Orders!B1190,Returns!B:B,0)), "No")</f>
        <v>Yes</v>
      </c>
      <c r="X1190" s="7" t="str">
        <f>INDEX(People!$A$2:$A$5,MATCH(Orders!M1190,People!$B$2:$B$5,0))</f>
        <v>Anna Andreadi</v>
      </c>
      <c r="Y1190">
        <f t="shared" si="55"/>
        <v>2019</v>
      </c>
      <c r="Z1190">
        <f t="shared" si="56"/>
        <v>2</v>
      </c>
    </row>
    <row r="1191" spans="1:26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7">
        <f t="shared" si="54"/>
        <v>111.19200000000001</v>
      </c>
      <c r="W1191" s="7" t="str">
        <f>IFERROR(INDEX(Returns!A:A,MATCH(Orders!B1191,Returns!B:B,0)), "No")</f>
        <v>Yes</v>
      </c>
      <c r="X1191" s="7" t="str">
        <f>INDEX(People!$A$2:$A$5,MATCH(Orders!M1191,People!$B$2:$B$5,0))</f>
        <v>Anna Andreadi</v>
      </c>
      <c r="Y1191">
        <f t="shared" si="55"/>
        <v>2019</v>
      </c>
      <c r="Z1191">
        <f t="shared" si="56"/>
        <v>2</v>
      </c>
    </row>
    <row r="1192" spans="1:26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7">
        <f t="shared" si="54"/>
        <v>297.40800000000002</v>
      </c>
      <c r="W1192" s="7" t="str">
        <f>IFERROR(INDEX(Returns!A:A,MATCH(Orders!B1192,Returns!B:B,0)), "No")</f>
        <v>Yes</v>
      </c>
      <c r="X1192" s="7" t="str">
        <f>INDEX(People!$A$2:$A$5,MATCH(Orders!M1192,People!$B$2:$B$5,0))</f>
        <v>Anna Andreadi</v>
      </c>
      <c r="Y1192">
        <f t="shared" si="55"/>
        <v>2019</v>
      </c>
      <c r="Z1192">
        <f t="shared" si="56"/>
        <v>2</v>
      </c>
    </row>
    <row r="1193" spans="1:26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7">
        <f t="shared" si="54"/>
        <v>55.98</v>
      </c>
      <c r="W1193" s="7" t="str">
        <f>IFERROR(INDEX(Returns!A:A,MATCH(Orders!B1193,Returns!B:B,0)), "No")</f>
        <v>Yes</v>
      </c>
      <c r="X1193" s="7" t="str">
        <f>INDEX(People!$A$2:$A$5,MATCH(Orders!M1193,People!$B$2:$B$5,0))</f>
        <v>Anna Andreadi</v>
      </c>
      <c r="Y1193">
        <f t="shared" si="55"/>
        <v>2019</v>
      </c>
      <c r="Z1193">
        <f t="shared" si="56"/>
        <v>2</v>
      </c>
    </row>
    <row r="1194" spans="1:26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7">
        <f t="shared" si="54"/>
        <v>5.78</v>
      </c>
      <c r="W1194" s="7" t="str">
        <f>IFERROR(INDEX(Returns!A:A,MATCH(Orders!B1194,Returns!B:B,0)), "No")</f>
        <v>Yes</v>
      </c>
      <c r="X1194" s="7" t="str">
        <f>INDEX(People!$A$2:$A$5,MATCH(Orders!M1194,People!$B$2:$B$5,0))</f>
        <v>Anna Andreadi</v>
      </c>
      <c r="Y1194">
        <f t="shared" si="55"/>
        <v>2019</v>
      </c>
      <c r="Z1194">
        <f t="shared" si="56"/>
        <v>2</v>
      </c>
    </row>
    <row r="1195" spans="1:26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7">
        <f t="shared" si="54"/>
        <v>5.1840000000000011</v>
      </c>
      <c r="W1195" s="7" t="str">
        <f>IFERROR(INDEX(Returns!A:A,MATCH(Orders!B1195,Returns!B:B,0)), "No")</f>
        <v>No</v>
      </c>
      <c r="X1195" s="7" t="str">
        <f>INDEX(People!$A$2:$A$5,MATCH(Orders!M1195,People!$B$2:$B$5,0))</f>
        <v>Cassandra Brandow</v>
      </c>
      <c r="Y1195">
        <f t="shared" si="55"/>
        <v>2017</v>
      </c>
      <c r="Z1195">
        <f t="shared" si="56"/>
        <v>9</v>
      </c>
    </row>
    <row r="1196" spans="1:26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7">
        <f t="shared" si="54"/>
        <v>3.9280000000000004</v>
      </c>
      <c r="W1196" s="7" t="str">
        <f>IFERROR(INDEX(Returns!A:A,MATCH(Orders!B1196,Returns!B:B,0)), "No")</f>
        <v>No</v>
      </c>
      <c r="X1196" s="7" t="str">
        <f>INDEX(People!$A$2:$A$5,MATCH(Orders!M1196,People!$B$2:$B$5,0))</f>
        <v>Cassandra Brandow</v>
      </c>
      <c r="Y1196">
        <f t="shared" si="55"/>
        <v>2017</v>
      </c>
      <c r="Z1196">
        <f t="shared" si="56"/>
        <v>9</v>
      </c>
    </row>
    <row r="1197" spans="1:26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7">
        <f t="shared" si="54"/>
        <v>12.336</v>
      </c>
      <c r="W1197" s="7" t="str">
        <f>IFERROR(INDEX(Returns!A:A,MATCH(Orders!B1197,Returns!B:B,0)), "No")</f>
        <v>No</v>
      </c>
      <c r="X1197" s="7" t="str">
        <f>INDEX(People!$A$2:$A$5,MATCH(Orders!M1197,People!$B$2:$B$5,0))</f>
        <v>Cassandra Brandow</v>
      </c>
      <c r="Y1197">
        <f t="shared" si="55"/>
        <v>2017</v>
      </c>
      <c r="Z1197">
        <f t="shared" si="56"/>
        <v>9</v>
      </c>
    </row>
    <row r="1198" spans="1:26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7">
        <f t="shared" si="54"/>
        <v>55.967999999999996</v>
      </c>
      <c r="W1198" s="7" t="str">
        <f>IFERROR(INDEX(Returns!A:A,MATCH(Orders!B1198,Returns!B:B,0)), "No")</f>
        <v>No</v>
      </c>
      <c r="X1198" s="7" t="str">
        <f>INDEX(People!$A$2:$A$5,MATCH(Orders!M1198,People!$B$2:$B$5,0))</f>
        <v>Cassandra Brandow</v>
      </c>
      <c r="Y1198">
        <f t="shared" si="55"/>
        <v>2017</v>
      </c>
      <c r="Z1198">
        <f t="shared" si="56"/>
        <v>9</v>
      </c>
    </row>
    <row r="1199" spans="1:26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7">
        <f t="shared" si="54"/>
        <v>47.992000000000004</v>
      </c>
      <c r="W1199" s="7" t="str">
        <f>IFERROR(INDEX(Returns!A:A,MATCH(Orders!B1199,Returns!B:B,0)), "No")</f>
        <v>No</v>
      </c>
      <c r="X1199" s="7" t="str">
        <f>INDEX(People!$A$2:$A$5,MATCH(Orders!M1199,People!$B$2:$B$5,0))</f>
        <v>Kelly Williams</v>
      </c>
      <c r="Y1199">
        <f t="shared" si="55"/>
        <v>2018</v>
      </c>
      <c r="Z1199">
        <f t="shared" si="56"/>
        <v>4</v>
      </c>
    </row>
    <row r="1200" spans="1:26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7">
        <f t="shared" si="54"/>
        <v>23.995999999999999</v>
      </c>
      <c r="W1200" s="7" t="str">
        <f>IFERROR(INDEX(Returns!A:A,MATCH(Orders!B1200,Returns!B:B,0)), "No")</f>
        <v>No</v>
      </c>
      <c r="X1200" s="7" t="str">
        <f>INDEX(People!$A$2:$A$5,MATCH(Orders!M1200,People!$B$2:$B$5,0))</f>
        <v>Kelly Williams</v>
      </c>
      <c r="Y1200">
        <f t="shared" si="55"/>
        <v>2018</v>
      </c>
      <c r="Z1200">
        <f t="shared" si="56"/>
        <v>4</v>
      </c>
    </row>
    <row r="1201" spans="1:26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7">
        <f t="shared" si="54"/>
        <v>272.19799999999992</v>
      </c>
      <c r="W1201" s="7" t="str">
        <f>IFERROR(INDEX(Returns!A:A,MATCH(Orders!B1201,Returns!B:B,0)), "No")</f>
        <v>No</v>
      </c>
      <c r="X1201" s="7" t="str">
        <f>INDEX(People!$A$2:$A$5,MATCH(Orders!M1201,People!$B$2:$B$5,0))</f>
        <v>Kelly Williams</v>
      </c>
      <c r="Y1201">
        <f t="shared" si="55"/>
        <v>2018</v>
      </c>
      <c r="Z1201">
        <f t="shared" si="56"/>
        <v>4</v>
      </c>
    </row>
    <row r="1202" spans="1:26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7">
        <f t="shared" si="54"/>
        <v>181.33600000000001</v>
      </c>
      <c r="W1202" s="7" t="str">
        <f>IFERROR(INDEX(Returns!A:A,MATCH(Orders!B1202,Returns!B:B,0)), "No")</f>
        <v>Yes</v>
      </c>
      <c r="X1202" s="7" t="str">
        <f>INDEX(People!$A$2:$A$5,MATCH(Orders!M1202,People!$B$2:$B$5,0))</f>
        <v>Anna Andreadi</v>
      </c>
      <c r="Y1202">
        <f t="shared" si="55"/>
        <v>2018</v>
      </c>
      <c r="Z1202">
        <f t="shared" si="56"/>
        <v>7</v>
      </c>
    </row>
    <row r="1203" spans="1:26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7">
        <f t="shared" si="54"/>
        <v>0.62400000000000011</v>
      </c>
      <c r="W1203" s="7" t="str">
        <f>IFERROR(INDEX(Returns!A:A,MATCH(Orders!B1203,Returns!B:B,0)), "No")</f>
        <v>Yes</v>
      </c>
      <c r="X1203" s="7" t="str">
        <f>INDEX(People!$A$2:$A$5,MATCH(Orders!M1203,People!$B$2:$B$5,0))</f>
        <v>Anna Andreadi</v>
      </c>
      <c r="Y1203">
        <f t="shared" si="55"/>
        <v>2018</v>
      </c>
      <c r="Z1203">
        <f t="shared" si="56"/>
        <v>7</v>
      </c>
    </row>
    <row r="1204" spans="1:26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7">
        <f t="shared" si="54"/>
        <v>284.78400000000005</v>
      </c>
      <c r="W1204" s="7" t="str">
        <f>IFERROR(INDEX(Returns!A:A,MATCH(Orders!B1204,Returns!B:B,0)), "No")</f>
        <v>Yes</v>
      </c>
      <c r="X1204" s="7" t="str">
        <f>INDEX(People!$A$2:$A$5,MATCH(Orders!M1204,People!$B$2:$B$5,0))</f>
        <v>Anna Andreadi</v>
      </c>
      <c r="Y1204">
        <f t="shared" si="55"/>
        <v>2018</v>
      </c>
      <c r="Z1204">
        <f t="shared" si="56"/>
        <v>7</v>
      </c>
    </row>
    <row r="1205" spans="1:26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7">
        <f t="shared" si="54"/>
        <v>296.78400000000005</v>
      </c>
      <c r="W1205" s="7" t="str">
        <f>IFERROR(INDEX(Returns!A:A,MATCH(Orders!B1205,Returns!B:B,0)), "No")</f>
        <v>Yes</v>
      </c>
      <c r="X1205" s="7" t="str">
        <f>INDEX(People!$A$2:$A$5,MATCH(Orders!M1205,People!$B$2:$B$5,0))</f>
        <v>Anna Andreadi</v>
      </c>
      <c r="Y1205">
        <f t="shared" si="55"/>
        <v>2018</v>
      </c>
      <c r="Z1205">
        <f t="shared" si="56"/>
        <v>7</v>
      </c>
    </row>
    <row r="1206" spans="1:26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7">
        <f t="shared" si="54"/>
        <v>112.68</v>
      </c>
      <c r="W1206" s="7" t="str">
        <f>IFERROR(INDEX(Returns!A:A,MATCH(Orders!B1206,Returns!B:B,0)), "No")</f>
        <v>Yes</v>
      </c>
      <c r="X1206" s="7" t="str">
        <f>INDEX(People!$A$2:$A$5,MATCH(Orders!M1206,People!$B$2:$B$5,0))</f>
        <v>Anna Andreadi</v>
      </c>
      <c r="Y1206">
        <f t="shared" si="55"/>
        <v>2018</v>
      </c>
      <c r="Z1206">
        <f t="shared" si="56"/>
        <v>7</v>
      </c>
    </row>
    <row r="1207" spans="1:26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7">
        <f t="shared" si="54"/>
        <v>54.391999999999996</v>
      </c>
      <c r="W1207" s="7" t="str">
        <f>IFERROR(INDEX(Returns!A:A,MATCH(Orders!B1207,Returns!B:B,0)), "No")</f>
        <v>No</v>
      </c>
      <c r="X1207" s="7" t="str">
        <f>INDEX(People!$A$2:$A$5,MATCH(Orders!M1207,People!$B$2:$B$5,0))</f>
        <v>Cassandra Brandow</v>
      </c>
      <c r="Y1207">
        <f t="shared" si="55"/>
        <v>2019</v>
      </c>
      <c r="Z1207">
        <f t="shared" si="56"/>
        <v>8</v>
      </c>
    </row>
    <row r="1208" spans="1:26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7">
        <f t="shared" si="54"/>
        <v>11.21</v>
      </c>
      <c r="W1208" s="7" t="str">
        <f>IFERROR(INDEX(Returns!A:A,MATCH(Orders!B1208,Returns!B:B,0)), "No")</f>
        <v>No</v>
      </c>
      <c r="X1208" s="7" t="str">
        <f>INDEX(People!$A$2:$A$5,MATCH(Orders!M1208,People!$B$2:$B$5,0))</f>
        <v>Chuck Magee</v>
      </c>
      <c r="Y1208">
        <f t="shared" si="55"/>
        <v>2018</v>
      </c>
      <c r="Z1208">
        <f t="shared" si="56"/>
        <v>7</v>
      </c>
    </row>
    <row r="1209" spans="1:26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7">
        <f t="shared" si="54"/>
        <v>3.048</v>
      </c>
      <c r="W1209" s="7" t="str">
        <f>IFERROR(INDEX(Returns!A:A,MATCH(Orders!B1209,Returns!B:B,0)), "No")</f>
        <v>No</v>
      </c>
      <c r="X1209" s="7" t="str">
        <f>INDEX(People!$A$2:$A$5,MATCH(Orders!M1209,People!$B$2:$B$5,0))</f>
        <v>Chuck Magee</v>
      </c>
      <c r="Y1209">
        <f t="shared" si="55"/>
        <v>2018</v>
      </c>
      <c r="Z1209">
        <f t="shared" si="56"/>
        <v>7</v>
      </c>
    </row>
    <row r="1210" spans="1:26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7">
        <f t="shared" si="54"/>
        <v>2.0099999999999998</v>
      </c>
      <c r="W1210" s="7" t="str">
        <f>IFERROR(INDEX(Returns!A:A,MATCH(Orders!B1210,Returns!B:B,0)), "No")</f>
        <v>No</v>
      </c>
      <c r="X1210" s="7" t="str">
        <f>INDEX(People!$A$2:$A$5,MATCH(Orders!M1210,People!$B$2:$B$5,0))</f>
        <v>Chuck Magee</v>
      </c>
      <c r="Y1210">
        <f t="shared" si="55"/>
        <v>2018</v>
      </c>
      <c r="Z1210">
        <f t="shared" si="56"/>
        <v>7</v>
      </c>
    </row>
    <row r="1211" spans="1:26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7">
        <f t="shared" si="54"/>
        <v>5.9799999999999995</v>
      </c>
      <c r="W1211" s="7" t="str">
        <f>IFERROR(INDEX(Returns!A:A,MATCH(Orders!B1211,Returns!B:B,0)), "No")</f>
        <v>No</v>
      </c>
      <c r="X1211" s="7" t="str">
        <f>INDEX(People!$A$2:$A$5,MATCH(Orders!M1211,People!$B$2:$B$5,0))</f>
        <v>Chuck Magee</v>
      </c>
      <c r="Y1211">
        <f t="shared" si="55"/>
        <v>2018</v>
      </c>
      <c r="Z1211">
        <f t="shared" si="56"/>
        <v>7</v>
      </c>
    </row>
    <row r="1212" spans="1:26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7">
        <f t="shared" si="54"/>
        <v>4.2720000000000002</v>
      </c>
      <c r="W1212" s="7" t="str">
        <f>IFERROR(INDEX(Returns!A:A,MATCH(Orders!B1212,Returns!B:B,0)), "No")</f>
        <v>No</v>
      </c>
      <c r="X1212" s="7" t="str">
        <f>INDEX(People!$A$2:$A$5,MATCH(Orders!M1212,People!$B$2:$B$5,0))</f>
        <v>Chuck Magee</v>
      </c>
      <c r="Y1212">
        <f t="shared" si="55"/>
        <v>2018</v>
      </c>
      <c r="Z1212">
        <f t="shared" si="56"/>
        <v>7</v>
      </c>
    </row>
    <row r="1213" spans="1:26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7">
        <f t="shared" si="54"/>
        <v>144.78399999999999</v>
      </c>
      <c r="W1213" s="7" t="str">
        <f>IFERROR(INDEX(Returns!A:A,MATCH(Orders!B1213,Returns!B:B,0)), "No")</f>
        <v>No</v>
      </c>
      <c r="X1213" s="7" t="str">
        <f>INDEX(People!$A$2:$A$5,MATCH(Orders!M1213,People!$B$2:$B$5,0))</f>
        <v>Chuck Magee</v>
      </c>
      <c r="Y1213">
        <f t="shared" si="55"/>
        <v>2018</v>
      </c>
      <c r="Z1213">
        <f t="shared" si="56"/>
        <v>7</v>
      </c>
    </row>
    <row r="1214" spans="1:26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7">
        <f t="shared" si="54"/>
        <v>70.685999999999993</v>
      </c>
      <c r="W1214" s="7" t="str">
        <f>IFERROR(INDEX(Returns!A:A,MATCH(Orders!B1214,Returns!B:B,0)), "No")</f>
        <v>Yes</v>
      </c>
      <c r="X1214" s="7" t="str">
        <f>INDEX(People!$A$2:$A$5,MATCH(Orders!M1214,People!$B$2:$B$5,0))</f>
        <v>Chuck Magee</v>
      </c>
      <c r="Y1214">
        <f t="shared" si="55"/>
        <v>2019</v>
      </c>
      <c r="Z1214">
        <f t="shared" si="56"/>
        <v>9</v>
      </c>
    </row>
    <row r="1215" spans="1:26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7">
        <f t="shared" si="54"/>
        <v>1.518</v>
      </c>
      <c r="W1215" s="7" t="str">
        <f>IFERROR(INDEX(Returns!A:A,MATCH(Orders!B1215,Returns!B:B,0)), "No")</f>
        <v>Yes</v>
      </c>
      <c r="X1215" s="7" t="str">
        <f>INDEX(People!$A$2:$A$5,MATCH(Orders!M1215,People!$B$2:$B$5,0))</f>
        <v>Chuck Magee</v>
      </c>
      <c r="Y1215">
        <f t="shared" si="55"/>
        <v>2019</v>
      </c>
      <c r="Z1215">
        <f t="shared" si="56"/>
        <v>9</v>
      </c>
    </row>
    <row r="1216" spans="1:26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7">
        <f t="shared" si="54"/>
        <v>4.503000000000001</v>
      </c>
      <c r="W1216" s="7" t="str">
        <f>IFERROR(INDEX(Returns!A:A,MATCH(Orders!B1216,Returns!B:B,0)), "No")</f>
        <v>Yes</v>
      </c>
      <c r="X1216" s="7" t="str">
        <f>INDEX(People!$A$2:$A$5,MATCH(Orders!M1216,People!$B$2:$B$5,0))</f>
        <v>Chuck Magee</v>
      </c>
      <c r="Y1216">
        <f t="shared" si="55"/>
        <v>2019</v>
      </c>
      <c r="Z1216">
        <f t="shared" si="56"/>
        <v>9</v>
      </c>
    </row>
    <row r="1217" spans="1:26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7">
        <f t="shared" si="54"/>
        <v>4.6719999999999997</v>
      </c>
      <c r="W1217" s="7" t="str">
        <f>IFERROR(INDEX(Returns!A:A,MATCH(Orders!B1217,Returns!B:B,0)), "No")</f>
        <v>Yes</v>
      </c>
      <c r="X1217" s="7" t="str">
        <f>INDEX(People!$A$2:$A$5,MATCH(Orders!M1217,People!$B$2:$B$5,0))</f>
        <v>Chuck Magee</v>
      </c>
      <c r="Y1217">
        <f t="shared" si="55"/>
        <v>2019</v>
      </c>
      <c r="Z1217">
        <f t="shared" si="56"/>
        <v>9</v>
      </c>
    </row>
    <row r="1218" spans="1:26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7">
        <f t="shared" si="54"/>
        <v>31.960000000000004</v>
      </c>
      <c r="W1218" s="7" t="str">
        <f>IFERROR(INDEX(Returns!A:A,MATCH(Orders!B1218,Returns!B:B,0)), "No")</f>
        <v>Yes</v>
      </c>
      <c r="X1218" s="7" t="str">
        <f>INDEX(People!$A$2:$A$5,MATCH(Orders!M1218,People!$B$2:$B$5,0))</f>
        <v>Chuck Magee</v>
      </c>
      <c r="Y1218">
        <f t="shared" si="55"/>
        <v>2019</v>
      </c>
      <c r="Z1218">
        <f t="shared" si="56"/>
        <v>9</v>
      </c>
    </row>
    <row r="1219" spans="1:26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7">
        <f t="shared" ref="V1219:V1282" si="57">R1219/S1219</f>
        <v>8.5120000000000005</v>
      </c>
      <c r="W1219" s="7" t="str">
        <f>IFERROR(INDEX(Returns!A:A,MATCH(Orders!B1219,Returns!B:B,0)), "No")</f>
        <v>Yes</v>
      </c>
      <c r="X1219" s="7" t="str">
        <f>INDEX(People!$A$2:$A$5,MATCH(Orders!M1219,People!$B$2:$B$5,0))</f>
        <v>Chuck Magee</v>
      </c>
      <c r="Y1219">
        <f t="shared" ref="Y1219:Y1282" si="58">YEAR(C1219)</f>
        <v>2019</v>
      </c>
      <c r="Z1219">
        <f t="shared" ref="Z1219:Z1282" si="59">MONTH(C1219)</f>
        <v>9</v>
      </c>
    </row>
    <row r="1220" spans="1:26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7">
        <f t="shared" si="57"/>
        <v>86.232000000000014</v>
      </c>
      <c r="W1220" s="7" t="str">
        <f>IFERROR(INDEX(Returns!A:A,MATCH(Orders!B1220,Returns!B:B,0)), "No")</f>
        <v>Yes</v>
      </c>
      <c r="X1220" s="7" t="str">
        <f>INDEX(People!$A$2:$A$5,MATCH(Orders!M1220,People!$B$2:$B$5,0))</f>
        <v>Chuck Magee</v>
      </c>
      <c r="Y1220">
        <f t="shared" si="58"/>
        <v>2019</v>
      </c>
      <c r="Z1220">
        <f t="shared" si="59"/>
        <v>9</v>
      </c>
    </row>
    <row r="1221" spans="1:26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7">
        <f t="shared" si="57"/>
        <v>275.99399999999997</v>
      </c>
      <c r="W1221" s="7" t="str">
        <f>IFERROR(INDEX(Returns!A:A,MATCH(Orders!B1221,Returns!B:B,0)), "No")</f>
        <v>Yes</v>
      </c>
      <c r="X1221" s="7" t="str">
        <f>INDEX(People!$A$2:$A$5,MATCH(Orders!M1221,People!$B$2:$B$5,0))</f>
        <v>Chuck Magee</v>
      </c>
      <c r="Y1221">
        <f t="shared" si="58"/>
        <v>2019</v>
      </c>
      <c r="Z1221">
        <f t="shared" si="59"/>
        <v>9</v>
      </c>
    </row>
    <row r="1222" spans="1:26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7">
        <f t="shared" si="57"/>
        <v>27.75</v>
      </c>
      <c r="W1222" s="7" t="str">
        <f>IFERROR(INDEX(Returns!A:A,MATCH(Orders!B1222,Returns!B:B,0)), "No")</f>
        <v>No</v>
      </c>
      <c r="X1222" s="7" t="str">
        <f>INDEX(People!$A$2:$A$5,MATCH(Orders!M1222,People!$B$2:$B$5,0))</f>
        <v>Anna Andreadi</v>
      </c>
      <c r="Y1222">
        <f t="shared" si="58"/>
        <v>2016</v>
      </c>
      <c r="Z1222">
        <f t="shared" si="59"/>
        <v>7</v>
      </c>
    </row>
    <row r="1223" spans="1:26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7">
        <f t="shared" si="57"/>
        <v>31.992000000000004</v>
      </c>
      <c r="W1223" s="7" t="str">
        <f>IFERROR(INDEX(Returns!A:A,MATCH(Orders!B1223,Returns!B:B,0)), "No")</f>
        <v>No</v>
      </c>
      <c r="X1223" s="7" t="str">
        <f>INDEX(People!$A$2:$A$5,MATCH(Orders!M1223,People!$B$2:$B$5,0))</f>
        <v>Anna Andreadi</v>
      </c>
      <c r="Y1223">
        <f t="shared" si="58"/>
        <v>2016</v>
      </c>
      <c r="Z1223">
        <f t="shared" si="59"/>
        <v>7</v>
      </c>
    </row>
    <row r="1224" spans="1:26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7">
        <f t="shared" si="57"/>
        <v>37.93</v>
      </c>
      <c r="W1224" s="7" t="str">
        <f>IFERROR(INDEX(Returns!A:A,MATCH(Orders!B1224,Returns!B:B,0)), "No")</f>
        <v>No</v>
      </c>
      <c r="X1224" s="7" t="str">
        <f>INDEX(People!$A$2:$A$5,MATCH(Orders!M1224,People!$B$2:$B$5,0))</f>
        <v>Chuck Magee</v>
      </c>
      <c r="Y1224">
        <f t="shared" si="58"/>
        <v>2018</v>
      </c>
      <c r="Z1224">
        <f t="shared" si="59"/>
        <v>12</v>
      </c>
    </row>
    <row r="1225" spans="1:26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7">
        <f t="shared" si="57"/>
        <v>78.150000000000006</v>
      </c>
      <c r="W1225" s="7" t="str">
        <f>IFERROR(INDEX(Returns!A:A,MATCH(Orders!B1225,Returns!B:B,0)), "No")</f>
        <v>No</v>
      </c>
      <c r="X1225" s="7" t="str">
        <f>INDEX(People!$A$2:$A$5,MATCH(Orders!M1225,People!$B$2:$B$5,0))</f>
        <v>Chuck Magee</v>
      </c>
      <c r="Y1225">
        <f t="shared" si="58"/>
        <v>2018</v>
      </c>
      <c r="Z1225">
        <f t="shared" si="59"/>
        <v>12</v>
      </c>
    </row>
    <row r="1226" spans="1:26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7">
        <f t="shared" si="57"/>
        <v>1.7280000000000002</v>
      </c>
      <c r="W1226" s="7" t="str">
        <f>IFERROR(INDEX(Returns!A:A,MATCH(Orders!B1226,Returns!B:B,0)), "No")</f>
        <v>No</v>
      </c>
      <c r="X1226" s="7" t="str">
        <f>INDEX(People!$A$2:$A$5,MATCH(Orders!M1226,People!$B$2:$B$5,0))</f>
        <v>Chuck Magee</v>
      </c>
      <c r="Y1226">
        <f t="shared" si="58"/>
        <v>2018</v>
      </c>
      <c r="Z1226">
        <f t="shared" si="59"/>
        <v>12</v>
      </c>
    </row>
    <row r="1227" spans="1:26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7">
        <f t="shared" si="57"/>
        <v>10.14</v>
      </c>
      <c r="W1227" s="7" t="str">
        <f>IFERROR(INDEX(Returns!A:A,MATCH(Orders!B1227,Returns!B:B,0)), "No")</f>
        <v>No</v>
      </c>
      <c r="X1227" s="7" t="str">
        <f>INDEX(People!$A$2:$A$5,MATCH(Orders!M1227,People!$B$2:$B$5,0))</f>
        <v>Chuck Magee</v>
      </c>
      <c r="Y1227">
        <f t="shared" si="58"/>
        <v>2018</v>
      </c>
      <c r="Z1227">
        <f t="shared" si="59"/>
        <v>12</v>
      </c>
    </row>
    <row r="1228" spans="1:26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7">
        <f t="shared" si="57"/>
        <v>60.98</v>
      </c>
      <c r="W1228" s="7" t="str">
        <f>IFERROR(INDEX(Returns!A:A,MATCH(Orders!B1228,Returns!B:B,0)), "No")</f>
        <v>No</v>
      </c>
      <c r="X1228" s="7" t="str">
        <f>INDEX(People!$A$2:$A$5,MATCH(Orders!M1228,People!$B$2:$B$5,0))</f>
        <v>Chuck Magee</v>
      </c>
      <c r="Y1228">
        <f t="shared" si="58"/>
        <v>2018</v>
      </c>
      <c r="Z1228">
        <f t="shared" si="59"/>
        <v>12</v>
      </c>
    </row>
    <row r="1229" spans="1:26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7">
        <f t="shared" si="57"/>
        <v>96.93</v>
      </c>
      <c r="W1229" s="7" t="str">
        <f>IFERROR(INDEX(Returns!A:A,MATCH(Orders!B1229,Returns!B:B,0)), "No")</f>
        <v>No</v>
      </c>
      <c r="X1229" s="7" t="str">
        <f>INDEX(People!$A$2:$A$5,MATCH(Orders!M1229,People!$B$2:$B$5,0))</f>
        <v>Chuck Magee</v>
      </c>
      <c r="Y1229">
        <f t="shared" si="58"/>
        <v>2018</v>
      </c>
      <c r="Z1229">
        <f t="shared" si="59"/>
        <v>12</v>
      </c>
    </row>
    <row r="1230" spans="1:26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7">
        <f t="shared" si="57"/>
        <v>7.64</v>
      </c>
      <c r="W1230" s="7" t="str">
        <f>IFERROR(INDEX(Returns!A:A,MATCH(Orders!B1230,Returns!B:B,0)), "No")</f>
        <v>No</v>
      </c>
      <c r="X1230" s="7" t="str">
        <f>INDEX(People!$A$2:$A$5,MATCH(Orders!M1230,People!$B$2:$B$5,0))</f>
        <v>Anna Andreadi</v>
      </c>
      <c r="Y1230">
        <f t="shared" si="58"/>
        <v>2019</v>
      </c>
      <c r="Z1230">
        <f t="shared" si="59"/>
        <v>11</v>
      </c>
    </row>
    <row r="1231" spans="1:26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7">
        <f t="shared" si="57"/>
        <v>8.73</v>
      </c>
      <c r="W1231" s="7" t="str">
        <f>IFERROR(INDEX(Returns!A:A,MATCH(Orders!B1231,Returns!B:B,0)), "No")</f>
        <v>No</v>
      </c>
      <c r="X1231" s="7" t="str">
        <f>INDEX(People!$A$2:$A$5,MATCH(Orders!M1231,People!$B$2:$B$5,0))</f>
        <v>Anna Andreadi</v>
      </c>
      <c r="Y1231">
        <f t="shared" si="58"/>
        <v>2019</v>
      </c>
      <c r="Z1231">
        <f t="shared" si="59"/>
        <v>11</v>
      </c>
    </row>
    <row r="1232" spans="1:26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7">
        <f t="shared" si="57"/>
        <v>2.84</v>
      </c>
      <c r="W1232" s="7" t="str">
        <f>IFERROR(INDEX(Returns!A:A,MATCH(Orders!B1232,Returns!B:B,0)), "No")</f>
        <v>No</v>
      </c>
      <c r="X1232" s="7" t="str">
        <f>INDEX(People!$A$2:$A$5,MATCH(Orders!M1232,People!$B$2:$B$5,0))</f>
        <v>Anna Andreadi</v>
      </c>
      <c r="Y1232">
        <f t="shared" si="58"/>
        <v>2019</v>
      </c>
      <c r="Z1232">
        <f t="shared" si="59"/>
        <v>11</v>
      </c>
    </row>
    <row r="1233" spans="1:26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7">
        <f t="shared" si="57"/>
        <v>1.39</v>
      </c>
      <c r="W1233" s="7" t="str">
        <f>IFERROR(INDEX(Returns!A:A,MATCH(Orders!B1233,Returns!B:B,0)), "No")</f>
        <v>No</v>
      </c>
      <c r="X1233" s="7" t="str">
        <f>INDEX(People!$A$2:$A$5,MATCH(Orders!M1233,People!$B$2:$B$5,0))</f>
        <v>Chuck Magee</v>
      </c>
      <c r="Y1233">
        <f t="shared" si="58"/>
        <v>2017</v>
      </c>
      <c r="Z1233">
        <f t="shared" si="59"/>
        <v>10</v>
      </c>
    </row>
    <row r="1234" spans="1:26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7">
        <f t="shared" si="57"/>
        <v>39.979999999999997</v>
      </c>
      <c r="W1234" s="7" t="str">
        <f>IFERROR(INDEX(Returns!A:A,MATCH(Orders!B1234,Returns!B:B,0)), "No")</f>
        <v>No</v>
      </c>
      <c r="X1234" s="7" t="str">
        <f>INDEX(People!$A$2:$A$5,MATCH(Orders!M1234,People!$B$2:$B$5,0))</f>
        <v>Chuck Magee</v>
      </c>
      <c r="Y1234">
        <f t="shared" si="58"/>
        <v>2017</v>
      </c>
      <c r="Z1234">
        <f t="shared" si="59"/>
        <v>10</v>
      </c>
    </row>
    <row r="1235" spans="1:26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7">
        <f t="shared" si="57"/>
        <v>419.99399999999997</v>
      </c>
      <c r="W1235" s="7" t="str">
        <f>IFERROR(INDEX(Returns!A:A,MATCH(Orders!B1235,Returns!B:B,0)), "No")</f>
        <v>No</v>
      </c>
      <c r="X1235" s="7" t="str">
        <f>INDEX(People!$A$2:$A$5,MATCH(Orders!M1235,People!$B$2:$B$5,0))</f>
        <v>Chuck Magee</v>
      </c>
      <c r="Y1235">
        <f t="shared" si="58"/>
        <v>2018</v>
      </c>
      <c r="Z1235">
        <f t="shared" si="59"/>
        <v>5</v>
      </c>
    </row>
    <row r="1236" spans="1:26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7">
        <f t="shared" si="57"/>
        <v>15.984000000000002</v>
      </c>
      <c r="W1236" s="7" t="str">
        <f>IFERROR(INDEX(Returns!A:A,MATCH(Orders!B1236,Returns!B:B,0)), "No")</f>
        <v>No</v>
      </c>
      <c r="X1236" s="7" t="str">
        <f>INDEX(People!$A$2:$A$5,MATCH(Orders!M1236,People!$B$2:$B$5,0))</f>
        <v>Cassandra Brandow</v>
      </c>
      <c r="Y1236">
        <f t="shared" si="58"/>
        <v>2018</v>
      </c>
      <c r="Z1236">
        <f t="shared" si="59"/>
        <v>10</v>
      </c>
    </row>
    <row r="1237" spans="1:26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7">
        <f t="shared" si="57"/>
        <v>7.4850000000000012</v>
      </c>
      <c r="W1237" s="7" t="str">
        <f>IFERROR(INDEX(Returns!A:A,MATCH(Orders!B1237,Returns!B:B,0)), "No")</f>
        <v>No</v>
      </c>
      <c r="X1237" s="7" t="str">
        <f>INDEX(People!$A$2:$A$5,MATCH(Orders!M1237,People!$B$2:$B$5,0))</f>
        <v>Cassandra Brandow</v>
      </c>
      <c r="Y1237">
        <f t="shared" si="58"/>
        <v>2018</v>
      </c>
      <c r="Z1237">
        <f t="shared" si="59"/>
        <v>10</v>
      </c>
    </row>
    <row r="1238" spans="1:26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7">
        <f t="shared" si="57"/>
        <v>31.983999999999998</v>
      </c>
      <c r="W1238" s="7" t="str">
        <f>IFERROR(INDEX(Returns!A:A,MATCH(Orders!B1238,Returns!B:B,0)), "No")</f>
        <v>No</v>
      </c>
      <c r="X1238" s="7" t="str">
        <f>INDEX(People!$A$2:$A$5,MATCH(Orders!M1238,People!$B$2:$B$5,0))</f>
        <v>Cassandra Brandow</v>
      </c>
      <c r="Y1238">
        <f t="shared" si="58"/>
        <v>2018</v>
      </c>
      <c r="Z1238">
        <f t="shared" si="59"/>
        <v>10</v>
      </c>
    </row>
    <row r="1239" spans="1:26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7">
        <f t="shared" si="57"/>
        <v>55.015999999999998</v>
      </c>
      <c r="W1239" s="7" t="str">
        <f>IFERROR(INDEX(Returns!A:A,MATCH(Orders!B1239,Returns!B:B,0)), "No")</f>
        <v>No</v>
      </c>
      <c r="X1239" s="7" t="str">
        <f>INDEX(People!$A$2:$A$5,MATCH(Orders!M1239,People!$B$2:$B$5,0))</f>
        <v>Cassandra Brandow</v>
      </c>
      <c r="Y1239">
        <f t="shared" si="58"/>
        <v>2018</v>
      </c>
      <c r="Z1239">
        <f t="shared" si="59"/>
        <v>10</v>
      </c>
    </row>
    <row r="1240" spans="1:26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7">
        <f t="shared" si="57"/>
        <v>12.35</v>
      </c>
      <c r="W1240" s="7" t="str">
        <f>IFERROR(INDEX(Returns!A:A,MATCH(Orders!B1240,Returns!B:B,0)), "No")</f>
        <v>Yes</v>
      </c>
      <c r="X1240" s="7" t="str">
        <f>INDEX(People!$A$2:$A$5,MATCH(Orders!M1240,People!$B$2:$B$5,0))</f>
        <v>Anna Andreadi</v>
      </c>
      <c r="Y1240">
        <f t="shared" si="58"/>
        <v>2016</v>
      </c>
      <c r="Z1240">
        <f t="shared" si="59"/>
        <v>8</v>
      </c>
    </row>
    <row r="1241" spans="1:26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7">
        <f t="shared" si="57"/>
        <v>40.97</v>
      </c>
      <c r="W1241" s="7" t="str">
        <f>IFERROR(INDEX(Returns!A:A,MATCH(Orders!B1241,Returns!B:B,0)), "No")</f>
        <v>Yes</v>
      </c>
      <c r="X1241" s="7" t="str">
        <f>INDEX(People!$A$2:$A$5,MATCH(Orders!M1241,People!$B$2:$B$5,0))</f>
        <v>Anna Andreadi</v>
      </c>
      <c r="Y1241">
        <f t="shared" si="58"/>
        <v>2016</v>
      </c>
      <c r="Z1241">
        <f t="shared" si="59"/>
        <v>8</v>
      </c>
    </row>
    <row r="1242" spans="1:26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7">
        <f t="shared" si="57"/>
        <v>11.48</v>
      </c>
      <c r="W1242" s="7" t="str">
        <f>IFERROR(INDEX(Returns!A:A,MATCH(Orders!B1242,Returns!B:B,0)), "No")</f>
        <v>Yes</v>
      </c>
      <c r="X1242" s="7" t="str">
        <f>INDEX(People!$A$2:$A$5,MATCH(Orders!M1242,People!$B$2:$B$5,0))</f>
        <v>Anna Andreadi</v>
      </c>
      <c r="Y1242">
        <f t="shared" si="58"/>
        <v>2016</v>
      </c>
      <c r="Z1242">
        <f t="shared" si="59"/>
        <v>8</v>
      </c>
    </row>
    <row r="1243" spans="1:26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7">
        <f t="shared" si="57"/>
        <v>5.5</v>
      </c>
      <c r="W1243" s="7" t="str">
        <f>IFERROR(INDEX(Returns!A:A,MATCH(Orders!B1243,Returns!B:B,0)), "No")</f>
        <v>No</v>
      </c>
      <c r="X1243" s="7" t="str">
        <f>INDEX(People!$A$2:$A$5,MATCH(Orders!M1243,People!$B$2:$B$5,0))</f>
        <v>Chuck Magee</v>
      </c>
      <c r="Y1243">
        <f t="shared" si="58"/>
        <v>2018</v>
      </c>
      <c r="Z1243">
        <f t="shared" si="59"/>
        <v>8</v>
      </c>
    </row>
    <row r="1244" spans="1:26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7">
        <f t="shared" si="57"/>
        <v>132.78399999999999</v>
      </c>
      <c r="W1244" s="7" t="str">
        <f>IFERROR(INDEX(Returns!A:A,MATCH(Orders!B1244,Returns!B:B,0)), "No")</f>
        <v>No</v>
      </c>
      <c r="X1244" s="7" t="str">
        <f>INDEX(People!$A$2:$A$5,MATCH(Orders!M1244,People!$B$2:$B$5,0))</f>
        <v>Chuck Magee</v>
      </c>
      <c r="Y1244">
        <f t="shared" si="58"/>
        <v>2018</v>
      </c>
      <c r="Z1244">
        <f t="shared" si="59"/>
        <v>2</v>
      </c>
    </row>
    <row r="1245" spans="1:26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7">
        <f t="shared" si="57"/>
        <v>2.1800000000000002</v>
      </c>
      <c r="W1245" s="7" t="str">
        <f>IFERROR(INDEX(Returns!A:A,MATCH(Orders!B1245,Returns!B:B,0)), "No")</f>
        <v>No</v>
      </c>
      <c r="X1245" s="7" t="str">
        <f>INDEX(People!$A$2:$A$5,MATCH(Orders!M1245,People!$B$2:$B$5,0))</f>
        <v>Chuck Magee</v>
      </c>
      <c r="Y1245">
        <f t="shared" si="58"/>
        <v>2018</v>
      </c>
      <c r="Z1245">
        <f t="shared" si="59"/>
        <v>2</v>
      </c>
    </row>
    <row r="1246" spans="1:26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7">
        <f t="shared" si="57"/>
        <v>5.41</v>
      </c>
      <c r="W1246" s="7" t="str">
        <f>IFERROR(INDEX(Returns!A:A,MATCH(Orders!B1246,Returns!B:B,0)), "No")</f>
        <v>No</v>
      </c>
      <c r="X1246" s="7" t="str">
        <f>INDEX(People!$A$2:$A$5,MATCH(Orders!M1246,People!$B$2:$B$5,0))</f>
        <v>Cassandra Brandow</v>
      </c>
      <c r="Y1246">
        <f t="shared" si="58"/>
        <v>2019</v>
      </c>
      <c r="Z1246">
        <f t="shared" si="59"/>
        <v>5</v>
      </c>
    </row>
    <row r="1247" spans="1:26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7">
        <f t="shared" si="57"/>
        <v>127.44800000000002</v>
      </c>
      <c r="W1247" s="7" t="str">
        <f>IFERROR(INDEX(Returns!A:A,MATCH(Orders!B1247,Returns!B:B,0)), "No")</f>
        <v>No</v>
      </c>
      <c r="X1247" s="7" t="str">
        <f>INDEX(People!$A$2:$A$5,MATCH(Orders!M1247,People!$B$2:$B$5,0))</f>
        <v>Anna Andreadi</v>
      </c>
      <c r="Y1247">
        <f t="shared" si="58"/>
        <v>2016</v>
      </c>
      <c r="Z1247">
        <f t="shared" si="59"/>
        <v>12</v>
      </c>
    </row>
    <row r="1248" spans="1:26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7">
        <f t="shared" si="57"/>
        <v>300.904</v>
      </c>
      <c r="W1248" s="7" t="str">
        <f>IFERROR(INDEX(Returns!A:A,MATCH(Orders!B1248,Returns!B:B,0)), "No")</f>
        <v>No</v>
      </c>
      <c r="X1248" s="7" t="str">
        <f>INDEX(People!$A$2:$A$5,MATCH(Orders!M1248,People!$B$2:$B$5,0))</f>
        <v>Anna Andreadi</v>
      </c>
      <c r="Y1248">
        <f t="shared" si="58"/>
        <v>2016</v>
      </c>
      <c r="Z1248">
        <f t="shared" si="59"/>
        <v>12</v>
      </c>
    </row>
    <row r="1249" spans="1:26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7">
        <f t="shared" si="57"/>
        <v>84.991499999999988</v>
      </c>
      <c r="W1249" s="7" t="str">
        <f>IFERROR(INDEX(Returns!A:A,MATCH(Orders!B1249,Returns!B:B,0)), "No")</f>
        <v>No</v>
      </c>
      <c r="X1249" s="7" t="str">
        <f>INDEX(People!$A$2:$A$5,MATCH(Orders!M1249,People!$B$2:$B$5,0))</f>
        <v>Anna Andreadi</v>
      </c>
      <c r="Y1249">
        <f t="shared" si="58"/>
        <v>2016</v>
      </c>
      <c r="Z1249">
        <f t="shared" si="59"/>
        <v>12</v>
      </c>
    </row>
    <row r="1250" spans="1:26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7">
        <f t="shared" si="57"/>
        <v>6.47</v>
      </c>
      <c r="W1250" s="7" t="str">
        <f>IFERROR(INDEX(Returns!A:A,MATCH(Orders!B1250,Returns!B:B,0)), "No")</f>
        <v>No</v>
      </c>
      <c r="X1250" s="7" t="str">
        <f>INDEX(People!$A$2:$A$5,MATCH(Orders!M1250,People!$B$2:$B$5,0))</f>
        <v>Chuck Magee</v>
      </c>
      <c r="Y1250">
        <f t="shared" si="58"/>
        <v>2019</v>
      </c>
      <c r="Z1250">
        <f t="shared" si="59"/>
        <v>12</v>
      </c>
    </row>
    <row r="1251" spans="1:26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7">
        <f t="shared" si="57"/>
        <v>126.88199999999999</v>
      </c>
      <c r="W1251" s="7" t="str">
        <f>IFERROR(INDEX(Returns!A:A,MATCH(Orders!B1251,Returns!B:B,0)), "No")</f>
        <v>No</v>
      </c>
      <c r="X1251" s="7" t="str">
        <f>INDEX(People!$A$2:$A$5,MATCH(Orders!M1251,People!$B$2:$B$5,0))</f>
        <v>Chuck Magee</v>
      </c>
      <c r="Y1251">
        <f t="shared" si="58"/>
        <v>2019</v>
      </c>
      <c r="Z1251">
        <f t="shared" si="59"/>
        <v>12</v>
      </c>
    </row>
    <row r="1252" spans="1:26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7">
        <f t="shared" si="57"/>
        <v>131.12</v>
      </c>
      <c r="W1252" s="7" t="str">
        <f>IFERROR(INDEX(Returns!A:A,MATCH(Orders!B1252,Returns!B:B,0)), "No")</f>
        <v>No</v>
      </c>
      <c r="X1252" s="7" t="str">
        <f>INDEX(People!$A$2:$A$5,MATCH(Orders!M1252,People!$B$2:$B$5,0))</f>
        <v>Chuck Magee</v>
      </c>
      <c r="Y1252">
        <f t="shared" si="58"/>
        <v>2019</v>
      </c>
      <c r="Z1252">
        <f t="shared" si="59"/>
        <v>12</v>
      </c>
    </row>
    <row r="1253" spans="1:26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7">
        <f t="shared" si="57"/>
        <v>1.6</v>
      </c>
      <c r="W1253" s="7" t="str">
        <f>IFERROR(INDEX(Returns!A:A,MATCH(Orders!B1253,Returns!B:B,0)), "No")</f>
        <v>No</v>
      </c>
      <c r="X1253" s="7" t="str">
        <f>INDEX(People!$A$2:$A$5,MATCH(Orders!M1253,People!$B$2:$B$5,0))</f>
        <v>Chuck Magee</v>
      </c>
      <c r="Y1253">
        <f t="shared" si="58"/>
        <v>2019</v>
      </c>
      <c r="Z1253">
        <f t="shared" si="59"/>
        <v>12</v>
      </c>
    </row>
    <row r="1254" spans="1:26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7">
        <f t="shared" si="57"/>
        <v>274.99</v>
      </c>
      <c r="W1254" s="7" t="str">
        <f>IFERROR(INDEX(Returns!A:A,MATCH(Orders!B1254,Returns!B:B,0)), "No")</f>
        <v>No</v>
      </c>
      <c r="X1254" s="7" t="str">
        <f>INDEX(People!$A$2:$A$5,MATCH(Orders!M1254,People!$B$2:$B$5,0))</f>
        <v>Kelly Williams</v>
      </c>
      <c r="Y1254">
        <f t="shared" si="58"/>
        <v>2017</v>
      </c>
      <c r="Z1254">
        <f t="shared" si="59"/>
        <v>7</v>
      </c>
    </row>
    <row r="1255" spans="1:26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7">
        <f t="shared" si="57"/>
        <v>2.6240000000000001</v>
      </c>
      <c r="W1255" s="7" t="str">
        <f>IFERROR(INDEX(Returns!A:A,MATCH(Orders!B1255,Returns!B:B,0)), "No")</f>
        <v>No</v>
      </c>
      <c r="X1255" s="7" t="str">
        <f>INDEX(People!$A$2:$A$5,MATCH(Orders!M1255,People!$B$2:$B$5,0))</f>
        <v>Chuck Magee</v>
      </c>
      <c r="Y1255">
        <f t="shared" si="58"/>
        <v>2019</v>
      </c>
      <c r="Z1255">
        <f t="shared" si="59"/>
        <v>3</v>
      </c>
    </row>
    <row r="1256" spans="1:26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7">
        <f t="shared" si="57"/>
        <v>11.969999999999999</v>
      </c>
      <c r="W1256" s="7" t="str">
        <f>IFERROR(INDEX(Returns!A:A,MATCH(Orders!B1256,Returns!B:B,0)), "No")</f>
        <v>No</v>
      </c>
      <c r="X1256" s="7" t="str">
        <f>INDEX(People!$A$2:$A$5,MATCH(Orders!M1256,People!$B$2:$B$5,0))</f>
        <v>Chuck Magee</v>
      </c>
      <c r="Y1256">
        <f t="shared" si="58"/>
        <v>2019</v>
      </c>
      <c r="Z1256">
        <f t="shared" si="59"/>
        <v>3</v>
      </c>
    </row>
    <row r="1257" spans="1:26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7">
        <f t="shared" si="57"/>
        <v>6.6959999999999997</v>
      </c>
      <c r="W1257" s="7" t="str">
        <f>IFERROR(INDEX(Returns!A:A,MATCH(Orders!B1257,Returns!B:B,0)), "No")</f>
        <v>No</v>
      </c>
      <c r="X1257" s="7" t="str">
        <f>INDEX(People!$A$2:$A$5,MATCH(Orders!M1257,People!$B$2:$B$5,0))</f>
        <v>Chuck Magee</v>
      </c>
      <c r="Y1257">
        <f t="shared" si="58"/>
        <v>2019</v>
      </c>
      <c r="Z1257">
        <f t="shared" si="59"/>
        <v>3</v>
      </c>
    </row>
    <row r="1258" spans="1:26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7">
        <f t="shared" si="57"/>
        <v>21.936000000000003</v>
      </c>
      <c r="W1258" s="7" t="str">
        <f>IFERROR(INDEX(Returns!A:A,MATCH(Orders!B1258,Returns!B:B,0)), "No")</f>
        <v>No</v>
      </c>
      <c r="X1258" s="7" t="str">
        <f>INDEX(People!$A$2:$A$5,MATCH(Orders!M1258,People!$B$2:$B$5,0))</f>
        <v>Chuck Magee</v>
      </c>
      <c r="Y1258">
        <f t="shared" si="58"/>
        <v>2019</v>
      </c>
      <c r="Z1258">
        <f t="shared" si="59"/>
        <v>3</v>
      </c>
    </row>
    <row r="1259" spans="1:26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7">
        <f t="shared" si="57"/>
        <v>9.2940000000000023</v>
      </c>
      <c r="W1259" s="7" t="str">
        <f>IFERROR(INDEX(Returns!A:A,MATCH(Orders!B1259,Returns!B:B,0)), "No")</f>
        <v>No</v>
      </c>
      <c r="X1259" s="7" t="str">
        <f>INDEX(People!$A$2:$A$5,MATCH(Orders!M1259,People!$B$2:$B$5,0))</f>
        <v>Cassandra Brandow</v>
      </c>
      <c r="Y1259">
        <f t="shared" si="58"/>
        <v>2018</v>
      </c>
      <c r="Z1259">
        <f t="shared" si="59"/>
        <v>12</v>
      </c>
    </row>
    <row r="1260" spans="1:26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7">
        <f t="shared" si="57"/>
        <v>180.01599999999999</v>
      </c>
      <c r="W1260" s="7" t="str">
        <f>IFERROR(INDEX(Returns!A:A,MATCH(Orders!B1260,Returns!B:B,0)), "No")</f>
        <v>No</v>
      </c>
      <c r="X1260" s="7" t="str">
        <f>INDEX(People!$A$2:$A$5,MATCH(Orders!M1260,People!$B$2:$B$5,0))</f>
        <v>Cassandra Brandow</v>
      </c>
      <c r="Y1260">
        <f t="shared" si="58"/>
        <v>2018</v>
      </c>
      <c r="Z1260">
        <f t="shared" si="59"/>
        <v>12</v>
      </c>
    </row>
    <row r="1261" spans="1:26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7">
        <f t="shared" si="57"/>
        <v>31.960000000000004</v>
      </c>
      <c r="W1261" s="7" t="str">
        <f>IFERROR(INDEX(Returns!A:A,MATCH(Orders!B1261,Returns!B:B,0)), "No")</f>
        <v>No</v>
      </c>
      <c r="X1261" s="7" t="str">
        <f>INDEX(People!$A$2:$A$5,MATCH(Orders!M1261,People!$B$2:$B$5,0))</f>
        <v>Cassandra Brandow</v>
      </c>
      <c r="Y1261">
        <f t="shared" si="58"/>
        <v>2018</v>
      </c>
      <c r="Z1261">
        <f t="shared" si="59"/>
        <v>12</v>
      </c>
    </row>
    <row r="1262" spans="1:26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7">
        <f t="shared" si="57"/>
        <v>287.95999999999998</v>
      </c>
      <c r="W1262" s="7" t="str">
        <f>IFERROR(INDEX(Returns!A:A,MATCH(Orders!B1262,Returns!B:B,0)), "No")</f>
        <v>No</v>
      </c>
      <c r="X1262" s="7" t="str">
        <f>INDEX(People!$A$2:$A$5,MATCH(Orders!M1262,People!$B$2:$B$5,0))</f>
        <v>Cassandra Brandow</v>
      </c>
      <c r="Y1262">
        <f t="shared" si="58"/>
        <v>2019</v>
      </c>
      <c r="Z1262">
        <f t="shared" si="59"/>
        <v>10</v>
      </c>
    </row>
    <row r="1263" spans="1:26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7">
        <f t="shared" si="57"/>
        <v>4.4040000000000008</v>
      </c>
      <c r="W1263" s="7" t="str">
        <f>IFERROR(INDEX(Returns!A:A,MATCH(Orders!B1263,Returns!B:B,0)), "No")</f>
        <v>No</v>
      </c>
      <c r="X1263" s="7" t="str">
        <f>INDEX(People!$A$2:$A$5,MATCH(Orders!M1263,People!$B$2:$B$5,0))</f>
        <v>Cassandra Brandow</v>
      </c>
      <c r="Y1263">
        <f t="shared" si="58"/>
        <v>2018</v>
      </c>
      <c r="Z1263">
        <f t="shared" si="59"/>
        <v>10</v>
      </c>
    </row>
    <row r="1264" spans="1:26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7">
        <f t="shared" si="57"/>
        <v>5.8240000000000007</v>
      </c>
      <c r="W1264" s="7" t="str">
        <f>IFERROR(INDEX(Returns!A:A,MATCH(Orders!B1264,Returns!B:B,0)), "No")</f>
        <v>No</v>
      </c>
      <c r="X1264" s="7" t="str">
        <f>INDEX(People!$A$2:$A$5,MATCH(Orders!M1264,People!$B$2:$B$5,0))</f>
        <v>Chuck Magee</v>
      </c>
      <c r="Y1264">
        <f t="shared" si="58"/>
        <v>2019</v>
      </c>
      <c r="Z1264">
        <f t="shared" si="59"/>
        <v>7</v>
      </c>
    </row>
    <row r="1265" spans="1:26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7">
        <f t="shared" si="57"/>
        <v>34.950000000000003</v>
      </c>
      <c r="W1265" s="7" t="str">
        <f>IFERROR(INDEX(Returns!A:A,MATCH(Orders!B1265,Returns!B:B,0)), "No")</f>
        <v>No</v>
      </c>
      <c r="X1265" s="7" t="str">
        <f>INDEX(People!$A$2:$A$5,MATCH(Orders!M1265,People!$B$2:$B$5,0))</f>
        <v>Kelly Williams</v>
      </c>
      <c r="Y1265">
        <f t="shared" si="58"/>
        <v>2018</v>
      </c>
      <c r="Z1265">
        <f t="shared" si="59"/>
        <v>10</v>
      </c>
    </row>
    <row r="1266" spans="1:26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7">
        <f t="shared" si="57"/>
        <v>8.3699999999999992</v>
      </c>
      <c r="W1266" s="7" t="str">
        <f>IFERROR(INDEX(Returns!A:A,MATCH(Orders!B1266,Returns!B:B,0)), "No")</f>
        <v>No</v>
      </c>
      <c r="X1266" s="7" t="str">
        <f>INDEX(People!$A$2:$A$5,MATCH(Orders!M1266,People!$B$2:$B$5,0))</f>
        <v>Kelly Williams</v>
      </c>
      <c r="Y1266">
        <f t="shared" si="58"/>
        <v>2018</v>
      </c>
      <c r="Z1266">
        <f t="shared" si="59"/>
        <v>10</v>
      </c>
    </row>
    <row r="1267" spans="1:26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7">
        <f t="shared" si="57"/>
        <v>2.19</v>
      </c>
      <c r="W1267" s="7" t="str">
        <f>IFERROR(INDEX(Returns!A:A,MATCH(Orders!B1267,Returns!B:B,0)), "No")</f>
        <v>No</v>
      </c>
      <c r="X1267" s="7" t="str">
        <f>INDEX(People!$A$2:$A$5,MATCH(Orders!M1267,People!$B$2:$B$5,0))</f>
        <v>Anna Andreadi</v>
      </c>
      <c r="Y1267">
        <f t="shared" si="58"/>
        <v>2019</v>
      </c>
      <c r="Z1267">
        <f t="shared" si="59"/>
        <v>9</v>
      </c>
    </row>
    <row r="1268" spans="1:26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7">
        <f t="shared" si="57"/>
        <v>142.86000000000001</v>
      </c>
      <c r="W1268" s="7" t="str">
        <f>IFERROR(INDEX(Returns!A:A,MATCH(Orders!B1268,Returns!B:B,0)), "No")</f>
        <v>No</v>
      </c>
      <c r="X1268" s="7" t="str">
        <f>INDEX(People!$A$2:$A$5,MATCH(Orders!M1268,People!$B$2:$B$5,0))</f>
        <v>Anna Andreadi</v>
      </c>
      <c r="Y1268">
        <f t="shared" si="58"/>
        <v>2016</v>
      </c>
      <c r="Z1268">
        <f t="shared" si="59"/>
        <v>12</v>
      </c>
    </row>
    <row r="1269" spans="1:26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7">
        <f t="shared" si="57"/>
        <v>48.71200000000001</v>
      </c>
      <c r="W1269" s="7" t="str">
        <f>IFERROR(INDEX(Returns!A:A,MATCH(Orders!B1269,Returns!B:B,0)), "No")</f>
        <v>No</v>
      </c>
      <c r="X1269" s="7" t="str">
        <f>INDEX(People!$A$2:$A$5,MATCH(Orders!M1269,People!$B$2:$B$5,0))</f>
        <v>Anna Andreadi</v>
      </c>
      <c r="Y1269">
        <f t="shared" si="58"/>
        <v>2016</v>
      </c>
      <c r="Z1269">
        <f t="shared" si="59"/>
        <v>12</v>
      </c>
    </row>
    <row r="1270" spans="1:26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7">
        <f t="shared" si="57"/>
        <v>9.7760000000000016</v>
      </c>
      <c r="W1270" s="7" t="str">
        <f>IFERROR(INDEX(Returns!A:A,MATCH(Orders!B1270,Returns!B:B,0)), "No")</f>
        <v>No</v>
      </c>
      <c r="X1270" s="7" t="str">
        <f>INDEX(People!$A$2:$A$5,MATCH(Orders!M1270,People!$B$2:$B$5,0))</f>
        <v>Anna Andreadi</v>
      </c>
      <c r="Y1270">
        <f t="shared" si="58"/>
        <v>2019</v>
      </c>
      <c r="Z1270">
        <f t="shared" si="59"/>
        <v>9</v>
      </c>
    </row>
    <row r="1271" spans="1:26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7">
        <f t="shared" si="57"/>
        <v>6.24</v>
      </c>
      <c r="W1271" s="7" t="str">
        <f>IFERROR(INDEX(Returns!A:A,MATCH(Orders!B1271,Returns!B:B,0)), "No")</f>
        <v>No</v>
      </c>
      <c r="X1271" s="7" t="str">
        <f>INDEX(People!$A$2:$A$5,MATCH(Orders!M1271,People!$B$2:$B$5,0))</f>
        <v>Cassandra Brandow</v>
      </c>
      <c r="Y1271">
        <f t="shared" si="58"/>
        <v>2019</v>
      </c>
      <c r="Z1271">
        <f t="shared" si="59"/>
        <v>6</v>
      </c>
    </row>
    <row r="1272" spans="1:26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7">
        <f t="shared" si="57"/>
        <v>25.584000000000003</v>
      </c>
      <c r="W1272" s="7" t="str">
        <f>IFERROR(INDEX(Returns!A:A,MATCH(Orders!B1272,Returns!B:B,0)), "No")</f>
        <v>No</v>
      </c>
      <c r="X1272" s="7" t="str">
        <f>INDEX(People!$A$2:$A$5,MATCH(Orders!M1272,People!$B$2:$B$5,0))</f>
        <v>Kelly Williams</v>
      </c>
      <c r="Y1272">
        <f t="shared" si="58"/>
        <v>2018</v>
      </c>
      <c r="Z1272">
        <f t="shared" si="59"/>
        <v>4</v>
      </c>
    </row>
    <row r="1273" spans="1:26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7">
        <f t="shared" si="57"/>
        <v>16.263999999999996</v>
      </c>
      <c r="W1273" s="7" t="str">
        <f>IFERROR(INDEX(Returns!A:A,MATCH(Orders!B1273,Returns!B:B,0)), "No")</f>
        <v>No</v>
      </c>
      <c r="X1273" s="7" t="str">
        <f>INDEX(People!$A$2:$A$5,MATCH(Orders!M1273,People!$B$2:$B$5,0))</f>
        <v>Kelly Williams</v>
      </c>
      <c r="Y1273">
        <f t="shared" si="58"/>
        <v>2018</v>
      </c>
      <c r="Z1273">
        <f t="shared" si="59"/>
        <v>4</v>
      </c>
    </row>
    <row r="1274" spans="1:26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7">
        <f t="shared" si="57"/>
        <v>5.605999999999999</v>
      </c>
      <c r="W1274" s="7" t="str">
        <f>IFERROR(INDEX(Returns!A:A,MATCH(Orders!B1274,Returns!B:B,0)), "No")</f>
        <v>No</v>
      </c>
      <c r="X1274" s="7" t="str">
        <f>INDEX(People!$A$2:$A$5,MATCH(Orders!M1274,People!$B$2:$B$5,0))</f>
        <v>Kelly Williams</v>
      </c>
      <c r="Y1274">
        <f t="shared" si="58"/>
        <v>2018</v>
      </c>
      <c r="Z1274">
        <f t="shared" si="59"/>
        <v>4</v>
      </c>
    </row>
    <row r="1275" spans="1:26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7">
        <f t="shared" si="57"/>
        <v>5.1840000000000011</v>
      </c>
      <c r="W1275" s="7" t="str">
        <f>IFERROR(INDEX(Returns!A:A,MATCH(Orders!B1275,Returns!B:B,0)), "No")</f>
        <v>No</v>
      </c>
      <c r="X1275" s="7" t="str">
        <f>INDEX(People!$A$2:$A$5,MATCH(Orders!M1275,People!$B$2:$B$5,0))</f>
        <v>Kelly Williams</v>
      </c>
      <c r="Y1275">
        <f t="shared" si="58"/>
        <v>2018</v>
      </c>
      <c r="Z1275">
        <f t="shared" si="59"/>
        <v>5</v>
      </c>
    </row>
    <row r="1276" spans="1:26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7">
        <f t="shared" si="57"/>
        <v>77.685999999999993</v>
      </c>
      <c r="W1276" s="7" t="str">
        <f>IFERROR(INDEX(Returns!A:A,MATCH(Orders!B1276,Returns!B:B,0)), "No")</f>
        <v>No</v>
      </c>
      <c r="X1276" s="7" t="str">
        <f>INDEX(People!$A$2:$A$5,MATCH(Orders!M1276,People!$B$2:$B$5,0))</f>
        <v>Kelly Williams</v>
      </c>
      <c r="Y1276">
        <f t="shared" si="58"/>
        <v>2018</v>
      </c>
      <c r="Z1276">
        <f t="shared" si="59"/>
        <v>5</v>
      </c>
    </row>
    <row r="1277" spans="1:26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7">
        <f t="shared" si="57"/>
        <v>4.7840000000000007</v>
      </c>
      <c r="W1277" s="7" t="str">
        <f>IFERROR(INDEX(Returns!A:A,MATCH(Orders!B1277,Returns!B:B,0)), "No")</f>
        <v>No</v>
      </c>
      <c r="X1277" s="7" t="str">
        <f>INDEX(People!$A$2:$A$5,MATCH(Orders!M1277,People!$B$2:$B$5,0))</f>
        <v>Kelly Williams</v>
      </c>
      <c r="Y1277">
        <f t="shared" si="58"/>
        <v>2018</v>
      </c>
      <c r="Z1277">
        <f t="shared" si="59"/>
        <v>5</v>
      </c>
    </row>
    <row r="1278" spans="1:26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7">
        <f t="shared" si="57"/>
        <v>63.991999999999997</v>
      </c>
      <c r="W1278" s="7" t="str">
        <f>IFERROR(INDEX(Returns!A:A,MATCH(Orders!B1278,Returns!B:B,0)), "No")</f>
        <v>No</v>
      </c>
      <c r="X1278" s="7" t="str">
        <f>INDEX(People!$A$2:$A$5,MATCH(Orders!M1278,People!$B$2:$B$5,0))</f>
        <v>Kelly Williams</v>
      </c>
      <c r="Y1278">
        <f t="shared" si="58"/>
        <v>2018</v>
      </c>
      <c r="Z1278">
        <f t="shared" si="59"/>
        <v>5</v>
      </c>
    </row>
    <row r="1279" spans="1:26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7">
        <f t="shared" si="57"/>
        <v>28.784000000000002</v>
      </c>
      <c r="W1279" s="7" t="str">
        <f>IFERROR(INDEX(Returns!A:A,MATCH(Orders!B1279,Returns!B:B,0)), "No")</f>
        <v>No</v>
      </c>
      <c r="X1279" s="7" t="str">
        <f>INDEX(People!$A$2:$A$5,MATCH(Orders!M1279,People!$B$2:$B$5,0))</f>
        <v>Kelly Williams</v>
      </c>
      <c r="Y1279">
        <f t="shared" si="58"/>
        <v>2018</v>
      </c>
      <c r="Z1279">
        <f t="shared" si="59"/>
        <v>5</v>
      </c>
    </row>
    <row r="1280" spans="1:26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7">
        <f t="shared" si="57"/>
        <v>10.99</v>
      </c>
      <c r="W1280" s="7" t="str">
        <f>IFERROR(INDEX(Returns!A:A,MATCH(Orders!B1280,Returns!B:B,0)), "No")</f>
        <v>No</v>
      </c>
      <c r="X1280" s="7" t="str">
        <f>INDEX(People!$A$2:$A$5,MATCH(Orders!M1280,People!$B$2:$B$5,0))</f>
        <v>Cassandra Brandow</v>
      </c>
      <c r="Y1280">
        <f t="shared" si="58"/>
        <v>2016</v>
      </c>
      <c r="Z1280">
        <f t="shared" si="59"/>
        <v>9</v>
      </c>
    </row>
    <row r="1281" spans="1:26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7">
        <f t="shared" si="57"/>
        <v>20.97</v>
      </c>
      <c r="W1281" s="7" t="str">
        <f>IFERROR(INDEX(Returns!A:A,MATCH(Orders!B1281,Returns!B:B,0)), "No")</f>
        <v>No</v>
      </c>
      <c r="X1281" s="7" t="str">
        <f>INDEX(People!$A$2:$A$5,MATCH(Orders!M1281,People!$B$2:$B$5,0))</f>
        <v>Cassandra Brandow</v>
      </c>
      <c r="Y1281">
        <f t="shared" si="58"/>
        <v>2016</v>
      </c>
      <c r="Z1281">
        <f t="shared" si="59"/>
        <v>9</v>
      </c>
    </row>
    <row r="1282" spans="1:26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7">
        <f t="shared" si="57"/>
        <v>92.8</v>
      </c>
      <c r="W1282" s="7" t="str">
        <f>IFERROR(INDEX(Returns!A:A,MATCH(Orders!B1282,Returns!B:B,0)), "No")</f>
        <v>No</v>
      </c>
      <c r="X1282" s="7" t="str">
        <f>INDEX(People!$A$2:$A$5,MATCH(Orders!M1282,People!$B$2:$B$5,0))</f>
        <v>Kelly Williams</v>
      </c>
      <c r="Y1282">
        <f t="shared" si="58"/>
        <v>2018</v>
      </c>
      <c r="Z1282">
        <f t="shared" si="59"/>
        <v>9</v>
      </c>
    </row>
    <row r="1283" spans="1:26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7">
        <f t="shared" ref="V1283:V1346" si="60">R1283/S1283</f>
        <v>5.04</v>
      </c>
      <c r="W1283" s="7" t="str">
        <f>IFERROR(INDEX(Returns!A:A,MATCH(Orders!B1283,Returns!B:B,0)), "No")</f>
        <v>No</v>
      </c>
      <c r="X1283" s="7" t="str">
        <f>INDEX(People!$A$2:$A$5,MATCH(Orders!M1283,People!$B$2:$B$5,0))</f>
        <v>Cassandra Brandow</v>
      </c>
      <c r="Y1283">
        <f t="shared" ref="Y1283:Y1346" si="61">YEAR(C1283)</f>
        <v>2019</v>
      </c>
      <c r="Z1283">
        <f t="shared" ref="Z1283:Z1346" si="62">MONTH(C1283)</f>
        <v>4</v>
      </c>
    </row>
    <row r="1284" spans="1:26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7">
        <f t="shared" si="60"/>
        <v>17.430000000000003</v>
      </c>
      <c r="W1284" s="7" t="str">
        <f>IFERROR(INDEX(Returns!A:A,MATCH(Orders!B1284,Returns!B:B,0)), "No")</f>
        <v>No</v>
      </c>
      <c r="X1284" s="7" t="str">
        <f>INDEX(People!$A$2:$A$5,MATCH(Orders!M1284,People!$B$2:$B$5,0))</f>
        <v>Cassandra Brandow</v>
      </c>
      <c r="Y1284">
        <f t="shared" si="61"/>
        <v>2019</v>
      </c>
      <c r="Z1284">
        <f t="shared" si="62"/>
        <v>4</v>
      </c>
    </row>
    <row r="1285" spans="1:26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7">
        <f t="shared" si="60"/>
        <v>83.88</v>
      </c>
      <c r="W1285" s="7" t="str">
        <f>IFERROR(INDEX(Returns!A:A,MATCH(Orders!B1285,Returns!B:B,0)), "No")</f>
        <v>No</v>
      </c>
      <c r="X1285" s="7" t="str">
        <f>INDEX(People!$A$2:$A$5,MATCH(Orders!M1285,People!$B$2:$B$5,0))</f>
        <v>Cassandra Brandow</v>
      </c>
      <c r="Y1285">
        <f t="shared" si="61"/>
        <v>2019</v>
      </c>
      <c r="Z1285">
        <f t="shared" si="62"/>
        <v>4</v>
      </c>
    </row>
    <row r="1286" spans="1:26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7">
        <f t="shared" si="60"/>
        <v>0.39599999999999991</v>
      </c>
      <c r="W1286" s="7" t="str">
        <f>IFERROR(INDEX(Returns!A:A,MATCH(Orders!B1286,Returns!B:B,0)), "No")</f>
        <v>No</v>
      </c>
      <c r="X1286" s="7" t="str">
        <f>INDEX(People!$A$2:$A$5,MATCH(Orders!M1286,People!$B$2:$B$5,0))</f>
        <v>Kelly Williams</v>
      </c>
      <c r="Y1286">
        <f t="shared" si="61"/>
        <v>2017</v>
      </c>
      <c r="Z1286">
        <f t="shared" si="62"/>
        <v>12</v>
      </c>
    </row>
    <row r="1287" spans="1:26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7">
        <f t="shared" si="60"/>
        <v>2.98</v>
      </c>
      <c r="W1287" s="7" t="str">
        <f>IFERROR(INDEX(Returns!A:A,MATCH(Orders!B1287,Returns!B:B,0)), "No")</f>
        <v>No</v>
      </c>
      <c r="X1287" s="7" t="str">
        <f>INDEX(People!$A$2:$A$5,MATCH(Orders!M1287,People!$B$2:$B$5,0))</f>
        <v>Chuck Magee</v>
      </c>
      <c r="Y1287">
        <f t="shared" si="61"/>
        <v>2018</v>
      </c>
      <c r="Z1287">
        <f t="shared" si="62"/>
        <v>6</v>
      </c>
    </row>
    <row r="1288" spans="1:26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7">
        <f t="shared" si="60"/>
        <v>5.16</v>
      </c>
      <c r="W1288" s="7" t="str">
        <f>IFERROR(INDEX(Returns!A:A,MATCH(Orders!B1288,Returns!B:B,0)), "No")</f>
        <v>No</v>
      </c>
      <c r="X1288" s="7" t="str">
        <f>INDEX(People!$A$2:$A$5,MATCH(Orders!M1288,People!$B$2:$B$5,0))</f>
        <v>Chuck Magee</v>
      </c>
      <c r="Y1288">
        <f t="shared" si="61"/>
        <v>2017</v>
      </c>
      <c r="Z1288">
        <f t="shared" si="62"/>
        <v>7</v>
      </c>
    </row>
    <row r="1289" spans="1:26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7">
        <f t="shared" si="60"/>
        <v>19.940000000000001</v>
      </c>
      <c r="W1289" s="7" t="str">
        <f>IFERROR(INDEX(Returns!A:A,MATCH(Orders!B1289,Returns!B:B,0)), "No")</f>
        <v>No</v>
      </c>
      <c r="X1289" s="7" t="str">
        <f>INDEX(People!$A$2:$A$5,MATCH(Orders!M1289,People!$B$2:$B$5,0))</f>
        <v>Chuck Magee</v>
      </c>
      <c r="Y1289">
        <f t="shared" si="61"/>
        <v>2018</v>
      </c>
      <c r="Z1289">
        <f t="shared" si="62"/>
        <v>11</v>
      </c>
    </row>
    <row r="1290" spans="1:26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7">
        <f t="shared" si="60"/>
        <v>3.048</v>
      </c>
      <c r="W1290" s="7" t="str">
        <f>IFERROR(INDEX(Returns!A:A,MATCH(Orders!B1290,Returns!B:B,0)), "No")</f>
        <v>No</v>
      </c>
      <c r="X1290" s="7" t="str">
        <f>INDEX(People!$A$2:$A$5,MATCH(Orders!M1290,People!$B$2:$B$5,0))</f>
        <v>Chuck Magee</v>
      </c>
      <c r="Y1290">
        <f t="shared" si="61"/>
        <v>2018</v>
      </c>
      <c r="Z1290">
        <f t="shared" si="62"/>
        <v>11</v>
      </c>
    </row>
    <row r="1291" spans="1:26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7">
        <f t="shared" si="60"/>
        <v>6.94</v>
      </c>
      <c r="W1291" s="7" t="str">
        <f>IFERROR(INDEX(Returns!A:A,MATCH(Orders!B1291,Returns!B:B,0)), "No")</f>
        <v>No</v>
      </c>
      <c r="X1291" s="7" t="str">
        <f>INDEX(People!$A$2:$A$5,MATCH(Orders!M1291,People!$B$2:$B$5,0))</f>
        <v>Chuck Magee</v>
      </c>
      <c r="Y1291">
        <f t="shared" si="61"/>
        <v>2018</v>
      </c>
      <c r="Z1291">
        <f t="shared" si="62"/>
        <v>11</v>
      </c>
    </row>
    <row r="1292" spans="1:26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7">
        <f t="shared" si="60"/>
        <v>3.3040000000000003</v>
      </c>
      <c r="W1292" s="7" t="str">
        <f>IFERROR(INDEX(Returns!A:A,MATCH(Orders!B1292,Returns!B:B,0)), "No")</f>
        <v>No</v>
      </c>
      <c r="X1292" s="7" t="str">
        <f>INDEX(People!$A$2:$A$5,MATCH(Orders!M1292,People!$B$2:$B$5,0))</f>
        <v>Anna Andreadi</v>
      </c>
      <c r="Y1292">
        <f t="shared" si="61"/>
        <v>2018</v>
      </c>
      <c r="Z1292">
        <f t="shared" si="62"/>
        <v>11</v>
      </c>
    </row>
    <row r="1293" spans="1:26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7">
        <f t="shared" si="60"/>
        <v>6.4800000000000013</v>
      </c>
      <c r="W1293" s="7" t="str">
        <f>IFERROR(INDEX(Returns!A:A,MATCH(Orders!B1293,Returns!B:B,0)), "No")</f>
        <v>No</v>
      </c>
      <c r="X1293" s="7" t="str">
        <f>INDEX(People!$A$2:$A$5,MATCH(Orders!M1293,People!$B$2:$B$5,0))</f>
        <v>Anna Andreadi</v>
      </c>
      <c r="Y1293">
        <f t="shared" si="61"/>
        <v>2018</v>
      </c>
      <c r="Z1293">
        <f t="shared" si="62"/>
        <v>11</v>
      </c>
    </row>
    <row r="1294" spans="1:26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7">
        <f t="shared" si="60"/>
        <v>10.979999999999999</v>
      </c>
      <c r="W1294" s="7" t="str">
        <f>IFERROR(INDEX(Returns!A:A,MATCH(Orders!B1294,Returns!B:B,0)), "No")</f>
        <v>No</v>
      </c>
      <c r="X1294" s="7" t="str">
        <f>INDEX(People!$A$2:$A$5,MATCH(Orders!M1294,People!$B$2:$B$5,0))</f>
        <v>Anna Andreadi</v>
      </c>
      <c r="Y1294">
        <f t="shared" si="61"/>
        <v>2017</v>
      </c>
      <c r="Z1294">
        <f t="shared" si="62"/>
        <v>8</v>
      </c>
    </row>
    <row r="1295" spans="1:26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7">
        <f t="shared" si="60"/>
        <v>22.84</v>
      </c>
      <c r="W1295" s="7" t="str">
        <f>IFERROR(INDEX(Returns!A:A,MATCH(Orders!B1295,Returns!B:B,0)), "No")</f>
        <v>No</v>
      </c>
      <c r="X1295" s="7" t="str">
        <f>INDEX(People!$A$2:$A$5,MATCH(Orders!M1295,People!$B$2:$B$5,0))</f>
        <v>Anna Andreadi</v>
      </c>
      <c r="Y1295">
        <f t="shared" si="61"/>
        <v>2017</v>
      </c>
      <c r="Z1295">
        <f t="shared" si="62"/>
        <v>8</v>
      </c>
    </row>
    <row r="1296" spans="1:26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7">
        <f t="shared" si="60"/>
        <v>3.08</v>
      </c>
      <c r="W1296" s="7" t="str">
        <f>IFERROR(INDEX(Returns!A:A,MATCH(Orders!B1296,Returns!B:B,0)), "No")</f>
        <v>No</v>
      </c>
      <c r="X1296" s="7" t="str">
        <f>INDEX(People!$A$2:$A$5,MATCH(Orders!M1296,People!$B$2:$B$5,0))</f>
        <v>Anna Andreadi</v>
      </c>
      <c r="Y1296">
        <f t="shared" si="61"/>
        <v>2017</v>
      </c>
      <c r="Z1296">
        <f t="shared" si="62"/>
        <v>8</v>
      </c>
    </row>
    <row r="1297" spans="1:26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7">
        <f t="shared" si="60"/>
        <v>65.055999999999997</v>
      </c>
      <c r="W1297" s="7" t="str">
        <f>IFERROR(INDEX(Returns!A:A,MATCH(Orders!B1297,Returns!B:B,0)), "No")</f>
        <v>No</v>
      </c>
      <c r="X1297" s="7" t="str">
        <f>INDEX(People!$A$2:$A$5,MATCH(Orders!M1297,People!$B$2:$B$5,0))</f>
        <v>Anna Andreadi</v>
      </c>
      <c r="Y1297">
        <f t="shared" si="61"/>
        <v>2017</v>
      </c>
      <c r="Z1297">
        <f t="shared" si="62"/>
        <v>5</v>
      </c>
    </row>
    <row r="1298" spans="1:26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7">
        <f t="shared" si="60"/>
        <v>6.952</v>
      </c>
      <c r="W1298" s="7" t="str">
        <f>IFERROR(INDEX(Returns!A:A,MATCH(Orders!B1298,Returns!B:B,0)), "No")</f>
        <v>Yes</v>
      </c>
      <c r="X1298" s="7" t="str">
        <f>INDEX(People!$A$2:$A$5,MATCH(Orders!M1298,People!$B$2:$B$5,0))</f>
        <v>Anna Andreadi</v>
      </c>
      <c r="Y1298">
        <f t="shared" si="61"/>
        <v>2019</v>
      </c>
      <c r="Z1298">
        <f t="shared" si="62"/>
        <v>12</v>
      </c>
    </row>
    <row r="1299" spans="1:26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7">
        <f t="shared" si="60"/>
        <v>10.36</v>
      </c>
      <c r="W1299" s="7" t="str">
        <f>IFERROR(INDEX(Returns!A:A,MATCH(Orders!B1299,Returns!B:B,0)), "No")</f>
        <v>Yes</v>
      </c>
      <c r="X1299" s="7" t="str">
        <f>INDEX(People!$A$2:$A$5,MATCH(Orders!M1299,People!$B$2:$B$5,0))</f>
        <v>Anna Andreadi</v>
      </c>
      <c r="Y1299">
        <f t="shared" si="61"/>
        <v>2019</v>
      </c>
      <c r="Z1299">
        <f t="shared" si="62"/>
        <v>12</v>
      </c>
    </row>
    <row r="1300" spans="1:26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7">
        <f t="shared" si="60"/>
        <v>22.99</v>
      </c>
      <c r="W1300" s="7" t="str">
        <f>IFERROR(INDEX(Returns!A:A,MATCH(Orders!B1300,Returns!B:B,0)), "No")</f>
        <v>No</v>
      </c>
      <c r="X1300" s="7" t="str">
        <f>INDEX(People!$A$2:$A$5,MATCH(Orders!M1300,People!$B$2:$B$5,0))</f>
        <v>Kelly Williams</v>
      </c>
      <c r="Y1300">
        <f t="shared" si="61"/>
        <v>2018</v>
      </c>
      <c r="Z1300">
        <f t="shared" si="62"/>
        <v>12</v>
      </c>
    </row>
    <row r="1301" spans="1:26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7">
        <f t="shared" si="60"/>
        <v>13.48</v>
      </c>
      <c r="W1301" s="7" t="str">
        <f>IFERROR(INDEX(Returns!A:A,MATCH(Orders!B1301,Returns!B:B,0)), "No")</f>
        <v>No</v>
      </c>
      <c r="X1301" s="7" t="str">
        <f>INDEX(People!$A$2:$A$5,MATCH(Orders!M1301,People!$B$2:$B$5,0))</f>
        <v>Anna Andreadi</v>
      </c>
      <c r="Y1301">
        <f t="shared" si="61"/>
        <v>2017</v>
      </c>
      <c r="Z1301">
        <f t="shared" si="62"/>
        <v>10</v>
      </c>
    </row>
    <row r="1302" spans="1:26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7">
        <f t="shared" si="60"/>
        <v>95.46</v>
      </c>
      <c r="W1302" s="7" t="str">
        <f>IFERROR(INDEX(Returns!A:A,MATCH(Orders!B1302,Returns!B:B,0)), "No")</f>
        <v>No</v>
      </c>
      <c r="X1302" s="7" t="str">
        <f>INDEX(People!$A$2:$A$5,MATCH(Orders!M1302,People!$B$2:$B$5,0))</f>
        <v>Cassandra Brandow</v>
      </c>
      <c r="Y1302">
        <f t="shared" si="61"/>
        <v>2018</v>
      </c>
      <c r="Z1302">
        <f t="shared" si="62"/>
        <v>12</v>
      </c>
    </row>
    <row r="1303" spans="1:26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7">
        <f t="shared" si="60"/>
        <v>95.46</v>
      </c>
      <c r="W1303" s="7" t="str">
        <f>IFERROR(INDEX(Returns!A:A,MATCH(Orders!B1303,Returns!B:B,0)), "No")</f>
        <v>No</v>
      </c>
      <c r="X1303" s="7" t="str">
        <f>INDEX(People!$A$2:$A$5,MATCH(Orders!M1303,People!$B$2:$B$5,0))</f>
        <v>Cassandra Brandow</v>
      </c>
      <c r="Y1303">
        <f t="shared" si="61"/>
        <v>2018</v>
      </c>
      <c r="Z1303">
        <f t="shared" si="62"/>
        <v>12</v>
      </c>
    </row>
    <row r="1304" spans="1:26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7">
        <f t="shared" si="60"/>
        <v>30.98</v>
      </c>
      <c r="W1304" s="7" t="str">
        <f>IFERROR(INDEX(Returns!A:A,MATCH(Orders!B1304,Returns!B:B,0)), "No")</f>
        <v>No</v>
      </c>
      <c r="X1304" s="7" t="str">
        <f>INDEX(People!$A$2:$A$5,MATCH(Orders!M1304,People!$B$2:$B$5,0))</f>
        <v>Cassandra Brandow</v>
      </c>
      <c r="Y1304">
        <f t="shared" si="61"/>
        <v>2017</v>
      </c>
      <c r="Z1304">
        <f t="shared" si="62"/>
        <v>9</v>
      </c>
    </row>
    <row r="1305" spans="1:26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7">
        <f t="shared" si="60"/>
        <v>23.99</v>
      </c>
      <c r="W1305" s="7" t="str">
        <f>IFERROR(INDEX(Returns!A:A,MATCH(Orders!B1305,Returns!B:B,0)), "No")</f>
        <v>No</v>
      </c>
      <c r="X1305" s="7" t="str">
        <f>INDEX(People!$A$2:$A$5,MATCH(Orders!M1305,People!$B$2:$B$5,0))</f>
        <v>Cassandra Brandow</v>
      </c>
      <c r="Y1305">
        <f t="shared" si="61"/>
        <v>2019</v>
      </c>
      <c r="Z1305">
        <f t="shared" si="62"/>
        <v>7</v>
      </c>
    </row>
    <row r="1306" spans="1:26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7">
        <f t="shared" si="60"/>
        <v>95.99</v>
      </c>
      <c r="W1306" s="7" t="str">
        <f>IFERROR(INDEX(Returns!A:A,MATCH(Orders!B1306,Returns!B:B,0)), "No")</f>
        <v>No</v>
      </c>
      <c r="X1306" s="7" t="str">
        <f>INDEX(People!$A$2:$A$5,MATCH(Orders!M1306,People!$B$2:$B$5,0))</f>
        <v>Cassandra Brandow</v>
      </c>
      <c r="Y1306">
        <f t="shared" si="61"/>
        <v>2019</v>
      </c>
      <c r="Z1306">
        <f t="shared" si="62"/>
        <v>7</v>
      </c>
    </row>
    <row r="1307" spans="1:26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7">
        <f t="shared" si="60"/>
        <v>59.991999999999997</v>
      </c>
      <c r="W1307" s="7" t="str">
        <f>IFERROR(INDEX(Returns!A:A,MATCH(Orders!B1307,Returns!B:B,0)), "No")</f>
        <v>No</v>
      </c>
      <c r="X1307" s="7" t="str">
        <f>INDEX(People!$A$2:$A$5,MATCH(Orders!M1307,People!$B$2:$B$5,0))</f>
        <v>Kelly Williams</v>
      </c>
      <c r="Y1307">
        <f t="shared" si="61"/>
        <v>2018</v>
      </c>
      <c r="Z1307">
        <f t="shared" si="62"/>
        <v>7</v>
      </c>
    </row>
    <row r="1308" spans="1:26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7">
        <f t="shared" si="60"/>
        <v>6.68</v>
      </c>
      <c r="W1308" s="7" t="str">
        <f>IFERROR(INDEX(Returns!A:A,MATCH(Orders!B1308,Returns!B:B,0)), "No")</f>
        <v>No</v>
      </c>
      <c r="X1308" s="7" t="str">
        <f>INDEX(People!$A$2:$A$5,MATCH(Orders!M1308,People!$B$2:$B$5,0))</f>
        <v>Anna Andreadi</v>
      </c>
      <c r="Y1308">
        <f t="shared" si="61"/>
        <v>2018</v>
      </c>
      <c r="Z1308">
        <f t="shared" si="62"/>
        <v>6</v>
      </c>
    </row>
    <row r="1309" spans="1:26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7">
        <f t="shared" si="60"/>
        <v>5.9039999999999999</v>
      </c>
      <c r="W1309" s="7" t="str">
        <f>IFERROR(INDEX(Returns!A:A,MATCH(Orders!B1309,Returns!B:B,0)), "No")</f>
        <v>No</v>
      </c>
      <c r="X1309" s="7" t="str">
        <f>INDEX(People!$A$2:$A$5,MATCH(Orders!M1309,People!$B$2:$B$5,0))</f>
        <v>Anna Andreadi</v>
      </c>
      <c r="Y1309">
        <f t="shared" si="61"/>
        <v>2018</v>
      </c>
      <c r="Z1309">
        <f t="shared" si="62"/>
        <v>6</v>
      </c>
    </row>
    <row r="1310" spans="1:26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7">
        <f t="shared" si="60"/>
        <v>10.89</v>
      </c>
      <c r="W1310" s="7" t="str">
        <f>IFERROR(INDEX(Returns!A:A,MATCH(Orders!B1310,Returns!B:B,0)), "No")</f>
        <v>No</v>
      </c>
      <c r="X1310" s="7" t="str">
        <f>INDEX(People!$A$2:$A$5,MATCH(Orders!M1310,People!$B$2:$B$5,0))</f>
        <v>Anna Andreadi</v>
      </c>
      <c r="Y1310">
        <f t="shared" si="61"/>
        <v>2018</v>
      </c>
      <c r="Z1310">
        <f t="shared" si="62"/>
        <v>6</v>
      </c>
    </row>
    <row r="1311" spans="1:26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7">
        <f t="shared" si="60"/>
        <v>53.98</v>
      </c>
      <c r="W1311" s="7" t="str">
        <f>IFERROR(INDEX(Returns!A:A,MATCH(Orders!B1311,Returns!B:B,0)), "No")</f>
        <v>No</v>
      </c>
      <c r="X1311" s="7" t="str">
        <f>INDEX(People!$A$2:$A$5,MATCH(Orders!M1311,People!$B$2:$B$5,0))</f>
        <v>Anna Andreadi</v>
      </c>
      <c r="Y1311">
        <f t="shared" si="61"/>
        <v>2018</v>
      </c>
      <c r="Z1311">
        <f t="shared" si="62"/>
        <v>6</v>
      </c>
    </row>
    <row r="1312" spans="1:26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7">
        <f t="shared" si="60"/>
        <v>80.784000000000006</v>
      </c>
      <c r="W1312" s="7" t="str">
        <f>IFERROR(INDEX(Returns!A:A,MATCH(Orders!B1312,Returns!B:B,0)), "No")</f>
        <v>No</v>
      </c>
      <c r="X1312" s="7" t="str">
        <f>INDEX(People!$A$2:$A$5,MATCH(Orders!M1312,People!$B$2:$B$5,0))</f>
        <v>Anna Andreadi</v>
      </c>
      <c r="Y1312">
        <f t="shared" si="61"/>
        <v>2018</v>
      </c>
      <c r="Z1312">
        <f t="shared" si="62"/>
        <v>6</v>
      </c>
    </row>
    <row r="1313" spans="1:26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7">
        <f t="shared" si="60"/>
        <v>3.69</v>
      </c>
      <c r="W1313" s="7" t="str">
        <f>IFERROR(INDEX(Returns!A:A,MATCH(Orders!B1313,Returns!B:B,0)), "No")</f>
        <v>No</v>
      </c>
      <c r="X1313" s="7" t="str">
        <f>INDEX(People!$A$2:$A$5,MATCH(Orders!M1313,People!$B$2:$B$5,0))</f>
        <v>Chuck Magee</v>
      </c>
      <c r="Y1313">
        <f t="shared" si="61"/>
        <v>2018</v>
      </c>
      <c r="Z1313">
        <f t="shared" si="62"/>
        <v>12</v>
      </c>
    </row>
    <row r="1314" spans="1:26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7">
        <f t="shared" si="60"/>
        <v>30.53</v>
      </c>
      <c r="W1314" s="7" t="str">
        <f>IFERROR(INDEX(Returns!A:A,MATCH(Orders!B1314,Returns!B:B,0)), "No")</f>
        <v>No</v>
      </c>
      <c r="X1314" s="7" t="str">
        <f>INDEX(People!$A$2:$A$5,MATCH(Orders!M1314,People!$B$2:$B$5,0))</f>
        <v>Chuck Magee</v>
      </c>
      <c r="Y1314">
        <f t="shared" si="61"/>
        <v>2018</v>
      </c>
      <c r="Z1314">
        <f t="shared" si="62"/>
        <v>12</v>
      </c>
    </row>
    <row r="1315" spans="1:26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7">
        <f t="shared" si="60"/>
        <v>77.685999999999993</v>
      </c>
      <c r="W1315" s="7" t="str">
        <f>IFERROR(INDEX(Returns!A:A,MATCH(Orders!B1315,Returns!B:B,0)), "No")</f>
        <v>No</v>
      </c>
      <c r="X1315" s="7" t="str">
        <f>INDEX(People!$A$2:$A$5,MATCH(Orders!M1315,People!$B$2:$B$5,0))</f>
        <v>Chuck Magee</v>
      </c>
      <c r="Y1315">
        <f t="shared" si="61"/>
        <v>2018</v>
      </c>
      <c r="Z1315">
        <f t="shared" si="62"/>
        <v>9</v>
      </c>
    </row>
    <row r="1316" spans="1:26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7">
        <f t="shared" si="60"/>
        <v>6.48</v>
      </c>
      <c r="W1316" s="7" t="str">
        <f>IFERROR(INDEX(Returns!A:A,MATCH(Orders!B1316,Returns!B:B,0)), "No")</f>
        <v>Yes</v>
      </c>
      <c r="X1316" s="7" t="str">
        <f>INDEX(People!$A$2:$A$5,MATCH(Orders!M1316,People!$B$2:$B$5,0))</f>
        <v>Anna Andreadi</v>
      </c>
      <c r="Y1316">
        <f t="shared" si="61"/>
        <v>2018</v>
      </c>
      <c r="Z1316">
        <f t="shared" si="62"/>
        <v>12</v>
      </c>
    </row>
    <row r="1317" spans="1:26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7">
        <f t="shared" si="60"/>
        <v>22.98</v>
      </c>
      <c r="W1317" s="7" t="str">
        <f>IFERROR(INDEX(Returns!A:A,MATCH(Orders!B1317,Returns!B:B,0)), "No")</f>
        <v>Yes</v>
      </c>
      <c r="X1317" s="7" t="str">
        <f>INDEX(People!$A$2:$A$5,MATCH(Orders!M1317,People!$B$2:$B$5,0))</f>
        <v>Anna Andreadi</v>
      </c>
      <c r="Y1317">
        <f t="shared" si="61"/>
        <v>2018</v>
      </c>
      <c r="Z1317">
        <f t="shared" si="62"/>
        <v>12</v>
      </c>
    </row>
    <row r="1318" spans="1:26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7">
        <f t="shared" si="60"/>
        <v>115.85999999999999</v>
      </c>
      <c r="W1318" s="7" t="str">
        <f>IFERROR(INDEX(Returns!A:A,MATCH(Orders!B1318,Returns!B:B,0)), "No")</f>
        <v>Yes</v>
      </c>
      <c r="X1318" s="7" t="str">
        <f>INDEX(People!$A$2:$A$5,MATCH(Orders!M1318,People!$B$2:$B$5,0))</f>
        <v>Anna Andreadi</v>
      </c>
      <c r="Y1318">
        <f t="shared" si="61"/>
        <v>2018</v>
      </c>
      <c r="Z1318">
        <f t="shared" si="62"/>
        <v>12</v>
      </c>
    </row>
    <row r="1319" spans="1:26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7">
        <f t="shared" si="60"/>
        <v>14.200000000000001</v>
      </c>
      <c r="W1319" s="7" t="str">
        <f>IFERROR(INDEX(Returns!A:A,MATCH(Orders!B1319,Returns!B:B,0)), "No")</f>
        <v>No</v>
      </c>
      <c r="X1319" s="7" t="str">
        <f>INDEX(People!$A$2:$A$5,MATCH(Orders!M1319,People!$B$2:$B$5,0))</f>
        <v>Chuck Magee</v>
      </c>
      <c r="Y1319">
        <f t="shared" si="61"/>
        <v>2019</v>
      </c>
      <c r="Z1319">
        <f t="shared" si="62"/>
        <v>12</v>
      </c>
    </row>
    <row r="1320" spans="1:26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7">
        <f t="shared" si="60"/>
        <v>287.95999999999998</v>
      </c>
      <c r="W1320" s="7" t="str">
        <f>IFERROR(INDEX(Returns!A:A,MATCH(Orders!B1320,Returns!B:B,0)), "No")</f>
        <v>Yes</v>
      </c>
      <c r="X1320" s="7" t="str">
        <f>INDEX(People!$A$2:$A$5,MATCH(Orders!M1320,People!$B$2:$B$5,0))</f>
        <v>Cassandra Brandow</v>
      </c>
      <c r="Y1320">
        <f t="shared" si="61"/>
        <v>2016</v>
      </c>
      <c r="Z1320">
        <f t="shared" si="62"/>
        <v>7</v>
      </c>
    </row>
    <row r="1321" spans="1:26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7">
        <f t="shared" si="60"/>
        <v>0.86400000000000021</v>
      </c>
      <c r="W1321" s="7" t="str">
        <f>IFERROR(INDEX(Returns!A:A,MATCH(Orders!B1321,Returns!B:B,0)), "No")</f>
        <v>Yes</v>
      </c>
      <c r="X1321" s="7" t="str">
        <f>INDEX(People!$A$2:$A$5,MATCH(Orders!M1321,People!$B$2:$B$5,0))</f>
        <v>Cassandra Brandow</v>
      </c>
      <c r="Y1321">
        <f t="shared" si="61"/>
        <v>2016</v>
      </c>
      <c r="Z1321">
        <f t="shared" si="62"/>
        <v>7</v>
      </c>
    </row>
    <row r="1322" spans="1:26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7">
        <f t="shared" si="60"/>
        <v>1.7430000000000001</v>
      </c>
      <c r="W1322" s="7" t="str">
        <f>IFERROR(INDEX(Returns!A:A,MATCH(Orders!B1322,Returns!B:B,0)), "No")</f>
        <v>No</v>
      </c>
      <c r="X1322" s="7" t="str">
        <f>INDEX(People!$A$2:$A$5,MATCH(Orders!M1322,People!$B$2:$B$5,0))</f>
        <v>Chuck Magee</v>
      </c>
      <c r="Y1322">
        <f t="shared" si="61"/>
        <v>2019</v>
      </c>
      <c r="Z1322">
        <f t="shared" si="62"/>
        <v>2</v>
      </c>
    </row>
    <row r="1323" spans="1:26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7">
        <f t="shared" si="60"/>
        <v>142.77600000000001</v>
      </c>
      <c r="W1323" s="7" t="str">
        <f>IFERROR(INDEX(Returns!A:A,MATCH(Orders!B1323,Returns!B:B,0)), "No")</f>
        <v>No</v>
      </c>
      <c r="X1323" s="7" t="str">
        <f>INDEX(People!$A$2:$A$5,MATCH(Orders!M1323,People!$B$2:$B$5,0))</f>
        <v>Chuck Magee</v>
      </c>
      <c r="Y1323">
        <f t="shared" si="61"/>
        <v>2019</v>
      </c>
      <c r="Z1323">
        <f t="shared" si="62"/>
        <v>2</v>
      </c>
    </row>
    <row r="1324" spans="1:26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7">
        <f t="shared" si="60"/>
        <v>14.559999999999999</v>
      </c>
      <c r="W1324" s="7" t="str">
        <f>IFERROR(INDEX(Returns!A:A,MATCH(Orders!B1324,Returns!B:B,0)), "No")</f>
        <v>No</v>
      </c>
      <c r="X1324" s="7" t="str">
        <f>INDEX(People!$A$2:$A$5,MATCH(Orders!M1324,People!$B$2:$B$5,0))</f>
        <v>Cassandra Brandow</v>
      </c>
      <c r="Y1324">
        <f t="shared" si="61"/>
        <v>2019</v>
      </c>
      <c r="Z1324">
        <f t="shared" si="62"/>
        <v>3</v>
      </c>
    </row>
    <row r="1325" spans="1:26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7">
        <f t="shared" si="60"/>
        <v>2.7040000000000002</v>
      </c>
      <c r="W1325" s="7" t="str">
        <f>IFERROR(INDEX(Returns!A:A,MATCH(Orders!B1325,Returns!B:B,0)), "No")</f>
        <v>No</v>
      </c>
      <c r="X1325" s="7" t="str">
        <f>INDEX(People!$A$2:$A$5,MATCH(Orders!M1325,People!$B$2:$B$5,0))</f>
        <v>Cassandra Brandow</v>
      </c>
      <c r="Y1325">
        <f t="shared" si="61"/>
        <v>2019</v>
      </c>
      <c r="Z1325">
        <f t="shared" si="62"/>
        <v>10</v>
      </c>
    </row>
    <row r="1326" spans="1:26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7">
        <f t="shared" si="60"/>
        <v>15.42</v>
      </c>
      <c r="W1326" s="7" t="str">
        <f>IFERROR(INDEX(Returns!A:A,MATCH(Orders!B1326,Returns!B:B,0)), "No")</f>
        <v>No</v>
      </c>
      <c r="X1326" s="7" t="str">
        <f>INDEX(People!$A$2:$A$5,MATCH(Orders!M1326,People!$B$2:$B$5,0))</f>
        <v>Chuck Magee</v>
      </c>
      <c r="Y1326">
        <f t="shared" si="61"/>
        <v>2016</v>
      </c>
      <c r="Z1326">
        <f t="shared" si="62"/>
        <v>9</v>
      </c>
    </row>
    <row r="1327" spans="1:26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7">
        <f t="shared" si="60"/>
        <v>2.9099999999999997</v>
      </c>
      <c r="W1327" s="7" t="str">
        <f>IFERROR(INDEX(Returns!A:A,MATCH(Orders!B1327,Returns!B:B,0)), "No")</f>
        <v>No</v>
      </c>
      <c r="X1327" s="7" t="str">
        <f>INDEX(People!$A$2:$A$5,MATCH(Orders!M1327,People!$B$2:$B$5,0))</f>
        <v>Kelly Williams</v>
      </c>
      <c r="Y1327">
        <f t="shared" si="61"/>
        <v>2016</v>
      </c>
      <c r="Z1327">
        <f t="shared" si="62"/>
        <v>5</v>
      </c>
    </row>
    <row r="1328" spans="1:26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7">
        <f t="shared" si="60"/>
        <v>8.5120000000000005</v>
      </c>
      <c r="W1328" s="7" t="str">
        <f>IFERROR(INDEX(Returns!A:A,MATCH(Orders!B1328,Returns!B:B,0)), "No")</f>
        <v>No</v>
      </c>
      <c r="X1328" s="7" t="str">
        <f>INDEX(People!$A$2:$A$5,MATCH(Orders!M1328,People!$B$2:$B$5,0))</f>
        <v>Chuck Magee</v>
      </c>
      <c r="Y1328">
        <f t="shared" si="61"/>
        <v>2017</v>
      </c>
      <c r="Z1328">
        <f t="shared" si="62"/>
        <v>6</v>
      </c>
    </row>
    <row r="1329" spans="1:26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7">
        <f t="shared" si="60"/>
        <v>11.34</v>
      </c>
      <c r="W1329" s="7" t="str">
        <f>IFERROR(INDEX(Returns!A:A,MATCH(Orders!B1329,Returns!B:B,0)), "No")</f>
        <v>No</v>
      </c>
      <c r="X1329" s="7" t="str">
        <f>INDEX(People!$A$2:$A$5,MATCH(Orders!M1329,People!$B$2:$B$5,0))</f>
        <v>Chuck Magee</v>
      </c>
      <c r="Y1329">
        <f t="shared" si="61"/>
        <v>2018</v>
      </c>
      <c r="Z1329">
        <f t="shared" si="62"/>
        <v>3</v>
      </c>
    </row>
    <row r="1330" spans="1:26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7">
        <f t="shared" si="60"/>
        <v>21.98</v>
      </c>
      <c r="W1330" s="7" t="str">
        <f>IFERROR(INDEX(Returns!A:A,MATCH(Orders!B1330,Returns!B:B,0)), "No")</f>
        <v>No</v>
      </c>
      <c r="X1330" s="7" t="str">
        <f>INDEX(People!$A$2:$A$5,MATCH(Orders!M1330,People!$B$2:$B$5,0))</f>
        <v>Anna Andreadi</v>
      </c>
      <c r="Y1330">
        <f t="shared" si="61"/>
        <v>2019</v>
      </c>
      <c r="Z1330">
        <f t="shared" si="62"/>
        <v>10</v>
      </c>
    </row>
    <row r="1331" spans="1:26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7">
        <f t="shared" si="60"/>
        <v>12.35</v>
      </c>
      <c r="W1331" s="7" t="str">
        <f>IFERROR(INDEX(Returns!A:A,MATCH(Orders!B1331,Returns!B:B,0)), "No")</f>
        <v>No</v>
      </c>
      <c r="X1331" s="7" t="str">
        <f>INDEX(People!$A$2:$A$5,MATCH(Orders!M1331,People!$B$2:$B$5,0))</f>
        <v>Anna Andreadi</v>
      </c>
      <c r="Y1331">
        <f t="shared" si="61"/>
        <v>2018</v>
      </c>
      <c r="Z1331">
        <f t="shared" si="62"/>
        <v>5</v>
      </c>
    </row>
    <row r="1332" spans="1:26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7">
        <f t="shared" si="60"/>
        <v>2.97</v>
      </c>
      <c r="W1332" s="7" t="str">
        <f>IFERROR(INDEX(Returns!A:A,MATCH(Orders!B1332,Returns!B:B,0)), "No")</f>
        <v>No</v>
      </c>
      <c r="X1332" s="7" t="str">
        <f>INDEX(People!$A$2:$A$5,MATCH(Orders!M1332,People!$B$2:$B$5,0))</f>
        <v>Chuck Magee</v>
      </c>
      <c r="Y1332">
        <f t="shared" si="61"/>
        <v>2019</v>
      </c>
      <c r="Z1332">
        <f t="shared" si="62"/>
        <v>6</v>
      </c>
    </row>
    <row r="1333" spans="1:26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7">
        <f t="shared" si="60"/>
        <v>13.719999999999999</v>
      </c>
      <c r="W1333" s="7" t="str">
        <f>IFERROR(INDEX(Returns!A:A,MATCH(Orders!B1333,Returns!B:B,0)), "No")</f>
        <v>No</v>
      </c>
      <c r="X1333" s="7" t="str">
        <f>INDEX(People!$A$2:$A$5,MATCH(Orders!M1333,People!$B$2:$B$5,0))</f>
        <v>Chuck Magee</v>
      </c>
      <c r="Y1333">
        <f t="shared" si="61"/>
        <v>2019</v>
      </c>
      <c r="Z1333">
        <f t="shared" si="62"/>
        <v>6</v>
      </c>
    </row>
    <row r="1334" spans="1:26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7">
        <f t="shared" si="60"/>
        <v>0.35999999999999993</v>
      </c>
      <c r="W1334" s="7" t="str">
        <f>IFERROR(INDEX(Returns!A:A,MATCH(Orders!B1334,Returns!B:B,0)), "No")</f>
        <v>No</v>
      </c>
      <c r="X1334" s="7" t="str">
        <f>INDEX(People!$A$2:$A$5,MATCH(Orders!M1334,People!$B$2:$B$5,0))</f>
        <v>Kelly Williams</v>
      </c>
      <c r="Y1334">
        <f t="shared" si="61"/>
        <v>2016</v>
      </c>
      <c r="Z1334">
        <f t="shared" si="62"/>
        <v>2</v>
      </c>
    </row>
    <row r="1335" spans="1:26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7">
        <f t="shared" si="60"/>
        <v>3.9799999999999986</v>
      </c>
      <c r="W1335" s="7" t="str">
        <f>IFERROR(INDEX(Returns!A:A,MATCH(Orders!B1335,Returns!B:B,0)), "No")</f>
        <v>No</v>
      </c>
      <c r="X1335" s="7" t="str">
        <f>INDEX(People!$A$2:$A$5,MATCH(Orders!M1335,People!$B$2:$B$5,0))</f>
        <v>Kelly Williams</v>
      </c>
      <c r="Y1335">
        <f t="shared" si="61"/>
        <v>2016</v>
      </c>
      <c r="Z1335">
        <f t="shared" si="62"/>
        <v>2</v>
      </c>
    </row>
    <row r="1336" spans="1:26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7">
        <f t="shared" si="60"/>
        <v>17.591999999999999</v>
      </c>
      <c r="W1336" s="7" t="str">
        <f>IFERROR(INDEX(Returns!A:A,MATCH(Orders!B1336,Returns!B:B,0)), "No")</f>
        <v>No</v>
      </c>
      <c r="X1336" s="7" t="str">
        <f>INDEX(People!$A$2:$A$5,MATCH(Orders!M1336,People!$B$2:$B$5,0))</f>
        <v>Anna Andreadi</v>
      </c>
      <c r="Y1336">
        <f t="shared" si="61"/>
        <v>2016</v>
      </c>
      <c r="Z1336">
        <f t="shared" si="62"/>
        <v>5</v>
      </c>
    </row>
    <row r="1337" spans="1:26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7">
        <f t="shared" si="60"/>
        <v>138.13999999999999</v>
      </c>
      <c r="W1337" s="7" t="str">
        <f>IFERROR(INDEX(Returns!A:A,MATCH(Orders!B1337,Returns!B:B,0)), "No")</f>
        <v>No</v>
      </c>
      <c r="X1337" s="7" t="str">
        <f>INDEX(People!$A$2:$A$5,MATCH(Orders!M1337,People!$B$2:$B$5,0))</f>
        <v>Chuck Magee</v>
      </c>
      <c r="Y1337">
        <f t="shared" si="61"/>
        <v>2018</v>
      </c>
      <c r="Z1337">
        <f t="shared" si="62"/>
        <v>5</v>
      </c>
    </row>
    <row r="1338" spans="1:26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7">
        <f t="shared" si="60"/>
        <v>8.3699999999999992</v>
      </c>
      <c r="W1338" s="7" t="str">
        <f>IFERROR(INDEX(Returns!A:A,MATCH(Orders!B1338,Returns!B:B,0)), "No")</f>
        <v>No</v>
      </c>
      <c r="X1338" s="7" t="str">
        <f>INDEX(People!$A$2:$A$5,MATCH(Orders!M1338,People!$B$2:$B$5,0))</f>
        <v>Anna Andreadi</v>
      </c>
      <c r="Y1338">
        <f t="shared" si="61"/>
        <v>2019</v>
      </c>
      <c r="Z1338">
        <f t="shared" si="62"/>
        <v>4</v>
      </c>
    </row>
    <row r="1339" spans="1:26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7">
        <f t="shared" si="60"/>
        <v>14.89</v>
      </c>
      <c r="W1339" s="7" t="str">
        <f>IFERROR(INDEX(Returns!A:A,MATCH(Orders!B1339,Returns!B:B,0)), "No")</f>
        <v>No</v>
      </c>
      <c r="X1339" s="7" t="str">
        <f>INDEX(People!$A$2:$A$5,MATCH(Orders!M1339,People!$B$2:$B$5,0))</f>
        <v>Chuck Magee</v>
      </c>
      <c r="Y1339">
        <f t="shared" si="61"/>
        <v>2019</v>
      </c>
      <c r="Z1339">
        <f t="shared" si="62"/>
        <v>3</v>
      </c>
    </row>
    <row r="1340" spans="1:26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7">
        <f t="shared" si="60"/>
        <v>225.86</v>
      </c>
      <c r="W1340" s="7" t="str">
        <f>IFERROR(INDEX(Returns!A:A,MATCH(Orders!B1340,Returns!B:B,0)), "No")</f>
        <v>No</v>
      </c>
      <c r="X1340" s="7" t="str">
        <f>INDEX(People!$A$2:$A$5,MATCH(Orders!M1340,People!$B$2:$B$5,0))</f>
        <v>Chuck Magee</v>
      </c>
      <c r="Y1340">
        <f t="shared" si="61"/>
        <v>2019</v>
      </c>
      <c r="Z1340">
        <f t="shared" si="62"/>
        <v>3</v>
      </c>
    </row>
    <row r="1341" spans="1:26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7">
        <f t="shared" si="60"/>
        <v>9.3800000000000008</v>
      </c>
      <c r="W1341" s="7" t="str">
        <f>IFERROR(INDEX(Returns!A:A,MATCH(Orders!B1341,Returns!B:B,0)), "No")</f>
        <v>No</v>
      </c>
      <c r="X1341" s="7" t="str">
        <f>INDEX(People!$A$2:$A$5,MATCH(Orders!M1341,People!$B$2:$B$5,0))</f>
        <v>Chuck Magee</v>
      </c>
      <c r="Y1341">
        <f t="shared" si="61"/>
        <v>2019</v>
      </c>
      <c r="Z1341">
        <f t="shared" si="62"/>
        <v>3</v>
      </c>
    </row>
    <row r="1342" spans="1:26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7">
        <f t="shared" si="60"/>
        <v>347.85</v>
      </c>
      <c r="W1342" s="7" t="str">
        <f>IFERROR(INDEX(Returns!A:A,MATCH(Orders!B1342,Returns!B:B,0)), "No")</f>
        <v>No</v>
      </c>
      <c r="X1342" s="7" t="str">
        <f>INDEX(People!$A$2:$A$5,MATCH(Orders!M1342,People!$B$2:$B$5,0))</f>
        <v>Cassandra Brandow</v>
      </c>
      <c r="Y1342">
        <f t="shared" si="61"/>
        <v>2019</v>
      </c>
      <c r="Z1342">
        <f t="shared" si="62"/>
        <v>1</v>
      </c>
    </row>
    <row r="1343" spans="1:26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7">
        <f t="shared" si="60"/>
        <v>3.1320000000000001</v>
      </c>
      <c r="W1343" s="7" t="str">
        <f>IFERROR(INDEX(Returns!A:A,MATCH(Orders!B1343,Returns!B:B,0)), "No")</f>
        <v>No</v>
      </c>
      <c r="X1343" s="7" t="str">
        <f>INDEX(People!$A$2:$A$5,MATCH(Orders!M1343,People!$B$2:$B$5,0))</f>
        <v>Cassandra Brandow</v>
      </c>
      <c r="Y1343">
        <f t="shared" si="61"/>
        <v>2019</v>
      </c>
      <c r="Z1343">
        <f t="shared" si="62"/>
        <v>1</v>
      </c>
    </row>
    <row r="1344" spans="1:26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7">
        <f t="shared" si="60"/>
        <v>4.8090000000000011</v>
      </c>
      <c r="W1344" s="7" t="str">
        <f>IFERROR(INDEX(Returns!A:A,MATCH(Orders!B1344,Returns!B:B,0)), "No")</f>
        <v>No</v>
      </c>
      <c r="X1344" s="7" t="str">
        <f>INDEX(People!$A$2:$A$5,MATCH(Orders!M1344,People!$B$2:$B$5,0))</f>
        <v>Cassandra Brandow</v>
      </c>
      <c r="Y1344">
        <f t="shared" si="61"/>
        <v>2019</v>
      </c>
      <c r="Z1344">
        <f t="shared" si="62"/>
        <v>1</v>
      </c>
    </row>
    <row r="1345" spans="1:26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7">
        <f t="shared" si="60"/>
        <v>15.94</v>
      </c>
      <c r="W1345" s="7" t="str">
        <f>IFERROR(INDEX(Returns!A:A,MATCH(Orders!B1345,Returns!B:B,0)), "No")</f>
        <v>No</v>
      </c>
      <c r="X1345" s="7" t="str">
        <f>INDEX(People!$A$2:$A$5,MATCH(Orders!M1345,People!$B$2:$B$5,0))</f>
        <v>Chuck Magee</v>
      </c>
      <c r="Y1345">
        <f t="shared" si="61"/>
        <v>2017</v>
      </c>
      <c r="Z1345">
        <f t="shared" si="62"/>
        <v>5</v>
      </c>
    </row>
    <row r="1346" spans="1:26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7">
        <f t="shared" si="60"/>
        <v>2.61</v>
      </c>
      <c r="W1346" s="7" t="str">
        <f>IFERROR(INDEX(Returns!A:A,MATCH(Orders!B1346,Returns!B:B,0)), "No")</f>
        <v>No</v>
      </c>
      <c r="X1346" s="7" t="str">
        <f>INDEX(People!$A$2:$A$5,MATCH(Orders!M1346,People!$B$2:$B$5,0))</f>
        <v>Chuck Magee</v>
      </c>
      <c r="Y1346">
        <f t="shared" si="61"/>
        <v>2017</v>
      </c>
      <c r="Z1346">
        <f t="shared" si="62"/>
        <v>5</v>
      </c>
    </row>
    <row r="1347" spans="1:26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7">
        <f t="shared" ref="V1347:V1410" si="63">R1347/S1347</f>
        <v>46.89</v>
      </c>
      <c r="W1347" s="7" t="str">
        <f>IFERROR(INDEX(Returns!A:A,MATCH(Orders!B1347,Returns!B:B,0)), "No")</f>
        <v>No</v>
      </c>
      <c r="X1347" s="7" t="str">
        <f>INDEX(People!$A$2:$A$5,MATCH(Orders!M1347,People!$B$2:$B$5,0))</f>
        <v>Kelly Williams</v>
      </c>
      <c r="Y1347">
        <f t="shared" ref="Y1347:Y1410" si="64">YEAR(C1347)</f>
        <v>2016</v>
      </c>
      <c r="Z1347">
        <f t="shared" ref="Z1347:Z1410" si="65">MONTH(C1347)</f>
        <v>3</v>
      </c>
    </row>
    <row r="1348" spans="1:26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7">
        <f t="shared" si="63"/>
        <v>6.74</v>
      </c>
      <c r="W1348" s="7" t="str">
        <f>IFERROR(INDEX(Returns!A:A,MATCH(Orders!B1348,Returns!B:B,0)), "No")</f>
        <v>No</v>
      </c>
      <c r="X1348" s="7" t="str">
        <f>INDEX(People!$A$2:$A$5,MATCH(Orders!M1348,People!$B$2:$B$5,0))</f>
        <v>Kelly Williams</v>
      </c>
      <c r="Y1348">
        <f t="shared" si="64"/>
        <v>2016</v>
      </c>
      <c r="Z1348">
        <f t="shared" si="65"/>
        <v>3</v>
      </c>
    </row>
    <row r="1349" spans="1:26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7">
        <f t="shared" si="63"/>
        <v>3.28</v>
      </c>
      <c r="W1349" s="7" t="str">
        <f>IFERROR(INDEX(Returns!A:A,MATCH(Orders!B1349,Returns!B:B,0)), "No")</f>
        <v>No</v>
      </c>
      <c r="X1349" s="7" t="str">
        <f>INDEX(People!$A$2:$A$5,MATCH(Orders!M1349,People!$B$2:$B$5,0))</f>
        <v>Kelly Williams</v>
      </c>
      <c r="Y1349">
        <f t="shared" si="64"/>
        <v>2016</v>
      </c>
      <c r="Z1349">
        <f t="shared" si="65"/>
        <v>3</v>
      </c>
    </row>
    <row r="1350" spans="1:26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7">
        <f t="shared" si="63"/>
        <v>5.34</v>
      </c>
      <c r="W1350" s="7" t="str">
        <f>IFERROR(INDEX(Returns!A:A,MATCH(Orders!B1350,Returns!B:B,0)), "No")</f>
        <v>No</v>
      </c>
      <c r="X1350" s="7" t="str">
        <f>INDEX(People!$A$2:$A$5,MATCH(Orders!M1350,People!$B$2:$B$5,0))</f>
        <v>Kelly Williams</v>
      </c>
      <c r="Y1350">
        <f t="shared" si="64"/>
        <v>2016</v>
      </c>
      <c r="Z1350">
        <f t="shared" si="65"/>
        <v>3</v>
      </c>
    </row>
    <row r="1351" spans="1:26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7">
        <f t="shared" si="63"/>
        <v>5.98</v>
      </c>
      <c r="W1351" s="7" t="str">
        <f>IFERROR(INDEX(Returns!A:A,MATCH(Orders!B1351,Returns!B:B,0)), "No")</f>
        <v>No</v>
      </c>
      <c r="X1351" s="7" t="str">
        <f>INDEX(People!$A$2:$A$5,MATCH(Orders!M1351,People!$B$2:$B$5,0))</f>
        <v>Kelly Williams</v>
      </c>
      <c r="Y1351">
        <f t="shared" si="64"/>
        <v>2016</v>
      </c>
      <c r="Z1351">
        <f t="shared" si="65"/>
        <v>3</v>
      </c>
    </row>
    <row r="1352" spans="1:26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7">
        <f t="shared" si="63"/>
        <v>86.093000000000004</v>
      </c>
      <c r="W1352" s="7" t="str">
        <f>IFERROR(INDEX(Returns!A:A,MATCH(Orders!B1352,Returns!B:B,0)), "No")</f>
        <v>No</v>
      </c>
      <c r="X1352" s="7" t="str">
        <f>INDEX(People!$A$2:$A$5,MATCH(Orders!M1352,People!$B$2:$B$5,0))</f>
        <v>Kelly Williams</v>
      </c>
      <c r="Y1352">
        <f t="shared" si="64"/>
        <v>2016</v>
      </c>
      <c r="Z1352">
        <f t="shared" si="65"/>
        <v>10</v>
      </c>
    </row>
    <row r="1353" spans="1:26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7">
        <f t="shared" si="63"/>
        <v>15.7</v>
      </c>
      <c r="W1353" s="7" t="str">
        <f>IFERROR(INDEX(Returns!A:A,MATCH(Orders!B1353,Returns!B:B,0)), "No")</f>
        <v>No</v>
      </c>
      <c r="X1353" s="7" t="str">
        <f>INDEX(People!$A$2:$A$5,MATCH(Orders!M1353,People!$B$2:$B$5,0))</f>
        <v>Cassandra Brandow</v>
      </c>
      <c r="Y1353">
        <f t="shared" si="64"/>
        <v>2018</v>
      </c>
      <c r="Z1353">
        <f t="shared" si="65"/>
        <v>3</v>
      </c>
    </row>
    <row r="1354" spans="1:26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7">
        <f t="shared" si="63"/>
        <v>36.792000000000002</v>
      </c>
      <c r="W1354" s="7" t="str">
        <f>IFERROR(INDEX(Returns!A:A,MATCH(Orders!B1354,Returns!B:B,0)), "No")</f>
        <v>No</v>
      </c>
      <c r="X1354" s="7" t="str">
        <f>INDEX(People!$A$2:$A$5,MATCH(Orders!M1354,People!$B$2:$B$5,0))</f>
        <v>Anna Andreadi</v>
      </c>
      <c r="Y1354">
        <f t="shared" si="64"/>
        <v>2019</v>
      </c>
      <c r="Z1354">
        <f t="shared" si="65"/>
        <v>5</v>
      </c>
    </row>
    <row r="1355" spans="1:26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7">
        <f t="shared" si="63"/>
        <v>5.87</v>
      </c>
      <c r="W1355" s="7" t="str">
        <f>IFERROR(INDEX(Returns!A:A,MATCH(Orders!B1355,Returns!B:B,0)), "No")</f>
        <v>No</v>
      </c>
      <c r="X1355" s="7" t="str">
        <f>INDEX(People!$A$2:$A$5,MATCH(Orders!M1355,People!$B$2:$B$5,0))</f>
        <v>Anna Andreadi</v>
      </c>
      <c r="Y1355">
        <f t="shared" si="64"/>
        <v>2019</v>
      </c>
      <c r="Z1355">
        <f t="shared" si="65"/>
        <v>5</v>
      </c>
    </row>
    <row r="1356" spans="1:26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7">
        <f t="shared" si="63"/>
        <v>300.904</v>
      </c>
      <c r="W1356" s="7" t="str">
        <f>IFERROR(INDEX(Returns!A:A,MATCH(Orders!B1356,Returns!B:B,0)), "No")</f>
        <v>No</v>
      </c>
      <c r="X1356" s="7" t="str">
        <f>INDEX(People!$A$2:$A$5,MATCH(Orders!M1356,People!$B$2:$B$5,0))</f>
        <v>Anna Andreadi</v>
      </c>
      <c r="Y1356">
        <f t="shared" si="64"/>
        <v>2019</v>
      </c>
      <c r="Z1356">
        <f t="shared" si="65"/>
        <v>5</v>
      </c>
    </row>
    <row r="1357" spans="1:26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7">
        <f t="shared" si="63"/>
        <v>73.591999999999999</v>
      </c>
      <c r="W1357" s="7" t="str">
        <f>IFERROR(INDEX(Returns!A:A,MATCH(Orders!B1357,Returns!B:B,0)), "No")</f>
        <v>No</v>
      </c>
      <c r="X1357" s="7" t="str">
        <f>INDEX(People!$A$2:$A$5,MATCH(Orders!M1357,People!$B$2:$B$5,0))</f>
        <v>Kelly Williams</v>
      </c>
      <c r="Y1357">
        <f t="shared" si="64"/>
        <v>2016</v>
      </c>
      <c r="Z1357">
        <f t="shared" si="65"/>
        <v>7</v>
      </c>
    </row>
    <row r="1358" spans="1:26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7">
        <f t="shared" si="63"/>
        <v>25.584000000000003</v>
      </c>
      <c r="W1358" s="7" t="str">
        <f>IFERROR(INDEX(Returns!A:A,MATCH(Orders!B1358,Returns!B:B,0)), "No")</f>
        <v>No</v>
      </c>
      <c r="X1358" s="7" t="str">
        <f>INDEX(People!$A$2:$A$5,MATCH(Orders!M1358,People!$B$2:$B$5,0))</f>
        <v>Kelly Williams</v>
      </c>
      <c r="Y1358">
        <f t="shared" si="64"/>
        <v>2016</v>
      </c>
      <c r="Z1358">
        <f t="shared" si="65"/>
        <v>7</v>
      </c>
    </row>
    <row r="1359" spans="1:26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7">
        <f t="shared" si="63"/>
        <v>26.38</v>
      </c>
      <c r="W1359" s="7" t="str">
        <f>IFERROR(INDEX(Returns!A:A,MATCH(Orders!B1359,Returns!B:B,0)), "No")</f>
        <v>No</v>
      </c>
      <c r="X1359" s="7" t="str">
        <f>INDEX(People!$A$2:$A$5,MATCH(Orders!M1359,People!$B$2:$B$5,0))</f>
        <v>Cassandra Brandow</v>
      </c>
      <c r="Y1359">
        <f t="shared" si="64"/>
        <v>2018</v>
      </c>
      <c r="Z1359">
        <f t="shared" si="65"/>
        <v>5</v>
      </c>
    </row>
    <row r="1360" spans="1:26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7">
        <f t="shared" si="63"/>
        <v>1.988</v>
      </c>
      <c r="W1360" s="7" t="str">
        <f>IFERROR(INDEX(Returns!A:A,MATCH(Orders!B1360,Returns!B:B,0)), "No")</f>
        <v>No</v>
      </c>
      <c r="X1360" s="7" t="str">
        <f>INDEX(People!$A$2:$A$5,MATCH(Orders!M1360,People!$B$2:$B$5,0))</f>
        <v>Kelly Williams</v>
      </c>
      <c r="Y1360">
        <f t="shared" si="64"/>
        <v>2019</v>
      </c>
      <c r="Z1360">
        <f t="shared" si="65"/>
        <v>4</v>
      </c>
    </row>
    <row r="1361" spans="1:26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7">
        <f t="shared" si="63"/>
        <v>72.784000000000006</v>
      </c>
      <c r="W1361" s="7" t="str">
        <f>IFERROR(INDEX(Returns!A:A,MATCH(Orders!B1361,Returns!B:B,0)), "No")</f>
        <v>No</v>
      </c>
      <c r="X1361" s="7" t="str">
        <f>INDEX(People!$A$2:$A$5,MATCH(Orders!M1361,People!$B$2:$B$5,0))</f>
        <v>Anna Andreadi</v>
      </c>
      <c r="Y1361">
        <f t="shared" si="64"/>
        <v>2016</v>
      </c>
      <c r="Z1361">
        <f t="shared" si="65"/>
        <v>9</v>
      </c>
    </row>
    <row r="1362" spans="1:26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7">
        <f t="shared" si="63"/>
        <v>17.608000000000001</v>
      </c>
      <c r="W1362" s="7" t="str">
        <f>IFERROR(INDEX(Returns!A:A,MATCH(Orders!B1362,Returns!B:B,0)), "No")</f>
        <v>No</v>
      </c>
      <c r="X1362" s="7" t="str">
        <f>INDEX(People!$A$2:$A$5,MATCH(Orders!M1362,People!$B$2:$B$5,0))</f>
        <v>Chuck Magee</v>
      </c>
      <c r="Y1362">
        <f t="shared" si="64"/>
        <v>2019</v>
      </c>
      <c r="Z1362">
        <f t="shared" si="65"/>
        <v>10</v>
      </c>
    </row>
    <row r="1363" spans="1:26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7">
        <f t="shared" si="63"/>
        <v>5.9200000000000008</v>
      </c>
      <c r="W1363" s="7" t="str">
        <f>IFERROR(INDEX(Returns!A:A,MATCH(Orders!B1363,Returns!B:B,0)), "No")</f>
        <v>No</v>
      </c>
      <c r="X1363" s="7" t="str">
        <f>INDEX(People!$A$2:$A$5,MATCH(Orders!M1363,People!$B$2:$B$5,0))</f>
        <v>Chuck Magee</v>
      </c>
      <c r="Y1363">
        <f t="shared" si="64"/>
        <v>2019</v>
      </c>
      <c r="Z1363">
        <f t="shared" si="65"/>
        <v>10</v>
      </c>
    </row>
    <row r="1364" spans="1:26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7">
        <f t="shared" si="63"/>
        <v>77.394000000000005</v>
      </c>
      <c r="W1364" s="7" t="str">
        <f>IFERROR(INDEX(Returns!A:A,MATCH(Orders!B1364,Returns!B:B,0)), "No")</f>
        <v>No</v>
      </c>
      <c r="X1364" s="7" t="str">
        <f>INDEX(People!$A$2:$A$5,MATCH(Orders!M1364,People!$B$2:$B$5,0))</f>
        <v>Chuck Magee</v>
      </c>
      <c r="Y1364">
        <f t="shared" si="64"/>
        <v>2019</v>
      </c>
      <c r="Z1364">
        <f t="shared" si="65"/>
        <v>10</v>
      </c>
    </row>
    <row r="1365" spans="1:26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7">
        <f t="shared" si="63"/>
        <v>2.7420000000000004</v>
      </c>
      <c r="W1365" s="7" t="str">
        <f>IFERROR(INDEX(Returns!A:A,MATCH(Orders!B1365,Returns!B:B,0)), "No")</f>
        <v>No</v>
      </c>
      <c r="X1365" s="7" t="str">
        <f>INDEX(People!$A$2:$A$5,MATCH(Orders!M1365,People!$B$2:$B$5,0))</f>
        <v>Anna Andreadi</v>
      </c>
      <c r="Y1365">
        <f t="shared" si="64"/>
        <v>2019</v>
      </c>
      <c r="Z1365">
        <f t="shared" si="65"/>
        <v>11</v>
      </c>
    </row>
    <row r="1366" spans="1:26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7">
        <f t="shared" si="63"/>
        <v>47.997000000000007</v>
      </c>
      <c r="W1366" s="7" t="str">
        <f>IFERROR(INDEX(Returns!A:A,MATCH(Orders!B1366,Returns!B:B,0)), "No")</f>
        <v>No</v>
      </c>
      <c r="X1366" s="7" t="str">
        <f>INDEX(People!$A$2:$A$5,MATCH(Orders!M1366,People!$B$2:$B$5,0))</f>
        <v>Anna Andreadi</v>
      </c>
      <c r="Y1366">
        <f t="shared" si="64"/>
        <v>2019</v>
      </c>
      <c r="Z1366">
        <f t="shared" si="65"/>
        <v>11</v>
      </c>
    </row>
    <row r="1367" spans="1:26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7">
        <f t="shared" si="63"/>
        <v>39.992000000000004</v>
      </c>
      <c r="W1367" s="7" t="str">
        <f>IFERROR(INDEX(Returns!A:A,MATCH(Orders!B1367,Returns!B:B,0)), "No")</f>
        <v>No</v>
      </c>
      <c r="X1367" s="7" t="str">
        <f>INDEX(People!$A$2:$A$5,MATCH(Orders!M1367,People!$B$2:$B$5,0))</f>
        <v>Anna Andreadi</v>
      </c>
      <c r="Y1367">
        <f t="shared" si="64"/>
        <v>2019</v>
      </c>
      <c r="Z1367">
        <f t="shared" si="65"/>
        <v>11</v>
      </c>
    </row>
    <row r="1368" spans="1:26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7">
        <f t="shared" si="63"/>
        <v>100.792</v>
      </c>
      <c r="W1368" s="7" t="str">
        <f>IFERROR(INDEX(Returns!A:A,MATCH(Orders!B1368,Returns!B:B,0)), "No")</f>
        <v>No</v>
      </c>
      <c r="X1368" s="7" t="str">
        <f>INDEX(People!$A$2:$A$5,MATCH(Orders!M1368,People!$B$2:$B$5,0))</f>
        <v>Anna Andreadi</v>
      </c>
      <c r="Y1368">
        <f t="shared" si="64"/>
        <v>2019</v>
      </c>
      <c r="Z1368">
        <f t="shared" si="65"/>
        <v>11</v>
      </c>
    </row>
    <row r="1369" spans="1:26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7">
        <f t="shared" si="63"/>
        <v>224.78400000000002</v>
      </c>
      <c r="W1369" s="7" t="str">
        <f>IFERROR(INDEX(Returns!A:A,MATCH(Orders!B1369,Returns!B:B,0)), "No")</f>
        <v>No</v>
      </c>
      <c r="X1369" s="7" t="str">
        <f>INDEX(People!$A$2:$A$5,MATCH(Orders!M1369,People!$B$2:$B$5,0))</f>
        <v>Anna Andreadi</v>
      </c>
      <c r="Y1369">
        <f t="shared" si="64"/>
        <v>2019</v>
      </c>
      <c r="Z1369">
        <f t="shared" si="65"/>
        <v>11</v>
      </c>
    </row>
    <row r="1370" spans="1:26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7">
        <f t="shared" si="63"/>
        <v>29.18</v>
      </c>
      <c r="W1370" s="7" t="str">
        <f>IFERROR(INDEX(Returns!A:A,MATCH(Orders!B1370,Returns!B:B,0)), "No")</f>
        <v>No</v>
      </c>
      <c r="X1370" s="7" t="str">
        <f>INDEX(People!$A$2:$A$5,MATCH(Orders!M1370,People!$B$2:$B$5,0))</f>
        <v>Anna Andreadi</v>
      </c>
      <c r="Y1370">
        <f t="shared" si="64"/>
        <v>2019</v>
      </c>
      <c r="Z1370">
        <f t="shared" si="65"/>
        <v>7</v>
      </c>
    </row>
    <row r="1371" spans="1:26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7">
        <f t="shared" si="63"/>
        <v>84.294000000000011</v>
      </c>
      <c r="W1371" s="7" t="str">
        <f>IFERROR(INDEX(Returns!A:A,MATCH(Orders!B1371,Returns!B:B,0)), "No")</f>
        <v>No</v>
      </c>
      <c r="X1371" s="7" t="str">
        <f>INDEX(People!$A$2:$A$5,MATCH(Orders!M1371,People!$B$2:$B$5,0))</f>
        <v>Anna Andreadi</v>
      </c>
      <c r="Y1371">
        <f t="shared" si="64"/>
        <v>2017</v>
      </c>
      <c r="Z1371">
        <f t="shared" si="65"/>
        <v>12</v>
      </c>
    </row>
    <row r="1372" spans="1:26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7">
        <f t="shared" si="63"/>
        <v>4.68</v>
      </c>
      <c r="W1372" s="7" t="str">
        <f>IFERROR(INDEX(Returns!A:A,MATCH(Orders!B1372,Returns!B:B,0)), "No")</f>
        <v>No</v>
      </c>
      <c r="X1372" s="7" t="str">
        <f>INDEX(People!$A$2:$A$5,MATCH(Orders!M1372,People!$B$2:$B$5,0))</f>
        <v>Anna Andreadi</v>
      </c>
      <c r="Y1372">
        <f t="shared" si="64"/>
        <v>2017</v>
      </c>
      <c r="Z1372">
        <f t="shared" si="65"/>
        <v>12</v>
      </c>
    </row>
    <row r="1373" spans="1:26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7">
        <f t="shared" si="63"/>
        <v>16.36</v>
      </c>
      <c r="W1373" s="7" t="str">
        <f>IFERROR(INDEX(Returns!A:A,MATCH(Orders!B1373,Returns!B:B,0)), "No")</f>
        <v>No</v>
      </c>
      <c r="X1373" s="7" t="str">
        <f>INDEX(People!$A$2:$A$5,MATCH(Orders!M1373,People!$B$2:$B$5,0))</f>
        <v>Chuck Magee</v>
      </c>
      <c r="Y1373">
        <f t="shared" si="64"/>
        <v>2019</v>
      </c>
      <c r="Z1373">
        <f t="shared" si="65"/>
        <v>3</v>
      </c>
    </row>
    <row r="1374" spans="1:26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7">
        <f t="shared" si="63"/>
        <v>14.8</v>
      </c>
      <c r="W1374" s="7" t="str">
        <f>IFERROR(INDEX(Returns!A:A,MATCH(Orders!B1374,Returns!B:B,0)), "No")</f>
        <v>No</v>
      </c>
      <c r="X1374" s="7" t="str">
        <f>INDEX(People!$A$2:$A$5,MATCH(Orders!M1374,People!$B$2:$B$5,0))</f>
        <v>Anna Andreadi</v>
      </c>
      <c r="Y1374">
        <f t="shared" si="64"/>
        <v>2016</v>
      </c>
      <c r="Z1374">
        <f t="shared" si="65"/>
        <v>4</v>
      </c>
    </row>
    <row r="1375" spans="1:26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7">
        <f t="shared" si="63"/>
        <v>4.2720000000000002</v>
      </c>
      <c r="W1375" s="7" t="str">
        <f>IFERROR(INDEX(Returns!A:A,MATCH(Orders!B1375,Returns!B:B,0)), "No")</f>
        <v>No</v>
      </c>
      <c r="X1375" s="7" t="str">
        <f>INDEX(People!$A$2:$A$5,MATCH(Orders!M1375,People!$B$2:$B$5,0))</f>
        <v>Anna Andreadi</v>
      </c>
      <c r="Y1375">
        <f t="shared" si="64"/>
        <v>2016</v>
      </c>
      <c r="Z1375">
        <f t="shared" si="65"/>
        <v>4</v>
      </c>
    </row>
    <row r="1376" spans="1:26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7">
        <f t="shared" si="63"/>
        <v>182.55</v>
      </c>
      <c r="W1376" s="7" t="str">
        <f>IFERROR(INDEX(Returns!A:A,MATCH(Orders!B1376,Returns!B:B,0)), "No")</f>
        <v>No</v>
      </c>
      <c r="X1376" s="7" t="str">
        <f>INDEX(People!$A$2:$A$5,MATCH(Orders!M1376,People!$B$2:$B$5,0))</f>
        <v>Anna Andreadi</v>
      </c>
      <c r="Y1376">
        <f t="shared" si="64"/>
        <v>2017</v>
      </c>
      <c r="Z1376">
        <f t="shared" si="65"/>
        <v>9</v>
      </c>
    </row>
    <row r="1377" spans="1:26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7">
        <f t="shared" si="63"/>
        <v>363.25</v>
      </c>
      <c r="W1377" s="7" t="str">
        <f>IFERROR(INDEX(Returns!A:A,MATCH(Orders!B1377,Returns!B:B,0)), "No")</f>
        <v>Yes</v>
      </c>
      <c r="X1377" s="7" t="str">
        <f>INDEX(People!$A$2:$A$5,MATCH(Orders!M1377,People!$B$2:$B$5,0))</f>
        <v>Anna Andreadi</v>
      </c>
      <c r="Y1377">
        <f t="shared" si="64"/>
        <v>2016</v>
      </c>
      <c r="Z1377">
        <f t="shared" si="65"/>
        <v>8</v>
      </c>
    </row>
    <row r="1378" spans="1:26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7">
        <f t="shared" si="63"/>
        <v>55.98</v>
      </c>
      <c r="W1378" s="7" t="str">
        <f>IFERROR(INDEX(Returns!A:A,MATCH(Orders!B1378,Returns!B:B,0)), "No")</f>
        <v>Yes</v>
      </c>
      <c r="X1378" s="7" t="str">
        <f>INDEX(People!$A$2:$A$5,MATCH(Orders!M1378,People!$B$2:$B$5,0))</f>
        <v>Anna Andreadi</v>
      </c>
      <c r="Y1378">
        <f t="shared" si="64"/>
        <v>2016</v>
      </c>
      <c r="Z1378">
        <f t="shared" si="65"/>
        <v>8</v>
      </c>
    </row>
    <row r="1379" spans="1:26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7">
        <f t="shared" si="63"/>
        <v>3.28</v>
      </c>
      <c r="W1379" s="7" t="str">
        <f>IFERROR(INDEX(Returns!A:A,MATCH(Orders!B1379,Returns!B:B,0)), "No")</f>
        <v>Yes</v>
      </c>
      <c r="X1379" s="7" t="str">
        <f>INDEX(People!$A$2:$A$5,MATCH(Orders!M1379,People!$B$2:$B$5,0))</f>
        <v>Anna Andreadi</v>
      </c>
      <c r="Y1379">
        <f t="shared" si="64"/>
        <v>2016</v>
      </c>
      <c r="Z1379">
        <f t="shared" si="65"/>
        <v>8</v>
      </c>
    </row>
    <row r="1380" spans="1:26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7">
        <f t="shared" si="63"/>
        <v>79.992000000000004</v>
      </c>
      <c r="W1380" s="7" t="str">
        <f>IFERROR(INDEX(Returns!A:A,MATCH(Orders!B1380,Returns!B:B,0)), "No")</f>
        <v>Yes</v>
      </c>
      <c r="X1380" s="7" t="str">
        <f>INDEX(People!$A$2:$A$5,MATCH(Orders!M1380,People!$B$2:$B$5,0))</f>
        <v>Anna Andreadi</v>
      </c>
      <c r="Y1380">
        <f t="shared" si="64"/>
        <v>2016</v>
      </c>
      <c r="Z1380">
        <f t="shared" si="65"/>
        <v>8</v>
      </c>
    </row>
    <row r="1381" spans="1:26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7">
        <f t="shared" si="63"/>
        <v>31.78</v>
      </c>
      <c r="W1381" s="7" t="str">
        <f>IFERROR(INDEX(Returns!A:A,MATCH(Orders!B1381,Returns!B:B,0)), "No")</f>
        <v>Yes</v>
      </c>
      <c r="X1381" s="7" t="str">
        <f>INDEX(People!$A$2:$A$5,MATCH(Orders!M1381,People!$B$2:$B$5,0))</f>
        <v>Anna Andreadi</v>
      </c>
      <c r="Y1381">
        <f t="shared" si="64"/>
        <v>2016</v>
      </c>
      <c r="Z1381">
        <f t="shared" si="65"/>
        <v>8</v>
      </c>
    </row>
    <row r="1382" spans="1:26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7">
        <f t="shared" si="63"/>
        <v>13.184000000000001</v>
      </c>
      <c r="W1382" s="7" t="str">
        <f>IFERROR(INDEX(Returns!A:A,MATCH(Orders!B1382,Returns!B:B,0)), "No")</f>
        <v>Yes</v>
      </c>
      <c r="X1382" s="7" t="str">
        <f>INDEX(People!$A$2:$A$5,MATCH(Orders!M1382,People!$B$2:$B$5,0))</f>
        <v>Anna Andreadi</v>
      </c>
      <c r="Y1382">
        <f t="shared" si="64"/>
        <v>2016</v>
      </c>
      <c r="Z1382">
        <f t="shared" si="65"/>
        <v>8</v>
      </c>
    </row>
    <row r="1383" spans="1:26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7">
        <f t="shared" si="63"/>
        <v>27.983999999999998</v>
      </c>
      <c r="W1383" s="7" t="str">
        <f>IFERROR(INDEX(Returns!A:A,MATCH(Orders!B1383,Returns!B:B,0)), "No")</f>
        <v>No</v>
      </c>
      <c r="X1383" s="7" t="str">
        <f>INDEX(People!$A$2:$A$5,MATCH(Orders!M1383,People!$B$2:$B$5,0))</f>
        <v>Kelly Williams</v>
      </c>
      <c r="Y1383">
        <f t="shared" si="64"/>
        <v>2018</v>
      </c>
      <c r="Z1383">
        <f t="shared" si="65"/>
        <v>9</v>
      </c>
    </row>
    <row r="1384" spans="1:26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7">
        <f t="shared" si="63"/>
        <v>80.98</v>
      </c>
      <c r="W1384" s="7" t="str">
        <f>IFERROR(INDEX(Returns!A:A,MATCH(Orders!B1384,Returns!B:B,0)), "No")</f>
        <v>No</v>
      </c>
      <c r="X1384" s="7" t="str">
        <f>INDEX(People!$A$2:$A$5,MATCH(Orders!M1384,People!$B$2:$B$5,0))</f>
        <v>Cassandra Brandow</v>
      </c>
      <c r="Y1384">
        <f t="shared" si="64"/>
        <v>2018</v>
      </c>
      <c r="Z1384">
        <f t="shared" si="65"/>
        <v>2</v>
      </c>
    </row>
    <row r="1385" spans="1:26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7">
        <f t="shared" si="63"/>
        <v>38.76</v>
      </c>
      <c r="W1385" s="7" t="str">
        <f>IFERROR(INDEX(Returns!A:A,MATCH(Orders!B1385,Returns!B:B,0)), "No")</f>
        <v>No</v>
      </c>
      <c r="X1385" s="7" t="str">
        <f>INDEX(People!$A$2:$A$5,MATCH(Orders!M1385,People!$B$2:$B$5,0))</f>
        <v>Cassandra Brandow</v>
      </c>
      <c r="Y1385">
        <f t="shared" si="64"/>
        <v>2018</v>
      </c>
      <c r="Z1385">
        <f t="shared" si="65"/>
        <v>2</v>
      </c>
    </row>
    <row r="1386" spans="1:26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7">
        <f t="shared" si="63"/>
        <v>1.89</v>
      </c>
      <c r="W1386" s="7" t="str">
        <f>IFERROR(INDEX(Returns!A:A,MATCH(Orders!B1386,Returns!B:B,0)), "No")</f>
        <v>No</v>
      </c>
      <c r="X1386" s="7" t="str">
        <f>INDEX(People!$A$2:$A$5,MATCH(Orders!M1386,People!$B$2:$B$5,0))</f>
        <v>Cassandra Brandow</v>
      </c>
      <c r="Y1386">
        <f t="shared" si="64"/>
        <v>2018</v>
      </c>
      <c r="Z1386">
        <f t="shared" si="65"/>
        <v>2</v>
      </c>
    </row>
    <row r="1387" spans="1:26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7">
        <f t="shared" si="63"/>
        <v>6.28</v>
      </c>
      <c r="W1387" s="7" t="str">
        <f>IFERROR(INDEX(Returns!A:A,MATCH(Orders!B1387,Returns!B:B,0)), "No")</f>
        <v>No</v>
      </c>
      <c r="X1387" s="7" t="str">
        <f>INDEX(People!$A$2:$A$5,MATCH(Orders!M1387,People!$B$2:$B$5,0))</f>
        <v>Cassandra Brandow</v>
      </c>
      <c r="Y1387">
        <f t="shared" si="64"/>
        <v>2018</v>
      </c>
      <c r="Z1387">
        <f t="shared" si="65"/>
        <v>2</v>
      </c>
    </row>
    <row r="1388" spans="1:26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7">
        <f t="shared" si="63"/>
        <v>119.99</v>
      </c>
      <c r="W1388" s="7" t="str">
        <f>IFERROR(INDEX(Returns!A:A,MATCH(Orders!B1388,Returns!B:B,0)), "No")</f>
        <v>No</v>
      </c>
      <c r="X1388" s="7" t="str">
        <f>INDEX(People!$A$2:$A$5,MATCH(Orders!M1388,People!$B$2:$B$5,0))</f>
        <v>Cassandra Brandow</v>
      </c>
      <c r="Y1388">
        <f t="shared" si="64"/>
        <v>2018</v>
      </c>
      <c r="Z1388">
        <f t="shared" si="65"/>
        <v>2</v>
      </c>
    </row>
    <row r="1389" spans="1:26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7">
        <f t="shared" si="63"/>
        <v>83.98</v>
      </c>
      <c r="W1389" s="7" t="str">
        <f>IFERROR(INDEX(Returns!A:A,MATCH(Orders!B1389,Returns!B:B,0)), "No")</f>
        <v>No</v>
      </c>
      <c r="X1389" s="7" t="str">
        <f>INDEX(People!$A$2:$A$5,MATCH(Orders!M1389,People!$B$2:$B$5,0))</f>
        <v>Cassandra Brandow</v>
      </c>
      <c r="Y1389">
        <f t="shared" si="64"/>
        <v>2018</v>
      </c>
      <c r="Z1389">
        <f t="shared" si="65"/>
        <v>2</v>
      </c>
    </row>
    <row r="1390" spans="1:26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7">
        <f t="shared" si="63"/>
        <v>34.950000000000003</v>
      </c>
      <c r="W1390" s="7" t="str">
        <f>IFERROR(INDEX(Returns!A:A,MATCH(Orders!B1390,Returns!B:B,0)), "No")</f>
        <v>No</v>
      </c>
      <c r="X1390" s="7" t="str">
        <f>INDEX(People!$A$2:$A$5,MATCH(Orders!M1390,People!$B$2:$B$5,0))</f>
        <v>Cassandra Brandow</v>
      </c>
      <c r="Y1390">
        <f t="shared" si="64"/>
        <v>2018</v>
      </c>
      <c r="Z1390">
        <f t="shared" si="65"/>
        <v>2</v>
      </c>
    </row>
    <row r="1391" spans="1:26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7">
        <f t="shared" si="63"/>
        <v>161.61000000000001</v>
      </c>
      <c r="W1391" s="7" t="str">
        <f>IFERROR(INDEX(Returns!A:A,MATCH(Orders!B1391,Returns!B:B,0)), "No")</f>
        <v>No</v>
      </c>
      <c r="X1391" s="7" t="str">
        <f>INDEX(People!$A$2:$A$5,MATCH(Orders!M1391,People!$B$2:$B$5,0))</f>
        <v>Cassandra Brandow</v>
      </c>
      <c r="Y1391">
        <f t="shared" si="64"/>
        <v>2018</v>
      </c>
      <c r="Z1391">
        <f t="shared" si="65"/>
        <v>2</v>
      </c>
    </row>
    <row r="1392" spans="1:26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7">
        <f t="shared" si="63"/>
        <v>40.99</v>
      </c>
      <c r="W1392" s="7" t="str">
        <f>IFERROR(INDEX(Returns!A:A,MATCH(Orders!B1392,Returns!B:B,0)), "No")</f>
        <v>No</v>
      </c>
      <c r="X1392" s="7" t="str">
        <f>INDEX(People!$A$2:$A$5,MATCH(Orders!M1392,People!$B$2:$B$5,0))</f>
        <v>Cassandra Brandow</v>
      </c>
      <c r="Y1392">
        <f t="shared" si="64"/>
        <v>2018</v>
      </c>
      <c r="Z1392">
        <f t="shared" si="65"/>
        <v>2</v>
      </c>
    </row>
    <row r="1393" spans="1:26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7">
        <f t="shared" si="63"/>
        <v>51.48</v>
      </c>
      <c r="W1393" s="7" t="str">
        <f>IFERROR(INDEX(Returns!A:A,MATCH(Orders!B1393,Returns!B:B,0)), "No")</f>
        <v>No</v>
      </c>
      <c r="X1393" s="7" t="str">
        <f>INDEX(People!$A$2:$A$5,MATCH(Orders!M1393,People!$B$2:$B$5,0))</f>
        <v>Cassandra Brandow</v>
      </c>
      <c r="Y1393">
        <f t="shared" si="64"/>
        <v>2018</v>
      </c>
      <c r="Z1393">
        <f t="shared" si="65"/>
        <v>2</v>
      </c>
    </row>
    <row r="1394" spans="1:26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7">
        <f t="shared" si="63"/>
        <v>48.910000000000004</v>
      </c>
      <c r="W1394" s="7" t="str">
        <f>IFERROR(INDEX(Returns!A:A,MATCH(Orders!B1394,Returns!B:B,0)), "No")</f>
        <v>No</v>
      </c>
      <c r="X1394" s="7" t="str">
        <f>INDEX(People!$A$2:$A$5,MATCH(Orders!M1394,People!$B$2:$B$5,0))</f>
        <v>Cassandra Brandow</v>
      </c>
      <c r="Y1394">
        <f t="shared" si="64"/>
        <v>2018</v>
      </c>
      <c r="Z1394">
        <f t="shared" si="65"/>
        <v>2</v>
      </c>
    </row>
    <row r="1395" spans="1:26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7">
        <f t="shared" si="63"/>
        <v>3.1839999999999997</v>
      </c>
      <c r="W1395" s="7" t="str">
        <f>IFERROR(INDEX(Returns!A:A,MATCH(Orders!B1395,Returns!B:B,0)), "No")</f>
        <v>No</v>
      </c>
      <c r="X1395" s="7" t="str">
        <f>INDEX(People!$A$2:$A$5,MATCH(Orders!M1395,People!$B$2:$B$5,0))</f>
        <v>Cassandra Brandow</v>
      </c>
      <c r="Y1395">
        <f t="shared" si="64"/>
        <v>2019</v>
      </c>
      <c r="Z1395">
        <f t="shared" si="65"/>
        <v>7</v>
      </c>
    </row>
    <row r="1396" spans="1:26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7">
        <f t="shared" si="63"/>
        <v>130.49</v>
      </c>
      <c r="W1396" s="7" t="str">
        <f>IFERROR(INDEX(Returns!A:A,MATCH(Orders!B1396,Returns!B:B,0)), "No")</f>
        <v>No</v>
      </c>
      <c r="X1396" s="7" t="str">
        <f>INDEX(People!$A$2:$A$5,MATCH(Orders!M1396,People!$B$2:$B$5,0))</f>
        <v>Kelly Williams</v>
      </c>
      <c r="Y1396">
        <f t="shared" si="64"/>
        <v>2019</v>
      </c>
      <c r="Z1396">
        <f t="shared" si="65"/>
        <v>10</v>
      </c>
    </row>
    <row r="1397" spans="1:26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7">
        <f t="shared" si="63"/>
        <v>22.215</v>
      </c>
      <c r="W1397" s="7" t="str">
        <f>IFERROR(INDEX(Returns!A:A,MATCH(Orders!B1397,Returns!B:B,0)), "No")</f>
        <v>No</v>
      </c>
      <c r="X1397" s="7" t="str">
        <f>INDEX(People!$A$2:$A$5,MATCH(Orders!M1397,People!$B$2:$B$5,0))</f>
        <v>Kelly Williams</v>
      </c>
      <c r="Y1397">
        <f t="shared" si="64"/>
        <v>2019</v>
      </c>
      <c r="Z1397">
        <f t="shared" si="65"/>
        <v>10</v>
      </c>
    </row>
    <row r="1398" spans="1:26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7">
        <f t="shared" si="63"/>
        <v>4.3040000000000003</v>
      </c>
      <c r="W1398" s="7" t="str">
        <f>IFERROR(INDEX(Returns!A:A,MATCH(Orders!B1398,Returns!B:B,0)), "No")</f>
        <v>No</v>
      </c>
      <c r="X1398" s="7" t="str">
        <f>INDEX(People!$A$2:$A$5,MATCH(Orders!M1398,People!$B$2:$B$5,0))</f>
        <v>Chuck Magee</v>
      </c>
      <c r="Y1398">
        <f t="shared" si="64"/>
        <v>2018</v>
      </c>
      <c r="Z1398">
        <f t="shared" si="65"/>
        <v>11</v>
      </c>
    </row>
    <row r="1399" spans="1:26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7">
        <f t="shared" si="63"/>
        <v>5.78</v>
      </c>
      <c r="W1399" s="7" t="str">
        <f>IFERROR(INDEX(Returns!A:A,MATCH(Orders!B1399,Returns!B:B,0)), "No")</f>
        <v>No</v>
      </c>
      <c r="X1399" s="7" t="str">
        <f>INDEX(People!$A$2:$A$5,MATCH(Orders!M1399,People!$B$2:$B$5,0))</f>
        <v>Chuck Magee</v>
      </c>
      <c r="Y1399">
        <f t="shared" si="64"/>
        <v>2018</v>
      </c>
      <c r="Z1399">
        <f t="shared" si="65"/>
        <v>11</v>
      </c>
    </row>
    <row r="1400" spans="1:26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7">
        <f t="shared" si="63"/>
        <v>22.1</v>
      </c>
      <c r="W1400" s="7" t="str">
        <f>IFERROR(INDEX(Returns!A:A,MATCH(Orders!B1400,Returns!B:B,0)), "No")</f>
        <v>No</v>
      </c>
      <c r="X1400" s="7" t="str">
        <f>INDEX(People!$A$2:$A$5,MATCH(Orders!M1400,People!$B$2:$B$5,0))</f>
        <v>Chuck Magee</v>
      </c>
      <c r="Y1400">
        <f t="shared" si="64"/>
        <v>2018</v>
      </c>
      <c r="Z1400">
        <f t="shared" si="65"/>
        <v>11</v>
      </c>
    </row>
    <row r="1401" spans="1:26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7">
        <f t="shared" si="63"/>
        <v>6.48</v>
      </c>
      <c r="W1401" s="7" t="str">
        <f>IFERROR(INDEX(Returns!A:A,MATCH(Orders!B1401,Returns!B:B,0)), "No")</f>
        <v>No</v>
      </c>
      <c r="X1401" s="7" t="str">
        <f>INDEX(People!$A$2:$A$5,MATCH(Orders!M1401,People!$B$2:$B$5,0))</f>
        <v>Chuck Magee</v>
      </c>
      <c r="Y1401">
        <f t="shared" si="64"/>
        <v>2018</v>
      </c>
      <c r="Z1401">
        <f t="shared" si="65"/>
        <v>11</v>
      </c>
    </row>
    <row r="1402" spans="1:26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7">
        <f t="shared" si="63"/>
        <v>10.9</v>
      </c>
      <c r="W1402" s="7" t="str">
        <f>IFERROR(INDEX(Returns!A:A,MATCH(Orders!B1402,Returns!B:B,0)), "No")</f>
        <v>Yes</v>
      </c>
      <c r="X1402" s="7" t="str">
        <f>INDEX(People!$A$2:$A$5,MATCH(Orders!M1402,People!$B$2:$B$5,0))</f>
        <v>Cassandra Brandow</v>
      </c>
      <c r="Y1402">
        <f t="shared" si="64"/>
        <v>2018</v>
      </c>
      <c r="Z1402">
        <f t="shared" si="65"/>
        <v>11</v>
      </c>
    </row>
    <row r="1403" spans="1:26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7">
        <f t="shared" si="63"/>
        <v>83.93</v>
      </c>
      <c r="W1403" s="7" t="str">
        <f>IFERROR(INDEX(Returns!A:A,MATCH(Orders!B1403,Returns!B:B,0)), "No")</f>
        <v>Yes</v>
      </c>
      <c r="X1403" s="7" t="str">
        <f>INDEX(People!$A$2:$A$5,MATCH(Orders!M1403,People!$B$2:$B$5,0))</f>
        <v>Cassandra Brandow</v>
      </c>
      <c r="Y1403">
        <f t="shared" si="64"/>
        <v>2018</v>
      </c>
      <c r="Z1403">
        <f t="shared" si="65"/>
        <v>11</v>
      </c>
    </row>
    <row r="1404" spans="1:26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7">
        <f t="shared" si="63"/>
        <v>102.58799999999999</v>
      </c>
      <c r="W1404" s="7" t="str">
        <f>IFERROR(INDEX(Returns!A:A,MATCH(Orders!B1404,Returns!B:B,0)), "No")</f>
        <v>No</v>
      </c>
      <c r="X1404" s="7" t="str">
        <f>INDEX(People!$A$2:$A$5,MATCH(Orders!M1404,People!$B$2:$B$5,0))</f>
        <v>Chuck Magee</v>
      </c>
      <c r="Y1404">
        <f t="shared" si="64"/>
        <v>2018</v>
      </c>
      <c r="Z1404">
        <f t="shared" si="65"/>
        <v>4</v>
      </c>
    </row>
    <row r="1405" spans="1:26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7">
        <f t="shared" si="63"/>
        <v>83.88</v>
      </c>
      <c r="W1405" s="7" t="str">
        <f>IFERROR(INDEX(Returns!A:A,MATCH(Orders!B1405,Returns!B:B,0)), "No")</f>
        <v>No</v>
      </c>
      <c r="X1405" s="7" t="str">
        <f>INDEX(People!$A$2:$A$5,MATCH(Orders!M1405,People!$B$2:$B$5,0))</f>
        <v>Chuck Magee</v>
      </c>
      <c r="Y1405">
        <f t="shared" si="64"/>
        <v>2018</v>
      </c>
      <c r="Z1405">
        <f t="shared" si="65"/>
        <v>4</v>
      </c>
    </row>
    <row r="1406" spans="1:26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7">
        <f t="shared" si="63"/>
        <v>10.304000000000002</v>
      </c>
      <c r="W1406" s="7" t="str">
        <f>IFERROR(INDEX(Returns!A:A,MATCH(Orders!B1406,Returns!B:B,0)), "No")</f>
        <v>No</v>
      </c>
      <c r="X1406" s="7" t="str">
        <f>INDEX(People!$A$2:$A$5,MATCH(Orders!M1406,People!$B$2:$B$5,0))</f>
        <v>Chuck Magee</v>
      </c>
      <c r="Y1406">
        <f t="shared" si="64"/>
        <v>2016</v>
      </c>
      <c r="Z1406">
        <f t="shared" si="65"/>
        <v>4</v>
      </c>
    </row>
    <row r="1407" spans="1:26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7">
        <f t="shared" si="63"/>
        <v>51.588000000000001</v>
      </c>
      <c r="W1407" s="7" t="str">
        <f>IFERROR(INDEX(Returns!A:A,MATCH(Orders!B1407,Returns!B:B,0)), "No")</f>
        <v>No</v>
      </c>
      <c r="X1407" s="7" t="str">
        <f>INDEX(People!$A$2:$A$5,MATCH(Orders!M1407,People!$B$2:$B$5,0))</f>
        <v>Chuck Magee</v>
      </c>
      <c r="Y1407">
        <f t="shared" si="64"/>
        <v>2016</v>
      </c>
      <c r="Z1407">
        <f t="shared" si="65"/>
        <v>4</v>
      </c>
    </row>
    <row r="1408" spans="1:26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7">
        <f t="shared" si="63"/>
        <v>58.391999999999996</v>
      </c>
      <c r="W1408" s="7" t="str">
        <f>IFERROR(INDEX(Returns!A:A,MATCH(Orders!B1408,Returns!B:B,0)), "No")</f>
        <v>No</v>
      </c>
      <c r="X1408" s="7" t="str">
        <f>INDEX(People!$A$2:$A$5,MATCH(Orders!M1408,People!$B$2:$B$5,0))</f>
        <v>Chuck Magee</v>
      </c>
      <c r="Y1408">
        <f t="shared" si="64"/>
        <v>2016</v>
      </c>
      <c r="Z1408">
        <f t="shared" si="65"/>
        <v>4</v>
      </c>
    </row>
    <row r="1409" spans="1:26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7">
        <f t="shared" si="63"/>
        <v>37.74</v>
      </c>
      <c r="W1409" s="7" t="str">
        <f>IFERROR(INDEX(Returns!A:A,MATCH(Orders!B1409,Returns!B:B,0)), "No")</f>
        <v>No</v>
      </c>
      <c r="X1409" s="7" t="str">
        <f>INDEX(People!$A$2:$A$5,MATCH(Orders!M1409,People!$B$2:$B$5,0))</f>
        <v>Chuck Magee</v>
      </c>
      <c r="Y1409">
        <f t="shared" si="64"/>
        <v>2018</v>
      </c>
      <c r="Z1409">
        <f t="shared" si="65"/>
        <v>9</v>
      </c>
    </row>
    <row r="1410" spans="1:26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7">
        <f t="shared" si="63"/>
        <v>19.989999999999998</v>
      </c>
      <c r="W1410" s="7" t="str">
        <f>IFERROR(INDEX(Returns!A:A,MATCH(Orders!B1410,Returns!B:B,0)), "No")</f>
        <v>No</v>
      </c>
      <c r="X1410" s="7" t="str">
        <f>INDEX(People!$A$2:$A$5,MATCH(Orders!M1410,People!$B$2:$B$5,0))</f>
        <v>Chuck Magee</v>
      </c>
      <c r="Y1410">
        <f t="shared" si="64"/>
        <v>2018</v>
      </c>
      <c r="Z1410">
        <f t="shared" si="65"/>
        <v>9</v>
      </c>
    </row>
    <row r="1411" spans="1:26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7">
        <f t="shared" ref="V1411:V1474" si="66">R1411/S1411</f>
        <v>131.05500000000001</v>
      </c>
      <c r="W1411" s="7" t="str">
        <f>IFERROR(INDEX(Returns!A:A,MATCH(Orders!B1411,Returns!B:B,0)), "No")</f>
        <v>No</v>
      </c>
      <c r="X1411" s="7" t="str">
        <f>INDEX(People!$A$2:$A$5,MATCH(Orders!M1411,People!$B$2:$B$5,0))</f>
        <v>Anna Andreadi</v>
      </c>
      <c r="Y1411">
        <f t="shared" ref="Y1411:Y1474" si="67">YEAR(C1411)</f>
        <v>2018</v>
      </c>
      <c r="Z1411">
        <f t="shared" ref="Z1411:Z1474" si="68">MONTH(C1411)</f>
        <v>9</v>
      </c>
    </row>
    <row r="1412" spans="1:26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7">
        <f t="shared" si="66"/>
        <v>11.840000000000002</v>
      </c>
      <c r="W1412" s="7" t="str">
        <f>IFERROR(INDEX(Returns!A:A,MATCH(Orders!B1412,Returns!B:B,0)), "No")</f>
        <v>No</v>
      </c>
      <c r="X1412" s="7" t="str">
        <f>INDEX(People!$A$2:$A$5,MATCH(Orders!M1412,People!$B$2:$B$5,0))</f>
        <v>Kelly Williams</v>
      </c>
      <c r="Y1412">
        <f t="shared" si="67"/>
        <v>2019</v>
      </c>
      <c r="Z1412">
        <f t="shared" si="68"/>
        <v>11</v>
      </c>
    </row>
    <row r="1413" spans="1:26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7">
        <f t="shared" si="66"/>
        <v>204.00299999999999</v>
      </c>
      <c r="W1413" s="7" t="str">
        <f>IFERROR(INDEX(Returns!A:A,MATCH(Orders!B1413,Returns!B:B,0)), "No")</f>
        <v>No</v>
      </c>
      <c r="X1413" s="7" t="str">
        <f>INDEX(People!$A$2:$A$5,MATCH(Orders!M1413,People!$B$2:$B$5,0))</f>
        <v>Chuck Magee</v>
      </c>
      <c r="Y1413">
        <f t="shared" si="67"/>
        <v>2018</v>
      </c>
      <c r="Z1413">
        <f t="shared" si="68"/>
        <v>7</v>
      </c>
    </row>
    <row r="1414" spans="1:26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7">
        <f t="shared" si="66"/>
        <v>41.32</v>
      </c>
      <c r="W1414" s="7" t="str">
        <f>IFERROR(INDEX(Returns!A:A,MATCH(Orders!B1414,Returns!B:B,0)), "No")</f>
        <v>No</v>
      </c>
      <c r="X1414" s="7" t="str">
        <f>INDEX(People!$A$2:$A$5,MATCH(Orders!M1414,People!$B$2:$B$5,0))</f>
        <v>Chuck Magee</v>
      </c>
      <c r="Y1414">
        <f t="shared" si="67"/>
        <v>2018</v>
      </c>
      <c r="Z1414">
        <f t="shared" si="68"/>
        <v>7</v>
      </c>
    </row>
    <row r="1415" spans="1:26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7">
        <f t="shared" si="66"/>
        <v>47.824000000000005</v>
      </c>
      <c r="W1415" s="7" t="str">
        <f>IFERROR(INDEX(Returns!A:A,MATCH(Orders!B1415,Returns!B:B,0)), "No")</f>
        <v>No</v>
      </c>
      <c r="X1415" s="7" t="str">
        <f>INDEX(People!$A$2:$A$5,MATCH(Orders!M1415,People!$B$2:$B$5,0))</f>
        <v>Chuck Magee</v>
      </c>
      <c r="Y1415">
        <f t="shared" si="67"/>
        <v>2016</v>
      </c>
      <c r="Z1415">
        <f t="shared" si="68"/>
        <v>6</v>
      </c>
    </row>
    <row r="1416" spans="1:26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7">
        <f t="shared" si="66"/>
        <v>79.989999999999995</v>
      </c>
      <c r="W1416" s="7" t="str">
        <f>IFERROR(INDEX(Returns!A:A,MATCH(Orders!B1416,Returns!B:B,0)), "No")</f>
        <v>Yes</v>
      </c>
      <c r="X1416" s="7" t="str">
        <f>INDEX(People!$A$2:$A$5,MATCH(Orders!M1416,People!$B$2:$B$5,0))</f>
        <v>Anna Andreadi</v>
      </c>
      <c r="Y1416">
        <f t="shared" si="67"/>
        <v>2019</v>
      </c>
      <c r="Z1416">
        <f t="shared" si="68"/>
        <v>1</v>
      </c>
    </row>
    <row r="1417" spans="1:26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7">
        <f t="shared" si="66"/>
        <v>12.58</v>
      </c>
      <c r="W1417" s="7" t="str">
        <f>IFERROR(INDEX(Returns!A:A,MATCH(Orders!B1417,Returns!B:B,0)), "No")</f>
        <v>Yes</v>
      </c>
      <c r="X1417" s="7" t="str">
        <f>INDEX(People!$A$2:$A$5,MATCH(Orders!M1417,People!$B$2:$B$5,0))</f>
        <v>Anna Andreadi</v>
      </c>
      <c r="Y1417">
        <f t="shared" si="67"/>
        <v>2019</v>
      </c>
      <c r="Z1417">
        <f t="shared" si="68"/>
        <v>1</v>
      </c>
    </row>
    <row r="1418" spans="1:26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7">
        <f t="shared" si="66"/>
        <v>135.19200000000001</v>
      </c>
      <c r="W1418" s="7" t="str">
        <f>IFERROR(INDEX(Returns!A:A,MATCH(Orders!B1418,Returns!B:B,0)), "No")</f>
        <v>No</v>
      </c>
      <c r="X1418" s="7" t="str">
        <f>INDEX(People!$A$2:$A$5,MATCH(Orders!M1418,People!$B$2:$B$5,0))</f>
        <v>Kelly Williams</v>
      </c>
      <c r="Y1418">
        <f t="shared" si="67"/>
        <v>2017</v>
      </c>
      <c r="Z1418">
        <f t="shared" si="68"/>
        <v>9</v>
      </c>
    </row>
    <row r="1419" spans="1:26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7">
        <f t="shared" si="66"/>
        <v>50.400000000000006</v>
      </c>
      <c r="W1419" s="7" t="str">
        <f>IFERROR(INDEX(Returns!A:A,MATCH(Orders!B1419,Returns!B:B,0)), "No")</f>
        <v>No</v>
      </c>
      <c r="X1419" s="7" t="str">
        <f>INDEX(People!$A$2:$A$5,MATCH(Orders!M1419,People!$B$2:$B$5,0))</f>
        <v>Kelly Williams</v>
      </c>
      <c r="Y1419">
        <f t="shared" si="67"/>
        <v>2017</v>
      </c>
      <c r="Z1419">
        <f t="shared" si="68"/>
        <v>9</v>
      </c>
    </row>
    <row r="1420" spans="1:26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7">
        <f t="shared" si="66"/>
        <v>1.2320000000000002</v>
      </c>
      <c r="W1420" s="7" t="str">
        <f>IFERROR(INDEX(Returns!A:A,MATCH(Orders!B1420,Returns!B:B,0)), "No")</f>
        <v>No</v>
      </c>
      <c r="X1420" s="7" t="str">
        <f>INDEX(People!$A$2:$A$5,MATCH(Orders!M1420,People!$B$2:$B$5,0))</f>
        <v>Kelly Williams</v>
      </c>
      <c r="Y1420">
        <f t="shared" si="67"/>
        <v>2017</v>
      </c>
      <c r="Z1420">
        <f t="shared" si="68"/>
        <v>9</v>
      </c>
    </row>
    <row r="1421" spans="1:26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7">
        <f t="shared" si="66"/>
        <v>21.568000000000001</v>
      </c>
      <c r="W1421" s="7" t="str">
        <f>IFERROR(INDEX(Returns!A:A,MATCH(Orders!B1421,Returns!B:B,0)), "No")</f>
        <v>No</v>
      </c>
      <c r="X1421" s="7" t="str">
        <f>INDEX(People!$A$2:$A$5,MATCH(Orders!M1421,People!$B$2:$B$5,0))</f>
        <v>Anna Andreadi</v>
      </c>
      <c r="Y1421">
        <f t="shared" si="67"/>
        <v>2017</v>
      </c>
      <c r="Z1421">
        <f t="shared" si="68"/>
        <v>9</v>
      </c>
    </row>
    <row r="1422" spans="1:26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7">
        <f t="shared" si="66"/>
        <v>36.294000000000004</v>
      </c>
      <c r="W1422" s="7" t="str">
        <f>IFERROR(INDEX(Returns!A:A,MATCH(Orders!B1422,Returns!B:B,0)), "No")</f>
        <v>No</v>
      </c>
      <c r="X1422" s="7" t="str">
        <f>INDEX(People!$A$2:$A$5,MATCH(Orders!M1422,People!$B$2:$B$5,0))</f>
        <v>Anna Andreadi</v>
      </c>
      <c r="Y1422">
        <f t="shared" si="67"/>
        <v>2017</v>
      </c>
      <c r="Z1422">
        <f t="shared" si="68"/>
        <v>9</v>
      </c>
    </row>
    <row r="1423" spans="1:26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7">
        <f t="shared" si="66"/>
        <v>30.336000000000002</v>
      </c>
      <c r="W1423" s="7" t="str">
        <f>IFERROR(INDEX(Returns!A:A,MATCH(Orders!B1423,Returns!B:B,0)), "No")</f>
        <v>No</v>
      </c>
      <c r="X1423" s="7" t="str">
        <f>INDEX(People!$A$2:$A$5,MATCH(Orders!M1423,People!$B$2:$B$5,0))</f>
        <v>Anna Andreadi</v>
      </c>
      <c r="Y1423">
        <f t="shared" si="67"/>
        <v>2017</v>
      </c>
      <c r="Z1423">
        <f t="shared" si="68"/>
        <v>9</v>
      </c>
    </row>
    <row r="1424" spans="1:26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7">
        <f t="shared" si="66"/>
        <v>8.5590000000000011</v>
      </c>
      <c r="W1424" s="7" t="str">
        <f>IFERROR(INDEX(Returns!A:A,MATCH(Orders!B1424,Returns!B:B,0)), "No")</f>
        <v>No</v>
      </c>
      <c r="X1424" s="7" t="str">
        <f>INDEX(People!$A$2:$A$5,MATCH(Orders!M1424,People!$B$2:$B$5,0))</f>
        <v>Anna Andreadi</v>
      </c>
      <c r="Y1424">
        <f t="shared" si="67"/>
        <v>2017</v>
      </c>
      <c r="Z1424">
        <f t="shared" si="68"/>
        <v>9</v>
      </c>
    </row>
    <row r="1425" spans="1:26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7">
        <f t="shared" si="66"/>
        <v>19.984000000000002</v>
      </c>
      <c r="W1425" s="7" t="str">
        <f>IFERROR(INDEX(Returns!A:A,MATCH(Orders!B1425,Returns!B:B,0)), "No")</f>
        <v>No</v>
      </c>
      <c r="X1425" s="7" t="str">
        <f>INDEX(People!$A$2:$A$5,MATCH(Orders!M1425,People!$B$2:$B$5,0))</f>
        <v>Anna Andreadi</v>
      </c>
      <c r="Y1425">
        <f t="shared" si="67"/>
        <v>2017</v>
      </c>
      <c r="Z1425">
        <f t="shared" si="68"/>
        <v>9</v>
      </c>
    </row>
    <row r="1426" spans="1:26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7">
        <f t="shared" si="66"/>
        <v>52.792000000000009</v>
      </c>
      <c r="W1426" s="7" t="str">
        <f>IFERROR(INDEX(Returns!A:A,MATCH(Orders!B1426,Returns!B:B,0)), "No")</f>
        <v>No</v>
      </c>
      <c r="X1426" s="7" t="str">
        <f>INDEX(People!$A$2:$A$5,MATCH(Orders!M1426,People!$B$2:$B$5,0))</f>
        <v>Anna Andreadi</v>
      </c>
      <c r="Y1426">
        <f t="shared" si="67"/>
        <v>2017</v>
      </c>
      <c r="Z1426">
        <f t="shared" si="68"/>
        <v>9</v>
      </c>
    </row>
    <row r="1427" spans="1:26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7">
        <f t="shared" si="66"/>
        <v>90.912000000000006</v>
      </c>
      <c r="W1427" s="7" t="str">
        <f>IFERROR(INDEX(Returns!A:A,MATCH(Orders!B1427,Returns!B:B,0)), "No")</f>
        <v>No</v>
      </c>
      <c r="X1427" s="7" t="str">
        <f>INDEX(People!$A$2:$A$5,MATCH(Orders!M1427,People!$B$2:$B$5,0))</f>
        <v>Anna Andreadi</v>
      </c>
      <c r="Y1427">
        <f t="shared" si="67"/>
        <v>2017</v>
      </c>
      <c r="Z1427">
        <f t="shared" si="68"/>
        <v>9</v>
      </c>
    </row>
    <row r="1428" spans="1:26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7">
        <f t="shared" si="66"/>
        <v>4.8640000000000008</v>
      </c>
      <c r="W1428" s="7" t="str">
        <f>IFERROR(INDEX(Returns!A:A,MATCH(Orders!B1428,Returns!B:B,0)), "No")</f>
        <v>No</v>
      </c>
      <c r="X1428" s="7" t="str">
        <f>INDEX(People!$A$2:$A$5,MATCH(Orders!M1428,People!$B$2:$B$5,0))</f>
        <v>Anna Andreadi</v>
      </c>
      <c r="Y1428">
        <f t="shared" si="67"/>
        <v>2017</v>
      </c>
      <c r="Z1428">
        <f t="shared" si="68"/>
        <v>10</v>
      </c>
    </row>
    <row r="1429" spans="1:26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7">
        <f t="shared" si="66"/>
        <v>2.95</v>
      </c>
      <c r="W1429" s="7" t="str">
        <f>IFERROR(INDEX(Returns!A:A,MATCH(Orders!B1429,Returns!B:B,0)), "No")</f>
        <v>No</v>
      </c>
      <c r="X1429" s="7" t="str">
        <f>INDEX(People!$A$2:$A$5,MATCH(Orders!M1429,People!$B$2:$B$5,0))</f>
        <v>Anna Andreadi</v>
      </c>
      <c r="Y1429">
        <f t="shared" si="67"/>
        <v>2017</v>
      </c>
      <c r="Z1429">
        <f t="shared" si="68"/>
        <v>10</v>
      </c>
    </row>
    <row r="1430" spans="1:26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7">
        <f t="shared" si="66"/>
        <v>5.9600000000000009</v>
      </c>
      <c r="W1430" s="7" t="str">
        <f>IFERROR(INDEX(Returns!A:A,MATCH(Orders!B1430,Returns!B:B,0)), "No")</f>
        <v>No</v>
      </c>
      <c r="X1430" s="7" t="str">
        <f>INDEX(People!$A$2:$A$5,MATCH(Orders!M1430,People!$B$2:$B$5,0))</f>
        <v>Anna Andreadi</v>
      </c>
      <c r="Y1430">
        <f t="shared" si="67"/>
        <v>2017</v>
      </c>
      <c r="Z1430">
        <f t="shared" si="68"/>
        <v>10</v>
      </c>
    </row>
    <row r="1431" spans="1:26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7">
        <f t="shared" si="66"/>
        <v>30.53</v>
      </c>
      <c r="W1431" s="7" t="str">
        <f>IFERROR(INDEX(Returns!A:A,MATCH(Orders!B1431,Returns!B:B,0)), "No")</f>
        <v>No</v>
      </c>
      <c r="X1431" s="7" t="str">
        <f>INDEX(People!$A$2:$A$5,MATCH(Orders!M1431,People!$B$2:$B$5,0))</f>
        <v>Anna Andreadi</v>
      </c>
      <c r="Y1431">
        <f t="shared" si="67"/>
        <v>2017</v>
      </c>
      <c r="Z1431">
        <f t="shared" si="68"/>
        <v>10</v>
      </c>
    </row>
    <row r="1432" spans="1:26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7">
        <f t="shared" si="66"/>
        <v>27.594000000000001</v>
      </c>
      <c r="W1432" s="7" t="str">
        <f>IFERROR(INDEX(Returns!A:A,MATCH(Orders!B1432,Returns!B:B,0)), "No")</f>
        <v>No</v>
      </c>
      <c r="X1432" s="7" t="str">
        <f>INDEX(People!$A$2:$A$5,MATCH(Orders!M1432,People!$B$2:$B$5,0))</f>
        <v>Chuck Magee</v>
      </c>
      <c r="Y1432">
        <f t="shared" si="67"/>
        <v>2019</v>
      </c>
      <c r="Z1432">
        <f t="shared" si="68"/>
        <v>11</v>
      </c>
    </row>
    <row r="1433" spans="1:26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7">
        <f t="shared" si="66"/>
        <v>25.459999999999997</v>
      </c>
      <c r="W1433" s="7" t="str">
        <f>IFERROR(INDEX(Returns!A:A,MATCH(Orders!B1433,Returns!B:B,0)), "No")</f>
        <v>No</v>
      </c>
      <c r="X1433" s="7" t="str">
        <f>INDEX(People!$A$2:$A$5,MATCH(Orders!M1433,People!$B$2:$B$5,0))</f>
        <v>Cassandra Brandow</v>
      </c>
      <c r="Y1433">
        <f t="shared" si="67"/>
        <v>2016</v>
      </c>
      <c r="Z1433">
        <f t="shared" si="68"/>
        <v>12</v>
      </c>
    </row>
    <row r="1434" spans="1:26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7">
        <f t="shared" si="66"/>
        <v>7.27</v>
      </c>
      <c r="W1434" s="7" t="str">
        <f>IFERROR(INDEX(Returns!A:A,MATCH(Orders!B1434,Returns!B:B,0)), "No")</f>
        <v>No</v>
      </c>
      <c r="X1434" s="7" t="str">
        <f>INDEX(People!$A$2:$A$5,MATCH(Orders!M1434,People!$B$2:$B$5,0))</f>
        <v>Cassandra Brandow</v>
      </c>
      <c r="Y1434">
        <f t="shared" si="67"/>
        <v>2016</v>
      </c>
      <c r="Z1434">
        <f t="shared" si="68"/>
        <v>12</v>
      </c>
    </row>
    <row r="1435" spans="1:26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7">
        <f t="shared" si="66"/>
        <v>129.99</v>
      </c>
      <c r="W1435" s="7" t="str">
        <f>IFERROR(INDEX(Returns!A:A,MATCH(Orders!B1435,Returns!B:B,0)), "No")</f>
        <v>No</v>
      </c>
      <c r="X1435" s="7" t="str">
        <f>INDEX(People!$A$2:$A$5,MATCH(Orders!M1435,People!$B$2:$B$5,0))</f>
        <v>Cassandra Brandow</v>
      </c>
      <c r="Y1435">
        <f t="shared" si="67"/>
        <v>2016</v>
      </c>
      <c r="Z1435">
        <f t="shared" si="68"/>
        <v>12</v>
      </c>
    </row>
    <row r="1436" spans="1:26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7">
        <f t="shared" si="66"/>
        <v>6.7799999999999994</v>
      </c>
      <c r="W1436" s="7" t="str">
        <f>IFERROR(INDEX(Returns!A:A,MATCH(Orders!B1436,Returns!B:B,0)), "No")</f>
        <v>No</v>
      </c>
      <c r="X1436" s="7" t="str">
        <f>INDEX(People!$A$2:$A$5,MATCH(Orders!M1436,People!$B$2:$B$5,0))</f>
        <v>Anna Andreadi</v>
      </c>
      <c r="Y1436">
        <f t="shared" si="67"/>
        <v>2018</v>
      </c>
      <c r="Z1436">
        <f t="shared" si="68"/>
        <v>12</v>
      </c>
    </row>
    <row r="1437" spans="1:26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7">
        <f t="shared" si="66"/>
        <v>5.1840000000000011</v>
      </c>
      <c r="W1437" s="7" t="str">
        <f>IFERROR(INDEX(Returns!A:A,MATCH(Orders!B1437,Returns!B:B,0)), "No")</f>
        <v>No</v>
      </c>
      <c r="X1437" s="7" t="str">
        <f>INDEX(People!$A$2:$A$5,MATCH(Orders!M1437,People!$B$2:$B$5,0))</f>
        <v>Chuck Magee</v>
      </c>
      <c r="Y1437">
        <f t="shared" si="67"/>
        <v>2019</v>
      </c>
      <c r="Z1437">
        <f t="shared" si="68"/>
        <v>6</v>
      </c>
    </row>
    <row r="1438" spans="1:26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7">
        <f t="shared" si="66"/>
        <v>2.6240000000000001</v>
      </c>
      <c r="W1438" s="7" t="str">
        <f>IFERROR(INDEX(Returns!A:A,MATCH(Orders!B1438,Returns!B:B,0)), "No")</f>
        <v>No</v>
      </c>
      <c r="X1438" s="7" t="str">
        <f>INDEX(People!$A$2:$A$5,MATCH(Orders!M1438,People!$B$2:$B$5,0))</f>
        <v>Chuck Magee</v>
      </c>
      <c r="Y1438">
        <f t="shared" si="67"/>
        <v>2019</v>
      </c>
      <c r="Z1438">
        <f t="shared" si="68"/>
        <v>6</v>
      </c>
    </row>
    <row r="1439" spans="1:26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7">
        <f t="shared" si="66"/>
        <v>87.96</v>
      </c>
      <c r="W1439" s="7" t="str">
        <f>IFERROR(INDEX(Returns!A:A,MATCH(Orders!B1439,Returns!B:B,0)), "No")</f>
        <v>Yes</v>
      </c>
      <c r="X1439" s="7" t="str">
        <f>INDEX(People!$A$2:$A$5,MATCH(Orders!M1439,People!$B$2:$B$5,0))</f>
        <v>Kelly Williams</v>
      </c>
      <c r="Y1439">
        <f t="shared" si="67"/>
        <v>2017</v>
      </c>
      <c r="Z1439">
        <f t="shared" si="68"/>
        <v>10</v>
      </c>
    </row>
    <row r="1440" spans="1:26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7">
        <f t="shared" si="66"/>
        <v>490.68599999999998</v>
      </c>
      <c r="W1440" s="7" t="str">
        <f>IFERROR(INDEX(Returns!A:A,MATCH(Orders!B1440,Returns!B:B,0)), "No")</f>
        <v>Yes</v>
      </c>
      <c r="X1440" s="7" t="str">
        <f>INDEX(People!$A$2:$A$5,MATCH(Orders!M1440,People!$B$2:$B$5,0))</f>
        <v>Kelly Williams</v>
      </c>
      <c r="Y1440">
        <f t="shared" si="67"/>
        <v>2017</v>
      </c>
      <c r="Z1440">
        <f t="shared" si="68"/>
        <v>10</v>
      </c>
    </row>
    <row r="1441" spans="1:26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7">
        <f t="shared" si="66"/>
        <v>5.94</v>
      </c>
      <c r="W1441" s="7" t="str">
        <f>IFERROR(INDEX(Returns!A:A,MATCH(Orders!B1441,Returns!B:B,0)), "No")</f>
        <v>No</v>
      </c>
      <c r="X1441" s="7" t="str">
        <f>INDEX(People!$A$2:$A$5,MATCH(Orders!M1441,People!$B$2:$B$5,0))</f>
        <v>Chuck Magee</v>
      </c>
      <c r="Y1441">
        <f t="shared" si="67"/>
        <v>2019</v>
      </c>
      <c r="Z1441">
        <f t="shared" si="68"/>
        <v>4</v>
      </c>
    </row>
    <row r="1442" spans="1:26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7">
        <f t="shared" si="66"/>
        <v>9.99</v>
      </c>
      <c r="W1442" s="7" t="str">
        <f>IFERROR(INDEX(Returns!A:A,MATCH(Orders!B1442,Returns!B:B,0)), "No")</f>
        <v>No</v>
      </c>
      <c r="X1442" s="7" t="str">
        <f>INDEX(People!$A$2:$A$5,MATCH(Orders!M1442,People!$B$2:$B$5,0))</f>
        <v>Chuck Magee</v>
      </c>
      <c r="Y1442">
        <f t="shared" si="67"/>
        <v>2019</v>
      </c>
      <c r="Z1442">
        <f t="shared" si="68"/>
        <v>4</v>
      </c>
    </row>
    <row r="1443" spans="1:26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7">
        <f t="shared" si="66"/>
        <v>18.336000000000002</v>
      </c>
      <c r="W1443" s="7" t="str">
        <f>IFERROR(INDEX(Returns!A:A,MATCH(Orders!B1443,Returns!B:B,0)), "No")</f>
        <v>No</v>
      </c>
      <c r="X1443" s="7" t="str">
        <f>INDEX(People!$A$2:$A$5,MATCH(Orders!M1443,People!$B$2:$B$5,0))</f>
        <v>Anna Andreadi</v>
      </c>
      <c r="Y1443">
        <f t="shared" si="67"/>
        <v>2019</v>
      </c>
      <c r="Z1443">
        <f t="shared" si="68"/>
        <v>12</v>
      </c>
    </row>
    <row r="1444" spans="1:26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7">
        <f t="shared" si="66"/>
        <v>6.88</v>
      </c>
      <c r="W1444" s="7" t="str">
        <f>IFERROR(INDEX(Returns!A:A,MATCH(Orders!B1444,Returns!B:B,0)), "No")</f>
        <v>No</v>
      </c>
      <c r="X1444" s="7" t="str">
        <f>INDEX(People!$A$2:$A$5,MATCH(Orders!M1444,People!$B$2:$B$5,0))</f>
        <v>Cassandra Brandow</v>
      </c>
      <c r="Y1444">
        <f t="shared" si="67"/>
        <v>2019</v>
      </c>
      <c r="Z1444">
        <f t="shared" si="68"/>
        <v>8</v>
      </c>
    </row>
    <row r="1445" spans="1:26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7">
        <f t="shared" si="66"/>
        <v>34.856000000000002</v>
      </c>
      <c r="W1445" s="7" t="str">
        <f>IFERROR(INDEX(Returns!A:A,MATCH(Orders!B1445,Returns!B:B,0)), "No")</f>
        <v>No</v>
      </c>
      <c r="X1445" s="7" t="str">
        <f>INDEX(People!$A$2:$A$5,MATCH(Orders!M1445,People!$B$2:$B$5,0))</f>
        <v>Anna Andreadi</v>
      </c>
      <c r="Y1445">
        <f t="shared" si="67"/>
        <v>2017</v>
      </c>
      <c r="Z1445">
        <f t="shared" si="68"/>
        <v>10</v>
      </c>
    </row>
    <row r="1446" spans="1:26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7">
        <f t="shared" si="66"/>
        <v>219.99200000000002</v>
      </c>
      <c r="W1446" s="7" t="str">
        <f>IFERROR(INDEX(Returns!A:A,MATCH(Orders!B1446,Returns!B:B,0)), "No")</f>
        <v>No</v>
      </c>
      <c r="X1446" s="7" t="str">
        <f>INDEX(People!$A$2:$A$5,MATCH(Orders!M1446,People!$B$2:$B$5,0))</f>
        <v>Kelly Williams</v>
      </c>
      <c r="Y1446">
        <f t="shared" si="67"/>
        <v>2018</v>
      </c>
      <c r="Z1446">
        <f t="shared" si="68"/>
        <v>5</v>
      </c>
    </row>
    <row r="1447" spans="1:26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7">
        <f t="shared" si="66"/>
        <v>41.183999999999997</v>
      </c>
      <c r="W1447" s="7" t="str">
        <f>IFERROR(INDEX(Returns!A:A,MATCH(Orders!B1447,Returns!B:B,0)), "No")</f>
        <v>No</v>
      </c>
      <c r="X1447" s="7" t="str">
        <f>INDEX(People!$A$2:$A$5,MATCH(Orders!M1447,People!$B$2:$B$5,0))</f>
        <v>Kelly Williams</v>
      </c>
      <c r="Y1447">
        <f t="shared" si="67"/>
        <v>2019</v>
      </c>
      <c r="Z1447">
        <f t="shared" si="68"/>
        <v>6</v>
      </c>
    </row>
    <row r="1448" spans="1:26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7">
        <f t="shared" si="66"/>
        <v>67.185999999999993</v>
      </c>
      <c r="W1448" s="7" t="str">
        <f>IFERROR(INDEX(Returns!A:A,MATCH(Orders!B1448,Returns!B:B,0)), "No")</f>
        <v>No</v>
      </c>
      <c r="X1448" s="7" t="str">
        <f>INDEX(People!$A$2:$A$5,MATCH(Orders!M1448,People!$B$2:$B$5,0))</f>
        <v>Kelly Williams</v>
      </c>
      <c r="Y1448">
        <f t="shared" si="67"/>
        <v>2019</v>
      </c>
      <c r="Z1448">
        <f t="shared" si="68"/>
        <v>6</v>
      </c>
    </row>
    <row r="1449" spans="1:26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7">
        <f t="shared" si="66"/>
        <v>23.992000000000001</v>
      </c>
      <c r="W1449" s="7" t="str">
        <f>IFERROR(INDEX(Returns!A:A,MATCH(Orders!B1449,Returns!B:B,0)), "No")</f>
        <v>No</v>
      </c>
      <c r="X1449" s="7" t="str">
        <f>INDEX(People!$A$2:$A$5,MATCH(Orders!M1449,People!$B$2:$B$5,0))</f>
        <v>Kelly Williams</v>
      </c>
      <c r="Y1449">
        <f t="shared" si="67"/>
        <v>2019</v>
      </c>
      <c r="Z1449">
        <f t="shared" si="68"/>
        <v>6</v>
      </c>
    </row>
    <row r="1450" spans="1:26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7">
        <f t="shared" si="66"/>
        <v>0.83400000000000007</v>
      </c>
      <c r="W1450" s="7" t="str">
        <f>IFERROR(INDEX(Returns!A:A,MATCH(Orders!B1450,Returns!B:B,0)), "No")</f>
        <v>No</v>
      </c>
      <c r="X1450" s="7" t="str">
        <f>INDEX(People!$A$2:$A$5,MATCH(Orders!M1450,People!$B$2:$B$5,0))</f>
        <v>Chuck Magee</v>
      </c>
      <c r="Y1450">
        <f t="shared" si="67"/>
        <v>2016</v>
      </c>
      <c r="Z1450">
        <f t="shared" si="68"/>
        <v>4</v>
      </c>
    </row>
    <row r="1451" spans="1:26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7">
        <f t="shared" si="66"/>
        <v>29.584</v>
      </c>
      <c r="W1451" s="7" t="str">
        <f>IFERROR(INDEX(Returns!A:A,MATCH(Orders!B1451,Returns!B:B,0)), "No")</f>
        <v>No</v>
      </c>
      <c r="X1451" s="7" t="str">
        <f>INDEX(People!$A$2:$A$5,MATCH(Orders!M1451,People!$B$2:$B$5,0))</f>
        <v>Anna Andreadi</v>
      </c>
      <c r="Y1451">
        <f t="shared" si="67"/>
        <v>2017</v>
      </c>
      <c r="Z1451">
        <f t="shared" si="68"/>
        <v>5</v>
      </c>
    </row>
    <row r="1452" spans="1:26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7">
        <f t="shared" si="66"/>
        <v>2.0250000000000004</v>
      </c>
      <c r="W1452" s="7" t="str">
        <f>IFERROR(INDEX(Returns!A:A,MATCH(Orders!B1452,Returns!B:B,0)), "No")</f>
        <v>No</v>
      </c>
      <c r="X1452" s="7" t="str">
        <f>INDEX(People!$A$2:$A$5,MATCH(Orders!M1452,People!$B$2:$B$5,0))</f>
        <v>Anna Andreadi</v>
      </c>
      <c r="Y1452">
        <f t="shared" si="67"/>
        <v>2017</v>
      </c>
      <c r="Z1452">
        <f t="shared" si="68"/>
        <v>7</v>
      </c>
    </row>
    <row r="1453" spans="1:26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7">
        <f t="shared" si="66"/>
        <v>10.14</v>
      </c>
      <c r="W1453" s="7" t="str">
        <f>IFERROR(INDEX(Returns!A:A,MATCH(Orders!B1453,Returns!B:B,0)), "No")</f>
        <v>No</v>
      </c>
      <c r="X1453" s="7" t="str">
        <f>INDEX(People!$A$2:$A$5,MATCH(Orders!M1453,People!$B$2:$B$5,0))</f>
        <v>Cassandra Brandow</v>
      </c>
      <c r="Y1453">
        <f t="shared" si="67"/>
        <v>2018</v>
      </c>
      <c r="Z1453">
        <f t="shared" si="68"/>
        <v>11</v>
      </c>
    </row>
    <row r="1454" spans="1:26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7">
        <f t="shared" si="66"/>
        <v>30.56</v>
      </c>
      <c r="W1454" s="7" t="str">
        <f>IFERROR(INDEX(Returns!A:A,MATCH(Orders!B1454,Returns!B:B,0)), "No")</f>
        <v>No</v>
      </c>
      <c r="X1454" s="7" t="str">
        <f>INDEX(People!$A$2:$A$5,MATCH(Orders!M1454,People!$B$2:$B$5,0))</f>
        <v>Cassandra Brandow</v>
      </c>
      <c r="Y1454">
        <f t="shared" si="67"/>
        <v>2018</v>
      </c>
      <c r="Z1454">
        <f t="shared" si="68"/>
        <v>11</v>
      </c>
    </row>
    <row r="1455" spans="1:26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7">
        <f t="shared" si="66"/>
        <v>6.75</v>
      </c>
      <c r="W1455" s="7" t="str">
        <f>IFERROR(INDEX(Returns!A:A,MATCH(Orders!B1455,Returns!B:B,0)), "No")</f>
        <v>No</v>
      </c>
      <c r="X1455" s="7" t="str">
        <f>INDEX(People!$A$2:$A$5,MATCH(Orders!M1455,People!$B$2:$B$5,0))</f>
        <v>Cassandra Brandow</v>
      </c>
      <c r="Y1455">
        <f t="shared" si="67"/>
        <v>2018</v>
      </c>
      <c r="Z1455">
        <f t="shared" si="68"/>
        <v>11</v>
      </c>
    </row>
    <row r="1456" spans="1:26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7">
        <f t="shared" si="66"/>
        <v>380</v>
      </c>
      <c r="W1456" s="7" t="str">
        <f>IFERROR(INDEX(Returns!A:A,MATCH(Orders!B1456,Returns!B:B,0)), "No")</f>
        <v>No</v>
      </c>
      <c r="X1456" s="7" t="str">
        <f>INDEX(People!$A$2:$A$5,MATCH(Orders!M1456,People!$B$2:$B$5,0))</f>
        <v>Cassandra Brandow</v>
      </c>
      <c r="Y1456">
        <f t="shared" si="67"/>
        <v>2018</v>
      </c>
      <c r="Z1456">
        <f t="shared" si="68"/>
        <v>11</v>
      </c>
    </row>
    <row r="1457" spans="1:26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7">
        <f t="shared" si="66"/>
        <v>30.399999999999995</v>
      </c>
      <c r="W1457" s="7" t="str">
        <f>IFERROR(INDEX(Returns!A:A,MATCH(Orders!B1457,Returns!B:B,0)), "No")</f>
        <v>No</v>
      </c>
      <c r="X1457" s="7" t="str">
        <f>INDEX(People!$A$2:$A$5,MATCH(Orders!M1457,People!$B$2:$B$5,0))</f>
        <v>Cassandra Brandow</v>
      </c>
      <c r="Y1457">
        <f t="shared" si="67"/>
        <v>2019</v>
      </c>
      <c r="Z1457">
        <f t="shared" si="68"/>
        <v>6</v>
      </c>
    </row>
    <row r="1458" spans="1:26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7">
        <f t="shared" si="66"/>
        <v>150.97999999999999</v>
      </c>
      <c r="W1458" s="7" t="str">
        <f>IFERROR(INDEX(Returns!A:A,MATCH(Orders!B1458,Returns!B:B,0)), "No")</f>
        <v>No</v>
      </c>
      <c r="X1458" s="7" t="str">
        <f>INDEX(People!$A$2:$A$5,MATCH(Orders!M1458,People!$B$2:$B$5,0))</f>
        <v>Cassandra Brandow</v>
      </c>
      <c r="Y1458">
        <f t="shared" si="67"/>
        <v>2019</v>
      </c>
      <c r="Z1458">
        <f t="shared" si="68"/>
        <v>6</v>
      </c>
    </row>
    <row r="1459" spans="1:26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7">
        <f t="shared" si="66"/>
        <v>5.8</v>
      </c>
      <c r="W1459" s="7" t="str">
        <f>IFERROR(INDEX(Returns!A:A,MATCH(Orders!B1459,Returns!B:B,0)), "No")</f>
        <v>No</v>
      </c>
      <c r="X1459" s="7" t="str">
        <f>INDEX(People!$A$2:$A$5,MATCH(Orders!M1459,People!$B$2:$B$5,0))</f>
        <v>Chuck Magee</v>
      </c>
      <c r="Y1459">
        <f t="shared" si="67"/>
        <v>2017</v>
      </c>
      <c r="Z1459">
        <f t="shared" si="68"/>
        <v>8</v>
      </c>
    </row>
    <row r="1460" spans="1:26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7">
        <f t="shared" si="66"/>
        <v>3.9840000000000004</v>
      </c>
      <c r="W1460" s="7" t="str">
        <f>IFERROR(INDEX(Returns!A:A,MATCH(Orders!B1460,Returns!B:B,0)), "No")</f>
        <v>No</v>
      </c>
      <c r="X1460" s="7" t="str">
        <f>INDEX(People!$A$2:$A$5,MATCH(Orders!M1460,People!$B$2:$B$5,0))</f>
        <v>Kelly Williams</v>
      </c>
      <c r="Y1460">
        <f t="shared" si="67"/>
        <v>2018</v>
      </c>
      <c r="Z1460">
        <f t="shared" si="68"/>
        <v>9</v>
      </c>
    </row>
    <row r="1461" spans="1:26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7">
        <f t="shared" si="66"/>
        <v>13.73</v>
      </c>
      <c r="W1461" s="7" t="str">
        <f>IFERROR(INDEX(Returns!A:A,MATCH(Orders!B1461,Returns!B:B,0)), "No")</f>
        <v>No</v>
      </c>
      <c r="X1461" s="7" t="str">
        <f>INDEX(People!$A$2:$A$5,MATCH(Orders!M1461,People!$B$2:$B$5,0))</f>
        <v>Chuck Magee</v>
      </c>
      <c r="Y1461">
        <f t="shared" si="67"/>
        <v>2016</v>
      </c>
      <c r="Z1461">
        <f t="shared" si="68"/>
        <v>5</v>
      </c>
    </row>
    <row r="1462" spans="1:26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7">
        <f t="shared" si="66"/>
        <v>27.712000000000003</v>
      </c>
      <c r="W1462" s="7" t="str">
        <f>IFERROR(INDEX(Returns!A:A,MATCH(Orders!B1462,Returns!B:B,0)), "No")</f>
        <v>Yes</v>
      </c>
      <c r="X1462" s="7" t="str">
        <f>INDEX(People!$A$2:$A$5,MATCH(Orders!M1462,People!$B$2:$B$5,0))</f>
        <v>Anna Andreadi</v>
      </c>
      <c r="Y1462">
        <f t="shared" si="67"/>
        <v>2017</v>
      </c>
      <c r="Z1462">
        <f t="shared" si="68"/>
        <v>12</v>
      </c>
    </row>
    <row r="1463" spans="1:26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7">
        <f t="shared" si="66"/>
        <v>122.00299999999999</v>
      </c>
      <c r="W1463" s="7" t="str">
        <f>IFERROR(INDEX(Returns!A:A,MATCH(Orders!B1463,Returns!B:B,0)), "No")</f>
        <v>No</v>
      </c>
      <c r="X1463" s="7" t="str">
        <f>INDEX(People!$A$2:$A$5,MATCH(Orders!M1463,People!$B$2:$B$5,0))</f>
        <v>Chuck Magee</v>
      </c>
      <c r="Y1463">
        <f t="shared" si="67"/>
        <v>2018</v>
      </c>
      <c r="Z1463">
        <f t="shared" si="68"/>
        <v>3</v>
      </c>
    </row>
    <row r="1464" spans="1:26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7">
        <f t="shared" si="66"/>
        <v>79.992000000000004</v>
      </c>
      <c r="W1464" s="7" t="str">
        <f>IFERROR(INDEX(Returns!A:A,MATCH(Orders!B1464,Returns!B:B,0)), "No")</f>
        <v>No</v>
      </c>
      <c r="X1464" s="7" t="str">
        <f>INDEX(People!$A$2:$A$5,MATCH(Orders!M1464,People!$B$2:$B$5,0))</f>
        <v>Kelly Williams</v>
      </c>
      <c r="Y1464">
        <f t="shared" si="67"/>
        <v>2018</v>
      </c>
      <c r="Z1464">
        <f t="shared" si="68"/>
        <v>8</v>
      </c>
    </row>
    <row r="1465" spans="1:26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7">
        <f t="shared" si="66"/>
        <v>170.78599999999997</v>
      </c>
      <c r="W1465" s="7" t="str">
        <f>IFERROR(INDEX(Returns!A:A,MATCH(Orders!B1465,Returns!B:B,0)), "No")</f>
        <v>No</v>
      </c>
      <c r="X1465" s="7" t="str">
        <f>INDEX(People!$A$2:$A$5,MATCH(Orders!M1465,People!$B$2:$B$5,0))</f>
        <v>Kelly Williams</v>
      </c>
      <c r="Y1465">
        <f t="shared" si="67"/>
        <v>2018</v>
      </c>
      <c r="Z1465">
        <f t="shared" si="68"/>
        <v>8</v>
      </c>
    </row>
    <row r="1466" spans="1:26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7">
        <f t="shared" si="66"/>
        <v>1.84</v>
      </c>
      <c r="W1466" s="7" t="str">
        <f>IFERROR(INDEX(Returns!A:A,MATCH(Orders!B1466,Returns!B:B,0)), "No")</f>
        <v>No</v>
      </c>
      <c r="X1466" s="7" t="str">
        <f>INDEX(People!$A$2:$A$5,MATCH(Orders!M1466,People!$B$2:$B$5,0))</f>
        <v>Chuck Magee</v>
      </c>
      <c r="Y1466">
        <f t="shared" si="67"/>
        <v>2018</v>
      </c>
      <c r="Z1466">
        <f t="shared" si="68"/>
        <v>12</v>
      </c>
    </row>
    <row r="1467" spans="1:26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7">
        <f t="shared" si="66"/>
        <v>30.344000000000001</v>
      </c>
      <c r="W1467" s="7" t="str">
        <f>IFERROR(INDEX(Returns!A:A,MATCH(Orders!B1467,Returns!B:B,0)), "No")</f>
        <v>No</v>
      </c>
      <c r="X1467" s="7" t="str">
        <f>INDEX(People!$A$2:$A$5,MATCH(Orders!M1467,People!$B$2:$B$5,0))</f>
        <v>Anna Andreadi</v>
      </c>
      <c r="Y1467">
        <f t="shared" si="67"/>
        <v>2016</v>
      </c>
      <c r="Z1467">
        <f t="shared" si="68"/>
        <v>8</v>
      </c>
    </row>
    <row r="1468" spans="1:26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7">
        <f t="shared" si="66"/>
        <v>31.992000000000004</v>
      </c>
      <c r="W1468" s="7" t="str">
        <f>IFERROR(INDEX(Returns!A:A,MATCH(Orders!B1468,Returns!B:B,0)), "No")</f>
        <v>No</v>
      </c>
      <c r="X1468" s="7" t="str">
        <f>INDEX(People!$A$2:$A$5,MATCH(Orders!M1468,People!$B$2:$B$5,0))</f>
        <v>Anna Andreadi</v>
      </c>
      <c r="Y1468">
        <f t="shared" si="67"/>
        <v>2016</v>
      </c>
      <c r="Z1468">
        <f t="shared" si="68"/>
        <v>8</v>
      </c>
    </row>
    <row r="1469" spans="1:26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7">
        <f t="shared" si="66"/>
        <v>63.991999999999997</v>
      </c>
      <c r="W1469" s="7" t="str">
        <f>IFERROR(INDEX(Returns!A:A,MATCH(Orders!B1469,Returns!B:B,0)), "No")</f>
        <v>No</v>
      </c>
      <c r="X1469" s="7" t="str">
        <f>INDEX(People!$A$2:$A$5,MATCH(Orders!M1469,People!$B$2:$B$5,0))</f>
        <v>Cassandra Brandow</v>
      </c>
      <c r="Y1469">
        <f t="shared" si="67"/>
        <v>2017</v>
      </c>
      <c r="Z1469">
        <f t="shared" si="68"/>
        <v>5</v>
      </c>
    </row>
    <row r="1470" spans="1:26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7">
        <f t="shared" si="66"/>
        <v>290.98</v>
      </c>
      <c r="W1470" s="7" t="str">
        <f>IFERROR(INDEX(Returns!A:A,MATCH(Orders!B1470,Returns!B:B,0)), "No")</f>
        <v>No</v>
      </c>
      <c r="X1470" s="7" t="str">
        <f>INDEX(People!$A$2:$A$5,MATCH(Orders!M1470,People!$B$2:$B$5,0))</f>
        <v>Kelly Williams</v>
      </c>
      <c r="Y1470">
        <f t="shared" si="67"/>
        <v>2019</v>
      </c>
      <c r="Z1470">
        <f t="shared" si="68"/>
        <v>12</v>
      </c>
    </row>
    <row r="1471" spans="1:26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7">
        <f t="shared" si="66"/>
        <v>20.77</v>
      </c>
      <c r="W1471" s="7" t="str">
        <f>IFERROR(INDEX(Returns!A:A,MATCH(Orders!B1471,Returns!B:B,0)), "No")</f>
        <v>No</v>
      </c>
      <c r="X1471" s="7" t="str">
        <f>INDEX(People!$A$2:$A$5,MATCH(Orders!M1471,People!$B$2:$B$5,0))</f>
        <v>Kelly Williams</v>
      </c>
      <c r="Y1471">
        <f t="shared" si="67"/>
        <v>2019</v>
      </c>
      <c r="Z1471">
        <f t="shared" si="68"/>
        <v>12</v>
      </c>
    </row>
    <row r="1472" spans="1:26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7">
        <f t="shared" si="66"/>
        <v>6.48</v>
      </c>
      <c r="W1472" s="7" t="str">
        <f>IFERROR(INDEX(Returns!A:A,MATCH(Orders!B1472,Returns!B:B,0)), "No")</f>
        <v>No</v>
      </c>
      <c r="X1472" s="7" t="str">
        <f>INDEX(People!$A$2:$A$5,MATCH(Orders!M1472,People!$B$2:$B$5,0))</f>
        <v>Kelly Williams</v>
      </c>
      <c r="Y1472">
        <f t="shared" si="67"/>
        <v>2019</v>
      </c>
      <c r="Z1472">
        <f t="shared" si="68"/>
        <v>12</v>
      </c>
    </row>
    <row r="1473" spans="1:26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7">
        <f t="shared" si="66"/>
        <v>3.4240000000000004</v>
      </c>
      <c r="W1473" s="7" t="str">
        <f>IFERROR(INDEX(Returns!A:A,MATCH(Orders!B1473,Returns!B:B,0)), "No")</f>
        <v>No</v>
      </c>
      <c r="X1473" s="7" t="str">
        <f>INDEX(People!$A$2:$A$5,MATCH(Orders!M1473,People!$B$2:$B$5,0))</f>
        <v>Chuck Magee</v>
      </c>
      <c r="Y1473">
        <f t="shared" si="67"/>
        <v>2017</v>
      </c>
      <c r="Z1473">
        <f t="shared" si="68"/>
        <v>9</v>
      </c>
    </row>
    <row r="1474" spans="1:26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7">
        <f t="shared" si="66"/>
        <v>2.89</v>
      </c>
      <c r="W1474" s="7" t="str">
        <f>IFERROR(INDEX(Returns!A:A,MATCH(Orders!B1474,Returns!B:B,0)), "No")</f>
        <v>No</v>
      </c>
      <c r="X1474" s="7" t="str">
        <f>INDEX(People!$A$2:$A$5,MATCH(Orders!M1474,People!$B$2:$B$5,0))</f>
        <v>Anna Andreadi</v>
      </c>
      <c r="Y1474">
        <f t="shared" si="67"/>
        <v>2019</v>
      </c>
      <c r="Z1474">
        <f t="shared" si="68"/>
        <v>7</v>
      </c>
    </row>
    <row r="1475" spans="1:26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7">
        <f t="shared" ref="V1475:V1538" si="69">R1475/S1475</f>
        <v>1.6719999999999999</v>
      </c>
      <c r="W1475" s="7" t="str">
        <f>IFERROR(INDEX(Returns!A:A,MATCH(Orders!B1475,Returns!B:B,0)), "No")</f>
        <v>No</v>
      </c>
      <c r="X1475" s="7" t="str">
        <f>INDEX(People!$A$2:$A$5,MATCH(Orders!M1475,People!$B$2:$B$5,0))</f>
        <v>Kelly Williams</v>
      </c>
      <c r="Y1475">
        <f t="shared" ref="Y1475:Y1538" si="70">YEAR(C1475)</f>
        <v>2017</v>
      </c>
      <c r="Z1475">
        <f t="shared" ref="Z1475:Z1538" si="71">MONTH(C1475)</f>
        <v>12</v>
      </c>
    </row>
    <row r="1476" spans="1:26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7">
        <f t="shared" si="69"/>
        <v>2.8800000000000003</v>
      </c>
      <c r="W1476" s="7" t="str">
        <f>IFERROR(INDEX(Returns!A:A,MATCH(Orders!B1476,Returns!B:B,0)), "No")</f>
        <v>No</v>
      </c>
      <c r="X1476" s="7" t="str">
        <f>INDEX(People!$A$2:$A$5,MATCH(Orders!M1476,People!$B$2:$B$5,0))</f>
        <v>Chuck Magee</v>
      </c>
      <c r="Y1476">
        <f t="shared" si="70"/>
        <v>2018</v>
      </c>
      <c r="Z1476">
        <f t="shared" si="71"/>
        <v>11</v>
      </c>
    </row>
    <row r="1477" spans="1:26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7">
        <f t="shared" si="69"/>
        <v>5.9039999999999999</v>
      </c>
      <c r="W1477" s="7" t="str">
        <f>IFERROR(INDEX(Returns!A:A,MATCH(Orders!B1477,Returns!B:B,0)), "No")</f>
        <v>No</v>
      </c>
      <c r="X1477" s="7" t="str">
        <f>INDEX(People!$A$2:$A$5,MATCH(Orders!M1477,People!$B$2:$B$5,0))</f>
        <v>Chuck Magee</v>
      </c>
      <c r="Y1477">
        <f t="shared" si="70"/>
        <v>2018</v>
      </c>
      <c r="Z1477">
        <f t="shared" si="71"/>
        <v>11</v>
      </c>
    </row>
    <row r="1478" spans="1:26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7">
        <f t="shared" si="69"/>
        <v>4.13</v>
      </c>
      <c r="W1478" s="7" t="str">
        <f>IFERROR(INDEX(Returns!A:A,MATCH(Orders!B1478,Returns!B:B,0)), "No")</f>
        <v>No</v>
      </c>
      <c r="X1478" s="7" t="str">
        <f>INDEX(People!$A$2:$A$5,MATCH(Orders!M1478,People!$B$2:$B$5,0))</f>
        <v>Chuck Magee</v>
      </c>
      <c r="Y1478">
        <f t="shared" si="70"/>
        <v>2019</v>
      </c>
      <c r="Z1478">
        <f t="shared" si="71"/>
        <v>3</v>
      </c>
    </row>
    <row r="1479" spans="1:26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7">
        <f t="shared" si="69"/>
        <v>7.4480000000000004</v>
      </c>
      <c r="W1479" s="7" t="str">
        <f>IFERROR(INDEX(Returns!A:A,MATCH(Orders!B1479,Returns!B:B,0)), "No")</f>
        <v>No</v>
      </c>
      <c r="X1479" s="7" t="str">
        <f>INDEX(People!$A$2:$A$5,MATCH(Orders!M1479,People!$B$2:$B$5,0))</f>
        <v>Cassandra Brandow</v>
      </c>
      <c r="Y1479">
        <f t="shared" si="70"/>
        <v>2018</v>
      </c>
      <c r="Z1479">
        <f t="shared" si="71"/>
        <v>11</v>
      </c>
    </row>
    <row r="1480" spans="1:26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7">
        <f t="shared" si="69"/>
        <v>7.9920000000000009</v>
      </c>
      <c r="W1480" s="7" t="str">
        <f>IFERROR(INDEX(Returns!A:A,MATCH(Orders!B1480,Returns!B:B,0)), "No")</f>
        <v>No</v>
      </c>
      <c r="X1480" s="7" t="str">
        <f>INDEX(People!$A$2:$A$5,MATCH(Orders!M1480,People!$B$2:$B$5,0))</f>
        <v>Anna Andreadi</v>
      </c>
      <c r="Y1480">
        <f t="shared" si="70"/>
        <v>2019</v>
      </c>
      <c r="Z1480">
        <f t="shared" si="71"/>
        <v>11</v>
      </c>
    </row>
    <row r="1481" spans="1:26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7">
        <f t="shared" si="69"/>
        <v>6.48</v>
      </c>
      <c r="W1481" s="7" t="str">
        <f>IFERROR(INDEX(Returns!A:A,MATCH(Orders!B1481,Returns!B:B,0)), "No")</f>
        <v>Yes</v>
      </c>
      <c r="X1481" s="7" t="str">
        <f>INDEX(People!$A$2:$A$5,MATCH(Orders!M1481,People!$B$2:$B$5,0))</f>
        <v>Anna Andreadi</v>
      </c>
      <c r="Y1481">
        <f t="shared" si="70"/>
        <v>2018</v>
      </c>
      <c r="Z1481">
        <f t="shared" si="71"/>
        <v>12</v>
      </c>
    </row>
    <row r="1482" spans="1:26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7">
        <f t="shared" si="69"/>
        <v>5.78</v>
      </c>
      <c r="W1482" s="7" t="str">
        <f>IFERROR(INDEX(Returns!A:A,MATCH(Orders!B1482,Returns!B:B,0)), "No")</f>
        <v>Yes</v>
      </c>
      <c r="X1482" s="7" t="str">
        <f>INDEX(People!$A$2:$A$5,MATCH(Orders!M1482,People!$B$2:$B$5,0))</f>
        <v>Anna Andreadi</v>
      </c>
      <c r="Y1482">
        <f t="shared" si="70"/>
        <v>2018</v>
      </c>
      <c r="Z1482">
        <f t="shared" si="71"/>
        <v>12</v>
      </c>
    </row>
    <row r="1483" spans="1:26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7">
        <f t="shared" si="69"/>
        <v>11.29</v>
      </c>
      <c r="W1483" s="7" t="str">
        <f>IFERROR(INDEX(Returns!A:A,MATCH(Orders!B1483,Returns!B:B,0)), "No")</f>
        <v>Yes</v>
      </c>
      <c r="X1483" s="7" t="str">
        <f>INDEX(People!$A$2:$A$5,MATCH(Orders!M1483,People!$B$2:$B$5,0))</f>
        <v>Anna Andreadi</v>
      </c>
      <c r="Y1483">
        <f t="shared" si="70"/>
        <v>2018</v>
      </c>
      <c r="Z1483">
        <f t="shared" si="71"/>
        <v>12</v>
      </c>
    </row>
    <row r="1484" spans="1:26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7">
        <f t="shared" si="69"/>
        <v>4.8640000000000008</v>
      </c>
      <c r="W1484" s="7" t="str">
        <f>IFERROR(INDEX(Returns!A:A,MATCH(Orders!B1484,Returns!B:B,0)), "No")</f>
        <v>No</v>
      </c>
      <c r="X1484" s="7" t="str">
        <f>INDEX(People!$A$2:$A$5,MATCH(Orders!M1484,People!$B$2:$B$5,0))</f>
        <v>Cassandra Brandow</v>
      </c>
      <c r="Y1484">
        <f t="shared" si="70"/>
        <v>2019</v>
      </c>
      <c r="Z1484">
        <f t="shared" si="71"/>
        <v>8</v>
      </c>
    </row>
    <row r="1485" spans="1:26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7">
        <f t="shared" si="69"/>
        <v>3.4240000000000004</v>
      </c>
      <c r="W1485" s="7" t="str">
        <f>IFERROR(INDEX(Returns!A:A,MATCH(Orders!B1485,Returns!B:B,0)), "No")</f>
        <v>No</v>
      </c>
      <c r="X1485" s="7" t="str">
        <f>INDEX(People!$A$2:$A$5,MATCH(Orders!M1485,People!$B$2:$B$5,0))</f>
        <v>Cassandra Brandow</v>
      </c>
      <c r="Y1485">
        <f t="shared" si="70"/>
        <v>2019</v>
      </c>
      <c r="Z1485">
        <f t="shared" si="71"/>
        <v>8</v>
      </c>
    </row>
    <row r="1486" spans="1:26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7">
        <f t="shared" si="69"/>
        <v>59</v>
      </c>
      <c r="W1486" s="7" t="str">
        <f>IFERROR(INDEX(Returns!A:A,MATCH(Orders!B1486,Returns!B:B,0)), "No")</f>
        <v>No</v>
      </c>
      <c r="X1486" s="7" t="str">
        <f>INDEX(People!$A$2:$A$5,MATCH(Orders!M1486,People!$B$2:$B$5,0))</f>
        <v>Anna Andreadi</v>
      </c>
      <c r="Y1486">
        <f t="shared" si="70"/>
        <v>2018</v>
      </c>
      <c r="Z1486">
        <f t="shared" si="71"/>
        <v>10</v>
      </c>
    </row>
    <row r="1487" spans="1:26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7">
        <f t="shared" si="69"/>
        <v>1.88</v>
      </c>
      <c r="W1487" s="7" t="str">
        <f>IFERROR(INDEX(Returns!A:A,MATCH(Orders!B1487,Returns!B:B,0)), "No")</f>
        <v>No</v>
      </c>
      <c r="X1487" s="7" t="str">
        <f>INDEX(People!$A$2:$A$5,MATCH(Orders!M1487,People!$B$2:$B$5,0))</f>
        <v>Chuck Magee</v>
      </c>
      <c r="Y1487">
        <f t="shared" si="70"/>
        <v>2016</v>
      </c>
      <c r="Z1487">
        <f t="shared" si="71"/>
        <v>11</v>
      </c>
    </row>
    <row r="1488" spans="1:26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7">
        <f t="shared" si="69"/>
        <v>173.26399999999998</v>
      </c>
      <c r="W1488" s="7" t="str">
        <f>IFERROR(INDEX(Returns!A:A,MATCH(Orders!B1488,Returns!B:B,0)), "No")</f>
        <v>No</v>
      </c>
      <c r="X1488" s="7" t="str">
        <f>INDEX(People!$A$2:$A$5,MATCH(Orders!M1488,People!$B$2:$B$5,0))</f>
        <v>Anna Andreadi</v>
      </c>
      <c r="Y1488">
        <f t="shared" si="70"/>
        <v>2017</v>
      </c>
      <c r="Z1488">
        <f t="shared" si="71"/>
        <v>11</v>
      </c>
    </row>
    <row r="1489" spans="1:26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7">
        <f t="shared" si="69"/>
        <v>29.99</v>
      </c>
      <c r="W1489" s="7" t="str">
        <f>IFERROR(INDEX(Returns!A:A,MATCH(Orders!B1489,Returns!B:B,0)), "No")</f>
        <v>No</v>
      </c>
      <c r="X1489" s="7" t="str">
        <f>INDEX(People!$A$2:$A$5,MATCH(Orders!M1489,People!$B$2:$B$5,0))</f>
        <v>Anna Andreadi</v>
      </c>
      <c r="Y1489">
        <f t="shared" si="70"/>
        <v>2017</v>
      </c>
      <c r="Z1489">
        <f t="shared" si="71"/>
        <v>11</v>
      </c>
    </row>
    <row r="1490" spans="1:26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7">
        <f t="shared" si="69"/>
        <v>14.199999999999998</v>
      </c>
      <c r="W1490" s="7" t="str">
        <f>IFERROR(INDEX(Returns!A:A,MATCH(Orders!B1490,Returns!B:B,0)), "No")</f>
        <v>No</v>
      </c>
      <c r="X1490" s="7" t="str">
        <f>INDEX(People!$A$2:$A$5,MATCH(Orders!M1490,People!$B$2:$B$5,0))</f>
        <v>Anna Andreadi</v>
      </c>
      <c r="Y1490">
        <f t="shared" si="70"/>
        <v>2017</v>
      </c>
      <c r="Z1490">
        <f t="shared" si="71"/>
        <v>11</v>
      </c>
    </row>
    <row r="1491" spans="1:26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7">
        <f t="shared" si="69"/>
        <v>2.52</v>
      </c>
      <c r="W1491" s="7" t="str">
        <f>IFERROR(INDEX(Returns!A:A,MATCH(Orders!B1491,Returns!B:B,0)), "No")</f>
        <v>No</v>
      </c>
      <c r="X1491" s="7" t="str">
        <f>INDEX(People!$A$2:$A$5,MATCH(Orders!M1491,People!$B$2:$B$5,0))</f>
        <v>Chuck Magee</v>
      </c>
      <c r="Y1491">
        <f t="shared" si="70"/>
        <v>2016</v>
      </c>
      <c r="Z1491">
        <f t="shared" si="71"/>
        <v>11</v>
      </c>
    </row>
    <row r="1492" spans="1:26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7">
        <f t="shared" si="69"/>
        <v>15.74</v>
      </c>
      <c r="W1492" s="7" t="str">
        <f>IFERROR(INDEX(Returns!A:A,MATCH(Orders!B1492,Returns!B:B,0)), "No")</f>
        <v>No</v>
      </c>
      <c r="X1492" s="7" t="str">
        <f>INDEX(People!$A$2:$A$5,MATCH(Orders!M1492,People!$B$2:$B$5,0))</f>
        <v>Chuck Magee</v>
      </c>
      <c r="Y1492">
        <f t="shared" si="70"/>
        <v>2019</v>
      </c>
      <c r="Z1492">
        <f t="shared" si="71"/>
        <v>4</v>
      </c>
    </row>
    <row r="1493" spans="1:26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7">
        <f t="shared" si="69"/>
        <v>5.88</v>
      </c>
      <c r="W1493" s="7" t="str">
        <f>IFERROR(INDEX(Returns!A:A,MATCH(Orders!B1493,Returns!B:B,0)), "No")</f>
        <v>No</v>
      </c>
      <c r="X1493" s="7" t="str">
        <f>INDEX(People!$A$2:$A$5,MATCH(Orders!M1493,People!$B$2:$B$5,0))</f>
        <v>Chuck Magee</v>
      </c>
      <c r="Y1493">
        <f t="shared" si="70"/>
        <v>2019</v>
      </c>
      <c r="Z1493">
        <f t="shared" si="71"/>
        <v>11</v>
      </c>
    </row>
    <row r="1494" spans="1:26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7">
        <f t="shared" si="69"/>
        <v>162.88200000000001</v>
      </c>
      <c r="W1494" s="7" t="str">
        <f>IFERROR(INDEX(Returns!A:A,MATCH(Orders!B1494,Returns!B:B,0)), "No")</f>
        <v>No</v>
      </c>
      <c r="X1494" s="7" t="str">
        <f>INDEX(People!$A$2:$A$5,MATCH(Orders!M1494,People!$B$2:$B$5,0))</f>
        <v>Chuck Magee</v>
      </c>
      <c r="Y1494">
        <f t="shared" si="70"/>
        <v>2019</v>
      </c>
      <c r="Z1494">
        <f t="shared" si="71"/>
        <v>11</v>
      </c>
    </row>
    <row r="1495" spans="1:26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7">
        <f t="shared" si="69"/>
        <v>4.82</v>
      </c>
      <c r="W1495" s="7" t="str">
        <f>IFERROR(INDEX(Returns!A:A,MATCH(Orders!B1495,Returns!B:B,0)), "No")</f>
        <v>No</v>
      </c>
      <c r="X1495" s="7" t="str">
        <f>INDEX(People!$A$2:$A$5,MATCH(Orders!M1495,People!$B$2:$B$5,0))</f>
        <v>Anna Andreadi</v>
      </c>
      <c r="Y1495">
        <f t="shared" si="70"/>
        <v>2019</v>
      </c>
      <c r="Z1495">
        <f t="shared" si="71"/>
        <v>10</v>
      </c>
    </row>
    <row r="1496" spans="1:26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7">
        <f t="shared" si="69"/>
        <v>13.35</v>
      </c>
      <c r="W1496" s="7" t="str">
        <f>IFERROR(INDEX(Returns!A:A,MATCH(Orders!B1496,Returns!B:B,0)), "No")</f>
        <v>No</v>
      </c>
      <c r="X1496" s="7" t="str">
        <f>INDEX(People!$A$2:$A$5,MATCH(Orders!M1496,People!$B$2:$B$5,0))</f>
        <v>Cassandra Brandow</v>
      </c>
      <c r="Y1496">
        <f t="shared" si="70"/>
        <v>2016</v>
      </c>
      <c r="Z1496">
        <f t="shared" si="71"/>
        <v>12</v>
      </c>
    </row>
    <row r="1497" spans="1:26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7">
        <f t="shared" si="69"/>
        <v>1.4560000000000002</v>
      </c>
      <c r="W1497" s="7" t="str">
        <f>IFERROR(INDEX(Returns!A:A,MATCH(Orders!B1497,Returns!B:B,0)), "No")</f>
        <v>No</v>
      </c>
      <c r="X1497" s="7" t="str">
        <f>INDEX(People!$A$2:$A$5,MATCH(Orders!M1497,People!$B$2:$B$5,0))</f>
        <v>Kelly Williams</v>
      </c>
      <c r="Y1497">
        <f t="shared" si="70"/>
        <v>2019</v>
      </c>
      <c r="Z1497">
        <f t="shared" si="71"/>
        <v>9</v>
      </c>
    </row>
    <row r="1498" spans="1:26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7">
        <f t="shared" si="69"/>
        <v>16.784000000000002</v>
      </c>
      <c r="W1498" s="7" t="str">
        <f>IFERROR(INDEX(Returns!A:A,MATCH(Orders!B1498,Returns!B:B,0)), "No")</f>
        <v>No</v>
      </c>
      <c r="X1498" s="7" t="str">
        <f>INDEX(People!$A$2:$A$5,MATCH(Orders!M1498,People!$B$2:$B$5,0))</f>
        <v>Kelly Williams</v>
      </c>
      <c r="Y1498">
        <f t="shared" si="70"/>
        <v>2019</v>
      </c>
      <c r="Z1498">
        <f t="shared" si="71"/>
        <v>9</v>
      </c>
    </row>
    <row r="1499" spans="1:26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7">
        <f t="shared" si="69"/>
        <v>2.6240000000000001</v>
      </c>
      <c r="W1499" s="7" t="str">
        <f>IFERROR(INDEX(Returns!A:A,MATCH(Orders!B1499,Returns!B:B,0)), "No")</f>
        <v>No</v>
      </c>
      <c r="X1499" s="7" t="str">
        <f>INDEX(People!$A$2:$A$5,MATCH(Orders!M1499,People!$B$2:$B$5,0))</f>
        <v>Kelly Williams</v>
      </c>
      <c r="Y1499">
        <f t="shared" si="70"/>
        <v>2019</v>
      </c>
      <c r="Z1499">
        <f t="shared" si="71"/>
        <v>9</v>
      </c>
    </row>
    <row r="1500" spans="1:26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7">
        <f t="shared" si="69"/>
        <v>3.6320000000000001</v>
      </c>
      <c r="W1500" s="7" t="str">
        <f>IFERROR(INDEX(Returns!A:A,MATCH(Orders!B1500,Returns!B:B,0)), "No")</f>
        <v>No</v>
      </c>
      <c r="X1500" s="7" t="str">
        <f>INDEX(People!$A$2:$A$5,MATCH(Orders!M1500,People!$B$2:$B$5,0))</f>
        <v>Anna Andreadi</v>
      </c>
      <c r="Y1500">
        <f t="shared" si="70"/>
        <v>2018</v>
      </c>
      <c r="Z1500">
        <f t="shared" si="71"/>
        <v>10</v>
      </c>
    </row>
    <row r="1501" spans="1:26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7">
        <f t="shared" si="69"/>
        <v>5.3520000000000003</v>
      </c>
      <c r="W1501" s="7" t="str">
        <f>IFERROR(INDEX(Returns!A:A,MATCH(Orders!B1501,Returns!B:B,0)), "No")</f>
        <v>No</v>
      </c>
      <c r="X1501" s="7" t="str">
        <f>INDEX(People!$A$2:$A$5,MATCH(Orders!M1501,People!$B$2:$B$5,0))</f>
        <v>Kelly Williams</v>
      </c>
      <c r="Y1501">
        <f t="shared" si="70"/>
        <v>2019</v>
      </c>
      <c r="Z1501">
        <f t="shared" si="71"/>
        <v>11</v>
      </c>
    </row>
    <row r="1502" spans="1:26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7">
        <f t="shared" si="69"/>
        <v>24.784000000000002</v>
      </c>
      <c r="W1502" s="7" t="str">
        <f>IFERROR(INDEX(Returns!A:A,MATCH(Orders!B1502,Returns!B:B,0)), "No")</f>
        <v>No</v>
      </c>
      <c r="X1502" s="7" t="str">
        <f>INDEX(People!$A$2:$A$5,MATCH(Orders!M1502,People!$B$2:$B$5,0))</f>
        <v>Kelly Williams</v>
      </c>
      <c r="Y1502">
        <f t="shared" si="70"/>
        <v>2019</v>
      </c>
      <c r="Z1502">
        <f t="shared" si="71"/>
        <v>11</v>
      </c>
    </row>
    <row r="1503" spans="1:26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7">
        <f t="shared" si="69"/>
        <v>180.01599999999999</v>
      </c>
      <c r="W1503" s="7" t="str">
        <f>IFERROR(INDEX(Returns!A:A,MATCH(Orders!B1503,Returns!B:B,0)), "No")</f>
        <v>No</v>
      </c>
      <c r="X1503" s="7" t="str">
        <f>INDEX(People!$A$2:$A$5,MATCH(Orders!M1503,People!$B$2:$B$5,0))</f>
        <v>Kelly Williams</v>
      </c>
      <c r="Y1503">
        <f t="shared" si="70"/>
        <v>2019</v>
      </c>
      <c r="Z1503">
        <f t="shared" si="71"/>
        <v>11</v>
      </c>
    </row>
    <row r="1504" spans="1:26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7">
        <f t="shared" si="69"/>
        <v>16.760000000000002</v>
      </c>
      <c r="W1504" s="7" t="str">
        <f>IFERROR(INDEX(Returns!A:A,MATCH(Orders!B1504,Returns!B:B,0)), "No")</f>
        <v>No</v>
      </c>
      <c r="X1504" s="7" t="str">
        <f>INDEX(People!$A$2:$A$5,MATCH(Orders!M1504,People!$B$2:$B$5,0))</f>
        <v>Anna Andreadi</v>
      </c>
      <c r="Y1504">
        <f t="shared" si="70"/>
        <v>2018</v>
      </c>
      <c r="Z1504">
        <f t="shared" si="71"/>
        <v>11</v>
      </c>
    </row>
    <row r="1505" spans="1:26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7">
        <f t="shared" si="69"/>
        <v>4.97</v>
      </c>
      <c r="W1505" s="7" t="str">
        <f>IFERROR(INDEX(Returns!A:A,MATCH(Orders!B1505,Returns!B:B,0)), "No")</f>
        <v>No</v>
      </c>
      <c r="X1505" s="7" t="str">
        <f>INDEX(People!$A$2:$A$5,MATCH(Orders!M1505,People!$B$2:$B$5,0))</f>
        <v>Anna Andreadi</v>
      </c>
      <c r="Y1505">
        <f t="shared" si="70"/>
        <v>2018</v>
      </c>
      <c r="Z1505">
        <f t="shared" si="71"/>
        <v>11</v>
      </c>
    </row>
    <row r="1506" spans="1:26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7">
        <f t="shared" si="69"/>
        <v>1.68</v>
      </c>
      <c r="W1506" s="7" t="str">
        <f>IFERROR(INDEX(Returns!A:A,MATCH(Orders!B1506,Returns!B:B,0)), "No")</f>
        <v>No</v>
      </c>
      <c r="X1506" s="7" t="str">
        <f>INDEX(People!$A$2:$A$5,MATCH(Orders!M1506,People!$B$2:$B$5,0))</f>
        <v>Anna Andreadi</v>
      </c>
      <c r="Y1506">
        <f t="shared" si="70"/>
        <v>2017</v>
      </c>
      <c r="Z1506">
        <f t="shared" si="71"/>
        <v>8</v>
      </c>
    </row>
    <row r="1507" spans="1:26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7">
        <f t="shared" si="69"/>
        <v>167.49600000000001</v>
      </c>
      <c r="W1507" s="7" t="str">
        <f>IFERROR(INDEX(Returns!A:A,MATCH(Orders!B1507,Returns!B:B,0)), "No")</f>
        <v>No</v>
      </c>
      <c r="X1507" s="7" t="str">
        <f>INDEX(People!$A$2:$A$5,MATCH(Orders!M1507,People!$B$2:$B$5,0))</f>
        <v>Anna Andreadi</v>
      </c>
      <c r="Y1507">
        <f t="shared" si="70"/>
        <v>2017</v>
      </c>
      <c r="Z1507">
        <f t="shared" si="71"/>
        <v>8</v>
      </c>
    </row>
    <row r="1508" spans="1:26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7">
        <f t="shared" si="69"/>
        <v>5.9600000000000009</v>
      </c>
      <c r="W1508" s="7" t="str">
        <f>IFERROR(INDEX(Returns!A:A,MATCH(Orders!B1508,Returns!B:B,0)), "No")</f>
        <v>No</v>
      </c>
      <c r="X1508" s="7" t="str">
        <f>INDEX(People!$A$2:$A$5,MATCH(Orders!M1508,People!$B$2:$B$5,0))</f>
        <v>Chuck Magee</v>
      </c>
      <c r="Y1508">
        <f t="shared" si="70"/>
        <v>2019</v>
      </c>
      <c r="Z1508">
        <f t="shared" si="71"/>
        <v>12</v>
      </c>
    </row>
    <row r="1509" spans="1:26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7">
        <f t="shared" si="69"/>
        <v>99</v>
      </c>
      <c r="W1509" s="7" t="str">
        <f>IFERROR(INDEX(Returns!A:A,MATCH(Orders!B1509,Returns!B:B,0)), "No")</f>
        <v>No</v>
      </c>
      <c r="X1509" s="7" t="str">
        <f>INDEX(People!$A$2:$A$5,MATCH(Orders!M1509,People!$B$2:$B$5,0))</f>
        <v>Cassandra Brandow</v>
      </c>
      <c r="Y1509">
        <f t="shared" si="70"/>
        <v>2018</v>
      </c>
      <c r="Z1509">
        <f t="shared" si="71"/>
        <v>9</v>
      </c>
    </row>
    <row r="1510" spans="1:26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7">
        <f t="shared" si="69"/>
        <v>11.5</v>
      </c>
      <c r="W1510" s="7" t="str">
        <f>IFERROR(INDEX(Returns!A:A,MATCH(Orders!B1510,Returns!B:B,0)), "No")</f>
        <v>Yes</v>
      </c>
      <c r="X1510" s="7" t="str">
        <f>INDEX(People!$A$2:$A$5,MATCH(Orders!M1510,People!$B$2:$B$5,0))</f>
        <v>Kelly Williams</v>
      </c>
      <c r="Y1510">
        <f t="shared" si="70"/>
        <v>2019</v>
      </c>
      <c r="Z1510">
        <f t="shared" si="71"/>
        <v>12</v>
      </c>
    </row>
    <row r="1511" spans="1:26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7">
        <f t="shared" si="69"/>
        <v>4.18</v>
      </c>
      <c r="W1511" s="7" t="str">
        <f>IFERROR(INDEX(Returns!A:A,MATCH(Orders!B1511,Returns!B:B,0)), "No")</f>
        <v>No</v>
      </c>
      <c r="X1511" s="7" t="str">
        <f>INDEX(People!$A$2:$A$5,MATCH(Orders!M1511,People!$B$2:$B$5,0))</f>
        <v>Anna Andreadi</v>
      </c>
      <c r="Y1511">
        <f t="shared" si="70"/>
        <v>2019</v>
      </c>
      <c r="Z1511">
        <f t="shared" si="71"/>
        <v>9</v>
      </c>
    </row>
    <row r="1512" spans="1:26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7">
        <f t="shared" si="69"/>
        <v>48.2</v>
      </c>
      <c r="W1512" s="7" t="str">
        <f>IFERROR(INDEX(Returns!A:A,MATCH(Orders!B1512,Returns!B:B,0)), "No")</f>
        <v>No</v>
      </c>
      <c r="X1512" s="7" t="str">
        <f>INDEX(People!$A$2:$A$5,MATCH(Orders!M1512,People!$B$2:$B$5,0))</f>
        <v>Anna Andreadi</v>
      </c>
      <c r="Y1512">
        <f t="shared" si="70"/>
        <v>2019</v>
      </c>
      <c r="Z1512">
        <f t="shared" si="71"/>
        <v>6</v>
      </c>
    </row>
    <row r="1513" spans="1:26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7">
        <f t="shared" si="69"/>
        <v>3.98</v>
      </c>
      <c r="W1513" s="7" t="str">
        <f>IFERROR(INDEX(Returns!A:A,MATCH(Orders!B1513,Returns!B:B,0)), "No")</f>
        <v>No</v>
      </c>
      <c r="X1513" s="7" t="str">
        <f>INDEX(People!$A$2:$A$5,MATCH(Orders!M1513,People!$B$2:$B$5,0))</f>
        <v>Anna Andreadi</v>
      </c>
      <c r="Y1513">
        <f t="shared" si="70"/>
        <v>2019</v>
      </c>
      <c r="Z1513">
        <f t="shared" si="71"/>
        <v>6</v>
      </c>
    </row>
    <row r="1514" spans="1:26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7">
        <f t="shared" si="69"/>
        <v>66.688000000000002</v>
      </c>
      <c r="W1514" s="7" t="str">
        <f>IFERROR(INDEX(Returns!A:A,MATCH(Orders!B1514,Returns!B:B,0)), "No")</f>
        <v>No</v>
      </c>
      <c r="X1514" s="7" t="str">
        <f>INDEX(People!$A$2:$A$5,MATCH(Orders!M1514,People!$B$2:$B$5,0))</f>
        <v>Kelly Williams</v>
      </c>
      <c r="Y1514">
        <f t="shared" si="70"/>
        <v>2019</v>
      </c>
      <c r="Z1514">
        <f t="shared" si="71"/>
        <v>8</v>
      </c>
    </row>
    <row r="1515" spans="1:26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7">
        <f t="shared" si="69"/>
        <v>4.2759999999999989</v>
      </c>
      <c r="W1515" s="7" t="str">
        <f>IFERROR(INDEX(Returns!A:A,MATCH(Orders!B1515,Returns!B:B,0)), "No")</f>
        <v>No</v>
      </c>
      <c r="X1515" s="7" t="str">
        <f>INDEX(People!$A$2:$A$5,MATCH(Orders!M1515,People!$B$2:$B$5,0))</f>
        <v>Kelly Williams</v>
      </c>
      <c r="Y1515">
        <f t="shared" si="70"/>
        <v>2019</v>
      </c>
      <c r="Z1515">
        <f t="shared" si="71"/>
        <v>8</v>
      </c>
    </row>
    <row r="1516" spans="1:26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7">
        <f t="shared" si="69"/>
        <v>1.6859999999999995</v>
      </c>
      <c r="W1516" s="7" t="str">
        <f>IFERROR(INDEX(Returns!A:A,MATCH(Orders!B1516,Returns!B:B,0)), "No")</f>
        <v>No</v>
      </c>
      <c r="X1516" s="7" t="str">
        <f>INDEX(People!$A$2:$A$5,MATCH(Orders!M1516,People!$B$2:$B$5,0))</f>
        <v>Kelly Williams</v>
      </c>
      <c r="Y1516">
        <f t="shared" si="70"/>
        <v>2019</v>
      </c>
      <c r="Z1516">
        <f t="shared" si="71"/>
        <v>8</v>
      </c>
    </row>
    <row r="1517" spans="1:26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7">
        <f t="shared" si="69"/>
        <v>63.686</v>
      </c>
      <c r="W1517" s="7" t="str">
        <f>IFERROR(INDEX(Returns!A:A,MATCH(Orders!B1517,Returns!B:B,0)), "No")</f>
        <v>No</v>
      </c>
      <c r="X1517" s="7" t="str">
        <f>INDEX(People!$A$2:$A$5,MATCH(Orders!M1517,People!$B$2:$B$5,0))</f>
        <v>Chuck Magee</v>
      </c>
      <c r="Y1517">
        <f t="shared" si="70"/>
        <v>2019</v>
      </c>
      <c r="Z1517">
        <f t="shared" si="71"/>
        <v>12</v>
      </c>
    </row>
    <row r="1518" spans="1:26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7">
        <f t="shared" si="69"/>
        <v>417.4</v>
      </c>
      <c r="W1518" s="7" t="str">
        <f>IFERROR(INDEX(Returns!A:A,MATCH(Orders!B1518,Returns!B:B,0)), "No")</f>
        <v>No</v>
      </c>
      <c r="X1518" s="7" t="str">
        <f>INDEX(People!$A$2:$A$5,MATCH(Orders!M1518,People!$B$2:$B$5,0))</f>
        <v>Anna Andreadi</v>
      </c>
      <c r="Y1518">
        <f t="shared" si="70"/>
        <v>2019</v>
      </c>
      <c r="Z1518">
        <f t="shared" si="71"/>
        <v>12</v>
      </c>
    </row>
    <row r="1519" spans="1:26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7">
        <f t="shared" si="69"/>
        <v>41.92</v>
      </c>
      <c r="W1519" s="7" t="str">
        <f>IFERROR(INDEX(Returns!A:A,MATCH(Orders!B1519,Returns!B:B,0)), "No")</f>
        <v>No</v>
      </c>
      <c r="X1519" s="7" t="str">
        <f>INDEX(People!$A$2:$A$5,MATCH(Orders!M1519,People!$B$2:$B$5,0))</f>
        <v>Anna Andreadi</v>
      </c>
      <c r="Y1519">
        <f t="shared" si="70"/>
        <v>2016</v>
      </c>
      <c r="Z1519">
        <f t="shared" si="71"/>
        <v>2</v>
      </c>
    </row>
    <row r="1520" spans="1:26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7">
        <f t="shared" si="69"/>
        <v>4.4240000000000004</v>
      </c>
      <c r="W1520" s="7" t="str">
        <f>IFERROR(INDEX(Returns!A:A,MATCH(Orders!B1520,Returns!B:B,0)), "No")</f>
        <v>No</v>
      </c>
      <c r="X1520" s="7" t="str">
        <f>INDEX(People!$A$2:$A$5,MATCH(Orders!M1520,People!$B$2:$B$5,0))</f>
        <v>Anna Andreadi</v>
      </c>
      <c r="Y1520">
        <f t="shared" si="70"/>
        <v>2016</v>
      </c>
      <c r="Z1520">
        <f t="shared" si="71"/>
        <v>2</v>
      </c>
    </row>
    <row r="1521" spans="1:26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7">
        <f t="shared" si="69"/>
        <v>3.0479999999999996</v>
      </c>
      <c r="W1521" s="7" t="str">
        <f>IFERROR(INDEX(Returns!A:A,MATCH(Orders!B1521,Returns!B:B,0)), "No")</f>
        <v>No</v>
      </c>
      <c r="X1521" s="7" t="str">
        <f>INDEX(People!$A$2:$A$5,MATCH(Orders!M1521,People!$B$2:$B$5,0))</f>
        <v>Anna Andreadi</v>
      </c>
      <c r="Y1521">
        <f t="shared" si="70"/>
        <v>2019</v>
      </c>
      <c r="Z1521">
        <f t="shared" si="71"/>
        <v>2</v>
      </c>
    </row>
    <row r="1522" spans="1:26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7">
        <f t="shared" si="69"/>
        <v>3.3040000000000007</v>
      </c>
      <c r="W1522" s="7" t="str">
        <f>IFERROR(INDEX(Returns!A:A,MATCH(Orders!B1522,Returns!B:B,0)), "No")</f>
        <v>No</v>
      </c>
      <c r="X1522" s="7" t="str">
        <f>INDEX(People!$A$2:$A$5,MATCH(Orders!M1522,People!$B$2:$B$5,0))</f>
        <v>Kelly Williams</v>
      </c>
      <c r="Y1522">
        <f t="shared" si="70"/>
        <v>2019</v>
      </c>
      <c r="Z1522">
        <f t="shared" si="71"/>
        <v>4</v>
      </c>
    </row>
    <row r="1523" spans="1:26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7">
        <f t="shared" si="69"/>
        <v>34.351999999999997</v>
      </c>
      <c r="W1523" s="7" t="str">
        <f>IFERROR(INDEX(Returns!A:A,MATCH(Orders!B1523,Returns!B:B,0)), "No")</f>
        <v>No</v>
      </c>
      <c r="X1523" s="7" t="str">
        <f>INDEX(People!$A$2:$A$5,MATCH(Orders!M1523,People!$B$2:$B$5,0))</f>
        <v>Anna Andreadi</v>
      </c>
      <c r="Y1523">
        <f t="shared" si="70"/>
        <v>2017</v>
      </c>
      <c r="Z1523">
        <f t="shared" si="71"/>
        <v>12</v>
      </c>
    </row>
    <row r="1524" spans="1:26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7">
        <f t="shared" si="69"/>
        <v>3.9840000000000004</v>
      </c>
      <c r="W1524" s="7" t="str">
        <f>IFERROR(INDEX(Returns!A:A,MATCH(Orders!B1524,Returns!B:B,0)), "No")</f>
        <v>No</v>
      </c>
      <c r="X1524" s="7" t="str">
        <f>INDEX(People!$A$2:$A$5,MATCH(Orders!M1524,People!$B$2:$B$5,0))</f>
        <v>Anna Andreadi</v>
      </c>
      <c r="Y1524">
        <f t="shared" si="70"/>
        <v>2017</v>
      </c>
      <c r="Z1524">
        <f t="shared" si="71"/>
        <v>12</v>
      </c>
    </row>
    <row r="1525" spans="1:26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7">
        <f t="shared" si="69"/>
        <v>24.784000000000002</v>
      </c>
      <c r="W1525" s="7" t="str">
        <f>IFERROR(INDEX(Returns!A:A,MATCH(Orders!B1525,Returns!B:B,0)), "No")</f>
        <v>No</v>
      </c>
      <c r="X1525" s="7" t="str">
        <f>INDEX(People!$A$2:$A$5,MATCH(Orders!M1525,People!$B$2:$B$5,0))</f>
        <v>Anna Andreadi</v>
      </c>
      <c r="Y1525">
        <f t="shared" si="70"/>
        <v>2017</v>
      </c>
      <c r="Z1525">
        <f t="shared" si="71"/>
        <v>12</v>
      </c>
    </row>
    <row r="1526" spans="1:26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7">
        <f t="shared" si="69"/>
        <v>41.183999999999997</v>
      </c>
      <c r="W1526" s="7" t="str">
        <f>IFERROR(INDEX(Returns!A:A,MATCH(Orders!B1526,Returns!B:B,0)), "No")</f>
        <v>No</v>
      </c>
      <c r="X1526" s="7" t="str">
        <f>INDEX(People!$A$2:$A$5,MATCH(Orders!M1526,People!$B$2:$B$5,0))</f>
        <v>Anna Andreadi</v>
      </c>
      <c r="Y1526">
        <f t="shared" si="70"/>
        <v>2017</v>
      </c>
      <c r="Z1526">
        <f t="shared" si="71"/>
        <v>12</v>
      </c>
    </row>
    <row r="1527" spans="1:26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7">
        <f t="shared" si="69"/>
        <v>14.384</v>
      </c>
      <c r="W1527" s="7" t="str">
        <f>IFERROR(INDEX(Returns!A:A,MATCH(Orders!B1527,Returns!B:B,0)), "No")</f>
        <v>No</v>
      </c>
      <c r="X1527" s="7" t="str">
        <f>INDEX(People!$A$2:$A$5,MATCH(Orders!M1527,People!$B$2:$B$5,0))</f>
        <v>Anna Andreadi</v>
      </c>
      <c r="Y1527">
        <f t="shared" si="70"/>
        <v>2017</v>
      </c>
      <c r="Z1527">
        <f t="shared" si="71"/>
        <v>12</v>
      </c>
    </row>
    <row r="1528" spans="1:26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7">
        <f t="shared" si="69"/>
        <v>2.08</v>
      </c>
      <c r="W1528" s="7" t="str">
        <f>IFERROR(INDEX(Returns!A:A,MATCH(Orders!B1528,Returns!B:B,0)), "No")</f>
        <v>No</v>
      </c>
      <c r="X1528" s="7" t="str">
        <f>INDEX(People!$A$2:$A$5,MATCH(Orders!M1528,People!$B$2:$B$5,0))</f>
        <v>Chuck Magee</v>
      </c>
      <c r="Y1528">
        <f t="shared" si="70"/>
        <v>2018</v>
      </c>
      <c r="Z1528">
        <f t="shared" si="71"/>
        <v>7</v>
      </c>
    </row>
    <row r="1529" spans="1:26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7">
        <f t="shared" si="69"/>
        <v>5.8240000000000007</v>
      </c>
      <c r="W1529" s="7" t="str">
        <f>IFERROR(INDEX(Returns!A:A,MATCH(Orders!B1529,Returns!B:B,0)), "No")</f>
        <v>No</v>
      </c>
      <c r="X1529" s="7" t="str">
        <f>INDEX(People!$A$2:$A$5,MATCH(Orders!M1529,People!$B$2:$B$5,0))</f>
        <v>Chuck Magee</v>
      </c>
      <c r="Y1529">
        <f t="shared" si="70"/>
        <v>2018</v>
      </c>
      <c r="Z1529">
        <f t="shared" si="71"/>
        <v>7</v>
      </c>
    </row>
    <row r="1530" spans="1:26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7">
        <f t="shared" si="69"/>
        <v>3.7399999999999998</v>
      </c>
      <c r="W1530" s="7" t="str">
        <f>IFERROR(INDEX(Returns!A:A,MATCH(Orders!B1530,Returns!B:B,0)), "No")</f>
        <v>No</v>
      </c>
      <c r="X1530" s="7" t="str">
        <f>INDEX(People!$A$2:$A$5,MATCH(Orders!M1530,People!$B$2:$B$5,0))</f>
        <v>Chuck Magee</v>
      </c>
      <c r="Y1530">
        <f t="shared" si="70"/>
        <v>2017</v>
      </c>
      <c r="Z1530">
        <f t="shared" si="71"/>
        <v>11</v>
      </c>
    </row>
    <row r="1531" spans="1:26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7">
        <f t="shared" si="69"/>
        <v>3.65</v>
      </c>
      <c r="W1531" s="7" t="str">
        <f>IFERROR(INDEX(Returns!A:A,MATCH(Orders!B1531,Returns!B:B,0)), "No")</f>
        <v>No</v>
      </c>
      <c r="X1531" s="7" t="str">
        <f>INDEX(People!$A$2:$A$5,MATCH(Orders!M1531,People!$B$2:$B$5,0))</f>
        <v>Chuck Magee</v>
      </c>
      <c r="Y1531">
        <f t="shared" si="70"/>
        <v>2017</v>
      </c>
      <c r="Z1531">
        <f t="shared" si="71"/>
        <v>11</v>
      </c>
    </row>
    <row r="1532" spans="1:26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7">
        <f t="shared" si="69"/>
        <v>24.784000000000002</v>
      </c>
      <c r="W1532" s="7" t="str">
        <f>IFERROR(INDEX(Returns!A:A,MATCH(Orders!B1532,Returns!B:B,0)), "No")</f>
        <v>No</v>
      </c>
      <c r="X1532" s="7" t="str">
        <f>INDEX(People!$A$2:$A$5,MATCH(Orders!M1532,People!$B$2:$B$5,0))</f>
        <v>Cassandra Brandow</v>
      </c>
      <c r="Y1532">
        <f t="shared" si="70"/>
        <v>2017</v>
      </c>
      <c r="Z1532">
        <f t="shared" si="71"/>
        <v>3</v>
      </c>
    </row>
    <row r="1533" spans="1:26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7">
        <f t="shared" si="69"/>
        <v>10.744</v>
      </c>
      <c r="W1533" s="7" t="str">
        <f>IFERROR(INDEX(Returns!A:A,MATCH(Orders!B1533,Returns!B:B,0)), "No")</f>
        <v>No</v>
      </c>
      <c r="X1533" s="7" t="str">
        <f>INDEX(People!$A$2:$A$5,MATCH(Orders!M1533,People!$B$2:$B$5,0))</f>
        <v>Anna Andreadi</v>
      </c>
      <c r="Y1533">
        <f t="shared" si="70"/>
        <v>2019</v>
      </c>
      <c r="Z1533">
        <f t="shared" si="71"/>
        <v>8</v>
      </c>
    </row>
    <row r="1534" spans="1:26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7">
        <f t="shared" si="69"/>
        <v>2.7920000000000003</v>
      </c>
      <c r="W1534" s="7" t="str">
        <f>IFERROR(INDEX(Returns!A:A,MATCH(Orders!B1534,Returns!B:B,0)), "No")</f>
        <v>No</v>
      </c>
      <c r="X1534" s="7" t="str">
        <f>INDEX(People!$A$2:$A$5,MATCH(Orders!M1534,People!$B$2:$B$5,0))</f>
        <v>Anna Andreadi</v>
      </c>
      <c r="Y1534">
        <f t="shared" si="70"/>
        <v>2019</v>
      </c>
      <c r="Z1534">
        <f t="shared" si="71"/>
        <v>8</v>
      </c>
    </row>
    <row r="1535" spans="1:26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7">
        <f t="shared" si="69"/>
        <v>35.479999999999997</v>
      </c>
      <c r="W1535" s="7" t="str">
        <f>IFERROR(INDEX(Returns!A:A,MATCH(Orders!B1535,Returns!B:B,0)), "No")</f>
        <v>No</v>
      </c>
      <c r="X1535" s="7" t="str">
        <f>INDEX(People!$A$2:$A$5,MATCH(Orders!M1535,People!$B$2:$B$5,0))</f>
        <v>Chuck Magee</v>
      </c>
      <c r="Y1535">
        <f t="shared" si="70"/>
        <v>2018</v>
      </c>
      <c r="Z1535">
        <f t="shared" si="71"/>
        <v>12</v>
      </c>
    </row>
    <row r="1536" spans="1:26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7">
        <f t="shared" si="69"/>
        <v>101.99149999999999</v>
      </c>
      <c r="W1536" s="7" t="str">
        <f>IFERROR(INDEX(Returns!A:A,MATCH(Orders!B1536,Returns!B:B,0)), "No")</f>
        <v>No</v>
      </c>
      <c r="X1536" s="7" t="str">
        <f>INDEX(People!$A$2:$A$5,MATCH(Orders!M1536,People!$B$2:$B$5,0))</f>
        <v>Anna Andreadi</v>
      </c>
      <c r="Y1536">
        <f t="shared" si="70"/>
        <v>2019</v>
      </c>
      <c r="Z1536">
        <f t="shared" si="71"/>
        <v>2</v>
      </c>
    </row>
    <row r="1537" spans="1:26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7">
        <f t="shared" si="69"/>
        <v>13.58</v>
      </c>
      <c r="W1537" s="7" t="str">
        <f>IFERROR(INDEX(Returns!A:A,MATCH(Orders!B1537,Returns!B:B,0)), "No")</f>
        <v>No</v>
      </c>
      <c r="X1537" s="7" t="str">
        <f>INDEX(People!$A$2:$A$5,MATCH(Orders!M1537,People!$B$2:$B$5,0))</f>
        <v>Chuck Magee</v>
      </c>
      <c r="Y1537">
        <f t="shared" si="70"/>
        <v>2018</v>
      </c>
      <c r="Z1537">
        <f t="shared" si="71"/>
        <v>10</v>
      </c>
    </row>
    <row r="1538" spans="1:26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7">
        <f t="shared" si="69"/>
        <v>3.89</v>
      </c>
      <c r="W1538" s="7" t="str">
        <f>IFERROR(INDEX(Returns!A:A,MATCH(Orders!B1538,Returns!B:B,0)), "No")</f>
        <v>No</v>
      </c>
      <c r="X1538" s="7" t="str">
        <f>INDEX(People!$A$2:$A$5,MATCH(Orders!M1538,People!$B$2:$B$5,0))</f>
        <v>Chuck Magee</v>
      </c>
      <c r="Y1538">
        <f t="shared" si="70"/>
        <v>2018</v>
      </c>
      <c r="Z1538">
        <f t="shared" si="71"/>
        <v>10</v>
      </c>
    </row>
    <row r="1539" spans="1:26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7">
        <f t="shared" ref="V1539:V1602" si="72">R1539/S1539</f>
        <v>39.99</v>
      </c>
      <c r="W1539" s="7" t="str">
        <f>IFERROR(INDEX(Returns!A:A,MATCH(Orders!B1539,Returns!B:B,0)), "No")</f>
        <v>No</v>
      </c>
      <c r="X1539" s="7" t="str">
        <f>INDEX(People!$A$2:$A$5,MATCH(Orders!M1539,People!$B$2:$B$5,0))</f>
        <v>Chuck Magee</v>
      </c>
      <c r="Y1539">
        <f t="shared" ref="Y1539:Y1602" si="73">YEAR(C1539)</f>
        <v>2019</v>
      </c>
      <c r="Z1539">
        <f t="shared" ref="Z1539:Z1602" si="74">MONTH(C1539)</f>
        <v>9</v>
      </c>
    </row>
    <row r="1540" spans="1:26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7">
        <f t="shared" si="72"/>
        <v>8.14</v>
      </c>
      <c r="W1540" s="7" t="str">
        <f>IFERROR(INDEX(Returns!A:A,MATCH(Orders!B1540,Returns!B:B,0)), "No")</f>
        <v>No</v>
      </c>
      <c r="X1540" s="7" t="str">
        <f>INDEX(People!$A$2:$A$5,MATCH(Orders!M1540,People!$B$2:$B$5,0))</f>
        <v>Chuck Magee</v>
      </c>
      <c r="Y1540">
        <f t="shared" si="73"/>
        <v>2019</v>
      </c>
      <c r="Z1540">
        <f t="shared" si="74"/>
        <v>9</v>
      </c>
    </row>
    <row r="1541" spans="1:26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7">
        <f t="shared" si="72"/>
        <v>260.98</v>
      </c>
      <c r="W1541" s="7" t="str">
        <f>IFERROR(INDEX(Returns!A:A,MATCH(Orders!B1541,Returns!B:B,0)), "No")</f>
        <v>No</v>
      </c>
      <c r="X1541" s="7" t="str">
        <f>INDEX(People!$A$2:$A$5,MATCH(Orders!M1541,People!$B$2:$B$5,0))</f>
        <v>Chuck Magee</v>
      </c>
      <c r="Y1541">
        <f t="shared" si="73"/>
        <v>2019</v>
      </c>
      <c r="Z1541">
        <f t="shared" si="74"/>
        <v>9</v>
      </c>
    </row>
    <row r="1542" spans="1:26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7">
        <f t="shared" si="72"/>
        <v>34.64</v>
      </c>
      <c r="W1542" s="7" t="str">
        <f>IFERROR(INDEX(Returns!A:A,MATCH(Orders!B1542,Returns!B:B,0)), "No")</f>
        <v>No</v>
      </c>
      <c r="X1542" s="7" t="str">
        <f>INDEX(People!$A$2:$A$5,MATCH(Orders!M1542,People!$B$2:$B$5,0))</f>
        <v>Chuck Magee</v>
      </c>
      <c r="Y1542">
        <f t="shared" si="73"/>
        <v>2019</v>
      </c>
      <c r="Z1542">
        <f t="shared" si="74"/>
        <v>9</v>
      </c>
    </row>
    <row r="1543" spans="1:26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7">
        <f t="shared" si="72"/>
        <v>1.6640000000000001</v>
      </c>
      <c r="W1543" s="7" t="str">
        <f>IFERROR(INDEX(Returns!A:A,MATCH(Orders!B1543,Returns!B:B,0)), "No")</f>
        <v>No</v>
      </c>
      <c r="X1543" s="7" t="str">
        <f>INDEX(People!$A$2:$A$5,MATCH(Orders!M1543,People!$B$2:$B$5,0))</f>
        <v>Chuck Magee</v>
      </c>
      <c r="Y1543">
        <f t="shared" si="73"/>
        <v>2016</v>
      </c>
      <c r="Z1543">
        <f t="shared" si="74"/>
        <v>3</v>
      </c>
    </row>
    <row r="1544" spans="1:26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7">
        <f t="shared" si="72"/>
        <v>1.7440000000000004</v>
      </c>
      <c r="W1544" s="7" t="str">
        <f>IFERROR(INDEX(Returns!A:A,MATCH(Orders!B1544,Returns!B:B,0)), "No")</f>
        <v>No</v>
      </c>
      <c r="X1544" s="7" t="str">
        <f>INDEX(People!$A$2:$A$5,MATCH(Orders!M1544,People!$B$2:$B$5,0))</f>
        <v>Chuck Magee</v>
      </c>
      <c r="Y1544">
        <f t="shared" si="73"/>
        <v>2016</v>
      </c>
      <c r="Z1544">
        <f t="shared" si="74"/>
        <v>3</v>
      </c>
    </row>
    <row r="1545" spans="1:26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7">
        <f t="shared" si="72"/>
        <v>27.632000000000001</v>
      </c>
      <c r="W1545" s="7" t="str">
        <f>IFERROR(INDEX(Returns!A:A,MATCH(Orders!B1545,Returns!B:B,0)), "No")</f>
        <v>No</v>
      </c>
      <c r="X1545" s="7" t="str">
        <f>INDEX(People!$A$2:$A$5,MATCH(Orders!M1545,People!$B$2:$B$5,0))</f>
        <v>Anna Andreadi</v>
      </c>
      <c r="Y1545">
        <f t="shared" si="73"/>
        <v>2016</v>
      </c>
      <c r="Z1545">
        <f t="shared" si="74"/>
        <v>2</v>
      </c>
    </row>
    <row r="1546" spans="1:26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7">
        <f t="shared" si="72"/>
        <v>8.56</v>
      </c>
      <c r="W1546" s="7" t="str">
        <f>IFERROR(INDEX(Returns!A:A,MATCH(Orders!B1546,Returns!B:B,0)), "No")</f>
        <v>No</v>
      </c>
      <c r="X1546" s="7" t="str">
        <f>INDEX(People!$A$2:$A$5,MATCH(Orders!M1546,People!$B$2:$B$5,0))</f>
        <v>Anna Andreadi</v>
      </c>
      <c r="Y1546">
        <f t="shared" si="73"/>
        <v>2016</v>
      </c>
      <c r="Z1546">
        <f t="shared" si="74"/>
        <v>2</v>
      </c>
    </row>
    <row r="1547" spans="1:26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7">
        <f t="shared" si="72"/>
        <v>224.78400000000002</v>
      </c>
      <c r="W1547" s="7" t="str">
        <f>IFERROR(INDEX(Returns!A:A,MATCH(Orders!B1547,Returns!B:B,0)), "No")</f>
        <v>No</v>
      </c>
      <c r="X1547" s="7" t="str">
        <f>INDEX(People!$A$2:$A$5,MATCH(Orders!M1547,People!$B$2:$B$5,0))</f>
        <v>Chuck Magee</v>
      </c>
      <c r="Y1547">
        <f t="shared" si="73"/>
        <v>2016</v>
      </c>
      <c r="Z1547">
        <f t="shared" si="74"/>
        <v>12</v>
      </c>
    </row>
    <row r="1548" spans="1:26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7">
        <f t="shared" si="72"/>
        <v>83.88</v>
      </c>
      <c r="W1548" s="7" t="str">
        <f>IFERROR(INDEX(Returns!A:A,MATCH(Orders!B1548,Returns!B:B,0)), "No")</f>
        <v>No</v>
      </c>
      <c r="X1548" s="7" t="str">
        <f>INDEX(People!$A$2:$A$5,MATCH(Orders!M1548,People!$B$2:$B$5,0))</f>
        <v>Kelly Williams</v>
      </c>
      <c r="Y1548">
        <f t="shared" si="73"/>
        <v>2017</v>
      </c>
      <c r="Z1548">
        <f t="shared" si="74"/>
        <v>11</v>
      </c>
    </row>
    <row r="1549" spans="1:26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7">
        <f t="shared" si="72"/>
        <v>11.955999999999998</v>
      </c>
      <c r="W1549" s="7" t="str">
        <f>IFERROR(INDEX(Returns!A:A,MATCH(Orders!B1549,Returns!B:B,0)), "No")</f>
        <v>No</v>
      </c>
      <c r="X1549" s="7" t="str">
        <f>INDEX(People!$A$2:$A$5,MATCH(Orders!M1549,People!$B$2:$B$5,0))</f>
        <v>Kelly Williams</v>
      </c>
      <c r="Y1549">
        <f t="shared" si="73"/>
        <v>2017</v>
      </c>
      <c r="Z1549">
        <f t="shared" si="74"/>
        <v>11</v>
      </c>
    </row>
    <row r="1550" spans="1:26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7">
        <f t="shared" si="72"/>
        <v>13.528</v>
      </c>
      <c r="W1550" s="7" t="str">
        <f>IFERROR(INDEX(Returns!A:A,MATCH(Orders!B1550,Returns!B:B,0)), "No")</f>
        <v>No</v>
      </c>
      <c r="X1550" s="7" t="str">
        <f>INDEX(People!$A$2:$A$5,MATCH(Orders!M1550,People!$B$2:$B$5,0))</f>
        <v>Kelly Williams</v>
      </c>
      <c r="Y1550">
        <f t="shared" si="73"/>
        <v>2017</v>
      </c>
      <c r="Z1550">
        <f t="shared" si="74"/>
        <v>11</v>
      </c>
    </row>
    <row r="1551" spans="1:26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7">
        <f t="shared" si="72"/>
        <v>559.99200000000008</v>
      </c>
      <c r="W1551" s="7" t="str">
        <f>IFERROR(INDEX(Returns!A:A,MATCH(Orders!B1551,Returns!B:B,0)), "No")</f>
        <v>No</v>
      </c>
      <c r="X1551" s="7" t="str">
        <f>INDEX(People!$A$2:$A$5,MATCH(Orders!M1551,People!$B$2:$B$5,0))</f>
        <v>Chuck Magee</v>
      </c>
      <c r="Y1551">
        <f t="shared" si="73"/>
        <v>2016</v>
      </c>
      <c r="Z1551">
        <f t="shared" si="74"/>
        <v>7</v>
      </c>
    </row>
    <row r="1552" spans="1:26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7">
        <f t="shared" si="72"/>
        <v>1.5539999999999996</v>
      </c>
      <c r="W1552" s="7" t="str">
        <f>IFERROR(INDEX(Returns!A:A,MATCH(Orders!B1552,Returns!B:B,0)), "No")</f>
        <v>No</v>
      </c>
      <c r="X1552" s="7" t="str">
        <f>INDEX(People!$A$2:$A$5,MATCH(Orders!M1552,People!$B$2:$B$5,0))</f>
        <v>Kelly Williams</v>
      </c>
      <c r="Y1552">
        <f t="shared" si="73"/>
        <v>2019</v>
      </c>
      <c r="Z1552">
        <f t="shared" si="74"/>
        <v>11</v>
      </c>
    </row>
    <row r="1553" spans="1:26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7">
        <f t="shared" si="72"/>
        <v>55.98</v>
      </c>
      <c r="W1553" s="7" t="str">
        <f>IFERROR(INDEX(Returns!A:A,MATCH(Orders!B1553,Returns!B:B,0)), "No")</f>
        <v>Yes</v>
      </c>
      <c r="X1553" s="7" t="str">
        <f>INDEX(People!$A$2:$A$5,MATCH(Orders!M1553,People!$B$2:$B$5,0))</f>
        <v>Anna Andreadi</v>
      </c>
      <c r="Y1553">
        <f t="shared" si="73"/>
        <v>2018</v>
      </c>
      <c r="Z1553">
        <f t="shared" si="74"/>
        <v>6</v>
      </c>
    </row>
    <row r="1554" spans="1:26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7">
        <f t="shared" si="72"/>
        <v>3.0800000000000005</v>
      </c>
      <c r="W1554" s="7" t="str">
        <f>IFERROR(INDEX(Returns!A:A,MATCH(Orders!B1554,Returns!B:B,0)), "No")</f>
        <v>No</v>
      </c>
      <c r="X1554" s="7" t="str">
        <f>INDEX(People!$A$2:$A$5,MATCH(Orders!M1554,People!$B$2:$B$5,0))</f>
        <v>Kelly Williams</v>
      </c>
      <c r="Y1554">
        <f t="shared" si="73"/>
        <v>2016</v>
      </c>
      <c r="Z1554">
        <f t="shared" si="74"/>
        <v>5</v>
      </c>
    </row>
    <row r="1555" spans="1:26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7">
        <f t="shared" si="72"/>
        <v>24.95</v>
      </c>
      <c r="W1555" s="7" t="str">
        <f>IFERROR(INDEX(Returns!A:A,MATCH(Orders!B1555,Returns!B:B,0)), "No")</f>
        <v>No</v>
      </c>
      <c r="X1555" s="7" t="str">
        <f>INDEX(People!$A$2:$A$5,MATCH(Orders!M1555,People!$B$2:$B$5,0))</f>
        <v>Cassandra Brandow</v>
      </c>
      <c r="Y1555">
        <f t="shared" si="73"/>
        <v>2019</v>
      </c>
      <c r="Z1555">
        <f t="shared" si="74"/>
        <v>10</v>
      </c>
    </row>
    <row r="1556" spans="1:26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7">
        <f t="shared" si="72"/>
        <v>1.76</v>
      </c>
      <c r="W1556" s="7" t="str">
        <f>IFERROR(INDEX(Returns!A:A,MATCH(Orders!B1556,Returns!B:B,0)), "No")</f>
        <v>No</v>
      </c>
      <c r="X1556" s="7" t="str">
        <f>INDEX(People!$A$2:$A$5,MATCH(Orders!M1556,People!$B$2:$B$5,0))</f>
        <v>Anna Andreadi</v>
      </c>
      <c r="Y1556">
        <f t="shared" si="73"/>
        <v>2017</v>
      </c>
      <c r="Z1556">
        <f t="shared" si="74"/>
        <v>2</v>
      </c>
    </row>
    <row r="1557" spans="1:26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7">
        <f t="shared" si="72"/>
        <v>22.99</v>
      </c>
      <c r="W1557" s="7" t="str">
        <f>IFERROR(INDEX(Returns!A:A,MATCH(Orders!B1557,Returns!B:B,0)), "No")</f>
        <v>No</v>
      </c>
      <c r="X1557" s="7" t="str">
        <f>INDEX(People!$A$2:$A$5,MATCH(Orders!M1557,People!$B$2:$B$5,0))</f>
        <v>Chuck Magee</v>
      </c>
      <c r="Y1557">
        <f t="shared" si="73"/>
        <v>2019</v>
      </c>
      <c r="Z1557">
        <f t="shared" si="74"/>
        <v>9</v>
      </c>
    </row>
    <row r="1558" spans="1:26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7">
        <f t="shared" si="72"/>
        <v>9.3439999999999994</v>
      </c>
      <c r="W1558" s="7" t="str">
        <f>IFERROR(INDEX(Returns!A:A,MATCH(Orders!B1558,Returns!B:B,0)), "No")</f>
        <v>No</v>
      </c>
      <c r="X1558" s="7" t="str">
        <f>INDEX(People!$A$2:$A$5,MATCH(Orders!M1558,People!$B$2:$B$5,0))</f>
        <v>Chuck Magee</v>
      </c>
      <c r="Y1558">
        <f t="shared" si="73"/>
        <v>2018</v>
      </c>
      <c r="Z1558">
        <f t="shared" si="74"/>
        <v>5</v>
      </c>
    </row>
    <row r="1559" spans="1:26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7">
        <f t="shared" si="72"/>
        <v>15.872</v>
      </c>
      <c r="W1559" s="7" t="str">
        <f>IFERROR(INDEX(Returns!A:A,MATCH(Orders!B1559,Returns!B:B,0)), "No")</f>
        <v>No</v>
      </c>
      <c r="X1559" s="7" t="str">
        <f>INDEX(People!$A$2:$A$5,MATCH(Orders!M1559,People!$B$2:$B$5,0))</f>
        <v>Chuck Magee</v>
      </c>
      <c r="Y1559">
        <f t="shared" si="73"/>
        <v>2018</v>
      </c>
      <c r="Z1559">
        <f t="shared" si="74"/>
        <v>5</v>
      </c>
    </row>
    <row r="1560" spans="1:26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7">
        <f t="shared" si="72"/>
        <v>85.98</v>
      </c>
      <c r="W1560" s="7" t="str">
        <f>IFERROR(INDEX(Returns!A:A,MATCH(Orders!B1560,Returns!B:B,0)), "No")</f>
        <v>No</v>
      </c>
      <c r="X1560" s="7" t="str">
        <f>INDEX(People!$A$2:$A$5,MATCH(Orders!M1560,People!$B$2:$B$5,0))</f>
        <v>Anna Andreadi</v>
      </c>
      <c r="Y1560">
        <f t="shared" si="73"/>
        <v>2017</v>
      </c>
      <c r="Z1560">
        <f t="shared" si="74"/>
        <v>3</v>
      </c>
    </row>
    <row r="1561" spans="1:26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7">
        <f t="shared" si="72"/>
        <v>3.9280000000000004</v>
      </c>
      <c r="W1561" s="7" t="str">
        <f>IFERROR(INDEX(Returns!A:A,MATCH(Orders!B1561,Returns!B:B,0)), "No")</f>
        <v>No</v>
      </c>
      <c r="X1561" s="7" t="str">
        <f>INDEX(People!$A$2:$A$5,MATCH(Orders!M1561,People!$B$2:$B$5,0))</f>
        <v>Anna Andreadi</v>
      </c>
      <c r="Y1561">
        <f t="shared" si="73"/>
        <v>2018</v>
      </c>
      <c r="Z1561">
        <f t="shared" si="74"/>
        <v>4</v>
      </c>
    </row>
    <row r="1562" spans="1:26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7">
        <f t="shared" si="72"/>
        <v>3.15</v>
      </c>
      <c r="W1562" s="7" t="str">
        <f>IFERROR(INDEX(Returns!A:A,MATCH(Orders!B1562,Returns!B:B,0)), "No")</f>
        <v>No</v>
      </c>
      <c r="X1562" s="7" t="str">
        <f>INDEX(People!$A$2:$A$5,MATCH(Orders!M1562,People!$B$2:$B$5,0))</f>
        <v>Anna Andreadi</v>
      </c>
      <c r="Y1562">
        <f t="shared" si="73"/>
        <v>2016</v>
      </c>
      <c r="Z1562">
        <f t="shared" si="74"/>
        <v>4</v>
      </c>
    </row>
    <row r="1563" spans="1:26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7">
        <f t="shared" si="72"/>
        <v>2.78</v>
      </c>
      <c r="W1563" s="7" t="str">
        <f>IFERROR(INDEX(Returns!A:A,MATCH(Orders!B1563,Returns!B:B,0)), "No")</f>
        <v>No</v>
      </c>
      <c r="X1563" s="7" t="str">
        <f>INDEX(People!$A$2:$A$5,MATCH(Orders!M1563,People!$B$2:$B$5,0))</f>
        <v>Anna Andreadi</v>
      </c>
      <c r="Y1563">
        <f t="shared" si="73"/>
        <v>2019</v>
      </c>
      <c r="Z1563">
        <f t="shared" si="74"/>
        <v>9</v>
      </c>
    </row>
    <row r="1564" spans="1:26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7">
        <f t="shared" si="72"/>
        <v>208.92599999999999</v>
      </c>
      <c r="W1564" s="7" t="str">
        <f>IFERROR(INDEX(Returns!A:A,MATCH(Orders!B1564,Returns!B:B,0)), "No")</f>
        <v>No</v>
      </c>
      <c r="X1564" s="7" t="str">
        <f>INDEX(People!$A$2:$A$5,MATCH(Orders!M1564,People!$B$2:$B$5,0))</f>
        <v>Chuck Magee</v>
      </c>
      <c r="Y1564">
        <f t="shared" si="73"/>
        <v>2019</v>
      </c>
      <c r="Z1564">
        <f t="shared" si="74"/>
        <v>6</v>
      </c>
    </row>
    <row r="1565" spans="1:26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7">
        <f t="shared" si="72"/>
        <v>3.7840000000000007</v>
      </c>
      <c r="W1565" s="7" t="str">
        <f>IFERROR(INDEX(Returns!A:A,MATCH(Orders!B1565,Returns!B:B,0)), "No")</f>
        <v>No</v>
      </c>
      <c r="X1565" s="7" t="str">
        <f>INDEX(People!$A$2:$A$5,MATCH(Orders!M1565,People!$B$2:$B$5,0))</f>
        <v>Chuck Magee</v>
      </c>
      <c r="Y1565">
        <f t="shared" si="73"/>
        <v>2017</v>
      </c>
      <c r="Z1565">
        <f t="shared" si="74"/>
        <v>11</v>
      </c>
    </row>
    <row r="1566" spans="1:26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7">
        <f t="shared" si="72"/>
        <v>70.98</v>
      </c>
      <c r="W1566" s="7" t="str">
        <f>IFERROR(INDEX(Returns!A:A,MATCH(Orders!B1566,Returns!B:B,0)), "No")</f>
        <v>No</v>
      </c>
      <c r="X1566" s="7" t="str">
        <f>INDEX(People!$A$2:$A$5,MATCH(Orders!M1566,People!$B$2:$B$5,0))</f>
        <v>Cassandra Brandow</v>
      </c>
      <c r="Y1566">
        <f t="shared" si="73"/>
        <v>2016</v>
      </c>
      <c r="Z1566">
        <f t="shared" si="74"/>
        <v>3</v>
      </c>
    </row>
    <row r="1567" spans="1:26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7">
        <f t="shared" si="72"/>
        <v>151.19200000000001</v>
      </c>
      <c r="W1567" s="7" t="str">
        <f>IFERROR(INDEX(Returns!A:A,MATCH(Orders!B1567,Returns!B:B,0)), "No")</f>
        <v>No</v>
      </c>
      <c r="X1567" s="7" t="str">
        <f>INDEX(People!$A$2:$A$5,MATCH(Orders!M1567,People!$B$2:$B$5,0))</f>
        <v>Anna Andreadi</v>
      </c>
      <c r="Y1567">
        <f t="shared" si="73"/>
        <v>2017</v>
      </c>
      <c r="Z1567">
        <f t="shared" si="74"/>
        <v>3</v>
      </c>
    </row>
    <row r="1568" spans="1:26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7">
        <f t="shared" si="72"/>
        <v>7.16</v>
      </c>
      <c r="W1568" s="7" t="str">
        <f>IFERROR(INDEX(Returns!A:A,MATCH(Orders!B1568,Returns!B:B,0)), "No")</f>
        <v>No</v>
      </c>
      <c r="X1568" s="7" t="str">
        <f>INDEX(People!$A$2:$A$5,MATCH(Orders!M1568,People!$B$2:$B$5,0))</f>
        <v>Kelly Williams</v>
      </c>
      <c r="Y1568">
        <f t="shared" si="73"/>
        <v>2017</v>
      </c>
      <c r="Z1568">
        <f t="shared" si="74"/>
        <v>11</v>
      </c>
    </row>
    <row r="1569" spans="1:26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7">
        <f t="shared" si="72"/>
        <v>2.1959999999999997</v>
      </c>
      <c r="W1569" s="7" t="str">
        <f>IFERROR(INDEX(Returns!A:A,MATCH(Orders!B1569,Returns!B:B,0)), "No")</f>
        <v>No</v>
      </c>
      <c r="X1569" s="7" t="str">
        <f>INDEX(People!$A$2:$A$5,MATCH(Orders!M1569,People!$B$2:$B$5,0))</f>
        <v>Kelly Williams</v>
      </c>
      <c r="Y1569">
        <f t="shared" si="73"/>
        <v>2017</v>
      </c>
      <c r="Z1569">
        <f t="shared" si="74"/>
        <v>11</v>
      </c>
    </row>
    <row r="1570" spans="1:26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7">
        <f t="shared" si="72"/>
        <v>40.99</v>
      </c>
      <c r="W1570" s="7" t="str">
        <f>IFERROR(INDEX(Returns!A:A,MATCH(Orders!B1570,Returns!B:B,0)), "No")</f>
        <v>No</v>
      </c>
      <c r="X1570" s="7" t="str">
        <f>INDEX(People!$A$2:$A$5,MATCH(Orders!M1570,People!$B$2:$B$5,0))</f>
        <v>Anna Andreadi</v>
      </c>
      <c r="Y1570">
        <f t="shared" si="73"/>
        <v>2019</v>
      </c>
      <c r="Z1570">
        <f t="shared" si="74"/>
        <v>6</v>
      </c>
    </row>
    <row r="1571" spans="1:26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7">
        <f t="shared" si="72"/>
        <v>4.28</v>
      </c>
      <c r="W1571" s="7" t="str">
        <f>IFERROR(INDEX(Returns!A:A,MATCH(Orders!B1571,Returns!B:B,0)), "No")</f>
        <v>No</v>
      </c>
      <c r="X1571" s="7" t="str">
        <f>INDEX(People!$A$2:$A$5,MATCH(Orders!M1571,People!$B$2:$B$5,0))</f>
        <v>Cassandra Brandow</v>
      </c>
      <c r="Y1571">
        <f t="shared" si="73"/>
        <v>2019</v>
      </c>
      <c r="Z1571">
        <f t="shared" si="74"/>
        <v>11</v>
      </c>
    </row>
    <row r="1572" spans="1:26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7">
        <f t="shared" si="72"/>
        <v>120.78399999999999</v>
      </c>
      <c r="W1572" s="7" t="str">
        <f>IFERROR(INDEX(Returns!A:A,MATCH(Orders!B1572,Returns!B:B,0)), "No")</f>
        <v>No</v>
      </c>
      <c r="X1572" s="7" t="str">
        <f>INDEX(People!$A$2:$A$5,MATCH(Orders!M1572,People!$B$2:$B$5,0))</f>
        <v>Anna Andreadi</v>
      </c>
      <c r="Y1572">
        <f t="shared" si="73"/>
        <v>2016</v>
      </c>
      <c r="Z1572">
        <f t="shared" si="74"/>
        <v>11</v>
      </c>
    </row>
    <row r="1573" spans="1:26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7">
        <f t="shared" si="72"/>
        <v>7.28</v>
      </c>
      <c r="W1573" s="7" t="str">
        <f>IFERROR(INDEX(Returns!A:A,MATCH(Orders!B1573,Returns!B:B,0)), "No")</f>
        <v>No</v>
      </c>
      <c r="X1573" s="7" t="str">
        <f>INDEX(People!$A$2:$A$5,MATCH(Orders!M1573,People!$B$2:$B$5,0))</f>
        <v>Anna Andreadi</v>
      </c>
      <c r="Y1573">
        <f t="shared" si="73"/>
        <v>2016</v>
      </c>
      <c r="Z1573">
        <f t="shared" si="74"/>
        <v>11</v>
      </c>
    </row>
    <row r="1574" spans="1:26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7">
        <f t="shared" si="72"/>
        <v>29.99</v>
      </c>
      <c r="W1574" s="7" t="str">
        <f>IFERROR(INDEX(Returns!A:A,MATCH(Orders!B1574,Returns!B:B,0)), "No")</f>
        <v>No</v>
      </c>
      <c r="X1574" s="7" t="str">
        <f>INDEX(People!$A$2:$A$5,MATCH(Orders!M1574,People!$B$2:$B$5,0))</f>
        <v>Anna Andreadi</v>
      </c>
      <c r="Y1574">
        <f t="shared" si="73"/>
        <v>2016</v>
      </c>
      <c r="Z1574">
        <f t="shared" si="74"/>
        <v>11</v>
      </c>
    </row>
    <row r="1575" spans="1:26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7">
        <f t="shared" si="72"/>
        <v>190.72000000000003</v>
      </c>
      <c r="W1575" s="7" t="str">
        <f>IFERROR(INDEX(Returns!A:A,MATCH(Orders!B1575,Returns!B:B,0)), "No")</f>
        <v>No</v>
      </c>
      <c r="X1575" s="7" t="str">
        <f>INDEX(People!$A$2:$A$5,MATCH(Orders!M1575,People!$B$2:$B$5,0))</f>
        <v>Anna Andreadi</v>
      </c>
      <c r="Y1575">
        <f t="shared" si="73"/>
        <v>2016</v>
      </c>
      <c r="Z1575">
        <f t="shared" si="74"/>
        <v>11</v>
      </c>
    </row>
    <row r="1576" spans="1:26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7">
        <f t="shared" si="72"/>
        <v>13.56</v>
      </c>
      <c r="W1576" s="7" t="str">
        <f>IFERROR(INDEX(Returns!A:A,MATCH(Orders!B1576,Returns!B:B,0)), "No")</f>
        <v>No</v>
      </c>
      <c r="X1576" s="7" t="str">
        <f>INDEX(People!$A$2:$A$5,MATCH(Orders!M1576,People!$B$2:$B$5,0))</f>
        <v>Kelly Williams</v>
      </c>
      <c r="Y1576">
        <f t="shared" si="73"/>
        <v>2016</v>
      </c>
      <c r="Z1576">
        <f t="shared" si="74"/>
        <v>12</v>
      </c>
    </row>
    <row r="1577" spans="1:26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7">
        <f t="shared" si="72"/>
        <v>152.65600000000001</v>
      </c>
      <c r="W1577" s="7" t="str">
        <f>IFERROR(INDEX(Returns!A:A,MATCH(Orders!B1577,Returns!B:B,0)), "No")</f>
        <v>No</v>
      </c>
      <c r="X1577" s="7" t="str">
        <f>INDEX(People!$A$2:$A$5,MATCH(Orders!M1577,People!$B$2:$B$5,0))</f>
        <v>Kelly Williams</v>
      </c>
      <c r="Y1577">
        <f t="shared" si="73"/>
        <v>2016</v>
      </c>
      <c r="Z1577">
        <f t="shared" si="74"/>
        <v>12</v>
      </c>
    </row>
    <row r="1578" spans="1:26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7">
        <f t="shared" si="72"/>
        <v>11.976000000000001</v>
      </c>
      <c r="W1578" s="7" t="str">
        <f>IFERROR(INDEX(Returns!A:A,MATCH(Orders!B1578,Returns!B:B,0)), "No")</f>
        <v>No</v>
      </c>
      <c r="X1578" s="7" t="str">
        <f>INDEX(People!$A$2:$A$5,MATCH(Orders!M1578,People!$B$2:$B$5,0))</f>
        <v>Kelly Williams</v>
      </c>
      <c r="Y1578">
        <f t="shared" si="73"/>
        <v>2018</v>
      </c>
      <c r="Z1578">
        <f t="shared" si="74"/>
        <v>4</v>
      </c>
    </row>
    <row r="1579" spans="1:26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7">
        <f t="shared" si="72"/>
        <v>4.9800000000000004</v>
      </c>
      <c r="W1579" s="7" t="str">
        <f>IFERROR(INDEX(Returns!A:A,MATCH(Orders!B1579,Returns!B:B,0)), "No")</f>
        <v>No</v>
      </c>
      <c r="X1579" s="7" t="str">
        <f>INDEX(People!$A$2:$A$5,MATCH(Orders!M1579,People!$B$2:$B$5,0))</f>
        <v>Cassandra Brandow</v>
      </c>
      <c r="Y1579">
        <f t="shared" si="73"/>
        <v>2018</v>
      </c>
      <c r="Z1579">
        <f t="shared" si="74"/>
        <v>5</v>
      </c>
    </row>
    <row r="1580" spans="1:26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7">
        <f t="shared" si="72"/>
        <v>56.96</v>
      </c>
      <c r="W1580" s="7" t="str">
        <f>IFERROR(INDEX(Returns!A:A,MATCH(Orders!B1580,Returns!B:B,0)), "No")</f>
        <v>No</v>
      </c>
      <c r="X1580" s="7" t="str">
        <f>INDEX(People!$A$2:$A$5,MATCH(Orders!M1580,People!$B$2:$B$5,0))</f>
        <v>Chuck Magee</v>
      </c>
      <c r="Y1580">
        <f t="shared" si="73"/>
        <v>2018</v>
      </c>
      <c r="Z1580">
        <f t="shared" si="74"/>
        <v>2</v>
      </c>
    </row>
    <row r="1581" spans="1:26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7">
        <f t="shared" si="72"/>
        <v>153.99</v>
      </c>
      <c r="W1581" s="7" t="str">
        <f>IFERROR(INDEX(Returns!A:A,MATCH(Orders!B1581,Returns!B:B,0)), "No")</f>
        <v>No</v>
      </c>
      <c r="X1581" s="7" t="str">
        <f>INDEX(People!$A$2:$A$5,MATCH(Orders!M1581,People!$B$2:$B$5,0))</f>
        <v>Chuck Magee</v>
      </c>
      <c r="Y1581">
        <f t="shared" si="73"/>
        <v>2017</v>
      </c>
      <c r="Z1581">
        <f t="shared" si="74"/>
        <v>8</v>
      </c>
    </row>
    <row r="1582" spans="1:26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7">
        <f t="shared" si="72"/>
        <v>42.533999999999999</v>
      </c>
      <c r="W1582" s="7" t="str">
        <f>IFERROR(INDEX(Returns!A:A,MATCH(Orders!B1582,Returns!B:B,0)), "No")</f>
        <v>No</v>
      </c>
      <c r="X1582" s="7" t="str">
        <f>INDEX(People!$A$2:$A$5,MATCH(Orders!M1582,People!$B$2:$B$5,0))</f>
        <v>Chuck Magee</v>
      </c>
      <c r="Y1582">
        <f t="shared" si="73"/>
        <v>2017</v>
      </c>
      <c r="Z1582">
        <f t="shared" si="74"/>
        <v>8</v>
      </c>
    </row>
    <row r="1583" spans="1:26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7">
        <f t="shared" si="72"/>
        <v>20.98</v>
      </c>
      <c r="W1583" s="7" t="str">
        <f>IFERROR(INDEX(Returns!A:A,MATCH(Orders!B1583,Returns!B:B,0)), "No")</f>
        <v>No</v>
      </c>
      <c r="X1583" s="7" t="str">
        <f>INDEX(People!$A$2:$A$5,MATCH(Orders!M1583,People!$B$2:$B$5,0))</f>
        <v>Chuck Magee</v>
      </c>
      <c r="Y1583">
        <f t="shared" si="73"/>
        <v>2017</v>
      </c>
      <c r="Z1583">
        <f t="shared" si="74"/>
        <v>8</v>
      </c>
    </row>
    <row r="1584" spans="1:26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7">
        <f t="shared" si="72"/>
        <v>608.78399999999999</v>
      </c>
      <c r="W1584" s="7" t="str">
        <f>IFERROR(INDEX(Returns!A:A,MATCH(Orders!B1584,Returns!B:B,0)), "No")</f>
        <v>No</v>
      </c>
      <c r="X1584" s="7" t="str">
        <f>INDEX(People!$A$2:$A$5,MATCH(Orders!M1584,People!$B$2:$B$5,0))</f>
        <v>Chuck Magee</v>
      </c>
      <c r="Y1584">
        <f t="shared" si="73"/>
        <v>2017</v>
      </c>
      <c r="Z1584">
        <f t="shared" si="74"/>
        <v>8</v>
      </c>
    </row>
    <row r="1585" spans="1:26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7">
        <f t="shared" si="72"/>
        <v>15.68</v>
      </c>
      <c r="W1585" s="7" t="str">
        <f>IFERROR(INDEX(Returns!A:A,MATCH(Orders!B1585,Returns!B:B,0)), "No")</f>
        <v>No</v>
      </c>
      <c r="X1585" s="7" t="str">
        <f>INDEX(People!$A$2:$A$5,MATCH(Orders!M1585,People!$B$2:$B$5,0))</f>
        <v>Chuck Magee</v>
      </c>
      <c r="Y1585">
        <f t="shared" si="73"/>
        <v>2017</v>
      </c>
      <c r="Z1585">
        <f t="shared" si="74"/>
        <v>8</v>
      </c>
    </row>
    <row r="1586" spans="1:26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7">
        <f t="shared" si="72"/>
        <v>3.08</v>
      </c>
      <c r="W1586" s="7" t="str">
        <f>IFERROR(INDEX(Returns!A:A,MATCH(Orders!B1586,Returns!B:B,0)), "No")</f>
        <v>No</v>
      </c>
      <c r="X1586" s="7" t="str">
        <f>INDEX(People!$A$2:$A$5,MATCH(Orders!M1586,People!$B$2:$B$5,0))</f>
        <v>Chuck Magee</v>
      </c>
      <c r="Y1586">
        <f t="shared" si="73"/>
        <v>2017</v>
      </c>
      <c r="Z1586">
        <f t="shared" si="74"/>
        <v>8</v>
      </c>
    </row>
    <row r="1587" spans="1:26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7">
        <f t="shared" si="72"/>
        <v>195.99</v>
      </c>
      <c r="W1587" s="7" t="str">
        <f>IFERROR(INDEX(Returns!A:A,MATCH(Orders!B1587,Returns!B:B,0)), "No")</f>
        <v>No</v>
      </c>
      <c r="X1587" s="7" t="str">
        <f>INDEX(People!$A$2:$A$5,MATCH(Orders!M1587,People!$B$2:$B$5,0))</f>
        <v>Chuck Magee</v>
      </c>
      <c r="Y1587">
        <f t="shared" si="73"/>
        <v>2017</v>
      </c>
      <c r="Z1587">
        <f t="shared" si="74"/>
        <v>8</v>
      </c>
    </row>
    <row r="1588" spans="1:26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7">
        <f t="shared" si="72"/>
        <v>47.9</v>
      </c>
      <c r="W1588" s="7" t="str">
        <f>IFERROR(INDEX(Returns!A:A,MATCH(Orders!B1588,Returns!B:B,0)), "No")</f>
        <v>No</v>
      </c>
      <c r="X1588" s="7" t="str">
        <f>INDEX(People!$A$2:$A$5,MATCH(Orders!M1588,People!$B$2:$B$5,0))</f>
        <v>Chuck Magee</v>
      </c>
      <c r="Y1588">
        <f t="shared" si="73"/>
        <v>2017</v>
      </c>
      <c r="Z1588">
        <f t="shared" si="74"/>
        <v>8</v>
      </c>
    </row>
    <row r="1589" spans="1:26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7">
        <f t="shared" si="72"/>
        <v>3.5499999999999994</v>
      </c>
      <c r="W1589" s="7" t="str">
        <f>IFERROR(INDEX(Returns!A:A,MATCH(Orders!B1589,Returns!B:B,0)), "No")</f>
        <v>No</v>
      </c>
      <c r="X1589" s="7" t="str">
        <f>INDEX(People!$A$2:$A$5,MATCH(Orders!M1589,People!$B$2:$B$5,0))</f>
        <v>Chuck Magee</v>
      </c>
      <c r="Y1589">
        <f t="shared" si="73"/>
        <v>2017</v>
      </c>
      <c r="Z1589">
        <f t="shared" si="74"/>
        <v>8</v>
      </c>
    </row>
    <row r="1590" spans="1:26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7">
        <f t="shared" si="72"/>
        <v>61.95</v>
      </c>
      <c r="W1590" s="7" t="str">
        <f>IFERROR(INDEX(Returns!A:A,MATCH(Orders!B1590,Returns!B:B,0)), "No")</f>
        <v>No</v>
      </c>
      <c r="X1590" s="7" t="str">
        <f>INDEX(People!$A$2:$A$5,MATCH(Orders!M1590,People!$B$2:$B$5,0))</f>
        <v>Chuck Magee</v>
      </c>
      <c r="Y1590">
        <f t="shared" si="73"/>
        <v>2017</v>
      </c>
      <c r="Z1590">
        <f t="shared" si="74"/>
        <v>8</v>
      </c>
    </row>
    <row r="1591" spans="1:26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7">
        <f t="shared" si="72"/>
        <v>2.74</v>
      </c>
      <c r="W1591" s="7" t="str">
        <f>IFERROR(INDEX(Returns!A:A,MATCH(Orders!B1591,Returns!B:B,0)), "No")</f>
        <v>No</v>
      </c>
      <c r="X1591" s="7" t="str">
        <f>INDEX(People!$A$2:$A$5,MATCH(Orders!M1591,People!$B$2:$B$5,0))</f>
        <v>Cassandra Brandow</v>
      </c>
      <c r="Y1591">
        <f t="shared" si="73"/>
        <v>2018</v>
      </c>
      <c r="Z1591">
        <f t="shared" si="74"/>
        <v>5</v>
      </c>
    </row>
    <row r="1592" spans="1:26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7">
        <f t="shared" si="72"/>
        <v>4.7840000000000007</v>
      </c>
      <c r="W1592" s="7" t="str">
        <f>IFERROR(INDEX(Returns!A:A,MATCH(Orders!B1592,Returns!B:B,0)), "No")</f>
        <v>No</v>
      </c>
      <c r="X1592" s="7" t="str">
        <f>INDEX(People!$A$2:$A$5,MATCH(Orders!M1592,People!$B$2:$B$5,0))</f>
        <v>Kelly Williams</v>
      </c>
      <c r="Y1592">
        <f t="shared" si="73"/>
        <v>2018</v>
      </c>
      <c r="Z1592">
        <f t="shared" si="74"/>
        <v>4</v>
      </c>
    </row>
    <row r="1593" spans="1:26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7">
        <f t="shared" si="72"/>
        <v>1.6079999999999999</v>
      </c>
      <c r="W1593" s="7" t="str">
        <f>IFERROR(INDEX(Returns!A:A,MATCH(Orders!B1593,Returns!B:B,0)), "No")</f>
        <v>No</v>
      </c>
      <c r="X1593" s="7" t="str">
        <f>INDEX(People!$A$2:$A$5,MATCH(Orders!M1593,People!$B$2:$B$5,0))</f>
        <v>Kelly Williams</v>
      </c>
      <c r="Y1593">
        <f t="shared" si="73"/>
        <v>2018</v>
      </c>
      <c r="Z1593">
        <f t="shared" si="74"/>
        <v>4</v>
      </c>
    </row>
    <row r="1594" spans="1:26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7">
        <f t="shared" si="72"/>
        <v>50.392000000000003</v>
      </c>
      <c r="W1594" s="7" t="str">
        <f>IFERROR(INDEX(Returns!A:A,MATCH(Orders!B1594,Returns!B:B,0)), "No")</f>
        <v>No</v>
      </c>
      <c r="X1594" s="7" t="str">
        <f>INDEX(People!$A$2:$A$5,MATCH(Orders!M1594,People!$B$2:$B$5,0))</f>
        <v>Anna Andreadi</v>
      </c>
      <c r="Y1594">
        <f t="shared" si="73"/>
        <v>2017</v>
      </c>
      <c r="Z1594">
        <f t="shared" si="74"/>
        <v>6</v>
      </c>
    </row>
    <row r="1595" spans="1:26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7">
        <f t="shared" si="72"/>
        <v>4.4800000000000004</v>
      </c>
      <c r="W1595" s="7" t="str">
        <f>IFERROR(INDEX(Returns!A:A,MATCH(Orders!B1595,Returns!B:B,0)), "No")</f>
        <v>No</v>
      </c>
      <c r="X1595" s="7" t="str">
        <f>INDEX(People!$A$2:$A$5,MATCH(Orders!M1595,People!$B$2:$B$5,0))</f>
        <v>Anna Andreadi</v>
      </c>
      <c r="Y1595">
        <f t="shared" si="73"/>
        <v>2016</v>
      </c>
      <c r="Z1595">
        <f t="shared" si="74"/>
        <v>10</v>
      </c>
    </row>
    <row r="1596" spans="1:26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7">
        <f t="shared" si="72"/>
        <v>119.68599999999998</v>
      </c>
      <c r="W1596" s="7" t="str">
        <f>IFERROR(INDEX(Returns!A:A,MATCH(Orders!B1596,Returns!B:B,0)), "No")</f>
        <v>No</v>
      </c>
      <c r="X1596" s="7" t="str">
        <f>INDEX(People!$A$2:$A$5,MATCH(Orders!M1596,People!$B$2:$B$5,0))</f>
        <v>Kelly Williams</v>
      </c>
      <c r="Y1596">
        <f t="shared" si="73"/>
        <v>2017</v>
      </c>
      <c r="Z1596">
        <f t="shared" si="74"/>
        <v>3</v>
      </c>
    </row>
    <row r="1597" spans="1:26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7">
        <f t="shared" si="72"/>
        <v>23.995999999999999</v>
      </c>
      <c r="W1597" s="7" t="str">
        <f>IFERROR(INDEX(Returns!A:A,MATCH(Orders!B1597,Returns!B:B,0)), "No")</f>
        <v>No</v>
      </c>
      <c r="X1597" s="7" t="str">
        <f>INDEX(People!$A$2:$A$5,MATCH(Orders!M1597,People!$B$2:$B$5,0))</f>
        <v>Chuck Magee</v>
      </c>
      <c r="Y1597">
        <f t="shared" si="73"/>
        <v>2019</v>
      </c>
      <c r="Z1597">
        <f t="shared" si="74"/>
        <v>5</v>
      </c>
    </row>
    <row r="1598" spans="1:26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7">
        <f t="shared" si="72"/>
        <v>42.100000000000009</v>
      </c>
      <c r="W1598" s="7" t="str">
        <f>IFERROR(INDEX(Returns!A:A,MATCH(Orders!B1598,Returns!B:B,0)), "No")</f>
        <v>No</v>
      </c>
      <c r="X1598" s="7" t="str">
        <f>INDEX(People!$A$2:$A$5,MATCH(Orders!M1598,People!$B$2:$B$5,0))</f>
        <v>Chuck Magee</v>
      </c>
      <c r="Y1598">
        <f t="shared" si="73"/>
        <v>2019</v>
      </c>
      <c r="Z1598">
        <f t="shared" si="74"/>
        <v>10</v>
      </c>
    </row>
    <row r="1599" spans="1:26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7">
        <f t="shared" si="72"/>
        <v>4.2240000000000002</v>
      </c>
      <c r="W1599" s="7" t="str">
        <f>IFERROR(INDEX(Returns!A:A,MATCH(Orders!B1599,Returns!B:B,0)), "No")</f>
        <v>No</v>
      </c>
      <c r="X1599" s="7" t="str">
        <f>INDEX(People!$A$2:$A$5,MATCH(Orders!M1599,People!$B$2:$B$5,0))</f>
        <v>Kelly Williams</v>
      </c>
      <c r="Y1599">
        <f t="shared" si="73"/>
        <v>2019</v>
      </c>
      <c r="Z1599">
        <f t="shared" si="74"/>
        <v>11</v>
      </c>
    </row>
    <row r="1600" spans="1:26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7">
        <f t="shared" si="72"/>
        <v>6.6720000000000006</v>
      </c>
      <c r="W1600" s="7" t="str">
        <f>IFERROR(INDEX(Returns!A:A,MATCH(Orders!B1600,Returns!B:B,0)), "No")</f>
        <v>No</v>
      </c>
      <c r="X1600" s="7" t="str">
        <f>INDEX(People!$A$2:$A$5,MATCH(Orders!M1600,People!$B$2:$B$5,0))</f>
        <v>Kelly Williams</v>
      </c>
      <c r="Y1600">
        <f t="shared" si="73"/>
        <v>2019</v>
      </c>
      <c r="Z1600">
        <f t="shared" si="74"/>
        <v>11</v>
      </c>
    </row>
    <row r="1601" spans="1:26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7">
        <f t="shared" si="72"/>
        <v>24.784000000000002</v>
      </c>
      <c r="W1601" s="7" t="str">
        <f>IFERROR(INDEX(Returns!A:A,MATCH(Orders!B1601,Returns!B:B,0)), "No")</f>
        <v>No</v>
      </c>
      <c r="X1601" s="7" t="str">
        <f>INDEX(People!$A$2:$A$5,MATCH(Orders!M1601,People!$B$2:$B$5,0))</f>
        <v>Kelly Williams</v>
      </c>
      <c r="Y1601">
        <f t="shared" si="73"/>
        <v>2019</v>
      </c>
      <c r="Z1601">
        <f t="shared" si="74"/>
        <v>11</v>
      </c>
    </row>
    <row r="1602" spans="1:26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7">
        <f t="shared" si="72"/>
        <v>7.9959999999999996</v>
      </c>
      <c r="W1602" s="7" t="str">
        <f>IFERROR(INDEX(Returns!A:A,MATCH(Orders!B1602,Returns!B:B,0)), "No")</f>
        <v>No</v>
      </c>
      <c r="X1602" s="7" t="str">
        <f>INDEX(People!$A$2:$A$5,MATCH(Orders!M1602,People!$B$2:$B$5,0))</f>
        <v>Kelly Williams</v>
      </c>
      <c r="Y1602">
        <f t="shared" si="73"/>
        <v>2019</v>
      </c>
      <c r="Z1602">
        <f t="shared" si="74"/>
        <v>11</v>
      </c>
    </row>
    <row r="1603" spans="1:26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7">
        <f t="shared" ref="V1603:V1666" si="75">R1603/S1603</f>
        <v>105.98</v>
      </c>
      <c r="W1603" s="7" t="str">
        <f>IFERROR(INDEX(Returns!A:A,MATCH(Orders!B1603,Returns!B:B,0)), "No")</f>
        <v>No</v>
      </c>
      <c r="X1603" s="7" t="str">
        <f>INDEX(People!$A$2:$A$5,MATCH(Orders!M1603,People!$B$2:$B$5,0))</f>
        <v>Chuck Magee</v>
      </c>
      <c r="Y1603">
        <f t="shared" ref="Y1603:Y1666" si="76">YEAR(C1603)</f>
        <v>2018</v>
      </c>
      <c r="Z1603">
        <f t="shared" ref="Z1603:Z1666" si="77">MONTH(C1603)</f>
        <v>5</v>
      </c>
    </row>
    <row r="1604" spans="1:26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7">
        <f t="shared" si="75"/>
        <v>2.2239999999999998</v>
      </c>
      <c r="W1604" s="7" t="str">
        <f>IFERROR(INDEX(Returns!A:A,MATCH(Orders!B1604,Returns!B:B,0)), "No")</f>
        <v>No</v>
      </c>
      <c r="X1604" s="7" t="str">
        <f>INDEX(People!$A$2:$A$5,MATCH(Orders!M1604,People!$B$2:$B$5,0))</f>
        <v>Cassandra Brandow</v>
      </c>
      <c r="Y1604">
        <f t="shared" si="76"/>
        <v>2018</v>
      </c>
      <c r="Z1604">
        <f t="shared" si="77"/>
        <v>12</v>
      </c>
    </row>
    <row r="1605" spans="1:26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7">
        <f t="shared" si="75"/>
        <v>25.99</v>
      </c>
      <c r="W1605" s="7" t="str">
        <f>IFERROR(INDEX(Returns!A:A,MATCH(Orders!B1605,Returns!B:B,0)), "No")</f>
        <v>No</v>
      </c>
      <c r="X1605" s="7" t="str">
        <f>INDEX(People!$A$2:$A$5,MATCH(Orders!M1605,People!$B$2:$B$5,0))</f>
        <v>Chuck Magee</v>
      </c>
      <c r="Y1605">
        <f t="shared" si="76"/>
        <v>2019</v>
      </c>
      <c r="Z1605">
        <f t="shared" si="77"/>
        <v>11</v>
      </c>
    </row>
    <row r="1606" spans="1:26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7">
        <f t="shared" si="75"/>
        <v>7.9920000000000018</v>
      </c>
      <c r="W1606" s="7" t="str">
        <f>IFERROR(INDEX(Returns!A:A,MATCH(Orders!B1606,Returns!B:B,0)), "No")</f>
        <v>No</v>
      </c>
      <c r="X1606" s="7" t="str">
        <f>INDEX(People!$A$2:$A$5,MATCH(Orders!M1606,People!$B$2:$B$5,0))</f>
        <v>Anna Andreadi</v>
      </c>
      <c r="Y1606">
        <f t="shared" si="76"/>
        <v>2018</v>
      </c>
      <c r="Z1606">
        <f t="shared" si="77"/>
        <v>4</v>
      </c>
    </row>
    <row r="1607" spans="1:26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7">
        <f t="shared" si="75"/>
        <v>1.82</v>
      </c>
      <c r="W1607" s="7" t="str">
        <f>IFERROR(INDEX(Returns!A:A,MATCH(Orders!B1607,Returns!B:B,0)), "No")</f>
        <v>No</v>
      </c>
      <c r="X1607" s="7" t="str">
        <f>INDEX(People!$A$2:$A$5,MATCH(Orders!M1607,People!$B$2:$B$5,0))</f>
        <v>Anna Andreadi</v>
      </c>
      <c r="Y1607">
        <f t="shared" si="76"/>
        <v>2018</v>
      </c>
      <c r="Z1607">
        <f t="shared" si="77"/>
        <v>4</v>
      </c>
    </row>
    <row r="1608" spans="1:26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7">
        <f t="shared" si="75"/>
        <v>14.64</v>
      </c>
      <c r="W1608" s="7" t="str">
        <f>IFERROR(INDEX(Returns!A:A,MATCH(Orders!B1608,Returns!B:B,0)), "No")</f>
        <v>No</v>
      </c>
      <c r="X1608" s="7" t="str">
        <f>INDEX(People!$A$2:$A$5,MATCH(Orders!M1608,People!$B$2:$B$5,0))</f>
        <v>Anna Andreadi</v>
      </c>
      <c r="Y1608">
        <f t="shared" si="76"/>
        <v>2018</v>
      </c>
      <c r="Z1608">
        <f t="shared" si="77"/>
        <v>4</v>
      </c>
    </row>
    <row r="1609" spans="1:26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7">
        <f t="shared" si="75"/>
        <v>5.84</v>
      </c>
      <c r="W1609" s="7" t="str">
        <f>IFERROR(INDEX(Returns!A:A,MATCH(Orders!B1609,Returns!B:B,0)), "No")</f>
        <v>No</v>
      </c>
      <c r="X1609" s="7" t="str">
        <f>INDEX(People!$A$2:$A$5,MATCH(Orders!M1609,People!$B$2:$B$5,0))</f>
        <v>Anna Andreadi</v>
      </c>
      <c r="Y1609">
        <f t="shared" si="76"/>
        <v>2018</v>
      </c>
      <c r="Z1609">
        <f t="shared" si="77"/>
        <v>4</v>
      </c>
    </row>
    <row r="1610" spans="1:26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7">
        <f t="shared" si="75"/>
        <v>5.68</v>
      </c>
      <c r="W1610" s="7" t="str">
        <f>IFERROR(INDEX(Returns!A:A,MATCH(Orders!B1610,Returns!B:B,0)), "No")</f>
        <v>No</v>
      </c>
      <c r="X1610" s="7" t="str">
        <f>INDEX(People!$A$2:$A$5,MATCH(Orders!M1610,People!$B$2:$B$5,0))</f>
        <v>Anna Andreadi</v>
      </c>
      <c r="Y1610">
        <f t="shared" si="76"/>
        <v>2018</v>
      </c>
      <c r="Z1610">
        <f t="shared" si="77"/>
        <v>4</v>
      </c>
    </row>
    <row r="1611" spans="1:26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7">
        <f t="shared" si="75"/>
        <v>3.1120000000000001</v>
      </c>
      <c r="W1611" s="7" t="str">
        <f>IFERROR(INDEX(Returns!A:A,MATCH(Orders!B1611,Returns!B:B,0)), "No")</f>
        <v>No</v>
      </c>
      <c r="X1611" s="7" t="str">
        <f>INDEX(People!$A$2:$A$5,MATCH(Orders!M1611,People!$B$2:$B$5,0))</f>
        <v>Anna Andreadi</v>
      </c>
      <c r="Y1611">
        <f t="shared" si="76"/>
        <v>2018</v>
      </c>
      <c r="Z1611">
        <f t="shared" si="77"/>
        <v>4</v>
      </c>
    </row>
    <row r="1612" spans="1:26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7">
        <f t="shared" si="75"/>
        <v>145.333</v>
      </c>
      <c r="W1612" s="7" t="str">
        <f>IFERROR(INDEX(Returns!A:A,MATCH(Orders!B1612,Returns!B:B,0)), "No")</f>
        <v>Yes</v>
      </c>
      <c r="X1612" s="7" t="str">
        <f>INDEX(People!$A$2:$A$5,MATCH(Orders!M1612,People!$B$2:$B$5,0))</f>
        <v>Anna Andreadi</v>
      </c>
      <c r="Y1612">
        <f t="shared" si="76"/>
        <v>2016</v>
      </c>
      <c r="Z1612">
        <f t="shared" si="77"/>
        <v>5</v>
      </c>
    </row>
    <row r="1613" spans="1:26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7">
        <f t="shared" si="75"/>
        <v>100.792</v>
      </c>
      <c r="W1613" s="7" t="str">
        <f>IFERROR(INDEX(Returns!A:A,MATCH(Orders!B1613,Returns!B:B,0)), "No")</f>
        <v>Yes</v>
      </c>
      <c r="X1613" s="7" t="str">
        <f>INDEX(People!$A$2:$A$5,MATCH(Orders!M1613,People!$B$2:$B$5,0))</f>
        <v>Anna Andreadi</v>
      </c>
      <c r="Y1613">
        <f t="shared" si="76"/>
        <v>2016</v>
      </c>
      <c r="Z1613">
        <f t="shared" si="77"/>
        <v>5</v>
      </c>
    </row>
    <row r="1614" spans="1:26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7">
        <f t="shared" si="75"/>
        <v>41.992000000000004</v>
      </c>
      <c r="W1614" s="7" t="str">
        <f>IFERROR(INDEX(Returns!A:A,MATCH(Orders!B1614,Returns!B:B,0)), "No")</f>
        <v>Yes</v>
      </c>
      <c r="X1614" s="7" t="str">
        <f>INDEX(People!$A$2:$A$5,MATCH(Orders!M1614,People!$B$2:$B$5,0))</f>
        <v>Anna Andreadi</v>
      </c>
      <c r="Y1614">
        <f t="shared" si="76"/>
        <v>2016</v>
      </c>
      <c r="Z1614">
        <f t="shared" si="77"/>
        <v>5</v>
      </c>
    </row>
    <row r="1615" spans="1:26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7">
        <f t="shared" si="75"/>
        <v>142.86000000000001</v>
      </c>
      <c r="W1615" s="7" t="str">
        <f>IFERROR(INDEX(Returns!A:A,MATCH(Orders!B1615,Returns!B:B,0)), "No")</f>
        <v>No</v>
      </c>
      <c r="X1615" s="7" t="str">
        <f>INDEX(People!$A$2:$A$5,MATCH(Orders!M1615,People!$B$2:$B$5,0))</f>
        <v>Anna Andreadi</v>
      </c>
      <c r="Y1615">
        <f t="shared" si="76"/>
        <v>2019</v>
      </c>
      <c r="Z1615">
        <f t="shared" si="77"/>
        <v>12</v>
      </c>
    </row>
    <row r="1616" spans="1:26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7">
        <f t="shared" si="75"/>
        <v>27.992000000000004</v>
      </c>
      <c r="W1616" s="7" t="str">
        <f>IFERROR(INDEX(Returns!A:A,MATCH(Orders!B1616,Returns!B:B,0)), "No")</f>
        <v>No</v>
      </c>
      <c r="X1616" s="7" t="str">
        <f>INDEX(People!$A$2:$A$5,MATCH(Orders!M1616,People!$B$2:$B$5,0))</f>
        <v>Chuck Magee</v>
      </c>
      <c r="Y1616">
        <f t="shared" si="76"/>
        <v>2018</v>
      </c>
      <c r="Z1616">
        <f t="shared" si="77"/>
        <v>3</v>
      </c>
    </row>
    <row r="1617" spans="1:26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7">
        <f t="shared" si="75"/>
        <v>3.75</v>
      </c>
      <c r="W1617" s="7" t="str">
        <f>IFERROR(INDEX(Returns!A:A,MATCH(Orders!B1617,Returns!B:B,0)), "No")</f>
        <v>No</v>
      </c>
      <c r="X1617" s="7" t="str">
        <f>INDEX(People!$A$2:$A$5,MATCH(Orders!M1617,People!$B$2:$B$5,0))</f>
        <v>Kelly Williams</v>
      </c>
      <c r="Y1617">
        <f t="shared" si="76"/>
        <v>2017</v>
      </c>
      <c r="Z1617">
        <f t="shared" si="77"/>
        <v>8</v>
      </c>
    </row>
    <row r="1618" spans="1:26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7">
        <f t="shared" si="75"/>
        <v>10.35</v>
      </c>
      <c r="W1618" s="7" t="str">
        <f>IFERROR(INDEX(Returns!A:A,MATCH(Orders!B1618,Returns!B:B,0)), "No")</f>
        <v>No</v>
      </c>
      <c r="X1618" s="7" t="str">
        <f>INDEX(People!$A$2:$A$5,MATCH(Orders!M1618,People!$B$2:$B$5,0))</f>
        <v>Kelly Williams</v>
      </c>
      <c r="Y1618">
        <f t="shared" si="76"/>
        <v>2017</v>
      </c>
      <c r="Z1618">
        <f t="shared" si="77"/>
        <v>8</v>
      </c>
    </row>
    <row r="1619" spans="1:26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7">
        <f t="shared" si="75"/>
        <v>9.93</v>
      </c>
      <c r="W1619" s="7" t="str">
        <f>IFERROR(INDEX(Returns!A:A,MATCH(Orders!B1619,Returns!B:B,0)), "No")</f>
        <v>No</v>
      </c>
      <c r="X1619" s="7" t="str">
        <f>INDEX(People!$A$2:$A$5,MATCH(Orders!M1619,People!$B$2:$B$5,0))</f>
        <v>Kelly Williams</v>
      </c>
      <c r="Y1619">
        <f t="shared" si="76"/>
        <v>2017</v>
      </c>
      <c r="Z1619">
        <f t="shared" si="77"/>
        <v>8</v>
      </c>
    </row>
    <row r="1620" spans="1:26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7">
        <f t="shared" si="75"/>
        <v>29.74</v>
      </c>
      <c r="W1620" s="7" t="str">
        <f>IFERROR(INDEX(Returns!A:A,MATCH(Orders!B1620,Returns!B:B,0)), "No")</f>
        <v>No</v>
      </c>
      <c r="X1620" s="7" t="str">
        <f>INDEX(People!$A$2:$A$5,MATCH(Orders!M1620,People!$B$2:$B$5,0))</f>
        <v>Chuck Magee</v>
      </c>
      <c r="Y1620">
        <f t="shared" si="76"/>
        <v>2018</v>
      </c>
      <c r="Z1620">
        <f t="shared" si="77"/>
        <v>9</v>
      </c>
    </row>
    <row r="1621" spans="1:26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7">
        <f t="shared" si="75"/>
        <v>6.69</v>
      </c>
      <c r="W1621" s="7" t="str">
        <f>IFERROR(INDEX(Returns!A:A,MATCH(Orders!B1621,Returns!B:B,0)), "No")</f>
        <v>No</v>
      </c>
      <c r="X1621" s="7" t="str">
        <f>INDEX(People!$A$2:$A$5,MATCH(Orders!M1621,People!$B$2:$B$5,0))</f>
        <v>Chuck Magee</v>
      </c>
      <c r="Y1621">
        <f t="shared" si="76"/>
        <v>2018</v>
      </c>
      <c r="Z1621">
        <f t="shared" si="77"/>
        <v>9</v>
      </c>
    </row>
    <row r="1622" spans="1:26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7">
        <f t="shared" si="75"/>
        <v>99.23</v>
      </c>
      <c r="W1622" s="7" t="str">
        <f>IFERROR(INDEX(Returns!A:A,MATCH(Orders!B1622,Returns!B:B,0)), "No")</f>
        <v>No</v>
      </c>
      <c r="X1622" s="7" t="str">
        <f>INDEX(People!$A$2:$A$5,MATCH(Orders!M1622,People!$B$2:$B$5,0))</f>
        <v>Anna Andreadi</v>
      </c>
      <c r="Y1622">
        <f t="shared" si="76"/>
        <v>2019</v>
      </c>
      <c r="Z1622">
        <f t="shared" si="77"/>
        <v>7</v>
      </c>
    </row>
    <row r="1623" spans="1:26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7">
        <f t="shared" si="75"/>
        <v>98.31</v>
      </c>
      <c r="W1623" s="7" t="str">
        <f>IFERROR(INDEX(Returns!A:A,MATCH(Orders!B1623,Returns!B:B,0)), "No")</f>
        <v>No</v>
      </c>
      <c r="X1623" s="7" t="str">
        <f>INDEX(People!$A$2:$A$5,MATCH(Orders!M1623,People!$B$2:$B$5,0))</f>
        <v>Anna Andreadi</v>
      </c>
      <c r="Y1623">
        <f t="shared" si="76"/>
        <v>2019</v>
      </c>
      <c r="Z1623">
        <f t="shared" si="77"/>
        <v>7</v>
      </c>
    </row>
    <row r="1624" spans="1:26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7">
        <f t="shared" si="75"/>
        <v>11.584000000000001</v>
      </c>
      <c r="W1624" s="7" t="str">
        <f>IFERROR(INDEX(Returns!A:A,MATCH(Orders!B1624,Returns!B:B,0)), "No")</f>
        <v>No</v>
      </c>
      <c r="X1624" s="7" t="str">
        <f>INDEX(People!$A$2:$A$5,MATCH(Orders!M1624,People!$B$2:$B$5,0))</f>
        <v>Anna Andreadi</v>
      </c>
      <c r="Y1624">
        <f t="shared" si="76"/>
        <v>2019</v>
      </c>
      <c r="Z1624">
        <f t="shared" si="77"/>
        <v>7</v>
      </c>
    </row>
    <row r="1625" spans="1:26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7">
        <f t="shared" si="75"/>
        <v>25</v>
      </c>
      <c r="W1625" s="7" t="str">
        <f>IFERROR(INDEX(Returns!A:A,MATCH(Orders!B1625,Returns!B:B,0)), "No")</f>
        <v>No</v>
      </c>
      <c r="X1625" s="7" t="str">
        <f>INDEX(People!$A$2:$A$5,MATCH(Orders!M1625,People!$B$2:$B$5,0))</f>
        <v>Anna Andreadi</v>
      </c>
      <c r="Y1625">
        <f t="shared" si="76"/>
        <v>2019</v>
      </c>
      <c r="Z1625">
        <f t="shared" si="77"/>
        <v>7</v>
      </c>
    </row>
    <row r="1626" spans="1:26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7">
        <f t="shared" si="75"/>
        <v>135.19200000000001</v>
      </c>
      <c r="W1626" s="7" t="str">
        <f>IFERROR(INDEX(Returns!A:A,MATCH(Orders!B1626,Returns!B:B,0)), "No")</f>
        <v>No</v>
      </c>
      <c r="X1626" s="7" t="str">
        <f>INDEX(People!$A$2:$A$5,MATCH(Orders!M1626,People!$B$2:$B$5,0))</f>
        <v>Anna Andreadi</v>
      </c>
      <c r="Y1626">
        <f t="shared" si="76"/>
        <v>2017</v>
      </c>
      <c r="Z1626">
        <f t="shared" si="77"/>
        <v>12</v>
      </c>
    </row>
    <row r="1627" spans="1:26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7">
        <f t="shared" si="75"/>
        <v>421.95</v>
      </c>
      <c r="W1627" s="7" t="str">
        <f>IFERROR(INDEX(Returns!A:A,MATCH(Orders!B1627,Returns!B:B,0)), "No")</f>
        <v>No</v>
      </c>
      <c r="X1627" s="7" t="str">
        <f>INDEX(People!$A$2:$A$5,MATCH(Orders!M1627,People!$B$2:$B$5,0))</f>
        <v>Anna Andreadi</v>
      </c>
      <c r="Y1627">
        <f t="shared" si="76"/>
        <v>2017</v>
      </c>
      <c r="Z1627">
        <f t="shared" si="77"/>
        <v>12</v>
      </c>
    </row>
    <row r="1628" spans="1:26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7">
        <f t="shared" si="75"/>
        <v>104.65</v>
      </c>
      <c r="W1628" s="7" t="str">
        <f>IFERROR(INDEX(Returns!A:A,MATCH(Orders!B1628,Returns!B:B,0)), "No")</f>
        <v>No</v>
      </c>
      <c r="X1628" s="7" t="str">
        <f>INDEX(People!$A$2:$A$5,MATCH(Orders!M1628,People!$B$2:$B$5,0))</f>
        <v>Chuck Magee</v>
      </c>
      <c r="Y1628">
        <f t="shared" si="76"/>
        <v>2017</v>
      </c>
      <c r="Z1628">
        <f t="shared" si="77"/>
        <v>11</v>
      </c>
    </row>
    <row r="1629" spans="1:26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7">
        <f t="shared" si="75"/>
        <v>86.25</v>
      </c>
      <c r="W1629" s="7" t="str">
        <f>IFERROR(INDEX(Returns!A:A,MATCH(Orders!B1629,Returns!B:B,0)), "No")</f>
        <v>No</v>
      </c>
      <c r="X1629" s="7" t="str">
        <f>INDEX(People!$A$2:$A$5,MATCH(Orders!M1629,People!$B$2:$B$5,0))</f>
        <v>Cassandra Brandow</v>
      </c>
      <c r="Y1629">
        <f t="shared" si="76"/>
        <v>2017</v>
      </c>
      <c r="Z1629">
        <f t="shared" si="77"/>
        <v>9</v>
      </c>
    </row>
    <row r="1630" spans="1:26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7">
        <f t="shared" si="75"/>
        <v>3.5840000000000005</v>
      </c>
      <c r="W1630" s="7" t="str">
        <f>IFERROR(INDEX(Returns!A:A,MATCH(Orders!B1630,Returns!B:B,0)), "No")</f>
        <v>No</v>
      </c>
      <c r="X1630" s="7" t="str">
        <f>INDEX(People!$A$2:$A$5,MATCH(Orders!M1630,People!$B$2:$B$5,0))</f>
        <v>Chuck Magee</v>
      </c>
      <c r="Y1630">
        <f t="shared" si="76"/>
        <v>2019</v>
      </c>
      <c r="Z1630">
        <f t="shared" si="77"/>
        <v>6</v>
      </c>
    </row>
    <row r="1631" spans="1:26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7">
        <f t="shared" si="75"/>
        <v>6.8760000000000012</v>
      </c>
      <c r="W1631" s="7" t="str">
        <f>IFERROR(INDEX(Returns!A:A,MATCH(Orders!B1631,Returns!B:B,0)), "No")</f>
        <v>No</v>
      </c>
      <c r="X1631" s="7" t="str">
        <f>INDEX(People!$A$2:$A$5,MATCH(Orders!M1631,People!$B$2:$B$5,0))</f>
        <v>Chuck Magee</v>
      </c>
      <c r="Y1631">
        <f t="shared" si="76"/>
        <v>2019</v>
      </c>
      <c r="Z1631">
        <f t="shared" si="77"/>
        <v>6</v>
      </c>
    </row>
    <row r="1632" spans="1:26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7">
        <f t="shared" si="75"/>
        <v>335.35200000000003</v>
      </c>
      <c r="W1632" s="7" t="str">
        <f>IFERROR(INDEX(Returns!A:A,MATCH(Orders!B1632,Returns!B:B,0)), "No")</f>
        <v>No</v>
      </c>
      <c r="X1632" s="7" t="str">
        <f>INDEX(People!$A$2:$A$5,MATCH(Orders!M1632,People!$B$2:$B$5,0))</f>
        <v>Chuck Magee</v>
      </c>
      <c r="Y1632">
        <f t="shared" si="76"/>
        <v>2018</v>
      </c>
      <c r="Z1632">
        <f t="shared" si="77"/>
        <v>5</v>
      </c>
    </row>
    <row r="1633" spans="1:26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7">
        <f t="shared" si="75"/>
        <v>5.3440000000000003</v>
      </c>
      <c r="W1633" s="7" t="str">
        <f>IFERROR(INDEX(Returns!A:A,MATCH(Orders!B1633,Returns!B:B,0)), "No")</f>
        <v>No</v>
      </c>
      <c r="X1633" s="7" t="str">
        <f>INDEX(People!$A$2:$A$5,MATCH(Orders!M1633,People!$B$2:$B$5,0))</f>
        <v>Chuck Magee</v>
      </c>
      <c r="Y1633">
        <f t="shared" si="76"/>
        <v>2018</v>
      </c>
      <c r="Z1633">
        <f t="shared" si="77"/>
        <v>5</v>
      </c>
    </row>
    <row r="1634" spans="1:26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7">
        <f t="shared" si="75"/>
        <v>5.1840000000000011</v>
      </c>
      <c r="W1634" s="7" t="str">
        <f>IFERROR(INDEX(Returns!A:A,MATCH(Orders!B1634,Returns!B:B,0)), "No")</f>
        <v>No</v>
      </c>
      <c r="X1634" s="7" t="str">
        <f>INDEX(People!$A$2:$A$5,MATCH(Orders!M1634,People!$B$2:$B$5,0))</f>
        <v>Chuck Magee</v>
      </c>
      <c r="Y1634">
        <f t="shared" si="76"/>
        <v>2018</v>
      </c>
      <c r="Z1634">
        <f t="shared" si="77"/>
        <v>5</v>
      </c>
    </row>
    <row r="1635" spans="1:26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7">
        <f t="shared" si="75"/>
        <v>12.56</v>
      </c>
      <c r="W1635" s="7" t="str">
        <f>IFERROR(INDEX(Returns!A:A,MATCH(Orders!B1635,Returns!B:B,0)), "No")</f>
        <v>No</v>
      </c>
      <c r="X1635" s="7" t="str">
        <f>INDEX(People!$A$2:$A$5,MATCH(Orders!M1635,People!$B$2:$B$5,0))</f>
        <v>Chuck Magee</v>
      </c>
      <c r="Y1635">
        <f t="shared" si="76"/>
        <v>2018</v>
      </c>
      <c r="Z1635">
        <f t="shared" si="77"/>
        <v>5</v>
      </c>
    </row>
    <row r="1636" spans="1:26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7">
        <f t="shared" si="75"/>
        <v>29.056000000000001</v>
      </c>
      <c r="W1636" s="7" t="str">
        <f>IFERROR(INDEX(Returns!A:A,MATCH(Orders!B1636,Returns!B:B,0)), "No")</f>
        <v>No</v>
      </c>
      <c r="X1636" s="7" t="str">
        <f>INDEX(People!$A$2:$A$5,MATCH(Orders!M1636,People!$B$2:$B$5,0))</f>
        <v>Chuck Magee</v>
      </c>
      <c r="Y1636">
        <f t="shared" si="76"/>
        <v>2018</v>
      </c>
      <c r="Z1636">
        <f t="shared" si="77"/>
        <v>5</v>
      </c>
    </row>
    <row r="1637" spans="1:26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7">
        <f t="shared" si="75"/>
        <v>5.1840000000000011</v>
      </c>
      <c r="W1637" s="7" t="str">
        <f>IFERROR(INDEX(Returns!A:A,MATCH(Orders!B1637,Returns!B:B,0)), "No")</f>
        <v>No</v>
      </c>
      <c r="X1637" s="7" t="str">
        <f>INDEX(People!$A$2:$A$5,MATCH(Orders!M1637,People!$B$2:$B$5,0))</f>
        <v>Anna Andreadi</v>
      </c>
      <c r="Y1637">
        <f t="shared" si="76"/>
        <v>2016</v>
      </c>
      <c r="Z1637">
        <f t="shared" si="77"/>
        <v>11</v>
      </c>
    </row>
    <row r="1638" spans="1:26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7">
        <f t="shared" si="75"/>
        <v>133.816</v>
      </c>
      <c r="W1638" s="7" t="str">
        <f>IFERROR(INDEX(Returns!A:A,MATCH(Orders!B1638,Returns!B:B,0)), "No")</f>
        <v>No</v>
      </c>
      <c r="X1638" s="7" t="str">
        <f>INDEX(People!$A$2:$A$5,MATCH(Orders!M1638,People!$B$2:$B$5,0))</f>
        <v>Anna Andreadi</v>
      </c>
      <c r="Y1638">
        <f t="shared" si="76"/>
        <v>2016</v>
      </c>
      <c r="Z1638">
        <f t="shared" si="77"/>
        <v>11</v>
      </c>
    </row>
    <row r="1639" spans="1:26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7">
        <f t="shared" si="75"/>
        <v>109.584</v>
      </c>
      <c r="W1639" s="7" t="str">
        <f>IFERROR(INDEX(Returns!A:A,MATCH(Orders!B1639,Returns!B:B,0)), "No")</f>
        <v>No</v>
      </c>
      <c r="X1639" s="7" t="str">
        <f>INDEX(People!$A$2:$A$5,MATCH(Orders!M1639,People!$B$2:$B$5,0))</f>
        <v>Anna Andreadi</v>
      </c>
      <c r="Y1639">
        <f t="shared" si="76"/>
        <v>2016</v>
      </c>
      <c r="Z1639">
        <f t="shared" si="77"/>
        <v>11</v>
      </c>
    </row>
    <row r="1640" spans="1:26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7">
        <f t="shared" si="75"/>
        <v>6.48</v>
      </c>
      <c r="W1640" s="7" t="str">
        <f>IFERROR(INDEX(Returns!A:A,MATCH(Orders!B1640,Returns!B:B,0)), "No")</f>
        <v>No</v>
      </c>
      <c r="X1640" s="7" t="str">
        <f>INDEX(People!$A$2:$A$5,MATCH(Orders!M1640,People!$B$2:$B$5,0))</f>
        <v>Chuck Magee</v>
      </c>
      <c r="Y1640">
        <f t="shared" si="76"/>
        <v>2018</v>
      </c>
      <c r="Z1640">
        <f t="shared" si="77"/>
        <v>5</v>
      </c>
    </row>
    <row r="1641" spans="1:26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7">
        <f t="shared" si="75"/>
        <v>4.82</v>
      </c>
      <c r="W1641" s="7" t="str">
        <f>IFERROR(INDEX(Returns!A:A,MATCH(Orders!B1641,Returns!B:B,0)), "No")</f>
        <v>No</v>
      </c>
      <c r="X1641" s="7" t="str">
        <f>INDEX(People!$A$2:$A$5,MATCH(Orders!M1641,People!$B$2:$B$5,0))</f>
        <v>Chuck Magee</v>
      </c>
      <c r="Y1641">
        <f t="shared" si="76"/>
        <v>2018</v>
      </c>
      <c r="Z1641">
        <f t="shared" si="77"/>
        <v>5</v>
      </c>
    </row>
    <row r="1642" spans="1:26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7">
        <f t="shared" si="75"/>
        <v>6.35</v>
      </c>
      <c r="W1642" s="7" t="str">
        <f>IFERROR(INDEX(Returns!A:A,MATCH(Orders!B1642,Returns!B:B,0)), "No")</f>
        <v>No</v>
      </c>
      <c r="X1642" s="7" t="str">
        <f>INDEX(People!$A$2:$A$5,MATCH(Orders!M1642,People!$B$2:$B$5,0))</f>
        <v>Chuck Magee</v>
      </c>
      <c r="Y1642">
        <f t="shared" si="76"/>
        <v>2018</v>
      </c>
      <c r="Z1642">
        <f t="shared" si="77"/>
        <v>5</v>
      </c>
    </row>
    <row r="1643" spans="1:26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7">
        <f t="shared" si="75"/>
        <v>13.79</v>
      </c>
      <c r="W1643" s="7" t="str">
        <f>IFERROR(INDEX(Returns!A:A,MATCH(Orders!B1643,Returns!B:B,0)), "No")</f>
        <v>No</v>
      </c>
      <c r="X1643" s="7" t="str">
        <f>INDEX(People!$A$2:$A$5,MATCH(Orders!M1643,People!$B$2:$B$5,0))</f>
        <v>Chuck Magee</v>
      </c>
      <c r="Y1643">
        <f t="shared" si="76"/>
        <v>2018</v>
      </c>
      <c r="Z1643">
        <f t="shared" si="77"/>
        <v>5</v>
      </c>
    </row>
    <row r="1644" spans="1:26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7">
        <f t="shared" si="75"/>
        <v>6.3120000000000003</v>
      </c>
      <c r="W1644" s="7" t="str">
        <f>IFERROR(INDEX(Returns!A:A,MATCH(Orders!B1644,Returns!B:B,0)), "No")</f>
        <v>No</v>
      </c>
      <c r="X1644" s="7" t="str">
        <f>INDEX(People!$A$2:$A$5,MATCH(Orders!M1644,People!$B$2:$B$5,0))</f>
        <v>Kelly Williams</v>
      </c>
      <c r="Y1644">
        <f t="shared" si="76"/>
        <v>2016</v>
      </c>
      <c r="Z1644">
        <f t="shared" si="77"/>
        <v>11</v>
      </c>
    </row>
    <row r="1645" spans="1:26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7">
        <f t="shared" si="75"/>
        <v>415.87999999999994</v>
      </c>
      <c r="W1645" s="7" t="str">
        <f>IFERROR(INDEX(Returns!A:A,MATCH(Orders!B1645,Returns!B:B,0)), "No")</f>
        <v>No</v>
      </c>
      <c r="X1645" s="7" t="str">
        <f>INDEX(People!$A$2:$A$5,MATCH(Orders!M1645,People!$B$2:$B$5,0))</f>
        <v>Anna Andreadi</v>
      </c>
      <c r="Y1645">
        <f t="shared" si="76"/>
        <v>2017</v>
      </c>
      <c r="Z1645">
        <f t="shared" si="77"/>
        <v>3</v>
      </c>
    </row>
    <row r="1646" spans="1:26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7">
        <f t="shared" si="75"/>
        <v>449.99000000000007</v>
      </c>
      <c r="W1646" s="7" t="str">
        <f>IFERROR(INDEX(Returns!A:A,MATCH(Orders!B1646,Returns!B:B,0)), "No")</f>
        <v>No</v>
      </c>
      <c r="X1646" s="7" t="str">
        <f>INDEX(People!$A$2:$A$5,MATCH(Orders!M1646,People!$B$2:$B$5,0))</f>
        <v>Anna Andreadi</v>
      </c>
      <c r="Y1646">
        <f t="shared" si="76"/>
        <v>2017</v>
      </c>
      <c r="Z1646">
        <f t="shared" si="77"/>
        <v>3</v>
      </c>
    </row>
    <row r="1647" spans="1:26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7">
        <f t="shared" si="75"/>
        <v>104.85</v>
      </c>
      <c r="W1647" s="7" t="str">
        <f>IFERROR(INDEX(Returns!A:A,MATCH(Orders!B1647,Returns!B:B,0)), "No")</f>
        <v>No</v>
      </c>
      <c r="X1647" s="7" t="str">
        <f>INDEX(People!$A$2:$A$5,MATCH(Orders!M1647,People!$B$2:$B$5,0))</f>
        <v>Anna Andreadi</v>
      </c>
      <c r="Y1647">
        <f t="shared" si="76"/>
        <v>2017</v>
      </c>
      <c r="Z1647">
        <f t="shared" si="77"/>
        <v>3</v>
      </c>
    </row>
    <row r="1648" spans="1:26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7">
        <f t="shared" si="75"/>
        <v>17.680000000000003</v>
      </c>
      <c r="W1648" s="7" t="str">
        <f>IFERROR(INDEX(Returns!A:A,MATCH(Orders!B1648,Returns!B:B,0)), "No")</f>
        <v>No</v>
      </c>
      <c r="X1648" s="7" t="str">
        <f>INDEX(People!$A$2:$A$5,MATCH(Orders!M1648,People!$B$2:$B$5,0))</f>
        <v>Chuck Magee</v>
      </c>
      <c r="Y1648">
        <f t="shared" si="76"/>
        <v>2017</v>
      </c>
      <c r="Z1648">
        <f t="shared" si="77"/>
        <v>11</v>
      </c>
    </row>
    <row r="1649" spans="1:26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7">
        <f t="shared" si="75"/>
        <v>1.5840000000000001</v>
      </c>
      <c r="W1649" s="7" t="str">
        <f>IFERROR(INDEX(Returns!A:A,MATCH(Orders!B1649,Returns!B:B,0)), "No")</f>
        <v>No</v>
      </c>
      <c r="X1649" s="7" t="str">
        <f>INDEX(People!$A$2:$A$5,MATCH(Orders!M1649,People!$B$2:$B$5,0))</f>
        <v>Chuck Magee</v>
      </c>
      <c r="Y1649">
        <f t="shared" si="76"/>
        <v>2017</v>
      </c>
      <c r="Z1649">
        <f t="shared" si="77"/>
        <v>11</v>
      </c>
    </row>
    <row r="1650" spans="1:26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7">
        <f t="shared" si="75"/>
        <v>20.184000000000005</v>
      </c>
      <c r="W1650" s="7" t="str">
        <f>IFERROR(INDEX(Returns!A:A,MATCH(Orders!B1650,Returns!B:B,0)), "No")</f>
        <v>No</v>
      </c>
      <c r="X1650" s="7" t="str">
        <f>INDEX(People!$A$2:$A$5,MATCH(Orders!M1650,People!$B$2:$B$5,0))</f>
        <v>Chuck Magee</v>
      </c>
      <c r="Y1650">
        <f t="shared" si="76"/>
        <v>2017</v>
      </c>
      <c r="Z1650">
        <f t="shared" si="77"/>
        <v>9</v>
      </c>
    </row>
    <row r="1651" spans="1:26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7">
        <f t="shared" si="75"/>
        <v>45.893999999999998</v>
      </c>
      <c r="W1651" s="7" t="str">
        <f>IFERROR(INDEX(Returns!A:A,MATCH(Orders!B1651,Returns!B:B,0)), "No")</f>
        <v>No</v>
      </c>
      <c r="X1651" s="7" t="str">
        <f>INDEX(People!$A$2:$A$5,MATCH(Orders!M1651,People!$B$2:$B$5,0))</f>
        <v>Chuck Magee</v>
      </c>
      <c r="Y1651">
        <f t="shared" si="76"/>
        <v>2017</v>
      </c>
      <c r="Z1651">
        <f t="shared" si="77"/>
        <v>9</v>
      </c>
    </row>
    <row r="1652" spans="1:26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7">
        <f t="shared" si="75"/>
        <v>54.96</v>
      </c>
      <c r="W1652" s="7" t="str">
        <f>IFERROR(INDEX(Returns!A:A,MATCH(Orders!B1652,Returns!B:B,0)), "No")</f>
        <v>Yes</v>
      </c>
      <c r="X1652" s="7" t="str">
        <f>INDEX(People!$A$2:$A$5,MATCH(Orders!M1652,People!$B$2:$B$5,0))</f>
        <v>Anna Andreadi</v>
      </c>
      <c r="Y1652">
        <f t="shared" si="76"/>
        <v>2016</v>
      </c>
      <c r="Z1652">
        <f t="shared" si="77"/>
        <v>8</v>
      </c>
    </row>
    <row r="1653" spans="1:26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7">
        <f t="shared" si="75"/>
        <v>6.68</v>
      </c>
      <c r="W1653" s="7" t="str">
        <f>IFERROR(INDEX(Returns!A:A,MATCH(Orders!B1653,Returns!B:B,0)), "No")</f>
        <v>Yes</v>
      </c>
      <c r="X1653" s="7" t="str">
        <f>INDEX(People!$A$2:$A$5,MATCH(Orders!M1653,People!$B$2:$B$5,0))</f>
        <v>Anna Andreadi</v>
      </c>
      <c r="Y1653">
        <f t="shared" si="76"/>
        <v>2016</v>
      </c>
      <c r="Z1653">
        <f t="shared" si="77"/>
        <v>8</v>
      </c>
    </row>
    <row r="1654" spans="1:26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7">
        <f t="shared" si="75"/>
        <v>28.28</v>
      </c>
      <c r="W1654" s="7" t="str">
        <f>IFERROR(INDEX(Returns!A:A,MATCH(Orders!B1654,Returns!B:B,0)), "No")</f>
        <v>No</v>
      </c>
      <c r="X1654" s="7" t="str">
        <f>INDEX(People!$A$2:$A$5,MATCH(Orders!M1654,People!$B$2:$B$5,0))</f>
        <v>Anna Andreadi</v>
      </c>
      <c r="Y1654">
        <f t="shared" si="76"/>
        <v>2019</v>
      </c>
      <c r="Z1654">
        <f t="shared" si="77"/>
        <v>11</v>
      </c>
    </row>
    <row r="1655" spans="1:26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7">
        <f t="shared" si="75"/>
        <v>33.130000000000003</v>
      </c>
      <c r="W1655" s="7" t="str">
        <f>IFERROR(INDEX(Returns!A:A,MATCH(Orders!B1655,Returns!B:B,0)), "No")</f>
        <v>No</v>
      </c>
      <c r="X1655" s="7" t="str">
        <f>INDEX(People!$A$2:$A$5,MATCH(Orders!M1655,People!$B$2:$B$5,0))</f>
        <v>Anna Andreadi</v>
      </c>
      <c r="Y1655">
        <f t="shared" si="76"/>
        <v>2019</v>
      </c>
      <c r="Z1655">
        <f t="shared" si="77"/>
        <v>11</v>
      </c>
    </row>
    <row r="1656" spans="1:26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7">
        <f t="shared" si="75"/>
        <v>1.48</v>
      </c>
      <c r="W1656" s="7" t="str">
        <f>IFERROR(INDEX(Returns!A:A,MATCH(Orders!B1656,Returns!B:B,0)), "No")</f>
        <v>No</v>
      </c>
      <c r="X1656" s="7" t="str">
        <f>INDEX(People!$A$2:$A$5,MATCH(Orders!M1656,People!$B$2:$B$5,0))</f>
        <v>Anna Andreadi</v>
      </c>
      <c r="Y1656">
        <f t="shared" si="76"/>
        <v>2019</v>
      </c>
      <c r="Z1656">
        <f t="shared" si="77"/>
        <v>11</v>
      </c>
    </row>
    <row r="1657" spans="1:26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7">
        <f t="shared" si="75"/>
        <v>4.2240000000000002</v>
      </c>
      <c r="W1657" s="7" t="str">
        <f>IFERROR(INDEX(Returns!A:A,MATCH(Orders!B1657,Returns!B:B,0)), "No")</f>
        <v>No</v>
      </c>
      <c r="X1657" s="7" t="str">
        <f>INDEX(People!$A$2:$A$5,MATCH(Orders!M1657,People!$B$2:$B$5,0))</f>
        <v>Anna Andreadi</v>
      </c>
      <c r="Y1657">
        <f t="shared" si="76"/>
        <v>2019</v>
      </c>
      <c r="Z1657">
        <f t="shared" si="77"/>
        <v>11</v>
      </c>
    </row>
    <row r="1658" spans="1:26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7">
        <f t="shared" si="75"/>
        <v>31.98</v>
      </c>
      <c r="W1658" s="7" t="str">
        <f>IFERROR(INDEX(Returns!A:A,MATCH(Orders!B1658,Returns!B:B,0)), "No")</f>
        <v>No</v>
      </c>
      <c r="X1658" s="7" t="str">
        <f>INDEX(People!$A$2:$A$5,MATCH(Orders!M1658,People!$B$2:$B$5,0))</f>
        <v>Anna Andreadi</v>
      </c>
      <c r="Y1658">
        <f t="shared" si="76"/>
        <v>2019</v>
      </c>
      <c r="Z1658">
        <f t="shared" si="77"/>
        <v>11</v>
      </c>
    </row>
    <row r="1659" spans="1:26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7">
        <f t="shared" si="75"/>
        <v>4.97</v>
      </c>
      <c r="W1659" s="7" t="str">
        <f>IFERROR(INDEX(Returns!A:A,MATCH(Orders!B1659,Returns!B:B,0)), "No")</f>
        <v>No</v>
      </c>
      <c r="X1659" s="7" t="str">
        <f>INDEX(People!$A$2:$A$5,MATCH(Orders!M1659,People!$B$2:$B$5,0))</f>
        <v>Kelly Williams</v>
      </c>
      <c r="Y1659">
        <f t="shared" si="76"/>
        <v>2016</v>
      </c>
      <c r="Z1659">
        <f t="shared" si="77"/>
        <v>5</v>
      </c>
    </row>
    <row r="1660" spans="1:26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7">
        <f t="shared" si="75"/>
        <v>53.592000000000006</v>
      </c>
      <c r="W1660" s="7" t="str">
        <f>IFERROR(INDEX(Returns!A:A,MATCH(Orders!B1660,Returns!B:B,0)), "No")</f>
        <v>No</v>
      </c>
      <c r="X1660" s="7" t="str">
        <f>INDEX(People!$A$2:$A$5,MATCH(Orders!M1660,People!$B$2:$B$5,0))</f>
        <v>Anna Andreadi</v>
      </c>
      <c r="Y1660">
        <f t="shared" si="76"/>
        <v>2019</v>
      </c>
      <c r="Z1660">
        <f t="shared" si="77"/>
        <v>1</v>
      </c>
    </row>
    <row r="1661" spans="1:26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7">
        <f t="shared" si="75"/>
        <v>29.584</v>
      </c>
      <c r="W1661" s="7" t="str">
        <f>IFERROR(INDEX(Returns!A:A,MATCH(Orders!B1661,Returns!B:B,0)), "No")</f>
        <v>No</v>
      </c>
      <c r="X1661" s="7" t="str">
        <f>INDEX(People!$A$2:$A$5,MATCH(Orders!M1661,People!$B$2:$B$5,0))</f>
        <v>Anna Andreadi</v>
      </c>
      <c r="Y1661">
        <f t="shared" si="76"/>
        <v>2019</v>
      </c>
      <c r="Z1661">
        <f t="shared" si="77"/>
        <v>10</v>
      </c>
    </row>
    <row r="1662" spans="1:26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7">
        <f t="shared" si="75"/>
        <v>6.952</v>
      </c>
      <c r="W1662" s="7" t="str">
        <f>IFERROR(INDEX(Returns!A:A,MATCH(Orders!B1662,Returns!B:B,0)), "No")</f>
        <v>No</v>
      </c>
      <c r="X1662" s="7" t="str">
        <f>INDEX(People!$A$2:$A$5,MATCH(Orders!M1662,People!$B$2:$B$5,0))</f>
        <v>Anna Andreadi</v>
      </c>
      <c r="Y1662">
        <f t="shared" si="76"/>
        <v>2019</v>
      </c>
      <c r="Z1662">
        <f t="shared" si="77"/>
        <v>10</v>
      </c>
    </row>
    <row r="1663" spans="1:26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7">
        <f t="shared" si="75"/>
        <v>135.51599999999999</v>
      </c>
      <c r="W1663" s="7" t="str">
        <f>IFERROR(INDEX(Returns!A:A,MATCH(Orders!B1663,Returns!B:B,0)), "No")</f>
        <v>No</v>
      </c>
      <c r="X1663" s="7" t="str">
        <f>INDEX(People!$A$2:$A$5,MATCH(Orders!M1663,People!$B$2:$B$5,0))</f>
        <v>Chuck Magee</v>
      </c>
      <c r="Y1663">
        <f t="shared" si="76"/>
        <v>2019</v>
      </c>
      <c r="Z1663">
        <f t="shared" si="77"/>
        <v>4</v>
      </c>
    </row>
    <row r="1664" spans="1:26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7">
        <f t="shared" si="75"/>
        <v>4.6320000000000006</v>
      </c>
      <c r="W1664" s="7" t="str">
        <f>IFERROR(INDEX(Returns!A:A,MATCH(Orders!B1664,Returns!B:B,0)), "No")</f>
        <v>No</v>
      </c>
      <c r="X1664" s="7" t="str">
        <f>INDEX(People!$A$2:$A$5,MATCH(Orders!M1664,People!$B$2:$B$5,0))</f>
        <v>Chuck Magee</v>
      </c>
      <c r="Y1664">
        <f t="shared" si="76"/>
        <v>2019</v>
      </c>
      <c r="Z1664">
        <f t="shared" si="77"/>
        <v>4</v>
      </c>
    </row>
    <row r="1665" spans="1:26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7">
        <f t="shared" si="75"/>
        <v>8.3840000000000003</v>
      </c>
      <c r="W1665" s="7" t="str">
        <f>IFERROR(INDEX(Returns!A:A,MATCH(Orders!B1665,Returns!B:B,0)), "No")</f>
        <v>No</v>
      </c>
      <c r="X1665" s="7" t="str">
        <f>INDEX(People!$A$2:$A$5,MATCH(Orders!M1665,People!$B$2:$B$5,0))</f>
        <v>Kelly Williams</v>
      </c>
      <c r="Y1665">
        <f t="shared" si="76"/>
        <v>2018</v>
      </c>
      <c r="Z1665">
        <f t="shared" si="77"/>
        <v>11</v>
      </c>
    </row>
    <row r="1666" spans="1:26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7">
        <f t="shared" si="75"/>
        <v>99.192000000000007</v>
      </c>
      <c r="W1666" s="7" t="str">
        <f>IFERROR(INDEX(Returns!A:A,MATCH(Orders!B1666,Returns!B:B,0)), "No")</f>
        <v>No</v>
      </c>
      <c r="X1666" s="7" t="str">
        <f>INDEX(People!$A$2:$A$5,MATCH(Orders!M1666,People!$B$2:$B$5,0))</f>
        <v>Kelly Williams</v>
      </c>
      <c r="Y1666">
        <f t="shared" si="76"/>
        <v>2018</v>
      </c>
      <c r="Z1666">
        <f t="shared" si="77"/>
        <v>11</v>
      </c>
    </row>
    <row r="1667" spans="1:26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7">
        <f t="shared" ref="V1667:V1730" si="78">R1667/S1667</f>
        <v>1.4480000000000002</v>
      </c>
      <c r="W1667" s="7" t="str">
        <f>IFERROR(INDEX(Returns!A:A,MATCH(Orders!B1667,Returns!B:B,0)), "No")</f>
        <v>No</v>
      </c>
      <c r="X1667" s="7" t="str">
        <f>INDEX(People!$A$2:$A$5,MATCH(Orders!M1667,People!$B$2:$B$5,0))</f>
        <v>Kelly Williams</v>
      </c>
      <c r="Y1667">
        <f t="shared" ref="Y1667:Y1730" si="79">YEAR(C1667)</f>
        <v>2018</v>
      </c>
      <c r="Z1667">
        <f t="shared" ref="Z1667:Z1730" si="80">MONTH(C1667)</f>
        <v>11</v>
      </c>
    </row>
    <row r="1668" spans="1:26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7">
        <f t="shared" si="78"/>
        <v>47.496000000000002</v>
      </c>
      <c r="W1668" s="7" t="str">
        <f>IFERROR(INDEX(Returns!A:A,MATCH(Orders!B1668,Returns!B:B,0)), "No")</f>
        <v>No</v>
      </c>
      <c r="X1668" s="7" t="str">
        <f>INDEX(People!$A$2:$A$5,MATCH(Orders!M1668,People!$B$2:$B$5,0))</f>
        <v>Kelly Williams</v>
      </c>
      <c r="Y1668">
        <f t="shared" si="79"/>
        <v>2018</v>
      </c>
      <c r="Z1668">
        <f t="shared" si="80"/>
        <v>11</v>
      </c>
    </row>
    <row r="1669" spans="1:26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7">
        <f t="shared" si="78"/>
        <v>24.784000000000002</v>
      </c>
      <c r="W1669" s="7" t="str">
        <f>IFERROR(INDEX(Returns!A:A,MATCH(Orders!B1669,Returns!B:B,0)), "No")</f>
        <v>No</v>
      </c>
      <c r="X1669" s="7" t="str">
        <f>INDEX(People!$A$2:$A$5,MATCH(Orders!M1669,People!$B$2:$B$5,0))</f>
        <v>Kelly Williams</v>
      </c>
      <c r="Y1669">
        <f t="shared" si="79"/>
        <v>2018</v>
      </c>
      <c r="Z1669">
        <f t="shared" si="80"/>
        <v>11</v>
      </c>
    </row>
    <row r="1670" spans="1:26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7">
        <f t="shared" si="78"/>
        <v>4.68</v>
      </c>
      <c r="W1670" s="7" t="str">
        <f>IFERROR(INDEX(Returns!A:A,MATCH(Orders!B1670,Returns!B:B,0)), "No")</f>
        <v>No</v>
      </c>
      <c r="X1670" s="7" t="str">
        <f>INDEX(People!$A$2:$A$5,MATCH(Orders!M1670,People!$B$2:$B$5,0))</f>
        <v>Kelly Williams</v>
      </c>
      <c r="Y1670">
        <f t="shared" si="79"/>
        <v>2018</v>
      </c>
      <c r="Z1670">
        <f t="shared" si="80"/>
        <v>11</v>
      </c>
    </row>
    <row r="1671" spans="1:26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7">
        <f t="shared" si="78"/>
        <v>254.52599999999998</v>
      </c>
      <c r="W1671" s="7" t="str">
        <f>IFERROR(INDEX(Returns!A:A,MATCH(Orders!B1671,Returns!B:B,0)), "No")</f>
        <v>No</v>
      </c>
      <c r="X1671" s="7" t="str">
        <f>INDEX(People!$A$2:$A$5,MATCH(Orders!M1671,People!$B$2:$B$5,0))</f>
        <v>Chuck Magee</v>
      </c>
      <c r="Y1671">
        <f t="shared" si="79"/>
        <v>2017</v>
      </c>
      <c r="Z1671">
        <f t="shared" si="80"/>
        <v>1</v>
      </c>
    </row>
    <row r="1672" spans="1:26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7">
        <f t="shared" si="78"/>
        <v>5.56</v>
      </c>
      <c r="W1672" s="7" t="str">
        <f>IFERROR(INDEX(Returns!A:A,MATCH(Orders!B1672,Returns!B:B,0)), "No")</f>
        <v>No</v>
      </c>
      <c r="X1672" s="7" t="str">
        <f>INDEX(People!$A$2:$A$5,MATCH(Orders!M1672,People!$B$2:$B$5,0))</f>
        <v>Kelly Williams</v>
      </c>
      <c r="Y1672">
        <f t="shared" si="79"/>
        <v>2019</v>
      </c>
      <c r="Z1672">
        <f t="shared" si="80"/>
        <v>10</v>
      </c>
    </row>
    <row r="1673" spans="1:26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7">
        <f t="shared" si="78"/>
        <v>29.29</v>
      </c>
      <c r="W1673" s="7" t="str">
        <f>IFERROR(INDEX(Returns!A:A,MATCH(Orders!B1673,Returns!B:B,0)), "No")</f>
        <v>No</v>
      </c>
      <c r="X1673" s="7" t="str">
        <f>INDEX(People!$A$2:$A$5,MATCH(Orders!M1673,People!$B$2:$B$5,0))</f>
        <v>Anna Andreadi</v>
      </c>
      <c r="Y1673">
        <f t="shared" si="79"/>
        <v>2018</v>
      </c>
      <c r="Z1673">
        <f t="shared" si="80"/>
        <v>3</v>
      </c>
    </row>
    <row r="1674" spans="1:26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7">
        <f t="shared" si="78"/>
        <v>41.992000000000004</v>
      </c>
      <c r="W1674" s="7" t="str">
        <f>IFERROR(INDEX(Returns!A:A,MATCH(Orders!B1674,Returns!B:B,0)), "No")</f>
        <v>No</v>
      </c>
      <c r="X1674" s="7" t="str">
        <f>INDEX(People!$A$2:$A$5,MATCH(Orders!M1674,People!$B$2:$B$5,0))</f>
        <v>Kelly Williams</v>
      </c>
      <c r="Y1674">
        <f t="shared" si="79"/>
        <v>2019</v>
      </c>
      <c r="Z1674">
        <f t="shared" si="80"/>
        <v>7</v>
      </c>
    </row>
    <row r="1675" spans="1:26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7">
        <f t="shared" si="78"/>
        <v>98.31</v>
      </c>
      <c r="W1675" s="7" t="str">
        <f>IFERROR(INDEX(Returns!A:A,MATCH(Orders!B1675,Returns!B:B,0)), "No")</f>
        <v>No</v>
      </c>
      <c r="X1675" s="7" t="str">
        <f>INDEX(People!$A$2:$A$5,MATCH(Orders!M1675,People!$B$2:$B$5,0))</f>
        <v>Cassandra Brandow</v>
      </c>
      <c r="Y1675">
        <f t="shared" si="79"/>
        <v>2017</v>
      </c>
      <c r="Z1675">
        <f t="shared" si="80"/>
        <v>12</v>
      </c>
    </row>
    <row r="1676" spans="1:26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7">
        <f t="shared" si="78"/>
        <v>10.968000000000002</v>
      </c>
      <c r="W1676" s="7" t="str">
        <f>IFERROR(INDEX(Returns!A:A,MATCH(Orders!B1676,Returns!B:B,0)), "No")</f>
        <v>No</v>
      </c>
      <c r="X1676" s="7" t="str">
        <f>INDEX(People!$A$2:$A$5,MATCH(Orders!M1676,People!$B$2:$B$5,0))</f>
        <v>Kelly Williams</v>
      </c>
      <c r="Y1676">
        <f t="shared" si="79"/>
        <v>2017</v>
      </c>
      <c r="Z1676">
        <f t="shared" si="80"/>
        <v>9</v>
      </c>
    </row>
    <row r="1677" spans="1:26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7">
        <f t="shared" si="78"/>
        <v>2.1959999999999997</v>
      </c>
      <c r="W1677" s="7" t="str">
        <f>IFERROR(INDEX(Returns!A:A,MATCH(Orders!B1677,Returns!B:B,0)), "No")</f>
        <v>No</v>
      </c>
      <c r="X1677" s="7" t="str">
        <f>INDEX(People!$A$2:$A$5,MATCH(Orders!M1677,People!$B$2:$B$5,0))</f>
        <v>Kelly Williams</v>
      </c>
      <c r="Y1677">
        <f t="shared" si="79"/>
        <v>2017</v>
      </c>
      <c r="Z1677">
        <f t="shared" si="80"/>
        <v>9</v>
      </c>
    </row>
    <row r="1678" spans="1:26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7">
        <f t="shared" si="78"/>
        <v>34.76</v>
      </c>
      <c r="W1678" s="7" t="str">
        <f>IFERROR(INDEX(Returns!A:A,MATCH(Orders!B1678,Returns!B:B,0)), "No")</f>
        <v>No</v>
      </c>
      <c r="X1678" s="7" t="str">
        <f>INDEX(People!$A$2:$A$5,MATCH(Orders!M1678,People!$B$2:$B$5,0))</f>
        <v>Anna Andreadi</v>
      </c>
      <c r="Y1678">
        <f t="shared" si="79"/>
        <v>2018</v>
      </c>
      <c r="Z1678">
        <f t="shared" si="80"/>
        <v>5</v>
      </c>
    </row>
    <row r="1679" spans="1:26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7">
        <f t="shared" si="78"/>
        <v>5.98</v>
      </c>
      <c r="W1679" s="7" t="str">
        <f>IFERROR(INDEX(Returns!A:A,MATCH(Orders!B1679,Returns!B:B,0)), "No")</f>
        <v>No</v>
      </c>
      <c r="X1679" s="7" t="str">
        <f>INDEX(People!$A$2:$A$5,MATCH(Orders!M1679,People!$B$2:$B$5,0))</f>
        <v>Anna Andreadi</v>
      </c>
      <c r="Y1679">
        <f t="shared" si="79"/>
        <v>2018</v>
      </c>
      <c r="Z1679">
        <f t="shared" si="80"/>
        <v>5</v>
      </c>
    </row>
    <row r="1680" spans="1:26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7">
        <f t="shared" si="78"/>
        <v>64.784000000000006</v>
      </c>
      <c r="W1680" s="7" t="str">
        <f>IFERROR(INDEX(Returns!A:A,MATCH(Orders!B1680,Returns!B:B,0)), "No")</f>
        <v>No</v>
      </c>
      <c r="X1680" s="7" t="str">
        <f>INDEX(People!$A$2:$A$5,MATCH(Orders!M1680,People!$B$2:$B$5,0))</f>
        <v>Chuck Magee</v>
      </c>
      <c r="Y1680">
        <f t="shared" si="79"/>
        <v>2016</v>
      </c>
      <c r="Z1680">
        <f t="shared" si="80"/>
        <v>9</v>
      </c>
    </row>
    <row r="1681" spans="1:26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7">
        <f t="shared" si="78"/>
        <v>10.793999999999999</v>
      </c>
      <c r="W1681" s="7" t="str">
        <f>IFERROR(INDEX(Returns!A:A,MATCH(Orders!B1681,Returns!B:B,0)), "No")</f>
        <v>No</v>
      </c>
      <c r="X1681" s="7" t="str">
        <f>INDEX(People!$A$2:$A$5,MATCH(Orders!M1681,People!$B$2:$B$5,0))</f>
        <v>Chuck Magee</v>
      </c>
      <c r="Y1681">
        <f t="shared" si="79"/>
        <v>2016</v>
      </c>
      <c r="Z1681">
        <f t="shared" si="80"/>
        <v>9</v>
      </c>
    </row>
    <row r="1682" spans="1:26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7">
        <f t="shared" si="78"/>
        <v>21.184000000000001</v>
      </c>
      <c r="W1682" s="7" t="str">
        <f>IFERROR(INDEX(Returns!A:A,MATCH(Orders!B1682,Returns!B:B,0)), "No")</f>
        <v>No</v>
      </c>
      <c r="X1682" s="7" t="str">
        <f>INDEX(People!$A$2:$A$5,MATCH(Orders!M1682,People!$B$2:$B$5,0))</f>
        <v>Chuck Magee</v>
      </c>
      <c r="Y1682">
        <f t="shared" si="79"/>
        <v>2016</v>
      </c>
      <c r="Z1682">
        <f t="shared" si="80"/>
        <v>9</v>
      </c>
    </row>
    <row r="1683" spans="1:26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7">
        <f t="shared" si="78"/>
        <v>99.885000000000005</v>
      </c>
      <c r="W1683" s="7" t="str">
        <f>IFERROR(INDEX(Returns!A:A,MATCH(Orders!B1683,Returns!B:B,0)), "No")</f>
        <v>No</v>
      </c>
      <c r="X1683" s="7" t="str">
        <f>INDEX(People!$A$2:$A$5,MATCH(Orders!M1683,People!$B$2:$B$5,0))</f>
        <v>Chuck Magee</v>
      </c>
      <c r="Y1683">
        <f t="shared" si="79"/>
        <v>2016</v>
      </c>
      <c r="Z1683">
        <f t="shared" si="80"/>
        <v>9</v>
      </c>
    </row>
    <row r="1684" spans="1:26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7">
        <f t="shared" si="78"/>
        <v>18.97</v>
      </c>
      <c r="W1684" s="7" t="str">
        <f>IFERROR(INDEX(Returns!A:A,MATCH(Orders!B1684,Returns!B:B,0)), "No")</f>
        <v>No</v>
      </c>
      <c r="X1684" s="7" t="str">
        <f>INDEX(People!$A$2:$A$5,MATCH(Orders!M1684,People!$B$2:$B$5,0))</f>
        <v>Anna Andreadi</v>
      </c>
      <c r="Y1684">
        <f t="shared" si="79"/>
        <v>2018</v>
      </c>
      <c r="Z1684">
        <f t="shared" si="80"/>
        <v>9</v>
      </c>
    </row>
    <row r="1685" spans="1:26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7">
        <f t="shared" si="78"/>
        <v>4.9400000000000004</v>
      </c>
      <c r="W1685" s="7" t="str">
        <f>IFERROR(INDEX(Returns!A:A,MATCH(Orders!B1685,Returns!B:B,0)), "No")</f>
        <v>No</v>
      </c>
      <c r="X1685" s="7" t="str">
        <f>INDEX(People!$A$2:$A$5,MATCH(Orders!M1685,People!$B$2:$B$5,0))</f>
        <v>Anna Andreadi</v>
      </c>
      <c r="Y1685">
        <f t="shared" si="79"/>
        <v>2018</v>
      </c>
      <c r="Z1685">
        <f t="shared" si="80"/>
        <v>11</v>
      </c>
    </row>
    <row r="1686" spans="1:26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7">
        <f t="shared" si="78"/>
        <v>49.64</v>
      </c>
      <c r="W1686" s="7" t="str">
        <f>IFERROR(INDEX(Returns!A:A,MATCH(Orders!B1686,Returns!B:B,0)), "No")</f>
        <v>No</v>
      </c>
      <c r="X1686" s="7" t="str">
        <f>INDEX(People!$A$2:$A$5,MATCH(Orders!M1686,People!$B$2:$B$5,0))</f>
        <v>Chuck Magee</v>
      </c>
      <c r="Y1686">
        <f t="shared" si="79"/>
        <v>2019</v>
      </c>
      <c r="Z1686">
        <f t="shared" si="80"/>
        <v>4</v>
      </c>
    </row>
    <row r="1687" spans="1:26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7">
        <f t="shared" si="78"/>
        <v>0.59400000000000008</v>
      </c>
      <c r="W1687" s="7" t="str">
        <f>IFERROR(INDEX(Returns!A:A,MATCH(Orders!B1687,Returns!B:B,0)), "No")</f>
        <v>No</v>
      </c>
      <c r="X1687" s="7" t="str">
        <f>INDEX(People!$A$2:$A$5,MATCH(Orders!M1687,People!$B$2:$B$5,0))</f>
        <v>Chuck Magee</v>
      </c>
      <c r="Y1687">
        <f t="shared" si="79"/>
        <v>2019</v>
      </c>
      <c r="Z1687">
        <f t="shared" si="80"/>
        <v>4</v>
      </c>
    </row>
    <row r="1688" spans="1:26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7">
        <f t="shared" si="78"/>
        <v>3.7590000000000003</v>
      </c>
      <c r="W1688" s="7" t="str">
        <f>IFERROR(INDEX(Returns!A:A,MATCH(Orders!B1688,Returns!B:B,0)), "No")</f>
        <v>No</v>
      </c>
      <c r="X1688" s="7" t="str">
        <f>INDEX(People!$A$2:$A$5,MATCH(Orders!M1688,People!$B$2:$B$5,0))</f>
        <v>Chuck Magee</v>
      </c>
      <c r="Y1688">
        <f t="shared" si="79"/>
        <v>2019</v>
      </c>
      <c r="Z1688">
        <f t="shared" si="80"/>
        <v>4</v>
      </c>
    </row>
    <row r="1689" spans="1:26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7">
        <f t="shared" si="78"/>
        <v>5.1840000000000011</v>
      </c>
      <c r="W1689" s="7" t="str">
        <f>IFERROR(INDEX(Returns!A:A,MATCH(Orders!B1689,Returns!B:B,0)), "No")</f>
        <v>No</v>
      </c>
      <c r="X1689" s="7" t="str">
        <f>INDEX(People!$A$2:$A$5,MATCH(Orders!M1689,People!$B$2:$B$5,0))</f>
        <v>Chuck Magee</v>
      </c>
      <c r="Y1689">
        <f t="shared" si="79"/>
        <v>2019</v>
      </c>
      <c r="Z1689">
        <f t="shared" si="80"/>
        <v>12</v>
      </c>
    </row>
    <row r="1690" spans="1:26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7">
        <f t="shared" si="78"/>
        <v>155.44000000000003</v>
      </c>
      <c r="W1690" s="7" t="str">
        <f>IFERROR(INDEX(Returns!A:A,MATCH(Orders!B1690,Returns!B:B,0)), "No")</f>
        <v>No</v>
      </c>
      <c r="X1690" s="7" t="str">
        <f>INDEX(People!$A$2:$A$5,MATCH(Orders!M1690,People!$B$2:$B$5,0))</f>
        <v>Chuck Magee</v>
      </c>
      <c r="Y1690">
        <f t="shared" si="79"/>
        <v>2019</v>
      </c>
      <c r="Z1690">
        <f t="shared" si="80"/>
        <v>12</v>
      </c>
    </row>
    <row r="1691" spans="1:26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7">
        <f t="shared" si="78"/>
        <v>142.18199999999999</v>
      </c>
      <c r="W1691" s="7" t="str">
        <f>IFERROR(INDEX(Returns!A:A,MATCH(Orders!B1691,Returns!B:B,0)), "No")</f>
        <v>No</v>
      </c>
      <c r="X1691" s="7" t="str">
        <f>INDEX(People!$A$2:$A$5,MATCH(Orders!M1691,People!$B$2:$B$5,0))</f>
        <v>Chuck Magee</v>
      </c>
      <c r="Y1691">
        <f t="shared" si="79"/>
        <v>2016</v>
      </c>
      <c r="Z1691">
        <f t="shared" si="80"/>
        <v>8</v>
      </c>
    </row>
    <row r="1692" spans="1:26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7">
        <f t="shared" si="78"/>
        <v>6.69</v>
      </c>
      <c r="W1692" s="7" t="str">
        <f>IFERROR(INDEX(Returns!A:A,MATCH(Orders!B1692,Returns!B:B,0)), "No")</f>
        <v>No</v>
      </c>
      <c r="X1692" s="7" t="str">
        <f>INDEX(People!$A$2:$A$5,MATCH(Orders!M1692,People!$B$2:$B$5,0))</f>
        <v>Kelly Williams</v>
      </c>
      <c r="Y1692">
        <f t="shared" si="79"/>
        <v>2019</v>
      </c>
      <c r="Z1692">
        <f t="shared" si="80"/>
        <v>12</v>
      </c>
    </row>
    <row r="1693" spans="1:26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7">
        <f t="shared" si="78"/>
        <v>2.08</v>
      </c>
      <c r="W1693" s="7" t="str">
        <f>IFERROR(INDEX(Returns!A:A,MATCH(Orders!B1693,Returns!B:B,0)), "No")</f>
        <v>No</v>
      </c>
      <c r="X1693" s="7" t="str">
        <f>INDEX(People!$A$2:$A$5,MATCH(Orders!M1693,People!$B$2:$B$5,0))</f>
        <v>Kelly Williams</v>
      </c>
      <c r="Y1693">
        <f t="shared" si="79"/>
        <v>2019</v>
      </c>
      <c r="Z1693">
        <f t="shared" si="80"/>
        <v>12</v>
      </c>
    </row>
    <row r="1694" spans="1:26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7">
        <f t="shared" si="78"/>
        <v>4.3760000000000003</v>
      </c>
      <c r="W1694" s="7" t="str">
        <f>IFERROR(INDEX(Returns!A:A,MATCH(Orders!B1694,Returns!B:B,0)), "No")</f>
        <v>No</v>
      </c>
      <c r="X1694" s="7" t="str">
        <f>INDEX(People!$A$2:$A$5,MATCH(Orders!M1694,People!$B$2:$B$5,0))</f>
        <v>Chuck Magee</v>
      </c>
      <c r="Y1694">
        <f t="shared" si="79"/>
        <v>2018</v>
      </c>
      <c r="Z1694">
        <f t="shared" si="80"/>
        <v>3</v>
      </c>
    </row>
    <row r="1695" spans="1:26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7">
        <f t="shared" si="78"/>
        <v>6.8079999999999998</v>
      </c>
      <c r="W1695" s="7" t="str">
        <f>IFERROR(INDEX(Returns!A:A,MATCH(Orders!B1695,Returns!B:B,0)), "No")</f>
        <v>No</v>
      </c>
      <c r="X1695" s="7" t="str">
        <f>INDEX(People!$A$2:$A$5,MATCH(Orders!M1695,People!$B$2:$B$5,0))</f>
        <v>Kelly Williams</v>
      </c>
      <c r="Y1695">
        <f t="shared" si="79"/>
        <v>2018</v>
      </c>
      <c r="Z1695">
        <f t="shared" si="80"/>
        <v>6</v>
      </c>
    </row>
    <row r="1696" spans="1:26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7">
        <f t="shared" si="78"/>
        <v>15.99</v>
      </c>
      <c r="W1696" s="7" t="str">
        <f>IFERROR(INDEX(Returns!A:A,MATCH(Orders!B1696,Returns!B:B,0)), "No")</f>
        <v>No</v>
      </c>
      <c r="X1696" s="7" t="str">
        <f>INDEX(People!$A$2:$A$5,MATCH(Orders!M1696,People!$B$2:$B$5,0))</f>
        <v>Chuck Magee</v>
      </c>
      <c r="Y1696">
        <f t="shared" si="79"/>
        <v>2017</v>
      </c>
      <c r="Z1696">
        <f t="shared" si="80"/>
        <v>9</v>
      </c>
    </row>
    <row r="1697" spans="1:26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7">
        <f t="shared" si="78"/>
        <v>4.82</v>
      </c>
      <c r="W1697" s="7" t="str">
        <f>IFERROR(INDEX(Returns!A:A,MATCH(Orders!B1697,Returns!B:B,0)), "No")</f>
        <v>No</v>
      </c>
      <c r="X1697" s="7" t="str">
        <f>INDEX(People!$A$2:$A$5,MATCH(Orders!M1697,People!$B$2:$B$5,0))</f>
        <v>Chuck Magee</v>
      </c>
      <c r="Y1697">
        <f t="shared" si="79"/>
        <v>2017</v>
      </c>
      <c r="Z1697">
        <f t="shared" si="80"/>
        <v>9</v>
      </c>
    </row>
    <row r="1698" spans="1:26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7">
        <f t="shared" si="78"/>
        <v>52.49</v>
      </c>
      <c r="W1698" s="7" t="str">
        <f>IFERROR(INDEX(Returns!A:A,MATCH(Orders!B1698,Returns!B:B,0)), "No")</f>
        <v>No</v>
      </c>
      <c r="X1698" s="7" t="str">
        <f>INDEX(People!$A$2:$A$5,MATCH(Orders!M1698,People!$B$2:$B$5,0))</f>
        <v>Chuck Magee</v>
      </c>
      <c r="Y1698">
        <f t="shared" si="79"/>
        <v>2017</v>
      </c>
      <c r="Z1698">
        <f t="shared" si="80"/>
        <v>9</v>
      </c>
    </row>
    <row r="1699" spans="1:26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7">
        <f t="shared" si="78"/>
        <v>53.48</v>
      </c>
      <c r="W1699" s="7" t="str">
        <f>IFERROR(INDEX(Returns!A:A,MATCH(Orders!B1699,Returns!B:B,0)), "No")</f>
        <v>No</v>
      </c>
      <c r="X1699" s="7" t="str">
        <f>INDEX(People!$A$2:$A$5,MATCH(Orders!M1699,People!$B$2:$B$5,0))</f>
        <v>Anna Andreadi</v>
      </c>
      <c r="Y1699">
        <f t="shared" si="79"/>
        <v>2017</v>
      </c>
      <c r="Z1699">
        <f t="shared" si="80"/>
        <v>12</v>
      </c>
    </row>
    <row r="1700" spans="1:26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7">
        <f t="shared" si="78"/>
        <v>3.0800000000000005</v>
      </c>
      <c r="W1700" s="7" t="str">
        <f>IFERROR(INDEX(Returns!A:A,MATCH(Orders!B1700,Returns!B:B,0)), "No")</f>
        <v>No</v>
      </c>
      <c r="X1700" s="7" t="str">
        <f>INDEX(People!$A$2:$A$5,MATCH(Orders!M1700,People!$B$2:$B$5,0))</f>
        <v>Anna Andreadi</v>
      </c>
      <c r="Y1700">
        <f t="shared" si="79"/>
        <v>2017</v>
      </c>
      <c r="Z1700">
        <f t="shared" si="80"/>
        <v>12</v>
      </c>
    </row>
    <row r="1701" spans="1:26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7">
        <f t="shared" si="78"/>
        <v>85.98</v>
      </c>
      <c r="W1701" s="7" t="str">
        <f>IFERROR(INDEX(Returns!A:A,MATCH(Orders!B1701,Returns!B:B,0)), "No")</f>
        <v>Yes</v>
      </c>
      <c r="X1701" s="7" t="str">
        <f>INDEX(People!$A$2:$A$5,MATCH(Orders!M1701,People!$B$2:$B$5,0))</f>
        <v>Anna Andreadi</v>
      </c>
      <c r="Y1701">
        <f t="shared" si="79"/>
        <v>2016</v>
      </c>
      <c r="Z1701">
        <f t="shared" si="80"/>
        <v>6</v>
      </c>
    </row>
    <row r="1702" spans="1:26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7">
        <f t="shared" si="78"/>
        <v>5.9039999999999999</v>
      </c>
      <c r="W1702" s="7" t="str">
        <f>IFERROR(INDEX(Returns!A:A,MATCH(Orders!B1702,Returns!B:B,0)), "No")</f>
        <v>No</v>
      </c>
      <c r="X1702" s="7" t="str">
        <f>INDEX(People!$A$2:$A$5,MATCH(Orders!M1702,People!$B$2:$B$5,0))</f>
        <v>Chuck Magee</v>
      </c>
      <c r="Y1702">
        <f t="shared" si="79"/>
        <v>2017</v>
      </c>
      <c r="Z1702">
        <f t="shared" si="80"/>
        <v>7</v>
      </c>
    </row>
    <row r="1703" spans="1:26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7">
        <f t="shared" si="78"/>
        <v>214.56</v>
      </c>
      <c r="W1703" s="7" t="str">
        <f>IFERROR(INDEX(Returns!A:A,MATCH(Orders!B1703,Returns!B:B,0)), "No")</f>
        <v>No</v>
      </c>
      <c r="X1703" s="7" t="str">
        <f>INDEX(People!$A$2:$A$5,MATCH(Orders!M1703,People!$B$2:$B$5,0))</f>
        <v>Chuck Magee</v>
      </c>
      <c r="Y1703">
        <f t="shared" si="79"/>
        <v>2017</v>
      </c>
      <c r="Z1703">
        <f t="shared" si="80"/>
        <v>7</v>
      </c>
    </row>
    <row r="1704" spans="1:26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7">
        <f t="shared" si="78"/>
        <v>4.9800000000000004</v>
      </c>
      <c r="W1704" s="7" t="str">
        <f>IFERROR(INDEX(Returns!A:A,MATCH(Orders!B1704,Returns!B:B,0)), "No")</f>
        <v>No</v>
      </c>
      <c r="X1704" s="7" t="str">
        <f>INDEX(People!$A$2:$A$5,MATCH(Orders!M1704,People!$B$2:$B$5,0))</f>
        <v>Chuck Magee</v>
      </c>
      <c r="Y1704">
        <f t="shared" si="79"/>
        <v>2017</v>
      </c>
      <c r="Z1704">
        <f t="shared" si="80"/>
        <v>7</v>
      </c>
    </row>
    <row r="1705" spans="1:26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7">
        <f t="shared" si="78"/>
        <v>2.4700000000000002</v>
      </c>
      <c r="W1705" s="7" t="str">
        <f>IFERROR(INDEX(Returns!A:A,MATCH(Orders!B1705,Returns!B:B,0)), "No")</f>
        <v>No</v>
      </c>
      <c r="X1705" s="7" t="str">
        <f>INDEX(People!$A$2:$A$5,MATCH(Orders!M1705,People!$B$2:$B$5,0))</f>
        <v>Anna Andreadi</v>
      </c>
      <c r="Y1705">
        <f t="shared" si="79"/>
        <v>2016</v>
      </c>
      <c r="Z1705">
        <f t="shared" si="80"/>
        <v>2</v>
      </c>
    </row>
    <row r="1706" spans="1:26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7">
        <f t="shared" si="78"/>
        <v>3.2340000000000004</v>
      </c>
      <c r="W1706" s="7" t="str">
        <f>IFERROR(INDEX(Returns!A:A,MATCH(Orders!B1706,Returns!B:B,0)), "No")</f>
        <v>No</v>
      </c>
      <c r="X1706" s="7" t="str">
        <f>INDEX(People!$A$2:$A$5,MATCH(Orders!M1706,People!$B$2:$B$5,0))</f>
        <v>Anna Andreadi</v>
      </c>
      <c r="Y1706">
        <f t="shared" si="79"/>
        <v>2018</v>
      </c>
      <c r="Z1706">
        <f t="shared" si="80"/>
        <v>3</v>
      </c>
    </row>
    <row r="1707" spans="1:26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7">
        <f t="shared" si="78"/>
        <v>5.8050000000000015</v>
      </c>
      <c r="W1707" s="7" t="str">
        <f>IFERROR(INDEX(Returns!A:A,MATCH(Orders!B1707,Returns!B:B,0)), "No")</f>
        <v>No</v>
      </c>
      <c r="X1707" s="7" t="str">
        <f>INDEX(People!$A$2:$A$5,MATCH(Orders!M1707,People!$B$2:$B$5,0))</f>
        <v>Chuck Magee</v>
      </c>
      <c r="Y1707">
        <f t="shared" si="79"/>
        <v>2017</v>
      </c>
      <c r="Z1707">
        <f t="shared" si="80"/>
        <v>11</v>
      </c>
    </row>
    <row r="1708" spans="1:26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7">
        <f t="shared" si="78"/>
        <v>7.31</v>
      </c>
      <c r="W1708" s="7" t="str">
        <f>IFERROR(INDEX(Returns!A:A,MATCH(Orders!B1708,Returns!B:B,0)), "No")</f>
        <v>Yes</v>
      </c>
      <c r="X1708" s="7" t="str">
        <f>INDEX(People!$A$2:$A$5,MATCH(Orders!M1708,People!$B$2:$B$5,0))</f>
        <v>Anna Andreadi</v>
      </c>
      <c r="Y1708">
        <f t="shared" si="79"/>
        <v>2019</v>
      </c>
      <c r="Z1708">
        <f t="shared" si="80"/>
        <v>10</v>
      </c>
    </row>
    <row r="1709" spans="1:26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7">
        <f t="shared" si="78"/>
        <v>74.239999999999995</v>
      </c>
      <c r="W1709" s="7" t="str">
        <f>IFERROR(INDEX(Returns!A:A,MATCH(Orders!B1709,Returns!B:B,0)), "No")</f>
        <v>Yes</v>
      </c>
      <c r="X1709" s="7" t="str">
        <f>INDEX(People!$A$2:$A$5,MATCH(Orders!M1709,People!$B$2:$B$5,0))</f>
        <v>Anna Andreadi</v>
      </c>
      <c r="Y1709">
        <f t="shared" si="79"/>
        <v>2019</v>
      </c>
      <c r="Z1709">
        <f t="shared" si="80"/>
        <v>10</v>
      </c>
    </row>
    <row r="1710" spans="1:26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7">
        <f t="shared" si="78"/>
        <v>3.71</v>
      </c>
      <c r="W1710" s="7" t="str">
        <f>IFERROR(INDEX(Returns!A:A,MATCH(Orders!B1710,Returns!B:B,0)), "No")</f>
        <v>Yes</v>
      </c>
      <c r="X1710" s="7" t="str">
        <f>INDEX(People!$A$2:$A$5,MATCH(Orders!M1710,People!$B$2:$B$5,0))</f>
        <v>Anna Andreadi</v>
      </c>
      <c r="Y1710">
        <f t="shared" si="79"/>
        <v>2019</v>
      </c>
      <c r="Z1710">
        <f t="shared" si="80"/>
        <v>10</v>
      </c>
    </row>
    <row r="1711" spans="1:26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7">
        <f t="shared" si="78"/>
        <v>71.992000000000004</v>
      </c>
      <c r="W1711" s="7" t="str">
        <f>IFERROR(INDEX(Returns!A:A,MATCH(Orders!B1711,Returns!B:B,0)), "No")</f>
        <v>Yes</v>
      </c>
      <c r="X1711" s="7" t="str">
        <f>INDEX(People!$A$2:$A$5,MATCH(Orders!M1711,People!$B$2:$B$5,0))</f>
        <v>Anna Andreadi</v>
      </c>
      <c r="Y1711">
        <f t="shared" si="79"/>
        <v>2019</v>
      </c>
      <c r="Z1711">
        <f t="shared" si="80"/>
        <v>10</v>
      </c>
    </row>
    <row r="1712" spans="1:26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7">
        <f t="shared" si="78"/>
        <v>3.9799999999999995</v>
      </c>
      <c r="W1712" s="7" t="str">
        <f>IFERROR(INDEX(Returns!A:A,MATCH(Orders!B1712,Returns!B:B,0)), "No")</f>
        <v>Yes</v>
      </c>
      <c r="X1712" s="7" t="str">
        <f>INDEX(People!$A$2:$A$5,MATCH(Orders!M1712,People!$B$2:$B$5,0))</f>
        <v>Anna Andreadi</v>
      </c>
      <c r="Y1712">
        <f t="shared" si="79"/>
        <v>2019</v>
      </c>
      <c r="Z1712">
        <f t="shared" si="80"/>
        <v>10</v>
      </c>
    </row>
    <row r="1713" spans="1:26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7">
        <f t="shared" si="78"/>
        <v>121.58</v>
      </c>
      <c r="W1713" s="7" t="str">
        <f>IFERROR(INDEX(Returns!A:A,MATCH(Orders!B1713,Returns!B:B,0)), "No")</f>
        <v>Yes</v>
      </c>
      <c r="X1713" s="7" t="str">
        <f>INDEX(People!$A$2:$A$5,MATCH(Orders!M1713,People!$B$2:$B$5,0))</f>
        <v>Anna Andreadi</v>
      </c>
      <c r="Y1713">
        <f t="shared" si="79"/>
        <v>2019</v>
      </c>
      <c r="Z1713">
        <f t="shared" si="80"/>
        <v>10</v>
      </c>
    </row>
    <row r="1714" spans="1:26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7">
        <f t="shared" si="78"/>
        <v>2.3839999999999999</v>
      </c>
      <c r="W1714" s="7" t="str">
        <f>IFERROR(INDEX(Returns!A:A,MATCH(Orders!B1714,Returns!B:B,0)), "No")</f>
        <v>No</v>
      </c>
      <c r="X1714" s="7" t="str">
        <f>INDEX(People!$A$2:$A$5,MATCH(Orders!M1714,People!$B$2:$B$5,0))</f>
        <v>Kelly Williams</v>
      </c>
      <c r="Y1714">
        <f t="shared" si="79"/>
        <v>2017</v>
      </c>
      <c r="Z1714">
        <f t="shared" si="80"/>
        <v>1</v>
      </c>
    </row>
    <row r="1715" spans="1:26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7">
        <f t="shared" si="78"/>
        <v>109.375</v>
      </c>
      <c r="W1715" s="7" t="str">
        <f>IFERROR(INDEX(Returns!A:A,MATCH(Orders!B1715,Returns!B:B,0)), "No")</f>
        <v>No</v>
      </c>
      <c r="X1715" s="7" t="str">
        <f>INDEX(People!$A$2:$A$5,MATCH(Orders!M1715,People!$B$2:$B$5,0))</f>
        <v>Kelly Williams</v>
      </c>
      <c r="Y1715">
        <f t="shared" si="79"/>
        <v>2019</v>
      </c>
      <c r="Z1715">
        <f t="shared" si="80"/>
        <v>9</v>
      </c>
    </row>
    <row r="1716" spans="1:26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7">
        <f t="shared" si="78"/>
        <v>153.833</v>
      </c>
      <c r="W1716" s="7" t="str">
        <f>IFERROR(INDEX(Returns!A:A,MATCH(Orders!B1716,Returns!B:B,0)), "No")</f>
        <v>No</v>
      </c>
      <c r="X1716" s="7" t="str">
        <f>INDEX(People!$A$2:$A$5,MATCH(Orders!M1716,People!$B$2:$B$5,0))</f>
        <v>Anna Andreadi</v>
      </c>
      <c r="Y1716">
        <f t="shared" si="79"/>
        <v>2019</v>
      </c>
      <c r="Z1716">
        <f t="shared" si="80"/>
        <v>10</v>
      </c>
    </row>
    <row r="1717" spans="1:26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7">
        <f t="shared" si="78"/>
        <v>3.8560000000000003</v>
      </c>
      <c r="W1717" s="7" t="str">
        <f>IFERROR(INDEX(Returns!A:A,MATCH(Orders!B1717,Returns!B:B,0)), "No")</f>
        <v>No</v>
      </c>
      <c r="X1717" s="7" t="str">
        <f>INDEX(People!$A$2:$A$5,MATCH(Orders!M1717,People!$B$2:$B$5,0))</f>
        <v>Chuck Magee</v>
      </c>
      <c r="Y1717">
        <f t="shared" si="79"/>
        <v>2018</v>
      </c>
      <c r="Z1717">
        <f t="shared" si="80"/>
        <v>4</v>
      </c>
    </row>
    <row r="1718" spans="1:26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7">
        <f t="shared" si="78"/>
        <v>48.58</v>
      </c>
      <c r="W1718" s="7" t="str">
        <f>IFERROR(INDEX(Returns!A:A,MATCH(Orders!B1718,Returns!B:B,0)), "No")</f>
        <v>No</v>
      </c>
      <c r="X1718" s="7" t="str">
        <f>INDEX(People!$A$2:$A$5,MATCH(Orders!M1718,People!$B$2:$B$5,0))</f>
        <v>Chuck Magee</v>
      </c>
      <c r="Y1718">
        <f t="shared" si="79"/>
        <v>2018</v>
      </c>
      <c r="Z1718">
        <f t="shared" si="80"/>
        <v>5</v>
      </c>
    </row>
    <row r="1719" spans="1:26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7">
        <f t="shared" si="78"/>
        <v>90.98</v>
      </c>
      <c r="W1719" s="7" t="str">
        <f>IFERROR(INDEX(Returns!A:A,MATCH(Orders!B1719,Returns!B:B,0)), "No")</f>
        <v>No</v>
      </c>
      <c r="X1719" s="7" t="str">
        <f>INDEX(People!$A$2:$A$5,MATCH(Orders!M1719,People!$B$2:$B$5,0))</f>
        <v>Chuck Magee</v>
      </c>
      <c r="Y1719">
        <f t="shared" si="79"/>
        <v>2018</v>
      </c>
      <c r="Z1719">
        <f t="shared" si="80"/>
        <v>5</v>
      </c>
    </row>
    <row r="1720" spans="1:26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7">
        <f t="shared" si="78"/>
        <v>8.98</v>
      </c>
      <c r="W1720" s="7" t="str">
        <f>IFERROR(INDEX(Returns!A:A,MATCH(Orders!B1720,Returns!B:B,0)), "No")</f>
        <v>No</v>
      </c>
      <c r="X1720" s="7" t="str">
        <f>INDEX(People!$A$2:$A$5,MATCH(Orders!M1720,People!$B$2:$B$5,0))</f>
        <v>Chuck Magee</v>
      </c>
      <c r="Y1720">
        <f t="shared" si="79"/>
        <v>2018</v>
      </c>
      <c r="Z1720">
        <f t="shared" si="80"/>
        <v>5</v>
      </c>
    </row>
    <row r="1721" spans="1:26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7">
        <f t="shared" si="78"/>
        <v>4.97</v>
      </c>
      <c r="W1721" s="7" t="str">
        <f>IFERROR(INDEX(Returns!A:A,MATCH(Orders!B1721,Returns!B:B,0)), "No")</f>
        <v>No</v>
      </c>
      <c r="X1721" s="7" t="str">
        <f>INDEX(People!$A$2:$A$5,MATCH(Orders!M1721,People!$B$2:$B$5,0))</f>
        <v>Chuck Magee</v>
      </c>
      <c r="Y1721">
        <f t="shared" si="79"/>
        <v>2018</v>
      </c>
      <c r="Z1721">
        <f t="shared" si="80"/>
        <v>5</v>
      </c>
    </row>
    <row r="1722" spans="1:26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7">
        <f t="shared" si="78"/>
        <v>11.936</v>
      </c>
      <c r="W1722" s="7" t="str">
        <f>IFERROR(INDEX(Returns!A:A,MATCH(Orders!B1722,Returns!B:B,0)), "No")</f>
        <v>No</v>
      </c>
      <c r="X1722" s="7" t="str">
        <f>INDEX(People!$A$2:$A$5,MATCH(Orders!M1722,People!$B$2:$B$5,0))</f>
        <v>Chuck Magee</v>
      </c>
      <c r="Y1722">
        <f t="shared" si="79"/>
        <v>2018</v>
      </c>
      <c r="Z1722">
        <f t="shared" si="80"/>
        <v>5</v>
      </c>
    </row>
    <row r="1723" spans="1:26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7">
        <f t="shared" si="78"/>
        <v>79.992000000000004</v>
      </c>
      <c r="W1723" s="7" t="str">
        <f>IFERROR(INDEX(Returns!A:A,MATCH(Orders!B1723,Returns!B:B,0)), "No")</f>
        <v>No</v>
      </c>
      <c r="X1723" s="7" t="str">
        <f>INDEX(People!$A$2:$A$5,MATCH(Orders!M1723,People!$B$2:$B$5,0))</f>
        <v>Kelly Williams</v>
      </c>
      <c r="Y1723">
        <f t="shared" si="79"/>
        <v>2017</v>
      </c>
      <c r="Z1723">
        <f t="shared" si="80"/>
        <v>12</v>
      </c>
    </row>
    <row r="1724" spans="1:26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7">
        <f t="shared" si="78"/>
        <v>63.991999999999997</v>
      </c>
      <c r="W1724" s="7" t="str">
        <f>IFERROR(INDEX(Returns!A:A,MATCH(Orders!B1724,Returns!B:B,0)), "No")</f>
        <v>No</v>
      </c>
      <c r="X1724" s="7" t="str">
        <f>INDEX(People!$A$2:$A$5,MATCH(Orders!M1724,People!$B$2:$B$5,0))</f>
        <v>Kelly Williams</v>
      </c>
      <c r="Y1724">
        <f t="shared" si="79"/>
        <v>2017</v>
      </c>
      <c r="Z1724">
        <f t="shared" si="80"/>
        <v>12</v>
      </c>
    </row>
    <row r="1725" spans="1:26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7">
        <f t="shared" si="78"/>
        <v>119.68599999999998</v>
      </c>
      <c r="W1725" s="7" t="str">
        <f>IFERROR(INDEX(Returns!A:A,MATCH(Orders!B1725,Returns!B:B,0)), "No")</f>
        <v>No</v>
      </c>
      <c r="X1725" s="7" t="str">
        <f>INDEX(People!$A$2:$A$5,MATCH(Orders!M1725,People!$B$2:$B$5,0))</f>
        <v>Kelly Williams</v>
      </c>
      <c r="Y1725">
        <f t="shared" si="79"/>
        <v>2017</v>
      </c>
      <c r="Z1725">
        <f t="shared" si="80"/>
        <v>12</v>
      </c>
    </row>
    <row r="1726" spans="1:26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7">
        <f t="shared" si="78"/>
        <v>144.78399999999999</v>
      </c>
      <c r="W1726" s="7" t="str">
        <f>IFERROR(INDEX(Returns!A:A,MATCH(Orders!B1726,Returns!B:B,0)), "No")</f>
        <v>No</v>
      </c>
      <c r="X1726" s="7" t="str">
        <f>INDEX(People!$A$2:$A$5,MATCH(Orders!M1726,People!$B$2:$B$5,0))</f>
        <v>Chuck Magee</v>
      </c>
      <c r="Y1726">
        <f t="shared" si="79"/>
        <v>2017</v>
      </c>
      <c r="Z1726">
        <f t="shared" si="80"/>
        <v>12</v>
      </c>
    </row>
    <row r="1727" spans="1:26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7">
        <f t="shared" si="78"/>
        <v>1.7760000000000002</v>
      </c>
      <c r="W1727" s="7" t="str">
        <f>IFERROR(INDEX(Returns!A:A,MATCH(Orders!B1727,Returns!B:B,0)), "No")</f>
        <v>No</v>
      </c>
      <c r="X1727" s="7" t="str">
        <f>INDEX(People!$A$2:$A$5,MATCH(Orders!M1727,People!$B$2:$B$5,0))</f>
        <v>Chuck Magee</v>
      </c>
      <c r="Y1727">
        <f t="shared" si="79"/>
        <v>2017</v>
      </c>
      <c r="Z1727">
        <f t="shared" si="80"/>
        <v>12</v>
      </c>
    </row>
    <row r="1728" spans="1:26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7">
        <f t="shared" si="78"/>
        <v>22.208000000000002</v>
      </c>
      <c r="W1728" s="7" t="str">
        <f>IFERROR(INDEX(Returns!A:A,MATCH(Orders!B1728,Returns!B:B,0)), "No")</f>
        <v>No</v>
      </c>
      <c r="X1728" s="7" t="str">
        <f>INDEX(People!$A$2:$A$5,MATCH(Orders!M1728,People!$B$2:$B$5,0))</f>
        <v>Chuck Magee</v>
      </c>
      <c r="Y1728">
        <f t="shared" si="79"/>
        <v>2017</v>
      </c>
      <c r="Z1728">
        <f t="shared" si="80"/>
        <v>12</v>
      </c>
    </row>
    <row r="1729" spans="1:26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7">
        <f t="shared" si="78"/>
        <v>209.67</v>
      </c>
      <c r="W1729" s="7" t="str">
        <f>IFERROR(INDEX(Returns!A:A,MATCH(Orders!B1729,Returns!B:B,0)), "No")</f>
        <v>No</v>
      </c>
      <c r="X1729" s="7" t="str">
        <f>INDEX(People!$A$2:$A$5,MATCH(Orders!M1729,People!$B$2:$B$5,0))</f>
        <v>Chuck Magee</v>
      </c>
      <c r="Y1729">
        <f t="shared" si="79"/>
        <v>2019</v>
      </c>
      <c r="Z1729">
        <f t="shared" si="80"/>
        <v>4</v>
      </c>
    </row>
    <row r="1730" spans="1:26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7">
        <f t="shared" si="78"/>
        <v>25</v>
      </c>
      <c r="W1730" s="7" t="str">
        <f>IFERROR(INDEX(Returns!A:A,MATCH(Orders!B1730,Returns!B:B,0)), "No")</f>
        <v>No</v>
      </c>
      <c r="X1730" s="7" t="str">
        <f>INDEX(People!$A$2:$A$5,MATCH(Orders!M1730,People!$B$2:$B$5,0))</f>
        <v>Cassandra Brandow</v>
      </c>
      <c r="Y1730">
        <f t="shared" si="79"/>
        <v>2018</v>
      </c>
      <c r="Z1730">
        <f t="shared" si="80"/>
        <v>2</v>
      </c>
    </row>
    <row r="1731" spans="1:26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7">
        <f t="shared" ref="V1731:V1794" si="81">R1731/S1731</f>
        <v>2.61</v>
      </c>
      <c r="W1731" s="7" t="str">
        <f>IFERROR(INDEX(Returns!A:A,MATCH(Orders!B1731,Returns!B:B,0)), "No")</f>
        <v>No</v>
      </c>
      <c r="X1731" s="7" t="str">
        <f>INDEX(People!$A$2:$A$5,MATCH(Orders!M1731,People!$B$2:$B$5,0))</f>
        <v>Cassandra Brandow</v>
      </c>
      <c r="Y1731">
        <f t="shared" ref="Y1731:Y1794" si="82">YEAR(C1731)</f>
        <v>2018</v>
      </c>
      <c r="Z1731">
        <f t="shared" ref="Z1731:Z1794" si="83">MONTH(C1731)</f>
        <v>2</v>
      </c>
    </row>
    <row r="1732" spans="1:26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7">
        <f t="shared" si="81"/>
        <v>12.032</v>
      </c>
      <c r="W1732" s="7" t="str">
        <f>IFERROR(INDEX(Returns!A:A,MATCH(Orders!B1732,Returns!B:B,0)), "No")</f>
        <v>No</v>
      </c>
      <c r="X1732" s="7" t="str">
        <f>INDEX(People!$A$2:$A$5,MATCH(Orders!M1732,People!$B$2:$B$5,0))</f>
        <v>Cassandra Brandow</v>
      </c>
      <c r="Y1732">
        <f t="shared" si="82"/>
        <v>2016</v>
      </c>
      <c r="Z1732">
        <f t="shared" si="83"/>
        <v>9</v>
      </c>
    </row>
    <row r="1733" spans="1:26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7">
        <f t="shared" si="81"/>
        <v>5.3440000000000003</v>
      </c>
      <c r="W1733" s="7" t="str">
        <f>IFERROR(INDEX(Returns!A:A,MATCH(Orders!B1733,Returns!B:B,0)), "No")</f>
        <v>No</v>
      </c>
      <c r="X1733" s="7" t="str">
        <f>INDEX(People!$A$2:$A$5,MATCH(Orders!M1733,People!$B$2:$B$5,0))</f>
        <v>Cassandra Brandow</v>
      </c>
      <c r="Y1733">
        <f t="shared" si="82"/>
        <v>2016</v>
      </c>
      <c r="Z1733">
        <f t="shared" si="83"/>
        <v>9</v>
      </c>
    </row>
    <row r="1734" spans="1:26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7">
        <f t="shared" si="81"/>
        <v>112.68</v>
      </c>
      <c r="W1734" s="7" t="str">
        <f>IFERROR(INDEX(Returns!A:A,MATCH(Orders!B1734,Returns!B:B,0)), "No")</f>
        <v>Yes</v>
      </c>
      <c r="X1734" s="7" t="str">
        <f>INDEX(People!$A$2:$A$5,MATCH(Orders!M1734,People!$B$2:$B$5,0))</f>
        <v>Kelly Williams</v>
      </c>
      <c r="Y1734">
        <f t="shared" si="82"/>
        <v>2018</v>
      </c>
      <c r="Z1734">
        <f t="shared" si="83"/>
        <v>7</v>
      </c>
    </row>
    <row r="1735" spans="1:26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7">
        <f t="shared" si="81"/>
        <v>38.56</v>
      </c>
      <c r="W1735" s="7" t="str">
        <f>IFERROR(INDEX(Returns!A:A,MATCH(Orders!B1735,Returns!B:B,0)), "No")</f>
        <v>Yes</v>
      </c>
      <c r="X1735" s="7" t="str">
        <f>INDEX(People!$A$2:$A$5,MATCH(Orders!M1735,People!$B$2:$B$5,0))</f>
        <v>Kelly Williams</v>
      </c>
      <c r="Y1735">
        <f t="shared" si="82"/>
        <v>2018</v>
      </c>
      <c r="Z1735">
        <f t="shared" si="83"/>
        <v>7</v>
      </c>
    </row>
    <row r="1736" spans="1:26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7">
        <f t="shared" si="81"/>
        <v>17.424000000000003</v>
      </c>
      <c r="W1736" s="7" t="str">
        <f>IFERROR(INDEX(Returns!A:A,MATCH(Orders!B1736,Returns!B:B,0)), "No")</f>
        <v>No</v>
      </c>
      <c r="X1736" s="7" t="str">
        <f>INDEX(People!$A$2:$A$5,MATCH(Orders!M1736,People!$B$2:$B$5,0))</f>
        <v>Cassandra Brandow</v>
      </c>
      <c r="Y1736">
        <f t="shared" si="82"/>
        <v>2019</v>
      </c>
      <c r="Z1736">
        <f t="shared" si="83"/>
        <v>7</v>
      </c>
    </row>
    <row r="1737" spans="1:26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7">
        <f t="shared" si="81"/>
        <v>4.4000000000000004</v>
      </c>
      <c r="W1737" s="7" t="str">
        <f>IFERROR(INDEX(Returns!A:A,MATCH(Orders!B1737,Returns!B:B,0)), "No")</f>
        <v>No</v>
      </c>
      <c r="X1737" s="7" t="str">
        <f>INDEX(People!$A$2:$A$5,MATCH(Orders!M1737,People!$B$2:$B$5,0))</f>
        <v>Cassandra Brandow</v>
      </c>
      <c r="Y1737">
        <f t="shared" si="82"/>
        <v>2019</v>
      </c>
      <c r="Z1737">
        <f t="shared" si="83"/>
        <v>7</v>
      </c>
    </row>
    <row r="1738" spans="1:26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7">
        <f t="shared" si="81"/>
        <v>1.4560000000000002</v>
      </c>
      <c r="W1738" s="7" t="str">
        <f>IFERROR(INDEX(Returns!A:A,MATCH(Orders!B1738,Returns!B:B,0)), "No")</f>
        <v>No</v>
      </c>
      <c r="X1738" s="7" t="str">
        <f>INDEX(People!$A$2:$A$5,MATCH(Orders!M1738,People!$B$2:$B$5,0))</f>
        <v>Cassandra Brandow</v>
      </c>
      <c r="Y1738">
        <f t="shared" si="82"/>
        <v>2019</v>
      </c>
      <c r="Z1738">
        <f t="shared" si="83"/>
        <v>7</v>
      </c>
    </row>
    <row r="1739" spans="1:26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7">
        <f t="shared" si="81"/>
        <v>10.48</v>
      </c>
      <c r="W1739" s="7" t="str">
        <f>IFERROR(INDEX(Returns!A:A,MATCH(Orders!B1739,Returns!B:B,0)), "No")</f>
        <v>No</v>
      </c>
      <c r="X1739" s="7" t="str">
        <f>INDEX(People!$A$2:$A$5,MATCH(Orders!M1739,People!$B$2:$B$5,0))</f>
        <v>Anna Andreadi</v>
      </c>
      <c r="Y1739">
        <f t="shared" si="82"/>
        <v>2017</v>
      </c>
      <c r="Z1739">
        <f t="shared" si="83"/>
        <v>9</v>
      </c>
    </row>
    <row r="1740" spans="1:26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7">
        <f t="shared" si="81"/>
        <v>8.9499999999999993</v>
      </c>
      <c r="W1740" s="7" t="str">
        <f>IFERROR(INDEX(Returns!A:A,MATCH(Orders!B1740,Returns!B:B,0)), "No")</f>
        <v>No</v>
      </c>
      <c r="X1740" s="7" t="str">
        <f>INDEX(People!$A$2:$A$5,MATCH(Orders!M1740,People!$B$2:$B$5,0))</f>
        <v>Anna Andreadi</v>
      </c>
      <c r="Y1740">
        <f t="shared" si="82"/>
        <v>2017</v>
      </c>
      <c r="Z1740">
        <f t="shared" si="83"/>
        <v>9</v>
      </c>
    </row>
    <row r="1741" spans="1:26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7">
        <f t="shared" si="81"/>
        <v>25.889999999999997</v>
      </c>
      <c r="W1741" s="7" t="str">
        <f>IFERROR(INDEX(Returns!A:A,MATCH(Orders!B1741,Returns!B:B,0)), "No")</f>
        <v>No</v>
      </c>
      <c r="X1741" s="7" t="str">
        <f>INDEX(People!$A$2:$A$5,MATCH(Orders!M1741,People!$B$2:$B$5,0))</f>
        <v>Anna Andreadi</v>
      </c>
      <c r="Y1741">
        <f t="shared" si="82"/>
        <v>2017</v>
      </c>
      <c r="Z1741">
        <f t="shared" si="83"/>
        <v>9</v>
      </c>
    </row>
    <row r="1742" spans="1:26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7">
        <f t="shared" si="81"/>
        <v>2.61</v>
      </c>
      <c r="W1742" s="7" t="str">
        <f>IFERROR(INDEX(Returns!A:A,MATCH(Orders!B1742,Returns!B:B,0)), "No")</f>
        <v>No</v>
      </c>
      <c r="X1742" s="7" t="str">
        <f>INDEX(People!$A$2:$A$5,MATCH(Orders!M1742,People!$B$2:$B$5,0))</f>
        <v>Anna Andreadi</v>
      </c>
      <c r="Y1742">
        <f t="shared" si="82"/>
        <v>2016</v>
      </c>
      <c r="Z1742">
        <f t="shared" si="83"/>
        <v>8</v>
      </c>
    </row>
    <row r="1743" spans="1:26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7">
        <f t="shared" si="81"/>
        <v>5.1840000000000011</v>
      </c>
      <c r="W1743" s="7" t="str">
        <f>IFERROR(INDEX(Returns!A:A,MATCH(Orders!B1743,Returns!B:B,0)), "No")</f>
        <v>No</v>
      </c>
      <c r="X1743" s="7" t="str">
        <f>INDEX(People!$A$2:$A$5,MATCH(Orders!M1743,People!$B$2:$B$5,0))</f>
        <v>Chuck Magee</v>
      </c>
      <c r="Y1743">
        <f t="shared" si="82"/>
        <v>2019</v>
      </c>
      <c r="Z1743">
        <f t="shared" si="83"/>
        <v>10</v>
      </c>
    </row>
    <row r="1744" spans="1:26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7">
        <f t="shared" si="81"/>
        <v>3.5840000000000005</v>
      </c>
      <c r="W1744" s="7" t="str">
        <f>IFERROR(INDEX(Returns!A:A,MATCH(Orders!B1744,Returns!B:B,0)), "No")</f>
        <v>No</v>
      </c>
      <c r="X1744" s="7" t="str">
        <f>INDEX(People!$A$2:$A$5,MATCH(Orders!M1744,People!$B$2:$B$5,0))</f>
        <v>Chuck Magee</v>
      </c>
      <c r="Y1744">
        <f t="shared" si="82"/>
        <v>2019</v>
      </c>
      <c r="Z1744">
        <f t="shared" si="83"/>
        <v>10</v>
      </c>
    </row>
    <row r="1745" spans="1:26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7">
        <f t="shared" si="81"/>
        <v>5.5840000000000005</v>
      </c>
      <c r="W1745" s="7" t="str">
        <f>IFERROR(INDEX(Returns!A:A,MATCH(Orders!B1745,Returns!B:B,0)), "No")</f>
        <v>No</v>
      </c>
      <c r="X1745" s="7" t="str">
        <f>INDEX(People!$A$2:$A$5,MATCH(Orders!M1745,People!$B$2:$B$5,0))</f>
        <v>Chuck Magee</v>
      </c>
      <c r="Y1745">
        <f t="shared" si="82"/>
        <v>2019</v>
      </c>
      <c r="Z1745">
        <f t="shared" si="83"/>
        <v>10</v>
      </c>
    </row>
    <row r="1746" spans="1:26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7">
        <f t="shared" si="81"/>
        <v>63.2</v>
      </c>
      <c r="W1746" s="7" t="str">
        <f>IFERROR(INDEX(Returns!A:A,MATCH(Orders!B1746,Returns!B:B,0)), "No")</f>
        <v>No</v>
      </c>
      <c r="X1746" s="7" t="str">
        <f>INDEX(People!$A$2:$A$5,MATCH(Orders!M1746,People!$B$2:$B$5,0))</f>
        <v>Chuck Magee</v>
      </c>
      <c r="Y1746">
        <f t="shared" si="82"/>
        <v>2019</v>
      </c>
      <c r="Z1746">
        <f t="shared" si="83"/>
        <v>10</v>
      </c>
    </row>
    <row r="1747" spans="1:26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7">
        <f t="shared" si="81"/>
        <v>6.68</v>
      </c>
      <c r="W1747" s="7" t="str">
        <f>IFERROR(INDEX(Returns!A:A,MATCH(Orders!B1747,Returns!B:B,0)), "No")</f>
        <v>No</v>
      </c>
      <c r="X1747" s="7" t="str">
        <f>INDEX(People!$A$2:$A$5,MATCH(Orders!M1747,People!$B$2:$B$5,0))</f>
        <v>Chuck Magee</v>
      </c>
      <c r="Y1747">
        <f t="shared" si="82"/>
        <v>2016</v>
      </c>
      <c r="Z1747">
        <f t="shared" si="83"/>
        <v>6</v>
      </c>
    </row>
    <row r="1748" spans="1:26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7">
        <f t="shared" si="81"/>
        <v>1.4040000000000001</v>
      </c>
      <c r="W1748" s="7" t="str">
        <f>IFERROR(INDEX(Returns!A:A,MATCH(Orders!B1748,Returns!B:B,0)), "No")</f>
        <v>No</v>
      </c>
      <c r="X1748" s="7" t="str">
        <f>INDEX(People!$A$2:$A$5,MATCH(Orders!M1748,People!$B$2:$B$5,0))</f>
        <v>Cassandra Brandow</v>
      </c>
      <c r="Y1748">
        <f t="shared" si="82"/>
        <v>2018</v>
      </c>
      <c r="Z1748">
        <f t="shared" si="83"/>
        <v>8</v>
      </c>
    </row>
    <row r="1749" spans="1:26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7">
        <f t="shared" si="81"/>
        <v>3.4240000000000008</v>
      </c>
      <c r="W1749" s="7" t="str">
        <f>IFERROR(INDEX(Returns!A:A,MATCH(Orders!B1749,Returns!B:B,0)), "No")</f>
        <v>No</v>
      </c>
      <c r="X1749" s="7" t="str">
        <f>INDEX(People!$A$2:$A$5,MATCH(Orders!M1749,People!$B$2:$B$5,0))</f>
        <v>Cassandra Brandow</v>
      </c>
      <c r="Y1749">
        <f t="shared" si="82"/>
        <v>2018</v>
      </c>
      <c r="Z1749">
        <f t="shared" si="83"/>
        <v>8</v>
      </c>
    </row>
    <row r="1750" spans="1:26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7">
        <f t="shared" si="81"/>
        <v>5.1840000000000011</v>
      </c>
      <c r="W1750" s="7" t="str">
        <f>IFERROR(INDEX(Returns!A:A,MATCH(Orders!B1750,Returns!B:B,0)), "No")</f>
        <v>No</v>
      </c>
      <c r="X1750" s="7" t="str">
        <f>INDEX(People!$A$2:$A$5,MATCH(Orders!M1750,People!$B$2:$B$5,0))</f>
        <v>Kelly Williams</v>
      </c>
      <c r="Y1750">
        <f t="shared" si="82"/>
        <v>2016</v>
      </c>
      <c r="Z1750">
        <f t="shared" si="83"/>
        <v>4</v>
      </c>
    </row>
    <row r="1751" spans="1:26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7">
        <f t="shared" si="81"/>
        <v>2.08</v>
      </c>
      <c r="W1751" s="7" t="str">
        <f>IFERROR(INDEX(Returns!A:A,MATCH(Orders!B1751,Returns!B:B,0)), "No")</f>
        <v>No</v>
      </c>
      <c r="X1751" s="7" t="str">
        <f>INDEX(People!$A$2:$A$5,MATCH(Orders!M1751,People!$B$2:$B$5,0))</f>
        <v>Kelly Williams</v>
      </c>
      <c r="Y1751">
        <f t="shared" si="82"/>
        <v>2016</v>
      </c>
      <c r="Z1751">
        <f t="shared" si="83"/>
        <v>4</v>
      </c>
    </row>
    <row r="1752" spans="1:26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7">
        <f t="shared" si="81"/>
        <v>103.48100000000001</v>
      </c>
      <c r="W1752" s="7" t="str">
        <f>IFERROR(INDEX(Returns!A:A,MATCH(Orders!B1752,Returns!B:B,0)), "No")</f>
        <v>No</v>
      </c>
      <c r="X1752" s="7" t="str">
        <f>INDEX(People!$A$2:$A$5,MATCH(Orders!M1752,People!$B$2:$B$5,0))</f>
        <v>Kelly Williams</v>
      </c>
      <c r="Y1752">
        <f t="shared" si="82"/>
        <v>2017</v>
      </c>
      <c r="Z1752">
        <f t="shared" si="83"/>
        <v>11</v>
      </c>
    </row>
    <row r="1753" spans="1:26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7">
        <f t="shared" si="81"/>
        <v>4.7300000000000004</v>
      </c>
      <c r="W1753" s="7" t="str">
        <f>IFERROR(INDEX(Returns!A:A,MATCH(Orders!B1753,Returns!B:B,0)), "No")</f>
        <v>No</v>
      </c>
      <c r="X1753" s="7" t="str">
        <f>INDEX(People!$A$2:$A$5,MATCH(Orders!M1753,People!$B$2:$B$5,0))</f>
        <v>Anna Andreadi</v>
      </c>
      <c r="Y1753">
        <f t="shared" si="82"/>
        <v>2019</v>
      </c>
      <c r="Z1753">
        <f t="shared" si="83"/>
        <v>10</v>
      </c>
    </row>
    <row r="1754" spans="1:26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7">
        <f t="shared" si="81"/>
        <v>62.18</v>
      </c>
      <c r="W1754" s="7" t="str">
        <f>IFERROR(INDEX(Returns!A:A,MATCH(Orders!B1754,Returns!B:B,0)), "No")</f>
        <v>No</v>
      </c>
      <c r="X1754" s="7" t="str">
        <f>INDEX(People!$A$2:$A$5,MATCH(Orders!M1754,People!$B$2:$B$5,0))</f>
        <v>Anna Andreadi</v>
      </c>
      <c r="Y1754">
        <f t="shared" si="82"/>
        <v>2019</v>
      </c>
      <c r="Z1754">
        <f t="shared" si="83"/>
        <v>12</v>
      </c>
    </row>
    <row r="1755" spans="1:26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7">
        <f t="shared" si="81"/>
        <v>54.96</v>
      </c>
      <c r="W1755" s="7" t="str">
        <f>IFERROR(INDEX(Returns!A:A,MATCH(Orders!B1755,Returns!B:B,0)), "No")</f>
        <v>No</v>
      </c>
      <c r="X1755" s="7" t="str">
        <f>INDEX(People!$A$2:$A$5,MATCH(Orders!M1755,People!$B$2:$B$5,0))</f>
        <v>Anna Andreadi</v>
      </c>
      <c r="Y1755">
        <f t="shared" si="82"/>
        <v>2019</v>
      </c>
      <c r="Z1755">
        <f t="shared" si="83"/>
        <v>12</v>
      </c>
    </row>
    <row r="1756" spans="1:26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7">
        <f t="shared" si="81"/>
        <v>4.28</v>
      </c>
      <c r="W1756" s="7" t="str">
        <f>IFERROR(INDEX(Returns!A:A,MATCH(Orders!B1756,Returns!B:B,0)), "No")</f>
        <v>No</v>
      </c>
      <c r="X1756" s="7" t="str">
        <f>INDEX(People!$A$2:$A$5,MATCH(Orders!M1756,People!$B$2:$B$5,0))</f>
        <v>Anna Andreadi</v>
      </c>
      <c r="Y1756">
        <f t="shared" si="82"/>
        <v>2019</v>
      </c>
      <c r="Z1756">
        <f t="shared" si="83"/>
        <v>12</v>
      </c>
    </row>
    <row r="1757" spans="1:26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7">
        <f t="shared" si="81"/>
        <v>32.792000000000002</v>
      </c>
      <c r="W1757" s="7" t="str">
        <f>IFERROR(INDEX(Returns!A:A,MATCH(Orders!B1757,Returns!B:B,0)), "No")</f>
        <v>No</v>
      </c>
      <c r="X1757" s="7" t="str">
        <f>INDEX(People!$A$2:$A$5,MATCH(Orders!M1757,People!$B$2:$B$5,0))</f>
        <v>Kelly Williams</v>
      </c>
      <c r="Y1757">
        <f t="shared" si="82"/>
        <v>2017</v>
      </c>
      <c r="Z1757">
        <f t="shared" si="83"/>
        <v>12</v>
      </c>
    </row>
    <row r="1758" spans="1:26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7">
        <f t="shared" si="81"/>
        <v>286.40000000000003</v>
      </c>
      <c r="W1758" s="7" t="str">
        <f>IFERROR(INDEX(Returns!A:A,MATCH(Orders!B1758,Returns!B:B,0)), "No")</f>
        <v>No</v>
      </c>
      <c r="X1758" s="7" t="str">
        <f>INDEX(People!$A$2:$A$5,MATCH(Orders!M1758,People!$B$2:$B$5,0))</f>
        <v>Kelly Williams</v>
      </c>
      <c r="Y1758">
        <f t="shared" si="82"/>
        <v>2017</v>
      </c>
      <c r="Z1758">
        <f t="shared" si="83"/>
        <v>12</v>
      </c>
    </row>
    <row r="1759" spans="1:26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7">
        <f t="shared" si="81"/>
        <v>6.9279999999999982</v>
      </c>
      <c r="W1759" s="7" t="str">
        <f>IFERROR(INDEX(Returns!A:A,MATCH(Orders!B1759,Returns!B:B,0)), "No")</f>
        <v>No</v>
      </c>
      <c r="X1759" s="7" t="str">
        <f>INDEX(People!$A$2:$A$5,MATCH(Orders!M1759,People!$B$2:$B$5,0))</f>
        <v>Kelly Williams</v>
      </c>
      <c r="Y1759">
        <f t="shared" si="82"/>
        <v>2017</v>
      </c>
      <c r="Z1759">
        <f t="shared" si="83"/>
        <v>7</v>
      </c>
    </row>
    <row r="1760" spans="1:26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7">
        <f t="shared" si="81"/>
        <v>23.432000000000002</v>
      </c>
      <c r="W1760" s="7" t="str">
        <f>IFERROR(INDEX(Returns!A:A,MATCH(Orders!B1760,Returns!B:B,0)), "No")</f>
        <v>No</v>
      </c>
      <c r="X1760" s="7" t="str">
        <f>INDEX(People!$A$2:$A$5,MATCH(Orders!M1760,People!$B$2:$B$5,0))</f>
        <v>Kelly Williams</v>
      </c>
      <c r="Y1760">
        <f t="shared" si="82"/>
        <v>2016</v>
      </c>
      <c r="Z1760">
        <f t="shared" si="83"/>
        <v>5</v>
      </c>
    </row>
    <row r="1761" spans="1:26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7">
        <f t="shared" si="81"/>
        <v>6.5120000000000005</v>
      </c>
      <c r="W1761" s="7" t="str">
        <f>IFERROR(INDEX(Returns!A:A,MATCH(Orders!B1761,Returns!B:B,0)), "No")</f>
        <v>No</v>
      </c>
      <c r="X1761" s="7" t="str">
        <f>INDEX(People!$A$2:$A$5,MATCH(Orders!M1761,People!$B$2:$B$5,0))</f>
        <v>Chuck Magee</v>
      </c>
      <c r="Y1761">
        <f t="shared" si="82"/>
        <v>2016</v>
      </c>
      <c r="Z1761">
        <f t="shared" si="83"/>
        <v>1</v>
      </c>
    </row>
    <row r="1762" spans="1:26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7">
        <f t="shared" si="81"/>
        <v>102.833</v>
      </c>
      <c r="W1762" s="7" t="str">
        <f>IFERROR(INDEX(Returns!A:A,MATCH(Orders!B1762,Returns!B:B,0)), "No")</f>
        <v>Yes</v>
      </c>
      <c r="X1762" s="7" t="str">
        <f>INDEX(People!$A$2:$A$5,MATCH(Orders!M1762,People!$B$2:$B$5,0))</f>
        <v>Anna Andreadi</v>
      </c>
      <c r="Y1762">
        <f t="shared" si="82"/>
        <v>2017</v>
      </c>
      <c r="Z1762">
        <f t="shared" si="83"/>
        <v>9</v>
      </c>
    </row>
    <row r="1763" spans="1:26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7">
        <f t="shared" si="81"/>
        <v>4.7920000000000007</v>
      </c>
      <c r="W1763" s="7" t="str">
        <f>IFERROR(INDEX(Returns!A:A,MATCH(Orders!B1763,Returns!B:B,0)), "No")</f>
        <v>Yes</v>
      </c>
      <c r="X1763" s="7" t="str">
        <f>INDEX(People!$A$2:$A$5,MATCH(Orders!M1763,People!$B$2:$B$5,0))</f>
        <v>Anna Andreadi</v>
      </c>
      <c r="Y1763">
        <f t="shared" si="82"/>
        <v>2017</v>
      </c>
      <c r="Z1763">
        <f t="shared" si="83"/>
        <v>9</v>
      </c>
    </row>
    <row r="1764" spans="1:26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7">
        <f t="shared" si="81"/>
        <v>97.733000000000004</v>
      </c>
      <c r="W1764" s="7" t="str">
        <f>IFERROR(INDEX(Returns!A:A,MATCH(Orders!B1764,Returns!B:B,0)), "No")</f>
        <v>Yes</v>
      </c>
      <c r="X1764" s="7" t="str">
        <f>INDEX(People!$A$2:$A$5,MATCH(Orders!M1764,People!$B$2:$B$5,0))</f>
        <v>Anna Andreadi</v>
      </c>
      <c r="Y1764">
        <f t="shared" si="82"/>
        <v>2017</v>
      </c>
      <c r="Z1764">
        <f t="shared" si="83"/>
        <v>9</v>
      </c>
    </row>
    <row r="1765" spans="1:26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7">
        <f t="shared" si="81"/>
        <v>17.53</v>
      </c>
      <c r="W1765" s="7" t="str">
        <f>IFERROR(INDEX(Returns!A:A,MATCH(Orders!B1765,Returns!B:B,0)), "No")</f>
        <v>No</v>
      </c>
      <c r="X1765" s="7" t="str">
        <f>INDEX(People!$A$2:$A$5,MATCH(Orders!M1765,People!$B$2:$B$5,0))</f>
        <v>Cassandra Brandow</v>
      </c>
      <c r="Y1765">
        <f t="shared" si="82"/>
        <v>2018</v>
      </c>
      <c r="Z1765">
        <f t="shared" si="83"/>
        <v>8</v>
      </c>
    </row>
    <row r="1766" spans="1:26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7">
        <f t="shared" si="81"/>
        <v>4.13</v>
      </c>
      <c r="W1766" s="7" t="str">
        <f>IFERROR(INDEX(Returns!A:A,MATCH(Orders!B1766,Returns!B:B,0)), "No")</f>
        <v>No</v>
      </c>
      <c r="X1766" s="7" t="str">
        <f>INDEX(People!$A$2:$A$5,MATCH(Orders!M1766,People!$B$2:$B$5,0))</f>
        <v>Cassandra Brandow</v>
      </c>
      <c r="Y1766">
        <f t="shared" si="82"/>
        <v>2018</v>
      </c>
      <c r="Z1766">
        <f t="shared" si="83"/>
        <v>8</v>
      </c>
    </row>
    <row r="1767" spans="1:26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7">
        <f t="shared" si="81"/>
        <v>12.2</v>
      </c>
      <c r="W1767" s="7" t="str">
        <f>IFERROR(INDEX(Returns!A:A,MATCH(Orders!B1767,Returns!B:B,0)), "No")</f>
        <v>No</v>
      </c>
      <c r="X1767" s="7" t="str">
        <f>INDEX(People!$A$2:$A$5,MATCH(Orders!M1767,People!$B$2:$B$5,0))</f>
        <v>Cassandra Brandow</v>
      </c>
      <c r="Y1767">
        <f t="shared" si="82"/>
        <v>2018</v>
      </c>
      <c r="Z1767">
        <f t="shared" si="83"/>
        <v>8</v>
      </c>
    </row>
    <row r="1768" spans="1:26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7">
        <f t="shared" si="81"/>
        <v>4.91</v>
      </c>
      <c r="W1768" s="7" t="str">
        <f>IFERROR(INDEX(Returns!A:A,MATCH(Orders!B1768,Returns!B:B,0)), "No")</f>
        <v>No</v>
      </c>
      <c r="X1768" s="7" t="str">
        <f>INDEX(People!$A$2:$A$5,MATCH(Orders!M1768,People!$B$2:$B$5,0))</f>
        <v>Cassandra Brandow</v>
      </c>
      <c r="Y1768">
        <f t="shared" si="82"/>
        <v>2018</v>
      </c>
      <c r="Z1768">
        <f t="shared" si="83"/>
        <v>8</v>
      </c>
    </row>
    <row r="1769" spans="1:26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7">
        <f t="shared" si="81"/>
        <v>1.9110000000000003</v>
      </c>
      <c r="W1769" s="7" t="str">
        <f>IFERROR(INDEX(Returns!A:A,MATCH(Orders!B1769,Returns!B:B,0)), "No")</f>
        <v>No</v>
      </c>
      <c r="X1769" s="7" t="str">
        <f>INDEX(People!$A$2:$A$5,MATCH(Orders!M1769,People!$B$2:$B$5,0))</f>
        <v>Cassandra Brandow</v>
      </c>
      <c r="Y1769">
        <f t="shared" si="82"/>
        <v>2016</v>
      </c>
      <c r="Z1769">
        <f t="shared" si="83"/>
        <v>3</v>
      </c>
    </row>
    <row r="1770" spans="1:26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7">
        <f t="shared" si="81"/>
        <v>10.293000000000003</v>
      </c>
      <c r="W1770" s="7" t="str">
        <f>IFERROR(INDEX(Returns!A:A,MATCH(Orders!B1770,Returns!B:B,0)), "No")</f>
        <v>No</v>
      </c>
      <c r="X1770" s="7" t="str">
        <f>INDEX(People!$A$2:$A$5,MATCH(Orders!M1770,People!$B$2:$B$5,0))</f>
        <v>Cassandra Brandow</v>
      </c>
      <c r="Y1770">
        <f t="shared" si="82"/>
        <v>2016</v>
      </c>
      <c r="Z1770">
        <f t="shared" si="83"/>
        <v>3</v>
      </c>
    </row>
    <row r="1771" spans="1:26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7">
        <f t="shared" si="81"/>
        <v>1.7440000000000002</v>
      </c>
      <c r="W1771" s="7" t="str">
        <f>IFERROR(INDEX(Returns!A:A,MATCH(Orders!B1771,Returns!B:B,0)), "No")</f>
        <v>No</v>
      </c>
      <c r="X1771" s="7" t="str">
        <f>INDEX(People!$A$2:$A$5,MATCH(Orders!M1771,People!$B$2:$B$5,0))</f>
        <v>Kelly Williams</v>
      </c>
      <c r="Y1771">
        <f t="shared" si="82"/>
        <v>2019</v>
      </c>
      <c r="Z1771">
        <f t="shared" si="83"/>
        <v>3</v>
      </c>
    </row>
    <row r="1772" spans="1:26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7">
        <f t="shared" si="81"/>
        <v>1.7459999999999998</v>
      </c>
      <c r="W1772" s="7" t="str">
        <f>IFERROR(INDEX(Returns!A:A,MATCH(Orders!B1772,Returns!B:B,0)), "No")</f>
        <v>No</v>
      </c>
      <c r="X1772" s="7" t="str">
        <f>INDEX(People!$A$2:$A$5,MATCH(Orders!M1772,People!$B$2:$B$5,0))</f>
        <v>Kelly Williams</v>
      </c>
      <c r="Y1772">
        <f t="shared" si="82"/>
        <v>2019</v>
      </c>
      <c r="Z1772">
        <f t="shared" si="83"/>
        <v>3</v>
      </c>
    </row>
    <row r="1773" spans="1:26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7">
        <f t="shared" si="81"/>
        <v>48.992000000000004</v>
      </c>
      <c r="W1773" s="7" t="str">
        <f>IFERROR(INDEX(Returns!A:A,MATCH(Orders!B1773,Returns!B:B,0)), "No")</f>
        <v>No</v>
      </c>
      <c r="X1773" s="7" t="str">
        <f>INDEX(People!$A$2:$A$5,MATCH(Orders!M1773,People!$B$2:$B$5,0))</f>
        <v>Kelly Williams</v>
      </c>
      <c r="Y1773">
        <f t="shared" si="82"/>
        <v>2018</v>
      </c>
      <c r="Z1773">
        <f t="shared" si="83"/>
        <v>11</v>
      </c>
    </row>
    <row r="1774" spans="1:26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7">
        <f t="shared" si="81"/>
        <v>10.4</v>
      </c>
      <c r="W1774" s="7" t="str">
        <f>IFERROR(INDEX(Returns!A:A,MATCH(Orders!B1774,Returns!B:B,0)), "No")</f>
        <v>No</v>
      </c>
      <c r="X1774" s="7" t="str">
        <f>INDEX(People!$A$2:$A$5,MATCH(Orders!M1774,People!$B$2:$B$5,0))</f>
        <v>Kelly Williams</v>
      </c>
      <c r="Y1774">
        <f t="shared" si="82"/>
        <v>2018</v>
      </c>
      <c r="Z1774">
        <f t="shared" si="83"/>
        <v>11</v>
      </c>
    </row>
    <row r="1775" spans="1:26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7">
        <f t="shared" si="81"/>
        <v>10.43</v>
      </c>
      <c r="W1775" s="7" t="str">
        <f>IFERROR(INDEX(Returns!A:A,MATCH(Orders!B1775,Returns!B:B,0)), "No")</f>
        <v>No</v>
      </c>
      <c r="X1775" s="7" t="str">
        <f>INDEX(People!$A$2:$A$5,MATCH(Orders!M1775,People!$B$2:$B$5,0))</f>
        <v>Chuck Magee</v>
      </c>
      <c r="Y1775">
        <f t="shared" si="82"/>
        <v>2016</v>
      </c>
      <c r="Z1775">
        <f t="shared" si="83"/>
        <v>4</v>
      </c>
    </row>
    <row r="1776" spans="1:26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7">
        <f t="shared" si="81"/>
        <v>55.29</v>
      </c>
      <c r="W1776" s="7" t="str">
        <f>IFERROR(INDEX(Returns!A:A,MATCH(Orders!B1776,Returns!B:B,0)), "No")</f>
        <v>No</v>
      </c>
      <c r="X1776" s="7" t="str">
        <f>INDEX(People!$A$2:$A$5,MATCH(Orders!M1776,People!$B$2:$B$5,0))</f>
        <v>Chuck Magee</v>
      </c>
      <c r="Y1776">
        <f t="shared" si="82"/>
        <v>2016</v>
      </c>
      <c r="Z1776">
        <f t="shared" si="83"/>
        <v>4</v>
      </c>
    </row>
    <row r="1777" spans="1:26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7">
        <f t="shared" si="81"/>
        <v>2.67</v>
      </c>
      <c r="W1777" s="7" t="str">
        <f>IFERROR(INDEX(Returns!A:A,MATCH(Orders!B1777,Returns!B:B,0)), "No")</f>
        <v>No</v>
      </c>
      <c r="X1777" s="7" t="str">
        <f>INDEX(People!$A$2:$A$5,MATCH(Orders!M1777,People!$B$2:$B$5,0))</f>
        <v>Chuck Magee</v>
      </c>
      <c r="Y1777">
        <f t="shared" si="82"/>
        <v>2016</v>
      </c>
      <c r="Z1777">
        <f t="shared" si="83"/>
        <v>4</v>
      </c>
    </row>
    <row r="1778" spans="1:26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7">
        <f t="shared" si="81"/>
        <v>3.15</v>
      </c>
      <c r="W1778" s="7" t="str">
        <f>IFERROR(INDEX(Returns!A:A,MATCH(Orders!B1778,Returns!B:B,0)), "No")</f>
        <v>No</v>
      </c>
      <c r="X1778" s="7" t="str">
        <f>INDEX(People!$A$2:$A$5,MATCH(Orders!M1778,People!$B$2:$B$5,0))</f>
        <v>Chuck Magee</v>
      </c>
      <c r="Y1778">
        <f t="shared" si="82"/>
        <v>2016</v>
      </c>
      <c r="Z1778">
        <f t="shared" si="83"/>
        <v>4</v>
      </c>
    </row>
    <row r="1779" spans="1:26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7">
        <f t="shared" si="81"/>
        <v>40.99</v>
      </c>
      <c r="W1779" s="7" t="str">
        <f>IFERROR(INDEX(Returns!A:A,MATCH(Orders!B1779,Returns!B:B,0)), "No")</f>
        <v>No</v>
      </c>
      <c r="X1779" s="7" t="str">
        <f>INDEX(People!$A$2:$A$5,MATCH(Orders!M1779,People!$B$2:$B$5,0))</f>
        <v>Anna Andreadi</v>
      </c>
      <c r="Y1779">
        <f t="shared" si="82"/>
        <v>2017</v>
      </c>
      <c r="Z1779">
        <f t="shared" si="83"/>
        <v>11</v>
      </c>
    </row>
    <row r="1780" spans="1:26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7">
        <f t="shared" si="81"/>
        <v>2.94</v>
      </c>
      <c r="W1780" s="7" t="str">
        <f>IFERROR(INDEX(Returns!A:A,MATCH(Orders!B1780,Returns!B:B,0)), "No")</f>
        <v>No</v>
      </c>
      <c r="X1780" s="7" t="str">
        <f>INDEX(People!$A$2:$A$5,MATCH(Orders!M1780,People!$B$2:$B$5,0))</f>
        <v>Anna Andreadi</v>
      </c>
      <c r="Y1780">
        <f t="shared" si="82"/>
        <v>2017</v>
      </c>
      <c r="Z1780">
        <f t="shared" si="83"/>
        <v>11</v>
      </c>
    </row>
    <row r="1781" spans="1:26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7">
        <f t="shared" si="81"/>
        <v>19.989999999999998</v>
      </c>
      <c r="W1781" s="7" t="str">
        <f>IFERROR(INDEX(Returns!A:A,MATCH(Orders!B1781,Returns!B:B,0)), "No")</f>
        <v>No</v>
      </c>
      <c r="X1781" s="7" t="str">
        <f>INDEX(People!$A$2:$A$5,MATCH(Orders!M1781,People!$B$2:$B$5,0))</f>
        <v>Chuck Magee</v>
      </c>
      <c r="Y1781">
        <f t="shared" si="82"/>
        <v>2018</v>
      </c>
      <c r="Z1781">
        <f t="shared" si="83"/>
        <v>11</v>
      </c>
    </row>
    <row r="1782" spans="1:26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7">
        <f t="shared" si="81"/>
        <v>83.36</v>
      </c>
      <c r="W1782" s="7" t="str">
        <f>IFERROR(INDEX(Returns!A:A,MATCH(Orders!B1782,Returns!B:B,0)), "No")</f>
        <v>No</v>
      </c>
      <c r="X1782" s="7" t="str">
        <f>INDEX(People!$A$2:$A$5,MATCH(Orders!M1782,People!$B$2:$B$5,0))</f>
        <v>Chuck Magee</v>
      </c>
      <c r="Y1782">
        <f t="shared" si="82"/>
        <v>2018</v>
      </c>
      <c r="Z1782">
        <f t="shared" si="83"/>
        <v>11</v>
      </c>
    </row>
    <row r="1783" spans="1:26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7">
        <f t="shared" si="81"/>
        <v>3.29</v>
      </c>
      <c r="W1783" s="7" t="str">
        <f>IFERROR(INDEX(Returns!A:A,MATCH(Orders!B1783,Returns!B:B,0)), "No")</f>
        <v>No</v>
      </c>
      <c r="X1783" s="7" t="str">
        <f>INDEX(People!$A$2:$A$5,MATCH(Orders!M1783,People!$B$2:$B$5,0))</f>
        <v>Chuck Magee</v>
      </c>
      <c r="Y1783">
        <f t="shared" si="82"/>
        <v>2017</v>
      </c>
      <c r="Z1783">
        <f t="shared" si="83"/>
        <v>7</v>
      </c>
    </row>
    <row r="1784" spans="1:26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7">
        <f t="shared" si="81"/>
        <v>40.98</v>
      </c>
      <c r="W1784" s="7" t="str">
        <f>IFERROR(INDEX(Returns!A:A,MATCH(Orders!B1784,Returns!B:B,0)), "No")</f>
        <v>No</v>
      </c>
      <c r="X1784" s="7" t="str">
        <f>INDEX(People!$A$2:$A$5,MATCH(Orders!M1784,People!$B$2:$B$5,0))</f>
        <v>Chuck Magee</v>
      </c>
      <c r="Y1784">
        <f t="shared" si="82"/>
        <v>2017</v>
      </c>
      <c r="Z1784">
        <f t="shared" si="83"/>
        <v>7</v>
      </c>
    </row>
    <row r="1785" spans="1:26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7">
        <f t="shared" si="81"/>
        <v>54.96</v>
      </c>
      <c r="W1785" s="7" t="str">
        <f>IFERROR(INDEX(Returns!A:A,MATCH(Orders!B1785,Returns!B:B,0)), "No")</f>
        <v>No</v>
      </c>
      <c r="X1785" s="7" t="str">
        <f>INDEX(People!$A$2:$A$5,MATCH(Orders!M1785,People!$B$2:$B$5,0))</f>
        <v>Kelly Williams</v>
      </c>
      <c r="Y1785">
        <f t="shared" si="82"/>
        <v>2019</v>
      </c>
      <c r="Z1785">
        <f t="shared" si="83"/>
        <v>9</v>
      </c>
    </row>
    <row r="1786" spans="1:26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7">
        <f t="shared" si="81"/>
        <v>16.36</v>
      </c>
      <c r="W1786" s="7" t="str">
        <f>IFERROR(INDEX(Returns!A:A,MATCH(Orders!B1786,Returns!B:B,0)), "No")</f>
        <v>No</v>
      </c>
      <c r="X1786" s="7" t="str">
        <f>INDEX(People!$A$2:$A$5,MATCH(Orders!M1786,People!$B$2:$B$5,0))</f>
        <v>Kelly Williams</v>
      </c>
      <c r="Y1786">
        <f t="shared" si="82"/>
        <v>2019</v>
      </c>
      <c r="Z1786">
        <f t="shared" si="83"/>
        <v>9</v>
      </c>
    </row>
    <row r="1787" spans="1:26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7">
        <f t="shared" si="81"/>
        <v>4.13</v>
      </c>
      <c r="W1787" s="7" t="str">
        <f>IFERROR(INDEX(Returns!A:A,MATCH(Orders!B1787,Returns!B:B,0)), "No")</f>
        <v>No</v>
      </c>
      <c r="X1787" s="7" t="str">
        <f>INDEX(People!$A$2:$A$5,MATCH(Orders!M1787,People!$B$2:$B$5,0))</f>
        <v>Kelly Williams</v>
      </c>
      <c r="Y1787">
        <f t="shared" si="82"/>
        <v>2019</v>
      </c>
      <c r="Z1787">
        <f t="shared" si="83"/>
        <v>9</v>
      </c>
    </row>
    <row r="1788" spans="1:26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7">
        <f t="shared" si="81"/>
        <v>28.99</v>
      </c>
      <c r="W1788" s="7" t="str">
        <f>IFERROR(INDEX(Returns!A:A,MATCH(Orders!B1788,Returns!B:B,0)), "No")</f>
        <v>No</v>
      </c>
      <c r="X1788" s="7" t="str">
        <f>INDEX(People!$A$2:$A$5,MATCH(Orders!M1788,People!$B$2:$B$5,0))</f>
        <v>Kelly Williams</v>
      </c>
      <c r="Y1788">
        <f t="shared" si="82"/>
        <v>2019</v>
      </c>
      <c r="Z1788">
        <f t="shared" si="83"/>
        <v>9</v>
      </c>
    </row>
    <row r="1789" spans="1:26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7">
        <f t="shared" si="81"/>
        <v>44.99</v>
      </c>
      <c r="W1789" s="7" t="str">
        <f>IFERROR(INDEX(Returns!A:A,MATCH(Orders!B1789,Returns!B:B,0)), "No")</f>
        <v>No</v>
      </c>
      <c r="X1789" s="7" t="str">
        <f>INDEX(People!$A$2:$A$5,MATCH(Orders!M1789,People!$B$2:$B$5,0))</f>
        <v>Kelly Williams</v>
      </c>
      <c r="Y1789">
        <f t="shared" si="82"/>
        <v>2017</v>
      </c>
      <c r="Z1789">
        <f t="shared" si="83"/>
        <v>2</v>
      </c>
    </row>
    <row r="1790" spans="1:26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7">
        <f t="shared" si="81"/>
        <v>349.99</v>
      </c>
      <c r="W1790" s="7" t="str">
        <f>IFERROR(INDEX(Returns!A:A,MATCH(Orders!B1790,Returns!B:B,0)), "No")</f>
        <v>No</v>
      </c>
      <c r="X1790" s="7" t="str">
        <f>INDEX(People!$A$2:$A$5,MATCH(Orders!M1790,People!$B$2:$B$5,0))</f>
        <v>Kelly Williams</v>
      </c>
      <c r="Y1790">
        <f t="shared" si="82"/>
        <v>2017</v>
      </c>
      <c r="Z1790">
        <f t="shared" si="83"/>
        <v>2</v>
      </c>
    </row>
    <row r="1791" spans="1:26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7">
        <f t="shared" si="81"/>
        <v>27.99</v>
      </c>
      <c r="W1791" s="7" t="str">
        <f>IFERROR(INDEX(Returns!A:A,MATCH(Orders!B1791,Returns!B:B,0)), "No")</f>
        <v>No</v>
      </c>
      <c r="X1791" s="7" t="str">
        <f>INDEX(People!$A$2:$A$5,MATCH(Orders!M1791,People!$B$2:$B$5,0))</f>
        <v>Kelly Williams</v>
      </c>
      <c r="Y1791">
        <f t="shared" si="82"/>
        <v>2017</v>
      </c>
      <c r="Z1791">
        <f t="shared" si="83"/>
        <v>2</v>
      </c>
    </row>
    <row r="1792" spans="1:26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7">
        <f t="shared" si="81"/>
        <v>48.94</v>
      </c>
      <c r="W1792" s="7" t="str">
        <f>IFERROR(INDEX(Returns!A:A,MATCH(Orders!B1792,Returns!B:B,0)), "No")</f>
        <v>No</v>
      </c>
      <c r="X1792" s="7" t="str">
        <f>INDEX(People!$A$2:$A$5,MATCH(Orders!M1792,People!$B$2:$B$5,0))</f>
        <v>Chuck Magee</v>
      </c>
      <c r="Y1792">
        <f t="shared" si="82"/>
        <v>2016</v>
      </c>
      <c r="Z1792">
        <f t="shared" si="83"/>
        <v>9</v>
      </c>
    </row>
    <row r="1793" spans="1:26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7">
        <f t="shared" si="81"/>
        <v>350.98</v>
      </c>
      <c r="W1793" s="7" t="str">
        <f>IFERROR(INDEX(Returns!A:A,MATCH(Orders!B1793,Returns!B:B,0)), "No")</f>
        <v>No</v>
      </c>
      <c r="X1793" s="7" t="str">
        <f>INDEX(People!$A$2:$A$5,MATCH(Orders!M1793,People!$B$2:$B$5,0))</f>
        <v>Kelly Williams</v>
      </c>
      <c r="Y1793">
        <f t="shared" si="82"/>
        <v>2016</v>
      </c>
      <c r="Z1793">
        <f t="shared" si="83"/>
        <v>12</v>
      </c>
    </row>
    <row r="1794" spans="1:26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7">
        <f t="shared" si="81"/>
        <v>11.66</v>
      </c>
      <c r="W1794" s="7" t="str">
        <f>IFERROR(INDEX(Returns!A:A,MATCH(Orders!B1794,Returns!B:B,0)), "No")</f>
        <v>No</v>
      </c>
      <c r="X1794" s="7" t="str">
        <f>INDEX(People!$A$2:$A$5,MATCH(Orders!M1794,People!$B$2:$B$5,0))</f>
        <v>Kelly Williams</v>
      </c>
      <c r="Y1794">
        <f t="shared" si="82"/>
        <v>2016</v>
      </c>
      <c r="Z1794">
        <f t="shared" si="83"/>
        <v>12</v>
      </c>
    </row>
    <row r="1795" spans="1:26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7">
        <f t="shared" ref="V1795:V1858" si="84">R1795/S1795</f>
        <v>30.207999999999998</v>
      </c>
      <c r="W1795" s="7" t="str">
        <f>IFERROR(INDEX(Returns!A:A,MATCH(Orders!B1795,Returns!B:B,0)), "No")</f>
        <v>No</v>
      </c>
      <c r="X1795" s="7" t="str">
        <f>INDEX(People!$A$2:$A$5,MATCH(Orders!M1795,People!$B$2:$B$5,0))</f>
        <v>Kelly Williams</v>
      </c>
      <c r="Y1795">
        <f t="shared" ref="Y1795:Y1858" si="85">YEAR(C1795)</f>
        <v>2016</v>
      </c>
      <c r="Z1795">
        <f t="shared" ref="Z1795:Z1858" si="86">MONTH(C1795)</f>
        <v>12</v>
      </c>
    </row>
    <row r="1796" spans="1:26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7">
        <f t="shared" si="84"/>
        <v>35.979999999999997</v>
      </c>
      <c r="W1796" s="7" t="str">
        <f>IFERROR(INDEX(Returns!A:A,MATCH(Orders!B1796,Returns!B:B,0)), "No")</f>
        <v>No</v>
      </c>
      <c r="X1796" s="7" t="str">
        <f>INDEX(People!$A$2:$A$5,MATCH(Orders!M1796,People!$B$2:$B$5,0))</f>
        <v>Kelly Williams</v>
      </c>
      <c r="Y1796">
        <f t="shared" si="85"/>
        <v>2018</v>
      </c>
      <c r="Z1796">
        <f t="shared" si="86"/>
        <v>9</v>
      </c>
    </row>
    <row r="1797" spans="1:26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7">
        <f t="shared" si="84"/>
        <v>7.98</v>
      </c>
      <c r="W1797" s="7" t="str">
        <f>IFERROR(INDEX(Returns!A:A,MATCH(Orders!B1797,Returns!B:B,0)), "No")</f>
        <v>No</v>
      </c>
      <c r="X1797" s="7" t="str">
        <f>INDEX(People!$A$2:$A$5,MATCH(Orders!M1797,People!$B$2:$B$5,0))</f>
        <v>Chuck Magee</v>
      </c>
      <c r="Y1797">
        <f t="shared" si="85"/>
        <v>2019</v>
      </c>
      <c r="Z1797">
        <f t="shared" si="86"/>
        <v>8</v>
      </c>
    </row>
    <row r="1798" spans="1:26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7">
        <f t="shared" si="84"/>
        <v>115.99</v>
      </c>
      <c r="W1798" s="7" t="str">
        <f>IFERROR(INDEX(Returns!A:A,MATCH(Orders!B1798,Returns!B:B,0)), "No")</f>
        <v>No</v>
      </c>
      <c r="X1798" s="7" t="str">
        <f>INDEX(People!$A$2:$A$5,MATCH(Orders!M1798,People!$B$2:$B$5,0))</f>
        <v>Chuck Magee</v>
      </c>
      <c r="Y1798">
        <f t="shared" si="85"/>
        <v>2019</v>
      </c>
      <c r="Z1798">
        <f t="shared" si="86"/>
        <v>8</v>
      </c>
    </row>
    <row r="1799" spans="1:26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7">
        <f t="shared" si="84"/>
        <v>6.1680000000000001</v>
      </c>
      <c r="W1799" s="7" t="str">
        <f>IFERROR(INDEX(Returns!A:A,MATCH(Orders!B1799,Returns!B:B,0)), "No")</f>
        <v>No</v>
      </c>
      <c r="X1799" s="7" t="str">
        <f>INDEX(People!$A$2:$A$5,MATCH(Orders!M1799,People!$B$2:$B$5,0))</f>
        <v>Chuck Magee</v>
      </c>
      <c r="Y1799">
        <f t="shared" si="85"/>
        <v>2019</v>
      </c>
      <c r="Z1799">
        <f t="shared" si="86"/>
        <v>8</v>
      </c>
    </row>
    <row r="1800" spans="1:26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7">
        <f t="shared" si="84"/>
        <v>43.13</v>
      </c>
      <c r="W1800" s="7" t="str">
        <f>IFERROR(INDEX(Returns!A:A,MATCH(Orders!B1800,Returns!B:B,0)), "No")</f>
        <v>No</v>
      </c>
      <c r="X1800" s="7" t="str">
        <f>INDEX(People!$A$2:$A$5,MATCH(Orders!M1800,People!$B$2:$B$5,0))</f>
        <v>Anna Andreadi</v>
      </c>
      <c r="Y1800">
        <f t="shared" si="85"/>
        <v>2018</v>
      </c>
      <c r="Z1800">
        <f t="shared" si="86"/>
        <v>7</v>
      </c>
    </row>
    <row r="1801" spans="1:26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7">
        <f t="shared" si="84"/>
        <v>2.7920000000000003</v>
      </c>
      <c r="W1801" s="7" t="str">
        <f>IFERROR(INDEX(Returns!A:A,MATCH(Orders!B1801,Returns!B:B,0)), "No")</f>
        <v>No</v>
      </c>
      <c r="X1801" s="7" t="str">
        <f>INDEX(People!$A$2:$A$5,MATCH(Orders!M1801,People!$B$2:$B$5,0))</f>
        <v>Kelly Williams</v>
      </c>
      <c r="Y1801">
        <f t="shared" si="85"/>
        <v>2018</v>
      </c>
      <c r="Z1801">
        <f t="shared" si="86"/>
        <v>8</v>
      </c>
    </row>
    <row r="1802" spans="1:26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7">
        <f t="shared" si="84"/>
        <v>17.984000000000002</v>
      </c>
      <c r="W1802" s="7" t="str">
        <f>IFERROR(INDEX(Returns!A:A,MATCH(Orders!B1802,Returns!B:B,0)), "No")</f>
        <v>No</v>
      </c>
      <c r="X1802" s="7" t="str">
        <f>INDEX(People!$A$2:$A$5,MATCH(Orders!M1802,People!$B$2:$B$5,0))</f>
        <v>Kelly Williams</v>
      </c>
      <c r="Y1802">
        <f t="shared" si="85"/>
        <v>2018</v>
      </c>
      <c r="Z1802">
        <f t="shared" si="86"/>
        <v>8</v>
      </c>
    </row>
    <row r="1803" spans="1:26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7">
        <f t="shared" si="84"/>
        <v>4.18</v>
      </c>
      <c r="W1803" s="7" t="str">
        <f>IFERROR(INDEX(Returns!A:A,MATCH(Orders!B1803,Returns!B:B,0)), "No")</f>
        <v>No</v>
      </c>
      <c r="X1803" s="7" t="str">
        <f>INDEX(People!$A$2:$A$5,MATCH(Orders!M1803,People!$B$2:$B$5,0))</f>
        <v>Anna Andreadi</v>
      </c>
      <c r="Y1803">
        <f t="shared" si="85"/>
        <v>2018</v>
      </c>
      <c r="Z1803">
        <f t="shared" si="86"/>
        <v>11</v>
      </c>
    </row>
    <row r="1804" spans="1:26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7">
        <f t="shared" si="84"/>
        <v>5.6070000000000011</v>
      </c>
      <c r="W1804" s="7" t="str">
        <f>IFERROR(INDEX(Returns!A:A,MATCH(Orders!B1804,Returns!B:B,0)), "No")</f>
        <v>No</v>
      </c>
      <c r="X1804" s="7" t="str">
        <f>INDEX(People!$A$2:$A$5,MATCH(Orders!M1804,People!$B$2:$B$5,0))</f>
        <v>Chuck Magee</v>
      </c>
      <c r="Y1804">
        <f t="shared" si="85"/>
        <v>2019</v>
      </c>
      <c r="Z1804">
        <f t="shared" si="86"/>
        <v>9</v>
      </c>
    </row>
    <row r="1805" spans="1:26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7">
        <f t="shared" si="84"/>
        <v>666.24800000000016</v>
      </c>
      <c r="W1805" s="7" t="str">
        <f>IFERROR(INDEX(Returns!A:A,MATCH(Orders!B1805,Returns!B:B,0)), "No")</f>
        <v>No</v>
      </c>
      <c r="X1805" s="7" t="str">
        <f>INDEX(People!$A$2:$A$5,MATCH(Orders!M1805,People!$B$2:$B$5,0))</f>
        <v>Chuck Magee</v>
      </c>
      <c r="Y1805">
        <f t="shared" si="85"/>
        <v>2019</v>
      </c>
      <c r="Z1805">
        <f t="shared" si="86"/>
        <v>9</v>
      </c>
    </row>
    <row r="1806" spans="1:26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7">
        <f t="shared" si="84"/>
        <v>39.992000000000004</v>
      </c>
      <c r="W1806" s="7" t="str">
        <f>IFERROR(INDEX(Returns!A:A,MATCH(Orders!B1806,Returns!B:B,0)), "No")</f>
        <v>No</v>
      </c>
      <c r="X1806" s="7" t="str">
        <f>INDEX(People!$A$2:$A$5,MATCH(Orders!M1806,People!$B$2:$B$5,0))</f>
        <v>Chuck Magee</v>
      </c>
      <c r="Y1806">
        <f t="shared" si="85"/>
        <v>2019</v>
      </c>
      <c r="Z1806">
        <f t="shared" si="86"/>
        <v>9</v>
      </c>
    </row>
    <row r="1807" spans="1:26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7">
        <f t="shared" si="84"/>
        <v>367.99200000000002</v>
      </c>
      <c r="W1807" s="7" t="str">
        <f>IFERROR(INDEX(Returns!A:A,MATCH(Orders!B1807,Returns!B:B,0)), "No")</f>
        <v>No</v>
      </c>
      <c r="X1807" s="7" t="str">
        <f>INDEX(People!$A$2:$A$5,MATCH(Orders!M1807,People!$B$2:$B$5,0))</f>
        <v>Anna Andreadi</v>
      </c>
      <c r="Y1807">
        <f t="shared" si="85"/>
        <v>2018</v>
      </c>
      <c r="Z1807">
        <f t="shared" si="86"/>
        <v>12</v>
      </c>
    </row>
    <row r="1808" spans="1:26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7">
        <f t="shared" si="84"/>
        <v>6.4799999999999995</v>
      </c>
      <c r="W1808" s="7" t="str">
        <f>IFERROR(INDEX(Returns!A:A,MATCH(Orders!B1808,Returns!B:B,0)), "No")</f>
        <v>No</v>
      </c>
      <c r="X1808" s="7" t="str">
        <f>INDEX(People!$A$2:$A$5,MATCH(Orders!M1808,People!$B$2:$B$5,0))</f>
        <v>Anna Andreadi</v>
      </c>
      <c r="Y1808">
        <f t="shared" si="85"/>
        <v>2018</v>
      </c>
      <c r="Z1808">
        <f t="shared" si="86"/>
        <v>12</v>
      </c>
    </row>
    <row r="1809" spans="1:26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7">
        <f t="shared" si="84"/>
        <v>36.32</v>
      </c>
      <c r="W1809" s="7" t="str">
        <f>IFERROR(INDEX(Returns!A:A,MATCH(Orders!B1809,Returns!B:B,0)), "No")</f>
        <v>No</v>
      </c>
      <c r="X1809" s="7" t="str">
        <f>INDEX(People!$A$2:$A$5,MATCH(Orders!M1809,People!$B$2:$B$5,0))</f>
        <v>Anna Andreadi</v>
      </c>
      <c r="Y1809">
        <f t="shared" si="85"/>
        <v>2018</v>
      </c>
      <c r="Z1809">
        <f t="shared" si="86"/>
        <v>12</v>
      </c>
    </row>
    <row r="1810" spans="1:26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7">
        <f t="shared" si="84"/>
        <v>9.99</v>
      </c>
      <c r="W1810" s="7" t="str">
        <f>IFERROR(INDEX(Returns!A:A,MATCH(Orders!B1810,Returns!B:B,0)), "No")</f>
        <v>No</v>
      </c>
      <c r="X1810" s="7" t="str">
        <f>INDEX(People!$A$2:$A$5,MATCH(Orders!M1810,People!$B$2:$B$5,0))</f>
        <v>Kelly Williams</v>
      </c>
      <c r="Y1810">
        <f t="shared" si="85"/>
        <v>2018</v>
      </c>
      <c r="Z1810">
        <f t="shared" si="86"/>
        <v>2</v>
      </c>
    </row>
    <row r="1811" spans="1:26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7">
        <f t="shared" si="84"/>
        <v>2.3079999999999998</v>
      </c>
      <c r="W1811" s="7" t="str">
        <f>IFERROR(INDEX(Returns!A:A,MATCH(Orders!B1811,Returns!B:B,0)), "No")</f>
        <v>No</v>
      </c>
      <c r="X1811" s="7" t="str">
        <f>INDEX(People!$A$2:$A$5,MATCH(Orders!M1811,People!$B$2:$B$5,0))</f>
        <v>Kelly Williams</v>
      </c>
      <c r="Y1811">
        <f t="shared" si="85"/>
        <v>2018</v>
      </c>
      <c r="Z1811">
        <f t="shared" si="86"/>
        <v>10</v>
      </c>
    </row>
    <row r="1812" spans="1:26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7">
        <f t="shared" si="84"/>
        <v>18.272000000000002</v>
      </c>
      <c r="W1812" s="7" t="str">
        <f>IFERROR(INDEX(Returns!A:A,MATCH(Orders!B1812,Returns!B:B,0)), "No")</f>
        <v>No</v>
      </c>
      <c r="X1812" s="7" t="str">
        <f>INDEX(People!$A$2:$A$5,MATCH(Orders!M1812,People!$B$2:$B$5,0))</f>
        <v>Kelly Williams</v>
      </c>
      <c r="Y1812">
        <f t="shared" si="85"/>
        <v>2018</v>
      </c>
      <c r="Z1812">
        <f t="shared" si="86"/>
        <v>10</v>
      </c>
    </row>
    <row r="1813" spans="1:26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7">
        <f t="shared" si="84"/>
        <v>205.9</v>
      </c>
      <c r="W1813" s="7" t="str">
        <f>IFERROR(INDEX(Returns!A:A,MATCH(Orders!B1813,Returns!B:B,0)), "No")</f>
        <v>No</v>
      </c>
      <c r="X1813" s="7" t="str">
        <f>INDEX(People!$A$2:$A$5,MATCH(Orders!M1813,People!$B$2:$B$5,0))</f>
        <v>Cassandra Brandow</v>
      </c>
      <c r="Y1813">
        <f t="shared" si="85"/>
        <v>2016</v>
      </c>
      <c r="Z1813">
        <f t="shared" si="86"/>
        <v>6</v>
      </c>
    </row>
    <row r="1814" spans="1:26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7">
        <f t="shared" si="84"/>
        <v>15.52</v>
      </c>
      <c r="W1814" s="7" t="str">
        <f>IFERROR(INDEX(Returns!A:A,MATCH(Orders!B1814,Returns!B:B,0)), "No")</f>
        <v>No</v>
      </c>
      <c r="X1814" s="7" t="str">
        <f>INDEX(People!$A$2:$A$5,MATCH(Orders!M1814,People!$B$2:$B$5,0))</f>
        <v>Chuck Magee</v>
      </c>
      <c r="Y1814">
        <f t="shared" si="85"/>
        <v>2019</v>
      </c>
      <c r="Z1814">
        <f t="shared" si="86"/>
        <v>11</v>
      </c>
    </row>
    <row r="1815" spans="1:26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7">
        <f t="shared" si="84"/>
        <v>2.3280000000000003</v>
      </c>
      <c r="W1815" s="7" t="str">
        <f>IFERROR(INDEX(Returns!A:A,MATCH(Orders!B1815,Returns!B:B,0)), "No")</f>
        <v>No</v>
      </c>
      <c r="X1815" s="7" t="str">
        <f>INDEX(People!$A$2:$A$5,MATCH(Orders!M1815,People!$B$2:$B$5,0))</f>
        <v>Chuck Magee</v>
      </c>
      <c r="Y1815">
        <f t="shared" si="85"/>
        <v>2019</v>
      </c>
      <c r="Z1815">
        <f t="shared" si="86"/>
        <v>11</v>
      </c>
    </row>
    <row r="1816" spans="1:26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7">
        <f t="shared" si="84"/>
        <v>56.71200000000001</v>
      </c>
      <c r="W1816" s="7" t="str">
        <f>IFERROR(INDEX(Returns!A:A,MATCH(Orders!B1816,Returns!B:B,0)), "No")</f>
        <v>No</v>
      </c>
      <c r="X1816" s="7" t="str">
        <f>INDEX(People!$A$2:$A$5,MATCH(Orders!M1816,People!$B$2:$B$5,0))</f>
        <v>Anna Andreadi</v>
      </c>
      <c r="Y1816">
        <f t="shared" si="85"/>
        <v>2017</v>
      </c>
      <c r="Z1816">
        <f t="shared" si="86"/>
        <v>9</v>
      </c>
    </row>
    <row r="1817" spans="1:26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7">
        <f t="shared" si="84"/>
        <v>3.69</v>
      </c>
      <c r="W1817" s="7" t="str">
        <f>IFERROR(INDEX(Returns!A:A,MATCH(Orders!B1817,Returns!B:B,0)), "No")</f>
        <v>No</v>
      </c>
      <c r="X1817" s="7" t="str">
        <f>INDEX(People!$A$2:$A$5,MATCH(Orders!M1817,People!$B$2:$B$5,0))</f>
        <v>Anna Andreadi</v>
      </c>
      <c r="Y1817">
        <f t="shared" si="85"/>
        <v>2017</v>
      </c>
      <c r="Z1817">
        <f t="shared" si="86"/>
        <v>6</v>
      </c>
    </row>
    <row r="1818" spans="1:26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7">
        <f t="shared" si="84"/>
        <v>4.63</v>
      </c>
      <c r="W1818" s="7" t="str">
        <f>IFERROR(INDEX(Returns!A:A,MATCH(Orders!B1818,Returns!B:B,0)), "No")</f>
        <v>No</v>
      </c>
      <c r="X1818" s="7" t="str">
        <f>INDEX(People!$A$2:$A$5,MATCH(Orders!M1818,People!$B$2:$B$5,0))</f>
        <v>Anna Andreadi</v>
      </c>
      <c r="Y1818">
        <f t="shared" si="85"/>
        <v>2017</v>
      </c>
      <c r="Z1818">
        <f t="shared" si="86"/>
        <v>6</v>
      </c>
    </row>
    <row r="1819" spans="1:26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7">
        <f t="shared" si="84"/>
        <v>4.9800000000000004</v>
      </c>
      <c r="W1819" s="7" t="str">
        <f>IFERROR(INDEX(Returns!A:A,MATCH(Orders!B1819,Returns!B:B,0)), "No")</f>
        <v>No</v>
      </c>
      <c r="X1819" s="7" t="str">
        <f>INDEX(People!$A$2:$A$5,MATCH(Orders!M1819,People!$B$2:$B$5,0))</f>
        <v>Anna Andreadi</v>
      </c>
      <c r="Y1819">
        <f t="shared" si="85"/>
        <v>2017</v>
      </c>
      <c r="Z1819">
        <f t="shared" si="86"/>
        <v>12</v>
      </c>
    </row>
    <row r="1820" spans="1:26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7">
        <f t="shared" si="84"/>
        <v>37.79999999999999</v>
      </c>
      <c r="W1820" s="7" t="str">
        <f>IFERROR(INDEX(Returns!A:A,MATCH(Orders!B1820,Returns!B:B,0)), "No")</f>
        <v>No</v>
      </c>
      <c r="X1820" s="7" t="str">
        <f>INDEX(People!$A$2:$A$5,MATCH(Orders!M1820,People!$B$2:$B$5,0))</f>
        <v>Kelly Williams</v>
      </c>
      <c r="Y1820">
        <f t="shared" si="85"/>
        <v>2016</v>
      </c>
      <c r="Z1820">
        <f t="shared" si="86"/>
        <v>5</v>
      </c>
    </row>
    <row r="1821" spans="1:26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7">
        <f t="shared" si="84"/>
        <v>14.66</v>
      </c>
      <c r="W1821" s="7" t="str">
        <f>IFERROR(INDEX(Returns!A:A,MATCH(Orders!B1821,Returns!B:B,0)), "No")</f>
        <v>No</v>
      </c>
      <c r="X1821" s="7" t="str">
        <f>INDEX(People!$A$2:$A$5,MATCH(Orders!M1821,People!$B$2:$B$5,0))</f>
        <v>Kelly Williams</v>
      </c>
      <c r="Y1821">
        <f t="shared" si="85"/>
        <v>2016</v>
      </c>
      <c r="Z1821">
        <f t="shared" si="86"/>
        <v>5</v>
      </c>
    </row>
    <row r="1822" spans="1:26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7">
        <f t="shared" si="84"/>
        <v>15.343999999999996</v>
      </c>
      <c r="W1822" s="7" t="str">
        <f>IFERROR(INDEX(Returns!A:A,MATCH(Orders!B1822,Returns!B:B,0)), "No")</f>
        <v>No</v>
      </c>
      <c r="X1822" s="7" t="str">
        <f>INDEX(People!$A$2:$A$5,MATCH(Orders!M1822,People!$B$2:$B$5,0))</f>
        <v>Kelly Williams</v>
      </c>
      <c r="Y1822">
        <f t="shared" si="85"/>
        <v>2018</v>
      </c>
      <c r="Z1822">
        <f t="shared" si="86"/>
        <v>2</v>
      </c>
    </row>
    <row r="1823" spans="1:26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7">
        <f t="shared" si="84"/>
        <v>1.7440000000000002</v>
      </c>
      <c r="W1823" s="7" t="str">
        <f>IFERROR(INDEX(Returns!A:A,MATCH(Orders!B1823,Returns!B:B,0)), "No")</f>
        <v>No</v>
      </c>
      <c r="X1823" s="7" t="str">
        <f>INDEX(People!$A$2:$A$5,MATCH(Orders!M1823,People!$B$2:$B$5,0))</f>
        <v>Kelly Williams</v>
      </c>
      <c r="Y1823">
        <f t="shared" si="85"/>
        <v>2018</v>
      </c>
      <c r="Z1823">
        <f t="shared" si="86"/>
        <v>2</v>
      </c>
    </row>
    <row r="1824" spans="1:26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7">
        <f t="shared" si="84"/>
        <v>20.986000000000001</v>
      </c>
      <c r="W1824" s="7" t="str">
        <f>IFERROR(INDEX(Returns!A:A,MATCH(Orders!B1824,Returns!B:B,0)), "No")</f>
        <v>No</v>
      </c>
      <c r="X1824" s="7" t="str">
        <f>INDEX(People!$A$2:$A$5,MATCH(Orders!M1824,People!$B$2:$B$5,0))</f>
        <v>Kelly Williams</v>
      </c>
      <c r="Y1824">
        <f t="shared" si="85"/>
        <v>2018</v>
      </c>
      <c r="Z1824">
        <f t="shared" si="86"/>
        <v>2</v>
      </c>
    </row>
    <row r="1825" spans="1:26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7">
        <f t="shared" si="84"/>
        <v>5.1840000000000011</v>
      </c>
      <c r="W1825" s="7" t="str">
        <f>IFERROR(INDEX(Returns!A:A,MATCH(Orders!B1825,Returns!B:B,0)), "No")</f>
        <v>No</v>
      </c>
      <c r="X1825" s="7" t="str">
        <f>INDEX(People!$A$2:$A$5,MATCH(Orders!M1825,People!$B$2:$B$5,0))</f>
        <v>Kelly Williams</v>
      </c>
      <c r="Y1825">
        <f t="shared" si="85"/>
        <v>2018</v>
      </c>
      <c r="Z1825">
        <f t="shared" si="86"/>
        <v>2</v>
      </c>
    </row>
    <row r="1826" spans="1:26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7">
        <f t="shared" si="84"/>
        <v>3.1320000000000001</v>
      </c>
      <c r="W1826" s="7" t="str">
        <f>IFERROR(INDEX(Returns!A:A,MATCH(Orders!B1826,Returns!B:B,0)), "No")</f>
        <v>No</v>
      </c>
      <c r="X1826" s="7" t="str">
        <f>INDEX(People!$A$2:$A$5,MATCH(Orders!M1826,People!$B$2:$B$5,0))</f>
        <v>Anna Andreadi</v>
      </c>
      <c r="Y1826">
        <f t="shared" si="85"/>
        <v>2018</v>
      </c>
      <c r="Z1826">
        <f t="shared" si="86"/>
        <v>12</v>
      </c>
    </row>
    <row r="1827" spans="1:26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7">
        <f t="shared" si="84"/>
        <v>2.9600000000000004</v>
      </c>
      <c r="W1827" s="7" t="str">
        <f>IFERROR(INDEX(Returns!A:A,MATCH(Orders!B1827,Returns!B:B,0)), "No")</f>
        <v>No</v>
      </c>
      <c r="X1827" s="7" t="str">
        <f>INDEX(People!$A$2:$A$5,MATCH(Orders!M1827,People!$B$2:$B$5,0))</f>
        <v>Anna Andreadi</v>
      </c>
      <c r="Y1827">
        <f t="shared" si="85"/>
        <v>2018</v>
      </c>
      <c r="Z1827">
        <f t="shared" si="86"/>
        <v>12</v>
      </c>
    </row>
    <row r="1828" spans="1:26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7">
        <f t="shared" si="84"/>
        <v>22.784000000000002</v>
      </c>
      <c r="W1828" s="7" t="str">
        <f>IFERROR(INDEX(Returns!A:A,MATCH(Orders!B1828,Returns!B:B,0)), "No")</f>
        <v>No</v>
      </c>
      <c r="X1828" s="7" t="str">
        <f>INDEX(People!$A$2:$A$5,MATCH(Orders!M1828,People!$B$2:$B$5,0))</f>
        <v>Anna Andreadi</v>
      </c>
      <c r="Y1828">
        <f t="shared" si="85"/>
        <v>2018</v>
      </c>
      <c r="Z1828">
        <f t="shared" si="86"/>
        <v>12</v>
      </c>
    </row>
    <row r="1829" spans="1:26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7">
        <f t="shared" si="84"/>
        <v>375.99200000000002</v>
      </c>
      <c r="W1829" s="7" t="str">
        <f>IFERROR(INDEX(Returns!A:A,MATCH(Orders!B1829,Returns!B:B,0)), "No")</f>
        <v>No</v>
      </c>
      <c r="X1829" s="7" t="str">
        <f>INDEX(People!$A$2:$A$5,MATCH(Orders!M1829,People!$B$2:$B$5,0))</f>
        <v>Cassandra Brandow</v>
      </c>
      <c r="Y1829">
        <f t="shared" si="85"/>
        <v>2018</v>
      </c>
      <c r="Z1829">
        <f t="shared" si="86"/>
        <v>2</v>
      </c>
    </row>
    <row r="1830" spans="1:26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7">
        <f t="shared" si="84"/>
        <v>6.48</v>
      </c>
      <c r="W1830" s="7" t="str">
        <f>IFERROR(INDEX(Returns!A:A,MATCH(Orders!B1830,Returns!B:B,0)), "No")</f>
        <v>No</v>
      </c>
      <c r="X1830" s="7" t="str">
        <f>INDEX(People!$A$2:$A$5,MATCH(Orders!M1830,People!$B$2:$B$5,0))</f>
        <v>Cassandra Brandow</v>
      </c>
      <c r="Y1830">
        <f t="shared" si="85"/>
        <v>2017</v>
      </c>
      <c r="Z1830">
        <f t="shared" si="86"/>
        <v>7</v>
      </c>
    </row>
    <row r="1831" spans="1:26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7">
        <f t="shared" si="84"/>
        <v>389.89800000000002</v>
      </c>
      <c r="W1831" s="7" t="str">
        <f>IFERROR(INDEX(Returns!A:A,MATCH(Orders!B1831,Returns!B:B,0)), "No")</f>
        <v>Yes</v>
      </c>
      <c r="X1831" s="7" t="str">
        <f>INDEX(People!$A$2:$A$5,MATCH(Orders!M1831,People!$B$2:$B$5,0))</f>
        <v>Chuck Magee</v>
      </c>
      <c r="Y1831">
        <f t="shared" si="85"/>
        <v>2016</v>
      </c>
      <c r="Z1831">
        <f t="shared" si="86"/>
        <v>5</v>
      </c>
    </row>
    <row r="1832" spans="1:26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7">
        <f t="shared" si="84"/>
        <v>179.99</v>
      </c>
      <c r="W1832" s="7" t="str">
        <f>IFERROR(INDEX(Returns!A:A,MATCH(Orders!B1832,Returns!B:B,0)), "No")</f>
        <v>No</v>
      </c>
      <c r="X1832" s="7" t="str">
        <f>INDEX(People!$A$2:$A$5,MATCH(Orders!M1832,People!$B$2:$B$5,0))</f>
        <v>Kelly Williams</v>
      </c>
      <c r="Y1832">
        <f t="shared" si="85"/>
        <v>2019</v>
      </c>
      <c r="Z1832">
        <f t="shared" si="86"/>
        <v>10</v>
      </c>
    </row>
    <row r="1833" spans="1:26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7">
        <f t="shared" si="84"/>
        <v>262.11</v>
      </c>
      <c r="W1833" s="7" t="str">
        <f>IFERROR(INDEX(Returns!A:A,MATCH(Orders!B1833,Returns!B:B,0)), "No")</f>
        <v>No</v>
      </c>
      <c r="X1833" s="7" t="str">
        <f>INDEX(People!$A$2:$A$5,MATCH(Orders!M1833,People!$B$2:$B$5,0))</f>
        <v>Kelly Williams</v>
      </c>
      <c r="Y1833">
        <f t="shared" si="85"/>
        <v>2019</v>
      </c>
      <c r="Z1833">
        <f t="shared" si="86"/>
        <v>10</v>
      </c>
    </row>
    <row r="1834" spans="1:26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7">
        <f t="shared" si="84"/>
        <v>69</v>
      </c>
      <c r="W1834" s="7" t="str">
        <f>IFERROR(INDEX(Returns!A:A,MATCH(Orders!B1834,Returns!B:B,0)), "No")</f>
        <v>No</v>
      </c>
      <c r="X1834" s="7" t="str">
        <f>INDEX(People!$A$2:$A$5,MATCH(Orders!M1834,People!$B$2:$B$5,0))</f>
        <v>Cassandra Brandow</v>
      </c>
      <c r="Y1834">
        <f t="shared" si="85"/>
        <v>2017</v>
      </c>
      <c r="Z1834">
        <f t="shared" si="86"/>
        <v>11</v>
      </c>
    </row>
    <row r="1835" spans="1:26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7">
        <f t="shared" si="84"/>
        <v>479.99399999999997</v>
      </c>
      <c r="W1835" s="7" t="str">
        <f>IFERROR(INDEX(Returns!A:A,MATCH(Orders!B1835,Returns!B:B,0)), "No")</f>
        <v>No</v>
      </c>
      <c r="X1835" s="7" t="str">
        <f>INDEX(People!$A$2:$A$5,MATCH(Orders!M1835,People!$B$2:$B$5,0))</f>
        <v>Kelly Williams</v>
      </c>
      <c r="Y1835">
        <f t="shared" si="85"/>
        <v>2019</v>
      </c>
      <c r="Z1835">
        <f t="shared" si="86"/>
        <v>8</v>
      </c>
    </row>
    <row r="1836" spans="1:26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7">
        <f t="shared" si="84"/>
        <v>5.1840000000000019</v>
      </c>
      <c r="W1836" s="7" t="str">
        <f>IFERROR(INDEX(Returns!A:A,MATCH(Orders!B1836,Returns!B:B,0)), "No")</f>
        <v>No</v>
      </c>
      <c r="X1836" s="7" t="str">
        <f>INDEX(People!$A$2:$A$5,MATCH(Orders!M1836,People!$B$2:$B$5,0))</f>
        <v>Kelly Williams</v>
      </c>
      <c r="Y1836">
        <f t="shared" si="85"/>
        <v>2019</v>
      </c>
      <c r="Z1836">
        <f t="shared" si="86"/>
        <v>8</v>
      </c>
    </row>
    <row r="1837" spans="1:26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7">
        <f t="shared" si="84"/>
        <v>4.28</v>
      </c>
      <c r="W1837" s="7" t="str">
        <f>IFERROR(INDEX(Returns!A:A,MATCH(Orders!B1837,Returns!B:B,0)), "No")</f>
        <v>No</v>
      </c>
      <c r="X1837" s="7" t="str">
        <f>INDEX(People!$A$2:$A$5,MATCH(Orders!M1837,People!$B$2:$B$5,0))</f>
        <v>Chuck Magee</v>
      </c>
      <c r="Y1837">
        <f t="shared" si="85"/>
        <v>2016</v>
      </c>
      <c r="Z1837">
        <f t="shared" si="86"/>
        <v>6</v>
      </c>
    </row>
    <row r="1838" spans="1:26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7">
        <f t="shared" si="84"/>
        <v>177.98</v>
      </c>
      <c r="W1838" s="7" t="str">
        <f>IFERROR(INDEX(Returns!A:A,MATCH(Orders!B1838,Returns!B:B,0)), "No")</f>
        <v>No</v>
      </c>
      <c r="X1838" s="7" t="str">
        <f>INDEX(People!$A$2:$A$5,MATCH(Orders!M1838,People!$B$2:$B$5,0))</f>
        <v>Cassandra Brandow</v>
      </c>
      <c r="Y1838">
        <f t="shared" si="85"/>
        <v>2019</v>
      </c>
      <c r="Z1838">
        <f t="shared" si="86"/>
        <v>2</v>
      </c>
    </row>
    <row r="1839" spans="1:26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7">
        <f t="shared" si="84"/>
        <v>5.8479999999999999</v>
      </c>
      <c r="W1839" s="7" t="str">
        <f>IFERROR(INDEX(Returns!A:A,MATCH(Orders!B1839,Returns!B:B,0)), "No")</f>
        <v>No</v>
      </c>
      <c r="X1839" s="7" t="str">
        <f>INDEX(People!$A$2:$A$5,MATCH(Orders!M1839,People!$B$2:$B$5,0))</f>
        <v>Cassandra Brandow</v>
      </c>
      <c r="Y1839">
        <f t="shared" si="85"/>
        <v>2016</v>
      </c>
      <c r="Z1839">
        <f t="shared" si="86"/>
        <v>8</v>
      </c>
    </row>
    <row r="1840" spans="1:26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7">
        <f t="shared" si="84"/>
        <v>11.032</v>
      </c>
      <c r="W1840" s="7" t="str">
        <f>IFERROR(INDEX(Returns!A:A,MATCH(Orders!B1840,Returns!B:B,0)), "No")</f>
        <v>No</v>
      </c>
      <c r="X1840" s="7" t="str">
        <f>INDEX(People!$A$2:$A$5,MATCH(Orders!M1840,People!$B$2:$B$5,0))</f>
        <v>Cassandra Brandow</v>
      </c>
      <c r="Y1840">
        <f t="shared" si="85"/>
        <v>2016</v>
      </c>
      <c r="Z1840">
        <f t="shared" si="86"/>
        <v>8</v>
      </c>
    </row>
    <row r="1841" spans="1:26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7">
        <f t="shared" si="84"/>
        <v>62.920000000000009</v>
      </c>
      <c r="W1841" s="7" t="str">
        <f>IFERROR(INDEX(Returns!A:A,MATCH(Orders!B1841,Returns!B:B,0)), "No")</f>
        <v>No</v>
      </c>
      <c r="X1841" s="7" t="str">
        <f>INDEX(People!$A$2:$A$5,MATCH(Orders!M1841,People!$B$2:$B$5,0))</f>
        <v>Cassandra Brandow</v>
      </c>
      <c r="Y1841">
        <f t="shared" si="85"/>
        <v>2016</v>
      </c>
      <c r="Z1841">
        <f t="shared" si="86"/>
        <v>8</v>
      </c>
    </row>
    <row r="1842" spans="1:26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7">
        <f t="shared" si="84"/>
        <v>39.152000000000001</v>
      </c>
      <c r="W1842" s="7" t="str">
        <f>IFERROR(INDEX(Returns!A:A,MATCH(Orders!B1842,Returns!B:B,0)), "No")</f>
        <v>No</v>
      </c>
      <c r="X1842" s="7" t="str">
        <f>INDEX(People!$A$2:$A$5,MATCH(Orders!M1842,People!$B$2:$B$5,0))</f>
        <v>Cassandra Brandow</v>
      </c>
      <c r="Y1842">
        <f t="shared" si="85"/>
        <v>2016</v>
      </c>
      <c r="Z1842">
        <f t="shared" si="86"/>
        <v>8</v>
      </c>
    </row>
    <row r="1843" spans="1:26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7">
        <f t="shared" si="84"/>
        <v>140.81</v>
      </c>
      <c r="W1843" s="7" t="str">
        <f>IFERROR(INDEX(Returns!A:A,MATCH(Orders!B1843,Returns!B:B,0)), "No")</f>
        <v>No</v>
      </c>
      <c r="X1843" s="7" t="str">
        <f>INDEX(People!$A$2:$A$5,MATCH(Orders!M1843,People!$B$2:$B$5,0))</f>
        <v>Cassandra Brandow</v>
      </c>
      <c r="Y1843">
        <f t="shared" si="85"/>
        <v>2018</v>
      </c>
      <c r="Z1843">
        <f t="shared" si="86"/>
        <v>7</v>
      </c>
    </row>
    <row r="1844" spans="1:26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7">
        <f t="shared" si="84"/>
        <v>10.024000000000001</v>
      </c>
      <c r="W1844" s="7" t="str">
        <f>IFERROR(INDEX(Returns!A:A,MATCH(Orders!B1844,Returns!B:B,0)), "No")</f>
        <v>No</v>
      </c>
      <c r="X1844" s="7" t="str">
        <f>INDEX(People!$A$2:$A$5,MATCH(Orders!M1844,People!$B$2:$B$5,0))</f>
        <v>Kelly Williams</v>
      </c>
      <c r="Y1844">
        <f t="shared" si="85"/>
        <v>2017</v>
      </c>
      <c r="Z1844">
        <f t="shared" si="86"/>
        <v>2</v>
      </c>
    </row>
    <row r="1845" spans="1:26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7">
        <f t="shared" si="84"/>
        <v>20.391999999999999</v>
      </c>
      <c r="W1845" s="7" t="str">
        <f>IFERROR(INDEX(Returns!A:A,MATCH(Orders!B1845,Returns!B:B,0)), "No")</f>
        <v>No</v>
      </c>
      <c r="X1845" s="7" t="str">
        <f>INDEX(People!$A$2:$A$5,MATCH(Orders!M1845,People!$B$2:$B$5,0))</f>
        <v>Kelly Williams</v>
      </c>
      <c r="Y1845">
        <f t="shared" si="85"/>
        <v>2017</v>
      </c>
      <c r="Z1845">
        <f t="shared" si="86"/>
        <v>2</v>
      </c>
    </row>
    <row r="1846" spans="1:26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7">
        <f t="shared" si="84"/>
        <v>30.19</v>
      </c>
      <c r="W1846" s="7" t="str">
        <f>IFERROR(INDEX(Returns!A:A,MATCH(Orders!B1846,Returns!B:B,0)), "No")</f>
        <v>No</v>
      </c>
      <c r="X1846" s="7" t="str">
        <f>INDEX(People!$A$2:$A$5,MATCH(Orders!M1846,People!$B$2:$B$5,0))</f>
        <v>Anna Andreadi</v>
      </c>
      <c r="Y1846">
        <f t="shared" si="85"/>
        <v>2019</v>
      </c>
      <c r="Z1846">
        <f t="shared" si="86"/>
        <v>7</v>
      </c>
    </row>
    <row r="1847" spans="1:26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7">
        <f t="shared" si="84"/>
        <v>6.68</v>
      </c>
      <c r="W1847" s="7" t="str">
        <f>IFERROR(INDEX(Returns!A:A,MATCH(Orders!B1847,Returns!B:B,0)), "No")</f>
        <v>No</v>
      </c>
      <c r="X1847" s="7" t="str">
        <f>INDEX(People!$A$2:$A$5,MATCH(Orders!M1847,People!$B$2:$B$5,0))</f>
        <v>Chuck Magee</v>
      </c>
      <c r="Y1847">
        <f t="shared" si="85"/>
        <v>2019</v>
      </c>
      <c r="Z1847">
        <f t="shared" si="86"/>
        <v>1</v>
      </c>
    </row>
    <row r="1848" spans="1:26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7">
        <f t="shared" si="84"/>
        <v>18.84</v>
      </c>
      <c r="W1848" s="7" t="str">
        <f>IFERROR(INDEX(Returns!A:A,MATCH(Orders!B1848,Returns!B:B,0)), "No")</f>
        <v>No</v>
      </c>
      <c r="X1848" s="7" t="str">
        <f>INDEX(People!$A$2:$A$5,MATCH(Orders!M1848,People!$B$2:$B$5,0))</f>
        <v>Chuck Magee</v>
      </c>
      <c r="Y1848">
        <f t="shared" si="85"/>
        <v>2019</v>
      </c>
      <c r="Z1848">
        <f t="shared" si="86"/>
        <v>1</v>
      </c>
    </row>
    <row r="1849" spans="1:26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7">
        <f t="shared" si="84"/>
        <v>120.78399999999999</v>
      </c>
      <c r="W1849" s="7" t="str">
        <f>IFERROR(INDEX(Returns!A:A,MATCH(Orders!B1849,Returns!B:B,0)), "No")</f>
        <v>No</v>
      </c>
      <c r="X1849" s="7" t="str">
        <f>INDEX(People!$A$2:$A$5,MATCH(Orders!M1849,People!$B$2:$B$5,0))</f>
        <v>Anna Andreadi</v>
      </c>
      <c r="Y1849">
        <f t="shared" si="85"/>
        <v>2019</v>
      </c>
      <c r="Z1849">
        <f t="shared" si="86"/>
        <v>9</v>
      </c>
    </row>
    <row r="1850" spans="1:26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7">
        <f t="shared" si="84"/>
        <v>3.5920000000000005</v>
      </c>
      <c r="W1850" s="7" t="str">
        <f>IFERROR(INDEX(Returns!A:A,MATCH(Orders!B1850,Returns!B:B,0)), "No")</f>
        <v>No</v>
      </c>
      <c r="X1850" s="7" t="str">
        <f>INDEX(People!$A$2:$A$5,MATCH(Orders!M1850,People!$B$2:$B$5,0))</f>
        <v>Anna Andreadi</v>
      </c>
      <c r="Y1850">
        <f t="shared" si="85"/>
        <v>2019</v>
      </c>
      <c r="Z1850">
        <f t="shared" si="86"/>
        <v>9</v>
      </c>
    </row>
    <row r="1851" spans="1:26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7">
        <f t="shared" si="84"/>
        <v>34.76</v>
      </c>
      <c r="W1851" s="7" t="str">
        <f>IFERROR(INDEX(Returns!A:A,MATCH(Orders!B1851,Returns!B:B,0)), "No")</f>
        <v>No</v>
      </c>
      <c r="X1851" s="7" t="str">
        <f>INDEX(People!$A$2:$A$5,MATCH(Orders!M1851,People!$B$2:$B$5,0))</f>
        <v>Kelly Williams</v>
      </c>
      <c r="Y1851">
        <f t="shared" si="85"/>
        <v>2017</v>
      </c>
      <c r="Z1851">
        <f t="shared" si="86"/>
        <v>7</v>
      </c>
    </row>
    <row r="1852" spans="1:26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7">
        <f t="shared" si="84"/>
        <v>166.24</v>
      </c>
      <c r="W1852" s="7" t="str">
        <f>IFERROR(INDEX(Returns!A:A,MATCH(Orders!B1852,Returns!B:B,0)), "No")</f>
        <v>No</v>
      </c>
      <c r="X1852" s="7" t="str">
        <f>INDEX(People!$A$2:$A$5,MATCH(Orders!M1852,People!$B$2:$B$5,0))</f>
        <v>Kelly Williams</v>
      </c>
      <c r="Y1852">
        <f t="shared" si="85"/>
        <v>2017</v>
      </c>
      <c r="Z1852">
        <f t="shared" si="86"/>
        <v>7</v>
      </c>
    </row>
    <row r="1853" spans="1:26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7">
        <f t="shared" si="84"/>
        <v>5.28</v>
      </c>
      <c r="W1853" s="7" t="str">
        <f>IFERROR(INDEX(Returns!A:A,MATCH(Orders!B1853,Returns!B:B,0)), "No")</f>
        <v>No</v>
      </c>
      <c r="X1853" s="7" t="str">
        <f>INDEX(People!$A$2:$A$5,MATCH(Orders!M1853,People!$B$2:$B$5,0))</f>
        <v>Kelly Williams</v>
      </c>
      <c r="Y1853">
        <f t="shared" si="85"/>
        <v>2017</v>
      </c>
      <c r="Z1853">
        <f t="shared" si="86"/>
        <v>7</v>
      </c>
    </row>
    <row r="1854" spans="1:26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7">
        <f t="shared" si="84"/>
        <v>15.25</v>
      </c>
      <c r="W1854" s="7" t="str">
        <f>IFERROR(INDEX(Returns!A:A,MATCH(Orders!B1854,Returns!B:B,0)), "No")</f>
        <v>No</v>
      </c>
      <c r="X1854" s="7" t="str">
        <f>INDEX(People!$A$2:$A$5,MATCH(Orders!M1854,People!$B$2:$B$5,0))</f>
        <v>Kelly Williams</v>
      </c>
      <c r="Y1854">
        <f t="shared" si="85"/>
        <v>2017</v>
      </c>
      <c r="Z1854">
        <f t="shared" si="86"/>
        <v>7</v>
      </c>
    </row>
    <row r="1855" spans="1:26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7">
        <f t="shared" si="84"/>
        <v>48.91</v>
      </c>
      <c r="W1855" s="7" t="str">
        <f>IFERROR(INDEX(Returns!A:A,MATCH(Orders!B1855,Returns!B:B,0)), "No")</f>
        <v>No</v>
      </c>
      <c r="X1855" s="7" t="str">
        <f>INDEX(People!$A$2:$A$5,MATCH(Orders!M1855,People!$B$2:$B$5,0))</f>
        <v>Kelly Williams</v>
      </c>
      <c r="Y1855">
        <f t="shared" si="85"/>
        <v>2017</v>
      </c>
      <c r="Z1855">
        <f t="shared" si="86"/>
        <v>7</v>
      </c>
    </row>
    <row r="1856" spans="1:26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7">
        <f t="shared" si="84"/>
        <v>28.28</v>
      </c>
      <c r="W1856" s="7" t="str">
        <f>IFERROR(INDEX(Returns!A:A,MATCH(Orders!B1856,Returns!B:B,0)), "No")</f>
        <v>No</v>
      </c>
      <c r="X1856" s="7" t="str">
        <f>INDEX(People!$A$2:$A$5,MATCH(Orders!M1856,People!$B$2:$B$5,0))</f>
        <v>Kelly Williams</v>
      </c>
      <c r="Y1856">
        <f t="shared" si="85"/>
        <v>2017</v>
      </c>
      <c r="Z1856">
        <f t="shared" si="86"/>
        <v>7</v>
      </c>
    </row>
    <row r="1857" spans="1:26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7">
        <f t="shared" si="84"/>
        <v>4.84</v>
      </c>
      <c r="W1857" s="7" t="str">
        <f>IFERROR(INDEX(Returns!A:A,MATCH(Orders!B1857,Returns!B:B,0)), "No")</f>
        <v>No</v>
      </c>
      <c r="X1857" s="7" t="str">
        <f>INDEX(People!$A$2:$A$5,MATCH(Orders!M1857,People!$B$2:$B$5,0))</f>
        <v>Anna Andreadi</v>
      </c>
      <c r="Y1857">
        <f t="shared" si="85"/>
        <v>2016</v>
      </c>
      <c r="Z1857">
        <f t="shared" si="86"/>
        <v>6</v>
      </c>
    </row>
    <row r="1858" spans="1:26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7">
        <f t="shared" si="84"/>
        <v>25.584000000000003</v>
      </c>
      <c r="W1858" s="7" t="str">
        <f>IFERROR(INDEX(Returns!A:A,MATCH(Orders!B1858,Returns!B:B,0)), "No")</f>
        <v>No</v>
      </c>
      <c r="X1858" s="7" t="str">
        <f>INDEX(People!$A$2:$A$5,MATCH(Orders!M1858,People!$B$2:$B$5,0))</f>
        <v>Kelly Williams</v>
      </c>
      <c r="Y1858">
        <f t="shared" si="85"/>
        <v>2019</v>
      </c>
      <c r="Z1858">
        <f t="shared" si="86"/>
        <v>5</v>
      </c>
    </row>
    <row r="1859" spans="1:26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7">
        <f t="shared" ref="V1859:V1922" si="87">R1859/S1859</f>
        <v>8.5599999999999969</v>
      </c>
      <c r="W1859" s="7" t="str">
        <f>IFERROR(INDEX(Returns!A:A,MATCH(Orders!B1859,Returns!B:B,0)), "No")</f>
        <v>No</v>
      </c>
      <c r="X1859" s="7" t="str">
        <f>INDEX(People!$A$2:$A$5,MATCH(Orders!M1859,People!$B$2:$B$5,0))</f>
        <v>Kelly Williams</v>
      </c>
      <c r="Y1859">
        <f t="shared" ref="Y1859:Y1922" si="88">YEAR(C1859)</f>
        <v>2019</v>
      </c>
      <c r="Z1859">
        <f t="shared" ref="Z1859:Z1922" si="89">MONTH(C1859)</f>
        <v>5</v>
      </c>
    </row>
    <row r="1860" spans="1:26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7">
        <f t="shared" si="87"/>
        <v>68.81</v>
      </c>
      <c r="W1860" s="7" t="str">
        <f>IFERROR(INDEX(Returns!A:A,MATCH(Orders!B1860,Returns!B:B,0)), "No")</f>
        <v>No</v>
      </c>
      <c r="X1860" s="7" t="str">
        <f>INDEX(People!$A$2:$A$5,MATCH(Orders!M1860,People!$B$2:$B$5,0))</f>
        <v>Chuck Magee</v>
      </c>
      <c r="Y1860">
        <f t="shared" si="88"/>
        <v>2017</v>
      </c>
      <c r="Z1860">
        <f t="shared" si="89"/>
        <v>9</v>
      </c>
    </row>
    <row r="1861" spans="1:26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7">
        <f t="shared" si="87"/>
        <v>100.49</v>
      </c>
      <c r="W1861" s="7" t="str">
        <f>IFERROR(INDEX(Returns!A:A,MATCH(Orders!B1861,Returns!B:B,0)), "No")</f>
        <v>No</v>
      </c>
      <c r="X1861" s="7" t="str">
        <f>INDEX(People!$A$2:$A$5,MATCH(Orders!M1861,People!$B$2:$B$5,0))</f>
        <v>Chuck Magee</v>
      </c>
      <c r="Y1861">
        <f t="shared" si="88"/>
        <v>2017</v>
      </c>
      <c r="Z1861">
        <f t="shared" si="89"/>
        <v>9</v>
      </c>
    </row>
    <row r="1862" spans="1:26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7">
        <f t="shared" si="87"/>
        <v>128.78399999999999</v>
      </c>
      <c r="W1862" s="7" t="str">
        <f>IFERROR(INDEX(Returns!A:A,MATCH(Orders!B1862,Returns!B:B,0)), "No")</f>
        <v>No</v>
      </c>
      <c r="X1862" s="7" t="str">
        <f>INDEX(People!$A$2:$A$5,MATCH(Orders!M1862,People!$B$2:$B$5,0))</f>
        <v>Chuck Magee</v>
      </c>
      <c r="Y1862">
        <f t="shared" si="88"/>
        <v>2019</v>
      </c>
      <c r="Z1862">
        <f t="shared" si="89"/>
        <v>3</v>
      </c>
    </row>
    <row r="1863" spans="1:26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7">
        <f t="shared" si="87"/>
        <v>29.99</v>
      </c>
      <c r="W1863" s="7" t="str">
        <f>IFERROR(INDEX(Returns!A:A,MATCH(Orders!B1863,Returns!B:B,0)), "No")</f>
        <v>No</v>
      </c>
      <c r="X1863" s="7" t="str">
        <f>INDEX(People!$A$2:$A$5,MATCH(Orders!M1863,People!$B$2:$B$5,0))</f>
        <v>Chuck Magee</v>
      </c>
      <c r="Y1863">
        <f t="shared" si="88"/>
        <v>2019</v>
      </c>
      <c r="Z1863">
        <f t="shared" si="89"/>
        <v>3</v>
      </c>
    </row>
    <row r="1864" spans="1:26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7">
        <f t="shared" si="87"/>
        <v>12.408000000000001</v>
      </c>
      <c r="W1864" s="7" t="str">
        <f>IFERROR(INDEX(Returns!A:A,MATCH(Orders!B1864,Returns!B:B,0)), "No")</f>
        <v>No</v>
      </c>
      <c r="X1864" s="7" t="str">
        <f>INDEX(People!$A$2:$A$5,MATCH(Orders!M1864,People!$B$2:$B$5,0))</f>
        <v>Kelly Williams</v>
      </c>
      <c r="Y1864">
        <f t="shared" si="88"/>
        <v>2016</v>
      </c>
      <c r="Z1864">
        <f t="shared" si="89"/>
        <v>11</v>
      </c>
    </row>
    <row r="1865" spans="1:26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7">
        <f t="shared" si="87"/>
        <v>145.49</v>
      </c>
      <c r="W1865" s="7" t="str">
        <f>IFERROR(INDEX(Returns!A:A,MATCH(Orders!B1865,Returns!B:B,0)), "No")</f>
        <v>No</v>
      </c>
      <c r="X1865" s="7" t="str">
        <f>INDEX(People!$A$2:$A$5,MATCH(Orders!M1865,People!$B$2:$B$5,0))</f>
        <v>Anna Andreadi</v>
      </c>
      <c r="Y1865">
        <f t="shared" si="88"/>
        <v>2018</v>
      </c>
      <c r="Z1865">
        <f t="shared" si="89"/>
        <v>10</v>
      </c>
    </row>
    <row r="1866" spans="1:26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7">
        <f t="shared" si="87"/>
        <v>8.32</v>
      </c>
      <c r="W1866" s="7" t="str">
        <f>IFERROR(INDEX(Returns!A:A,MATCH(Orders!B1866,Returns!B:B,0)), "No")</f>
        <v>No</v>
      </c>
      <c r="X1866" s="7" t="str">
        <f>INDEX(People!$A$2:$A$5,MATCH(Orders!M1866,People!$B$2:$B$5,0))</f>
        <v>Anna Andreadi</v>
      </c>
      <c r="Y1866">
        <f t="shared" si="88"/>
        <v>2018</v>
      </c>
      <c r="Z1866">
        <f t="shared" si="89"/>
        <v>10</v>
      </c>
    </row>
    <row r="1867" spans="1:26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7">
        <f t="shared" si="87"/>
        <v>123.59399999999999</v>
      </c>
      <c r="W1867" s="7" t="str">
        <f>IFERROR(INDEX(Returns!A:A,MATCH(Orders!B1867,Returns!B:B,0)), "No")</f>
        <v>No</v>
      </c>
      <c r="X1867" s="7" t="str">
        <f>INDEX(People!$A$2:$A$5,MATCH(Orders!M1867,People!$B$2:$B$5,0))</f>
        <v>Chuck Magee</v>
      </c>
      <c r="Y1867">
        <f t="shared" si="88"/>
        <v>2019</v>
      </c>
      <c r="Z1867">
        <f t="shared" si="89"/>
        <v>11</v>
      </c>
    </row>
    <row r="1868" spans="1:26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7">
        <f t="shared" si="87"/>
        <v>39.29</v>
      </c>
      <c r="W1868" s="7" t="str">
        <f>IFERROR(INDEX(Returns!A:A,MATCH(Orders!B1868,Returns!B:B,0)), "No")</f>
        <v>No</v>
      </c>
      <c r="X1868" s="7" t="str">
        <f>INDEX(People!$A$2:$A$5,MATCH(Orders!M1868,People!$B$2:$B$5,0))</f>
        <v>Anna Andreadi</v>
      </c>
      <c r="Y1868">
        <f t="shared" si="88"/>
        <v>2019</v>
      </c>
      <c r="Z1868">
        <f t="shared" si="89"/>
        <v>4</v>
      </c>
    </row>
    <row r="1869" spans="1:26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7">
        <f t="shared" si="87"/>
        <v>5.1840000000000011</v>
      </c>
      <c r="W1869" s="7" t="str">
        <f>IFERROR(INDEX(Returns!A:A,MATCH(Orders!B1869,Returns!B:B,0)), "No")</f>
        <v>No</v>
      </c>
      <c r="X1869" s="7" t="str">
        <f>INDEX(People!$A$2:$A$5,MATCH(Orders!M1869,People!$B$2:$B$5,0))</f>
        <v>Chuck Magee</v>
      </c>
      <c r="Y1869">
        <f t="shared" si="88"/>
        <v>2017</v>
      </c>
      <c r="Z1869">
        <f t="shared" si="89"/>
        <v>6</v>
      </c>
    </row>
    <row r="1870" spans="1:26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7">
        <f t="shared" si="87"/>
        <v>39.128</v>
      </c>
      <c r="W1870" s="7" t="str">
        <f>IFERROR(INDEX(Returns!A:A,MATCH(Orders!B1870,Returns!B:B,0)), "No")</f>
        <v>No</v>
      </c>
      <c r="X1870" s="7" t="str">
        <f>INDEX(People!$A$2:$A$5,MATCH(Orders!M1870,People!$B$2:$B$5,0))</f>
        <v>Chuck Magee</v>
      </c>
      <c r="Y1870">
        <f t="shared" si="88"/>
        <v>2017</v>
      </c>
      <c r="Z1870">
        <f t="shared" si="89"/>
        <v>6</v>
      </c>
    </row>
    <row r="1871" spans="1:26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7">
        <f t="shared" si="87"/>
        <v>6.48</v>
      </c>
      <c r="W1871" s="7" t="str">
        <f>IFERROR(INDEX(Returns!A:A,MATCH(Orders!B1871,Returns!B:B,0)), "No")</f>
        <v>No</v>
      </c>
      <c r="X1871" s="7" t="str">
        <f>INDEX(People!$A$2:$A$5,MATCH(Orders!M1871,People!$B$2:$B$5,0))</f>
        <v>Anna Andreadi</v>
      </c>
      <c r="Y1871">
        <f t="shared" si="88"/>
        <v>2018</v>
      </c>
      <c r="Z1871">
        <f t="shared" si="89"/>
        <v>8</v>
      </c>
    </row>
    <row r="1872" spans="1:26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7">
        <f t="shared" si="87"/>
        <v>19.84</v>
      </c>
      <c r="W1872" s="7" t="str">
        <f>IFERROR(INDEX(Returns!A:A,MATCH(Orders!B1872,Returns!B:B,0)), "No")</f>
        <v>No</v>
      </c>
      <c r="X1872" s="7" t="str">
        <f>INDEX(People!$A$2:$A$5,MATCH(Orders!M1872,People!$B$2:$B$5,0))</f>
        <v>Anna Andreadi</v>
      </c>
      <c r="Y1872">
        <f t="shared" si="88"/>
        <v>2016</v>
      </c>
      <c r="Z1872">
        <f t="shared" si="89"/>
        <v>7</v>
      </c>
    </row>
    <row r="1873" spans="1:26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7">
        <f t="shared" si="87"/>
        <v>400.78400000000005</v>
      </c>
      <c r="W1873" s="7" t="str">
        <f>IFERROR(INDEX(Returns!A:A,MATCH(Orders!B1873,Returns!B:B,0)), "No")</f>
        <v>No</v>
      </c>
      <c r="X1873" s="7" t="str">
        <f>INDEX(People!$A$2:$A$5,MATCH(Orders!M1873,People!$B$2:$B$5,0))</f>
        <v>Anna Andreadi</v>
      </c>
      <c r="Y1873">
        <f t="shared" si="88"/>
        <v>2016</v>
      </c>
      <c r="Z1873">
        <f t="shared" si="89"/>
        <v>7</v>
      </c>
    </row>
    <row r="1874" spans="1:26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7">
        <f t="shared" si="87"/>
        <v>272.84800000000001</v>
      </c>
      <c r="W1874" s="7" t="str">
        <f>IFERROR(INDEX(Returns!A:A,MATCH(Orders!B1874,Returns!B:B,0)), "No")</f>
        <v>No</v>
      </c>
      <c r="X1874" s="7" t="str">
        <f>INDEX(People!$A$2:$A$5,MATCH(Orders!M1874,People!$B$2:$B$5,0))</f>
        <v>Anna Andreadi</v>
      </c>
      <c r="Y1874">
        <f t="shared" si="88"/>
        <v>2016</v>
      </c>
      <c r="Z1874">
        <f t="shared" si="89"/>
        <v>7</v>
      </c>
    </row>
    <row r="1875" spans="1:26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7">
        <f t="shared" si="87"/>
        <v>70.98</v>
      </c>
      <c r="W1875" s="7" t="str">
        <f>IFERROR(INDEX(Returns!A:A,MATCH(Orders!B1875,Returns!B:B,0)), "No")</f>
        <v>Yes</v>
      </c>
      <c r="X1875" s="7" t="str">
        <f>INDEX(People!$A$2:$A$5,MATCH(Orders!M1875,People!$B$2:$B$5,0))</f>
        <v>Anna Andreadi</v>
      </c>
      <c r="Y1875">
        <f t="shared" si="88"/>
        <v>2019</v>
      </c>
      <c r="Z1875">
        <f t="shared" si="89"/>
        <v>11</v>
      </c>
    </row>
    <row r="1876" spans="1:26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7">
        <f t="shared" si="87"/>
        <v>8.1120000000000001</v>
      </c>
      <c r="W1876" s="7" t="str">
        <f>IFERROR(INDEX(Returns!A:A,MATCH(Orders!B1876,Returns!B:B,0)), "No")</f>
        <v>No</v>
      </c>
      <c r="X1876" s="7" t="str">
        <f>INDEX(People!$A$2:$A$5,MATCH(Orders!M1876,People!$B$2:$B$5,0))</f>
        <v>Chuck Magee</v>
      </c>
      <c r="Y1876">
        <f t="shared" si="88"/>
        <v>2016</v>
      </c>
      <c r="Z1876">
        <f t="shared" si="89"/>
        <v>6</v>
      </c>
    </row>
    <row r="1877" spans="1:26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7">
        <f t="shared" si="87"/>
        <v>176.78399999999999</v>
      </c>
      <c r="W1877" s="7" t="str">
        <f>IFERROR(INDEX(Returns!A:A,MATCH(Orders!B1877,Returns!B:B,0)), "No")</f>
        <v>No</v>
      </c>
      <c r="X1877" s="7" t="str">
        <f>INDEX(People!$A$2:$A$5,MATCH(Orders!M1877,People!$B$2:$B$5,0))</f>
        <v>Chuck Magee</v>
      </c>
      <c r="Y1877">
        <f t="shared" si="88"/>
        <v>2018</v>
      </c>
      <c r="Z1877">
        <f t="shared" si="89"/>
        <v>3</v>
      </c>
    </row>
    <row r="1878" spans="1:26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7">
        <f t="shared" si="87"/>
        <v>156.79200000000003</v>
      </c>
      <c r="W1878" s="7" t="str">
        <f>IFERROR(INDEX(Returns!A:A,MATCH(Orders!B1878,Returns!B:B,0)), "No")</f>
        <v>No</v>
      </c>
      <c r="X1878" s="7" t="str">
        <f>INDEX(People!$A$2:$A$5,MATCH(Orders!M1878,People!$B$2:$B$5,0))</f>
        <v>Kelly Williams</v>
      </c>
      <c r="Y1878">
        <f t="shared" si="88"/>
        <v>2019</v>
      </c>
      <c r="Z1878">
        <f t="shared" si="89"/>
        <v>3</v>
      </c>
    </row>
    <row r="1879" spans="1:26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7">
        <f t="shared" si="87"/>
        <v>98.391999999999996</v>
      </c>
      <c r="W1879" s="7" t="str">
        <f>IFERROR(INDEX(Returns!A:A,MATCH(Orders!B1879,Returns!B:B,0)), "No")</f>
        <v>No</v>
      </c>
      <c r="X1879" s="7" t="str">
        <f>INDEX(People!$A$2:$A$5,MATCH(Orders!M1879,People!$B$2:$B$5,0))</f>
        <v>Anna Andreadi</v>
      </c>
      <c r="Y1879">
        <f t="shared" si="88"/>
        <v>2019</v>
      </c>
      <c r="Z1879">
        <f t="shared" si="89"/>
        <v>12</v>
      </c>
    </row>
    <row r="1880" spans="1:26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7">
        <f t="shared" si="87"/>
        <v>100.79199999999999</v>
      </c>
      <c r="W1880" s="7" t="str">
        <f>IFERROR(INDEX(Returns!A:A,MATCH(Orders!B1880,Returns!B:B,0)), "No")</f>
        <v>No</v>
      </c>
      <c r="X1880" s="7" t="str">
        <f>INDEX(People!$A$2:$A$5,MATCH(Orders!M1880,People!$B$2:$B$5,0))</f>
        <v>Anna Andreadi</v>
      </c>
      <c r="Y1880">
        <f t="shared" si="88"/>
        <v>2019</v>
      </c>
      <c r="Z1880">
        <f t="shared" si="89"/>
        <v>12</v>
      </c>
    </row>
    <row r="1881" spans="1:26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7">
        <f t="shared" si="87"/>
        <v>7.6380000000000017</v>
      </c>
      <c r="W1881" s="7" t="str">
        <f>IFERROR(INDEX(Returns!A:A,MATCH(Orders!B1881,Returns!B:B,0)), "No")</f>
        <v>No</v>
      </c>
      <c r="X1881" s="7" t="str">
        <f>INDEX(People!$A$2:$A$5,MATCH(Orders!M1881,People!$B$2:$B$5,0))</f>
        <v>Cassandra Brandow</v>
      </c>
      <c r="Y1881">
        <f t="shared" si="88"/>
        <v>2019</v>
      </c>
      <c r="Z1881">
        <f t="shared" si="89"/>
        <v>3</v>
      </c>
    </row>
    <row r="1882" spans="1:26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7">
        <f t="shared" si="87"/>
        <v>9.7799999999999994</v>
      </c>
      <c r="W1882" s="7" t="str">
        <f>IFERROR(INDEX(Returns!A:A,MATCH(Orders!B1882,Returns!B:B,0)), "No")</f>
        <v>No</v>
      </c>
      <c r="X1882" s="7" t="str">
        <f>INDEX(People!$A$2:$A$5,MATCH(Orders!M1882,People!$B$2:$B$5,0))</f>
        <v>Chuck Magee</v>
      </c>
      <c r="Y1882">
        <f t="shared" si="88"/>
        <v>2017</v>
      </c>
      <c r="Z1882">
        <f t="shared" si="89"/>
        <v>3</v>
      </c>
    </row>
    <row r="1883" spans="1:26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7">
        <f t="shared" si="87"/>
        <v>54.801000000000002</v>
      </c>
      <c r="W1883" s="7" t="str">
        <f>IFERROR(INDEX(Returns!A:A,MATCH(Orders!B1883,Returns!B:B,0)), "No")</f>
        <v>No</v>
      </c>
      <c r="X1883" s="7" t="str">
        <f>INDEX(People!$A$2:$A$5,MATCH(Orders!M1883,People!$B$2:$B$5,0))</f>
        <v>Chuck Magee</v>
      </c>
      <c r="Y1883">
        <f t="shared" si="88"/>
        <v>2017</v>
      </c>
      <c r="Z1883">
        <f t="shared" si="89"/>
        <v>3</v>
      </c>
    </row>
    <row r="1884" spans="1:26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7">
        <f t="shared" si="87"/>
        <v>140.85</v>
      </c>
      <c r="W1884" s="7" t="str">
        <f>IFERROR(INDEX(Returns!A:A,MATCH(Orders!B1884,Returns!B:B,0)), "No")</f>
        <v>No</v>
      </c>
      <c r="X1884" s="7" t="str">
        <f>INDEX(People!$A$2:$A$5,MATCH(Orders!M1884,People!$B$2:$B$5,0))</f>
        <v>Chuck Magee</v>
      </c>
      <c r="Y1884">
        <f t="shared" si="88"/>
        <v>2017</v>
      </c>
      <c r="Z1884">
        <f t="shared" si="89"/>
        <v>3</v>
      </c>
    </row>
    <row r="1885" spans="1:26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7">
        <f t="shared" si="87"/>
        <v>31.007999999999999</v>
      </c>
      <c r="W1885" s="7" t="str">
        <f>IFERROR(INDEX(Returns!A:A,MATCH(Orders!B1885,Returns!B:B,0)), "No")</f>
        <v>No</v>
      </c>
      <c r="X1885" s="7" t="str">
        <f>INDEX(People!$A$2:$A$5,MATCH(Orders!M1885,People!$B$2:$B$5,0))</f>
        <v>Chuck Magee</v>
      </c>
      <c r="Y1885">
        <f t="shared" si="88"/>
        <v>2018</v>
      </c>
      <c r="Z1885">
        <f t="shared" si="89"/>
        <v>11</v>
      </c>
    </row>
    <row r="1886" spans="1:26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7">
        <f t="shared" si="87"/>
        <v>3</v>
      </c>
      <c r="W1886" s="7" t="str">
        <f>IFERROR(INDEX(Returns!A:A,MATCH(Orders!B1886,Returns!B:B,0)), "No")</f>
        <v>No</v>
      </c>
      <c r="X1886" s="7" t="str">
        <f>INDEX(People!$A$2:$A$5,MATCH(Orders!M1886,People!$B$2:$B$5,0))</f>
        <v>Kelly Williams</v>
      </c>
      <c r="Y1886">
        <f t="shared" si="88"/>
        <v>2019</v>
      </c>
      <c r="Z1886">
        <f t="shared" si="89"/>
        <v>1</v>
      </c>
    </row>
    <row r="1887" spans="1:26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7">
        <f t="shared" si="87"/>
        <v>10.52</v>
      </c>
      <c r="W1887" s="7" t="str">
        <f>IFERROR(INDEX(Returns!A:A,MATCH(Orders!B1887,Returns!B:B,0)), "No")</f>
        <v>No</v>
      </c>
      <c r="X1887" s="7" t="str">
        <f>INDEX(People!$A$2:$A$5,MATCH(Orders!M1887,People!$B$2:$B$5,0))</f>
        <v>Anna Andreadi</v>
      </c>
      <c r="Y1887">
        <f t="shared" si="88"/>
        <v>2018</v>
      </c>
      <c r="Z1887">
        <f t="shared" si="89"/>
        <v>4</v>
      </c>
    </row>
    <row r="1888" spans="1:26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7">
        <f t="shared" si="87"/>
        <v>3.5520000000000005</v>
      </c>
      <c r="W1888" s="7" t="str">
        <f>IFERROR(INDEX(Returns!A:A,MATCH(Orders!B1888,Returns!B:B,0)), "No")</f>
        <v>No</v>
      </c>
      <c r="X1888" s="7" t="str">
        <f>INDEX(People!$A$2:$A$5,MATCH(Orders!M1888,People!$B$2:$B$5,0))</f>
        <v>Cassandra Brandow</v>
      </c>
      <c r="Y1888">
        <f t="shared" si="88"/>
        <v>2016</v>
      </c>
      <c r="Z1888">
        <f t="shared" si="89"/>
        <v>5</v>
      </c>
    </row>
    <row r="1889" spans="1:26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7">
        <f t="shared" si="87"/>
        <v>49.794000000000004</v>
      </c>
      <c r="W1889" s="7" t="str">
        <f>IFERROR(INDEX(Returns!A:A,MATCH(Orders!B1889,Returns!B:B,0)), "No")</f>
        <v>No</v>
      </c>
      <c r="X1889" s="7" t="str">
        <f>INDEX(People!$A$2:$A$5,MATCH(Orders!M1889,People!$B$2:$B$5,0))</f>
        <v>Cassandra Brandow</v>
      </c>
      <c r="Y1889">
        <f t="shared" si="88"/>
        <v>2016</v>
      </c>
      <c r="Z1889">
        <f t="shared" si="89"/>
        <v>5</v>
      </c>
    </row>
    <row r="1890" spans="1:26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7">
        <f t="shared" si="87"/>
        <v>30.448000000000004</v>
      </c>
      <c r="W1890" s="7" t="str">
        <f>IFERROR(INDEX(Returns!A:A,MATCH(Orders!B1890,Returns!B:B,0)), "No")</f>
        <v>No</v>
      </c>
      <c r="X1890" s="7" t="str">
        <f>INDEX(People!$A$2:$A$5,MATCH(Orders!M1890,People!$B$2:$B$5,0))</f>
        <v>Chuck Magee</v>
      </c>
      <c r="Y1890">
        <f t="shared" si="88"/>
        <v>2016</v>
      </c>
      <c r="Z1890">
        <f t="shared" si="89"/>
        <v>10</v>
      </c>
    </row>
    <row r="1891" spans="1:26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7">
        <f t="shared" si="87"/>
        <v>136.53</v>
      </c>
      <c r="W1891" s="7" t="str">
        <f>IFERROR(INDEX(Returns!A:A,MATCH(Orders!B1891,Returns!B:B,0)), "No")</f>
        <v>No</v>
      </c>
      <c r="X1891" s="7" t="str">
        <f>INDEX(People!$A$2:$A$5,MATCH(Orders!M1891,People!$B$2:$B$5,0))</f>
        <v>Chuck Magee</v>
      </c>
      <c r="Y1891">
        <f t="shared" si="88"/>
        <v>2016</v>
      </c>
      <c r="Z1891">
        <f t="shared" si="89"/>
        <v>10</v>
      </c>
    </row>
    <row r="1892" spans="1:26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7">
        <f t="shared" si="87"/>
        <v>5.28</v>
      </c>
      <c r="W1892" s="7" t="str">
        <f>IFERROR(INDEX(Returns!A:A,MATCH(Orders!B1892,Returns!B:B,0)), "No")</f>
        <v>No</v>
      </c>
      <c r="X1892" s="7" t="str">
        <f>INDEX(People!$A$2:$A$5,MATCH(Orders!M1892,People!$B$2:$B$5,0))</f>
        <v>Anna Andreadi</v>
      </c>
      <c r="Y1892">
        <f t="shared" si="88"/>
        <v>2016</v>
      </c>
      <c r="Z1892">
        <f t="shared" si="89"/>
        <v>3</v>
      </c>
    </row>
    <row r="1893" spans="1:26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7">
        <f t="shared" si="87"/>
        <v>3.38</v>
      </c>
      <c r="W1893" s="7" t="str">
        <f>IFERROR(INDEX(Returns!A:A,MATCH(Orders!B1893,Returns!B:B,0)), "No")</f>
        <v>No</v>
      </c>
      <c r="X1893" s="7" t="str">
        <f>INDEX(People!$A$2:$A$5,MATCH(Orders!M1893,People!$B$2:$B$5,0))</f>
        <v>Anna Andreadi</v>
      </c>
      <c r="Y1893">
        <f t="shared" si="88"/>
        <v>2016</v>
      </c>
      <c r="Z1893">
        <f t="shared" si="89"/>
        <v>3</v>
      </c>
    </row>
    <row r="1894" spans="1:26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7">
        <f t="shared" si="87"/>
        <v>7.8239999999999998</v>
      </c>
      <c r="W1894" s="7" t="str">
        <f>IFERROR(INDEX(Returns!A:A,MATCH(Orders!B1894,Returns!B:B,0)), "No")</f>
        <v>No</v>
      </c>
      <c r="X1894" s="7" t="str">
        <f>INDEX(People!$A$2:$A$5,MATCH(Orders!M1894,People!$B$2:$B$5,0))</f>
        <v>Cassandra Brandow</v>
      </c>
      <c r="Y1894">
        <f t="shared" si="88"/>
        <v>2019</v>
      </c>
      <c r="Z1894">
        <f t="shared" si="89"/>
        <v>12</v>
      </c>
    </row>
    <row r="1895" spans="1:26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7">
        <f t="shared" si="87"/>
        <v>24.784000000000002</v>
      </c>
      <c r="W1895" s="7" t="str">
        <f>IFERROR(INDEX(Returns!A:A,MATCH(Orders!B1895,Returns!B:B,0)), "No")</f>
        <v>No</v>
      </c>
      <c r="X1895" s="7" t="str">
        <f>INDEX(People!$A$2:$A$5,MATCH(Orders!M1895,People!$B$2:$B$5,0))</f>
        <v>Anna Andreadi</v>
      </c>
      <c r="Y1895">
        <f t="shared" si="88"/>
        <v>2018</v>
      </c>
      <c r="Z1895">
        <f t="shared" si="89"/>
        <v>11</v>
      </c>
    </row>
    <row r="1896" spans="1:26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7">
        <f t="shared" si="87"/>
        <v>11.550000000000002</v>
      </c>
      <c r="W1896" s="7" t="str">
        <f>IFERROR(INDEX(Returns!A:A,MATCH(Orders!B1896,Returns!B:B,0)), "No")</f>
        <v>No</v>
      </c>
      <c r="X1896" s="7" t="str">
        <f>INDEX(People!$A$2:$A$5,MATCH(Orders!M1896,People!$B$2:$B$5,0))</f>
        <v>Cassandra Brandow</v>
      </c>
      <c r="Y1896">
        <f t="shared" si="88"/>
        <v>2019</v>
      </c>
      <c r="Z1896">
        <f t="shared" si="89"/>
        <v>12</v>
      </c>
    </row>
    <row r="1897" spans="1:26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7">
        <f t="shared" si="87"/>
        <v>243.99200000000002</v>
      </c>
      <c r="W1897" s="7" t="str">
        <f>IFERROR(INDEX(Returns!A:A,MATCH(Orders!B1897,Returns!B:B,0)), "No")</f>
        <v>No</v>
      </c>
      <c r="X1897" s="7" t="str">
        <f>INDEX(People!$A$2:$A$5,MATCH(Orders!M1897,People!$B$2:$B$5,0))</f>
        <v>Anna Andreadi</v>
      </c>
      <c r="Y1897">
        <f t="shared" si="88"/>
        <v>2017</v>
      </c>
      <c r="Z1897">
        <f t="shared" si="89"/>
        <v>12</v>
      </c>
    </row>
    <row r="1898" spans="1:26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7">
        <f t="shared" si="87"/>
        <v>896.99</v>
      </c>
      <c r="W1898" s="7" t="str">
        <f>IFERROR(INDEX(Returns!A:A,MATCH(Orders!B1898,Returns!B:B,0)), "No")</f>
        <v>No</v>
      </c>
      <c r="X1898" s="7" t="str">
        <f>INDEX(People!$A$2:$A$5,MATCH(Orders!M1898,People!$B$2:$B$5,0))</f>
        <v>Kelly Williams</v>
      </c>
      <c r="Y1898">
        <f t="shared" si="88"/>
        <v>2019</v>
      </c>
      <c r="Z1898">
        <f t="shared" si="89"/>
        <v>10</v>
      </c>
    </row>
    <row r="1899" spans="1:26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7">
        <f t="shared" si="87"/>
        <v>14.904</v>
      </c>
      <c r="W1899" s="7" t="str">
        <f>IFERROR(INDEX(Returns!A:A,MATCH(Orders!B1899,Returns!B:B,0)), "No")</f>
        <v>No</v>
      </c>
      <c r="X1899" s="7" t="str">
        <f>INDEX(People!$A$2:$A$5,MATCH(Orders!M1899,People!$B$2:$B$5,0))</f>
        <v>Cassandra Brandow</v>
      </c>
      <c r="Y1899">
        <f t="shared" si="88"/>
        <v>2016</v>
      </c>
      <c r="Z1899">
        <f t="shared" si="89"/>
        <v>8</v>
      </c>
    </row>
    <row r="1900" spans="1:26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7">
        <f t="shared" si="87"/>
        <v>126.29400000000003</v>
      </c>
      <c r="W1900" s="7" t="str">
        <f>IFERROR(INDEX(Returns!A:A,MATCH(Orders!B1900,Returns!B:B,0)), "No")</f>
        <v>No</v>
      </c>
      <c r="X1900" s="7" t="str">
        <f>INDEX(People!$A$2:$A$5,MATCH(Orders!M1900,People!$B$2:$B$5,0))</f>
        <v>Cassandra Brandow</v>
      </c>
      <c r="Y1900">
        <f t="shared" si="88"/>
        <v>2016</v>
      </c>
      <c r="Z1900">
        <f t="shared" si="89"/>
        <v>8</v>
      </c>
    </row>
    <row r="1901" spans="1:26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7">
        <f t="shared" si="87"/>
        <v>58.019500000000001</v>
      </c>
      <c r="W1901" s="7" t="str">
        <f>IFERROR(INDEX(Returns!A:A,MATCH(Orders!B1901,Returns!B:B,0)), "No")</f>
        <v>No</v>
      </c>
      <c r="X1901" s="7" t="str">
        <f>INDEX(People!$A$2:$A$5,MATCH(Orders!M1901,People!$B$2:$B$5,0))</f>
        <v>Cassandra Brandow</v>
      </c>
      <c r="Y1901">
        <f t="shared" si="88"/>
        <v>2016</v>
      </c>
      <c r="Z1901">
        <f t="shared" si="89"/>
        <v>8</v>
      </c>
    </row>
    <row r="1902" spans="1:26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7">
        <f t="shared" si="87"/>
        <v>31.98</v>
      </c>
      <c r="W1902" s="7" t="str">
        <f>IFERROR(INDEX(Returns!A:A,MATCH(Orders!B1902,Returns!B:B,0)), "No")</f>
        <v>No</v>
      </c>
      <c r="X1902" s="7" t="str">
        <f>INDEX(People!$A$2:$A$5,MATCH(Orders!M1902,People!$B$2:$B$5,0))</f>
        <v>Cassandra Brandow</v>
      </c>
      <c r="Y1902">
        <f t="shared" si="88"/>
        <v>2018</v>
      </c>
      <c r="Z1902">
        <f t="shared" si="89"/>
        <v>6</v>
      </c>
    </row>
    <row r="1903" spans="1:26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7">
        <f t="shared" si="87"/>
        <v>7.39</v>
      </c>
      <c r="W1903" s="7" t="str">
        <f>IFERROR(INDEX(Returns!A:A,MATCH(Orders!B1903,Returns!B:B,0)), "No")</f>
        <v>No</v>
      </c>
      <c r="X1903" s="7" t="str">
        <f>INDEX(People!$A$2:$A$5,MATCH(Orders!M1903,People!$B$2:$B$5,0))</f>
        <v>Kelly Williams</v>
      </c>
      <c r="Y1903">
        <f t="shared" si="88"/>
        <v>2018</v>
      </c>
      <c r="Z1903">
        <f t="shared" si="89"/>
        <v>8</v>
      </c>
    </row>
    <row r="1904" spans="1:26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7">
        <f t="shared" si="87"/>
        <v>5.1840000000000011</v>
      </c>
      <c r="W1904" s="7" t="str">
        <f>IFERROR(INDEX(Returns!A:A,MATCH(Orders!B1904,Returns!B:B,0)), "No")</f>
        <v>No</v>
      </c>
      <c r="X1904" s="7" t="str">
        <f>INDEX(People!$A$2:$A$5,MATCH(Orders!M1904,People!$B$2:$B$5,0))</f>
        <v>Anna Andreadi</v>
      </c>
      <c r="Y1904">
        <f t="shared" si="88"/>
        <v>2019</v>
      </c>
      <c r="Z1904">
        <f t="shared" si="89"/>
        <v>10</v>
      </c>
    </row>
    <row r="1905" spans="1:26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7">
        <f t="shared" si="87"/>
        <v>239.24</v>
      </c>
      <c r="W1905" s="7" t="str">
        <f>IFERROR(INDEX(Returns!A:A,MATCH(Orders!B1905,Returns!B:B,0)), "No")</f>
        <v>No</v>
      </c>
      <c r="X1905" s="7" t="str">
        <f>INDEX(People!$A$2:$A$5,MATCH(Orders!M1905,People!$B$2:$B$5,0))</f>
        <v>Anna Andreadi</v>
      </c>
      <c r="Y1905">
        <f t="shared" si="88"/>
        <v>2019</v>
      </c>
      <c r="Z1905">
        <f t="shared" si="89"/>
        <v>10</v>
      </c>
    </row>
    <row r="1906" spans="1:26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7">
        <f t="shared" si="87"/>
        <v>14.200000000000001</v>
      </c>
      <c r="W1906" s="7" t="str">
        <f>IFERROR(INDEX(Returns!A:A,MATCH(Orders!B1906,Returns!B:B,0)), "No")</f>
        <v>No</v>
      </c>
      <c r="X1906" s="7" t="str">
        <f>INDEX(People!$A$2:$A$5,MATCH(Orders!M1906,People!$B$2:$B$5,0))</f>
        <v>Anna Andreadi</v>
      </c>
      <c r="Y1906">
        <f t="shared" si="88"/>
        <v>2019</v>
      </c>
      <c r="Z1906">
        <f t="shared" si="89"/>
        <v>10</v>
      </c>
    </row>
    <row r="1907" spans="1:26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7">
        <f t="shared" si="87"/>
        <v>113.64</v>
      </c>
      <c r="W1907" s="7" t="str">
        <f>IFERROR(INDEX(Returns!A:A,MATCH(Orders!B1907,Returns!B:B,0)), "No")</f>
        <v>No</v>
      </c>
      <c r="X1907" s="7" t="str">
        <f>INDEX(People!$A$2:$A$5,MATCH(Orders!M1907,People!$B$2:$B$5,0))</f>
        <v>Kelly Williams</v>
      </c>
      <c r="Y1907">
        <f t="shared" si="88"/>
        <v>2019</v>
      </c>
      <c r="Z1907">
        <f t="shared" si="89"/>
        <v>10</v>
      </c>
    </row>
    <row r="1908" spans="1:26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7">
        <f t="shared" si="87"/>
        <v>1.4760000000000002</v>
      </c>
      <c r="W1908" s="7" t="str">
        <f>IFERROR(INDEX(Returns!A:A,MATCH(Orders!B1908,Returns!B:B,0)), "No")</f>
        <v>No</v>
      </c>
      <c r="X1908" s="7" t="str">
        <f>INDEX(People!$A$2:$A$5,MATCH(Orders!M1908,People!$B$2:$B$5,0))</f>
        <v>Cassandra Brandow</v>
      </c>
      <c r="Y1908">
        <f t="shared" si="88"/>
        <v>2018</v>
      </c>
      <c r="Z1908">
        <f t="shared" si="89"/>
        <v>5</v>
      </c>
    </row>
    <row r="1909" spans="1:26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7">
        <f t="shared" si="87"/>
        <v>4.503000000000001</v>
      </c>
      <c r="W1909" s="7" t="str">
        <f>IFERROR(INDEX(Returns!A:A,MATCH(Orders!B1909,Returns!B:B,0)), "No")</f>
        <v>No</v>
      </c>
      <c r="X1909" s="7" t="str">
        <f>INDEX(People!$A$2:$A$5,MATCH(Orders!M1909,People!$B$2:$B$5,0))</f>
        <v>Cassandra Brandow</v>
      </c>
      <c r="Y1909">
        <f t="shared" si="88"/>
        <v>2018</v>
      </c>
      <c r="Z1909">
        <f t="shared" si="89"/>
        <v>5</v>
      </c>
    </row>
    <row r="1910" spans="1:26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7">
        <f t="shared" si="87"/>
        <v>34.229999999999997</v>
      </c>
      <c r="W1910" s="7" t="str">
        <f>IFERROR(INDEX(Returns!A:A,MATCH(Orders!B1910,Returns!B:B,0)), "No")</f>
        <v>No</v>
      </c>
      <c r="X1910" s="7" t="str">
        <f>INDEX(People!$A$2:$A$5,MATCH(Orders!M1910,People!$B$2:$B$5,0))</f>
        <v>Anna Andreadi</v>
      </c>
      <c r="Y1910">
        <f t="shared" si="88"/>
        <v>2017</v>
      </c>
      <c r="Z1910">
        <f t="shared" si="89"/>
        <v>2</v>
      </c>
    </row>
    <row r="1911" spans="1:26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7">
        <f t="shared" si="87"/>
        <v>9.48</v>
      </c>
      <c r="W1911" s="7" t="str">
        <f>IFERROR(INDEX(Returns!A:A,MATCH(Orders!B1911,Returns!B:B,0)), "No")</f>
        <v>No</v>
      </c>
      <c r="X1911" s="7" t="str">
        <f>INDEX(People!$A$2:$A$5,MATCH(Orders!M1911,People!$B$2:$B$5,0))</f>
        <v>Chuck Magee</v>
      </c>
      <c r="Y1911">
        <f t="shared" si="88"/>
        <v>2019</v>
      </c>
      <c r="Z1911">
        <f t="shared" si="89"/>
        <v>12</v>
      </c>
    </row>
    <row r="1912" spans="1:26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7">
        <f t="shared" si="87"/>
        <v>33.130000000000003</v>
      </c>
      <c r="W1912" s="7" t="str">
        <f>IFERROR(INDEX(Returns!A:A,MATCH(Orders!B1912,Returns!B:B,0)), "No")</f>
        <v>No</v>
      </c>
      <c r="X1912" s="7" t="str">
        <f>INDEX(People!$A$2:$A$5,MATCH(Orders!M1912,People!$B$2:$B$5,0))</f>
        <v>Anna Andreadi</v>
      </c>
      <c r="Y1912">
        <f t="shared" si="88"/>
        <v>2018</v>
      </c>
      <c r="Z1912">
        <f t="shared" si="89"/>
        <v>11</v>
      </c>
    </row>
    <row r="1913" spans="1:26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7">
        <f t="shared" si="87"/>
        <v>39.128</v>
      </c>
      <c r="W1913" s="7" t="str">
        <f>IFERROR(INDEX(Returns!A:A,MATCH(Orders!B1913,Returns!B:B,0)), "No")</f>
        <v>No</v>
      </c>
      <c r="X1913" s="7" t="str">
        <f>INDEX(People!$A$2:$A$5,MATCH(Orders!M1913,People!$B$2:$B$5,0))</f>
        <v>Kelly Williams</v>
      </c>
      <c r="Y1913">
        <f t="shared" si="88"/>
        <v>2019</v>
      </c>
      <c r="Z1913">
        <f t="shared" si="89"/>
        <v>7</v>
      </c>
    </row>
    <row r="1914" spans="1:26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7">
        <f t="shared" si="87"/>
        <v>199.04400000000001</v>
      </c>
      <c r="W1914" s="7" t="str">
        <f>IFERROR(INDEX(Returns!A:A,MATCH(Orders!B1914,Returns!B:B,0)), "No")</f>
        <v>No</v>
      </c>
      <c r="X1914" s="7" t="str">
        <f>INDEX(People!$A$2:$A$5,MATCH(Orders!M1914,People!$B$2:$B$5,0))</f>
        <v>Kelly Williams</v>
      </c>
      <c r="Y1914">
        <f t="shared" si="88"/>
        <v>2019</v>
      </c>
      <c r="Z1914">
        <f t="shared" si="89"/>
        <v>7</v>
      </c>
    </row>
    <row r="1915" spans="1:26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7">
        <f t="shared" si="87"/>
        <v>29.99</v>
      </c>
      <c r="W1915" s="7" t="str">
        <f>IFERROR(INDEX(Returns!A:A,MATCH(Orders!B1915,Returns!B:B,0)), "No")</f>
        <v>No</v>
      </c>
      <c r="X1915" s="7" t="str">
        <f>INDEX(People!$A$2:$A$5,MATCH(Orders!M1915,People!$B$2:$B$5,0))</f>
        <v>Cassandra Brandow</v>
      </c>
      <c r="Y1915">
        <f t="shared" si="88"/>
        <v>2016</v>
      </c>
      <c r="Z1915">
        <f t="shared" si="89"/>
        <v>1</v>
      </c>
    </row>
    <row r="1916" spans="1:26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7">
        <f t="shared" si="87"/>
        <v>2.3039999999999998</v>
      </c>
      <c r="W1916" s="7" t="str">
        <f>IFERROR(INDEX(Returns!A:A,MATCH(Orders!B1916,Returns!B:B,0)), "No")</f>
        <v>No</v>
      </c>
      <c r="X1916" s="7" t="str">
        <f>INDEX(People!$A$2:$A$5,MATCH(Orders!M1916,People!$B$2:$B$5,0))</f>
        <v>Cassandra Brandow</v>
      </c>
      <c r="Y1916">
        <f t="shared" si="88"/>
        <v>2019</v>
      </c>
      <c r="Z1916">
        <f t="shared" si="89"/>
        <v>4</v>
      </c>
    </row>
    <row r="1917" spans="1:26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7">
        <f t="shared" si="87"/>
        <v>5.1760000000000002</v>
      </c>
      <c r="W1917" s="7" t="str">
        <f>IFERROR(INDEX(Returns!A:A,MATCH(Orders!B1917,Returns!B:B,0)), "No")</f>
        <v>No</v>
      </c>
      <c r="X1917" s="7" t="str">
        <f>INDEX(People!$A$2:$A$5,MATCH(Orders!M1917,People!$B$2:$B$5,0))</f>
        <v>Cassandra Brandow</v>
      </c>
      <c r="Y1917">
        <f t="shared" si="88"/>
        <v>2019</v>
      </c>
      <c r="Z1917">
        <f t="shared" si="89"/>
        <v>4</v>
      </c>
    </row>
    <row r="1918" spans="1:26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7">
        <f t="shared" si="87"/>
        <v>3.9840000000000004</v>
      </c>
      <c r="W1918" s="7" t="str">
        <f>IFERROR(INDEX(Returns!A:A,MATCH(Orders!B1918,Returns!B:B,0)), "No")</f>
        <v>No</v>
      </c>
      <c r="X1918" s="7" t="str">
        <f>INDEX(People!$A$2:$A$5,MATCH(Orders!M1918,People!$B$2:$B$5,0))</f>
        <v>Cassandra Brandow</v>
      </c>
      <c r="Y1918">
        <f t="shared" si="88"/>
        <v>2019</v>
      </c>
      <c r="Z1918">
        <f t="shared" si="89"/>
        <v>4</v>
      </c>
    </row>
    <row r="1919" spans="1:26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7">
        <f t="shared" si="87"/>
        <v>2.33</v>
      </c>
      <c r="W1919" s="7" t="str">
        <f>IFERROR(INDEX(Returns!A:A,MATCH(Orders!B1919,Returns!B:B,0)), "No")</f>
        <v>No</v>
      </c>
      <c r="X1919" s="7" t="str">
        <f>INDEX(People!$A$2:$A$5,MATCH(Orders!M1919,People!$B$2:$B$5,0))</f>
        <v>Chuck Magee</v>
      </c>
      <c r="Y1919">
        <f t="shared" si="88"/>
        <v>2017</v>
      </c>
      <c r="Z1919">
        <f t="shared" si="89"/>
        <v>11</v>
      </c>
    </row>
    <row r="1920" spans="1:26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7">
        <f t="shared" si="87"/>
        <v>149.94999999999999</v>
      </c>
      <c r="W1920" s="7" t="str">
        <f>IFERROR(INDEX(Returns!A:A,MATCH(Orders!B1920,Returns!B:B,0)), "No")</f>
        <v>No</v>
      </c>
      <c r="X1920" s="7" t="str">
        <f>INDEX(People!$A$2:$A$5,MATCH(Orders!M1920,People!$B$2:$B$5,0))</f>
        <v>Kelly Williams</v>
      </c>
      <c r="Y1920">
        <f t="shared" si="88"/>
        <v>2017</v>
      </c>
      <c r="Z1920">
        <f t="shared" si="89"/>
        <v>10</v>
      </c>
    </row>
    <row r="1921" spans="1:26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7">
        <f t="shared" si="87"/>
        <v>179.184</v>
      </c>
      <c r="W1921" s="7" t="str">
        <f>IFERROR(INDEX(Returns!A:A,MATCH(Orders!B1921,Returns!B:B,0)), "No")</f>
        <v>No</v>
      </c>
      <c r="X1921" s="7" t="str">
        <f>INDEX(People!$A$2:$A$5,MATCH(Orders!M1921,People!$B$2:$B$5,0))</f>
        <v>Chuck Magee</v>
      </c>
      <c r="Y1921">
        <f t="shared" si="88"/>
        <v>2019</v>
      </c>
      <c r="Z1921">
        <f t="shared" si="89"/>
        <v>8</v>
      </c>
    </row>
    <row r="1922" spans="1:26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7">
        <f t="shared" si="87"/>
        <v>231.28200000000001</v>
      </c>
      <c r="W1922" s="7" t="str">
        <f>IFERROR(INDEX(Returns!A:A,MATCH(Orders!B1922,Returns!B:B,0)), "No")</f>
        <v>No</v>
      </c>
      <c r="X1922" s="7" t="str">
        <f>INDEX(People!$A$2:$A$5,MATCH(Orders!M1922,People!$B$2:$B$5,0))</f>
        <v>Chuck Magee</v>
      </c>
      <c r="Y1922">
        <f t="shared" si="88"/>
        <v>2019</v>
      </c>
      <c r="Z1922">
        <f t="shared" si="89"/>
        <v>8</v>
      </c>
    </row>
    <row r="1923" spans="1:26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7">
        <f t="shared" ref="V1923:V1986" si="90">R1923/S1923</f>
        <v>7.5040000000000013</v>
      </c>
      <c r="W1923" s="7" t="str">
        <f>IFERROR(INDEX(Returns!A:A,MATCH(Orders!B1923,Returns!B:B,0)), "No")</f>
        <v>No</v>
      </c>
      <c r="X1923" s="7" t="str">
        <f>INDEX(People!$A$2:$A$5,MATCH(Orders!M1923,People!$B$2:$B$5,0))</f>
        <v>Chuck Magee</v>
      </c>
      <c r="Y1923">
        <f t="shared" ref="Y1923:Y1986" si="91">YEAR(C1923)</f>
        <v>2017</v>
      </c>
      <c r="Z1923">
        <f t="shared" ref="Z1923:Z1986" si="92">MONTH(C1923)</f>
        <v>10</v>
      </c>
    </row>
    <row r="1924" spans="1:26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7">
        <f t="shared" si="90"/>
        <v>95.960000000000008</v>
      </c>
      <c r="W1924" s="7" t="str">
        <f>IFERROR(INDEX(Returns!A:A,MATCH(Orders!B1924,Returns!B:B,0)), "No")</f>
        <v>No</v>
      </c>
      <c r="X1924" s="7" t="str">
        <f>INDEX(People!$A$2:$A$5,MATCH(Orders!M1924,People!$B$2:$B$5,0))</f>
        <v>Kelly Williams</v>
      </c>
      <c r="Y1924">
        <f t="shared" si="91"/>
        <v>2018</v>
      </c>
      <c r="Z1924">
        <f t="shared" si="92"/>
        <v>7</v>
      </c>
    </row>
    <row r="1925" spans="1:26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7">
        <f t="shared" si="90"/>
        <v>15.872</v>
      </c>
      <c r="W1925" s="7" t="str">
        <f>IFERROR(INDEX(Returns!A:A,MATCH(Orders!B1925,Returns!B:B,0)), "No")</f>
        <v>No</v>
      </c>
      <c r="X1925" s="7" t="str">
        <f>INDEX(People!$A$2:$A$5,MATCH(Orders!M1925,People!$B$2:$B$5,0))</f>
        <v>Kelly Williams</v>
      </c>
      <c r="Y1925">
        <f t="shared" si="91"/>
        <v>2018</v>
      </c>
      <c r="Z1925">
        <f t="shared" si="92"/>
        <v>7</v>
      </c>
    </row>
    <row r="1926" spans="1:26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7">
        <f t="shared" si="90"/>
        <v>30.98</v>
      </c>
      <c r="W1926" s="7" t="str">
        <f>IFERROR(INDEX(Returns!A:A,MATCH(Orders!B1926,Returns!B:B,0)), "No")</f>
        <v>No</v>
      </c>
      <c r="X1926" s="7" t="str">
        <f>INDEX(People!$A$2:$A$5,MATCH(Orders!M1926,People!$B$2:$B$5,0))</f>
        <v>Anna Andreadi</v>
      </c>
      <c r="Y1926">
        <f t="shared" si="91"/>
        <v>2019</v>
      </c>
      <c r="Z1926">
        <f t="shared" si="92"/>
        <v>12</v>
      </c>
    </row>
    <row r="1927" spans="1:26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7">
        <f t="shared" si="90"/>
        <v>99.99</v>
      </c>
      <c r="W1927" s="7" t="str">
        <f>IFERROR(INDEX(Returns!A:A,MATCH(Orders!B1927,Returns!B:B,0)), "No")</f>
        <v>No</v>
      </c>
      <c r="X1927" s="7" t="str">
        <f>INDEX(People!$A$2:$A$5,MATCH(Orders!M1927,People!$B$2:$B$5,0))</f>
        <v>Anna Andreadi</v>
      </c>
      <c r="Y1927">
        <f t="shared" si="91"/>
        <v>2019</v>
      </c>
      <c r="Z1927">
        <f t="shared" si="92"/>
        <v>3</v>
      </c>
    </row>
    <row r="1928" spans="1:26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7">
        <f t="shared" si="90"/>
        <v>59.160000000000004</v>
      </c>
      <c r="W1928" s="7" t="str">
        <f>IFERROR(INDEX(Returns!A:A,MATCH(Orders!B1928,Returns!B:B,0)), "No")</f>
        <v>No</v>
      </c>
      <c r="X1928" s="7" t="str">
        <f>INDEX(People!$A$2:$A$5,MATCH(Orders!M1928,People!$B$2:$B$5,0))</f>
        <v>Anna Andreadi</v>
      </c>
      <c r="Y1928">
        <f t="shared" si="91"/>
        <v>2018</v>
      </c>
      <c r="Z1928">
        <f t="shared" si="92"/>
        <v>6</v>
      </c>
    </row>
    <row r="1929" spans="1:26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7">
        <f t="shared" si="90"/>
        <v>44.384</v>
      </c>
      <c r="W1929" s="7" t="str">
        <f>IFERROR(INDEX(Returns!A:A,MATCH(Orders!B1929,Returns!B:B,0)), "No")</f>
        <v>No</v>
      </c>
      <c r="X1929" s="7" t="str">
        <f>INDEX(People!$A$2:$A$5,MATCH(Orders!M1929,People!$B$2:$B$5,0))</f>
        <v>Anna Andreadi</v>
      </c>
      <c r="Y1929">
        <f t="shared" si="91"/>
        <v>2019</v>
      </c>
      <c r="Z1929">
        <f t="shared" si="92"/>
        <v>11</v>
      </c>
    </row>
    <row r="1930" spans="1:26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7">
        <f t="shared" si="90"/>
        <v>6.48</v>
      </c>
      <c r="W1930" s="7" t="str">
        <f>IFERROR(INDEX(Returns!A:A,MATCH(Orders!B1930,Returns!B:B,0)), "No")</f>
        <v>No</v>
      </c>
      <c r="X1930" s="7" t="str">
        <f>INDEX(People!$A$2:$A$5,MATCH(Orders!M1930,People!$B$2:$B$5,0))</f>
        <v>Anna Andreadi</v>
      </c>
      <c r="Y1930">
        <f t="shared" si="91"/>
        <v>2019</v>
      </c>
      <c r="Z1930">
        <f t="shared" si="92"/>
        <v>3</v>
      </c>
    </row>
    <row r="1931" spans="1:26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7">
        <f t="shared" si="90"/>
        <v>46.51</v>
      </c>
      <c r="W1931" s="7" t="str">
        <f>IFERROR(INDEX(Returns!A:A,MATCH(Orders!B1931,Returns!B:B,0)), "No")</f>
        <v>No</v>
      </c>
      <c r="X1931" s="7" t="str">
        <f>INDEX(People!$A$2:$A$5,MATCH(Orders!M1931,People!$B$2:$B$5,0))</f>
        <v>Anna Andreadi</v>
      </c>
      <c r="Y1931">
        <f t="shared" si="91"/>
        <v>2019</v>
      </c>
      <c r="Z1931">
        <f t="shared" si="92"/>
        <v>3</v>
      </c>
    </row>
    <row r="1932" spans="1:26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7">
        <f t="shared" si="90"/>
        <v>219.99200000000005</v>
      </c>
      <c r="W1932" s="7" t="str">
        <f>IFERROR(INDEX(Returns!A:A,MATCH(Orders!B1932,Returns!B:B,0)), "No")</f>
        <v>No</v>
      </c>
      <c r="X1932" s="7" t="str">
        <f>INDEX(People!$A$2:$A$5,MATCH(Orders!M1932,People!$B$2:$B$5,0))</f>
        <v>Anna Andreadi</v>
      </c>
      <c r="Y1932">
        <f t="shared" si="91"/>
        <v>2019</v>
      </c>
      <c r="Z1932">
        <f t="shared" si="92"/>
        <v>3</v>
      </c>
    </row>
    <row r="1933" spans="1:26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7">
        <f t="shared" si="90"/>
        <v>271.99200000000002</v>
      </c>
      <c r="W1933" s="7" t="str">
        <f>IFERROR(INDEX(Returns!A:A,MATCH(Orders!B1933,Returns!B:B,0)), "No")</f>
        <v>No</v>
      </c>
      <c r="X1933" s="7" t="str">
        <f>INDEX(People!$A$2:$A$5,MATCH(Orders!M1933,People!$B$2:$B$5,0))</f>
        <v>Anna Andreadi</v>
      </c>
      <c r="Y1933">
        <f t="shared" si="91"/>
        <v>2018</v>
      </c>
      <c r="Z1933">
        <f t="shared" si="92"/>
        <v>11</v>
      </c>
    </row>
    <row r="1934" spans="1:26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7">
        <f t="shared" si="90"/>
        <v>48.580000000000005</v>
      </c>
      <c r="W1934" s="7" t="str">
        <f>IFERROR(INDEX(Returns!A:A,MATCH(Orders!B1934,Returns!B:B,0)), "No")</f>
        <v>No</v>
      </c>
      <c r="X1934" s="7" t="str">
        <f>INDEX(People!$A$2:$A$5,MATCH(Orders!M1934,People!$B$2:$B$5,0))</f>
        <v>Cassandra Brandow</v>
      </c>
      <c r="Y1934">
        <f t="shared" si="91"/>
        <v>2019</v>
      </c>
      <c r="Z1934">
        <f t="shared" si="92"/>
        <v>8</v>
      </c>
    </row>
    <row r="1935" spans="1:26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7">
        <f t="shared" si="90"/>
        <v>3.08</v>
      </c>
      <c r="W1935" s="7" t="str">
        <f>IFERROR(INDEX(Returns!A:A,MATCH(Orders!B1935,Returns!B:B,0)), "No")</f>
        <v>No</v>
      </c>
      <c r="X1935" s="7" t="str">
        <f>INDEX(People!$A$2:$A$5,MATCH(Orders!M1935,People!$B$2:$B$5,0))</f>
        <v>Cassandra Brandow</v>
      </c>
      <c r="Y1935">
        <f t="shared" si="91"/>
        <v>2019</v>
      </c>
      <c r="Z1935">
        <f t="shared" si="92"/>
        <v>8</v>
      </c>
    </row>
    <row r="1936" spans="1:26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7">
        <f t="shared" si="90"/>
        <v>48.91</v>
      </c>
      <c r="W1936" s="7" t="str">
        <f>IFERROR(INDEX(Returns!A:A,MATCH(Orders!B1936,Returns!B:B,0)), "No")</f>
        <v>No</v>
      </c>
      <c r="X1936" s="7" t="str">
        <f>INDEX(People!$A$2:$A$5,MATCH(Orders!M1936,People!$B$2:$B$5,0))</f>
        <v>Anna Andreadi</v>
      </c>
      <c r="Y1936">
        <f t="shared" si="91"/>
        <v>2019</v>
      </c>
      <c r="Z1936">
        <f t="shared" si="92"/>
        <v>11</v>
      </c>
    </row>
    <row r="1937" spans="1:26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7">
        <f t="shared" si="90"/>
        <v>20.77</v>
      </c>
      <c r="W1937" s="7" t="str">
        <f>IFERROR(INDEX(Returns!A:A,MATCH(Orders!B1937,Returns!B:B,0)), "No")</f>
        <v>No</v>
      </c>
      <c r="X1937" s="7" t="str">
        <f>INDEX(People!$A$2:$A$5,MATCH(Orders!M1937,People!$B$2:$B$5,0))</f>
        <v>Anna Andreadi</v>
      </c>
      <c r="Y1937">
        <f t="shared" si="91"/>
        <v>2019</v>
      </c>
      <c r="Z1937">
        <f t="shared" si="92"/>
        <v>11</v>
      </c>
    </row>
    <row r="1938" spans="1:26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7">
        <f t="shared" si="90"/>
        <v>4.91</v>
      </c>
      <c r="W1938" s="7" t="str">
        <f>IFERROR(INDEX(Returns!A:A,MATCH(Orders!B1938,Returns!B:B,0)), "No")</f>
        <v>No</v>
      </c>
      <c r="X1938" s="7" t="str">
        <f>INDEX(People!$A$2:$A$5,MATCH(Orders!M1938,People!$B$2:$B$5,0))</f>
        <v>Anna Andreadi</v>
      </c>
      <c r="Y1938">
        <f t="shared" si="91"/>
        <v>2017</v>
      </c>
      <c r="Z1938">
        <f t="shared" si="92"/>
        <v>5</v>
      </c>
    </row>
    <row r="1939" spans="1:26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7">
        <f t="shared" si="90"/>
        <v>9.9840000000000018</v>
      </c>
      <c r="W1939" s="7" t="str">
        <f>IFERROR(INDEX(Returns!A:A,MATCH(Orders!B1939,Returns!B:B,0)), "No")</f>
        <v>No</v>
      </c>
      <c r="X1939" s="7" t="str">
        <f>INDEX(People!$A$2:$A$5,MATCH(Orders!M1939,People!$B$2:$B$5,0))</f>
        <v>Anna Andreadi</v>
      </c>
      <c r="Y1939">
        <f t="shared" si="91"/>
        <v>2018</v>
      </c>
      <c r="Z1939">
        <f t="shared" si="92"/>
        <v>7</v>
      </c>
    </row>
    <row r="1940" spans="1:26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7">
        <f t="shared" si="90"/>
        <v>4.7840000000000007</v>
      </c>
      <c r="W1940" s="7" t="str">
        <f>IFERROR(INDEX(Returns!A:A,MATCH(Orders!B1940,Returns!B:B,0)), "No")</f>
        <v>No</v>
      </c>
      <c r="X1940" s="7" t="str">
        <f>INDEX(People!$A$2:$A$5,MATCH(Orders!M1940,People!$B$2:$B$5,0))</f>
        <v>Anna Andreadi</v>
      </c>
      <c r="Y1940">
        <f t="shared" si="91"/>
        <v>2018</v>
      </c>
      <c r="Z1940">
        <f t="shared" si="92"/>
        <v>7</v>
      </c>
    </row>
    <row r="1941" spans="1:26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7">
        <f t="shared" si="90"/>
        <v>2.1840000000000006</v>
      </c>
      <c r="W1941" s="7" t="str">
        <f>IFERROR(INDEX(Returns!A:A,MATCH(Orders!B1941,Returns!B:B,0)), "No")</f>
        <v>No</v>
      </c>
      <c r="X1941" s="7" t="str">
        <f>INDEX(People!$A$2:$A$5,MATCH(Orders!M1941,People!$B$2:$B$5,0))</f>
        <v>Anna Andreadi</v>
      </c>
      <c r="Y1941">
        <f t="shared" si="91"/>
        <v>2018</v>
      </c>
      <c r="Z1941">
        <f t="shared" si="92"/>
        <v>7</v>
      </c>
    </row>
    <row r="1942" spans="1:26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7">
        <f t="shared" si="90"/>
        <v>220.96</v>
      </c>
      <c r="W1942" s="7" t="str">
        <f>IFERROR(INDEX(Returns!A:A,MATCH(Orders!B1942,Returns!B:B,0)), "No")</f>
        <v>No</v>
      </c>
      <c r="X1942" s="7" t="str">
        <f>INDEX(People!$A$2:$A$5,MATCH(Orders!M1942,People!$B$2:$B$5,0))</f>
        <v>Anna Andreadi</v>
      </c>
      <c r="Y1942">
        <f t="shared" si="91"/>
        <v>2018</v>
      </c>
      <c r="Z1942">
        <f t="shared" si="92"/>
        <v>7</v>
      </c>
    </row>
    <row r="1943" spans="1:26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7">
        <f t="shared" si="90"/>
        <v>11.840000000000002</v>
      </c>
      <c r="W1943" s="7" t="str">
        <f>IFERROR(INDEX(Returns!A:A,MATCH(Orders!B1943,Returns!B:B,0)), "No")</f>
        <v>Yes</v>
      </c>
      <c r="X1943" s="7" t="str">
        <f>INDEX(People!$A$2:$A$5,MATCH(Orders!M1943,People!$B$2:$B$5,0))</f>
        <v>Kelly Williams</v>
      </c>
      <c r="Y1943">
        <f t="shared" si="91"/>
        <v>2019</v>
      </c>
      <c r="Z1943">
        <f t="shared" si="92"/>
        <v>8</v>
      </c>
    </row>
    <row r="1944" spans="1:26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7">
        <f t="shared" si="90"/>
        <v>13.719999999999999</v>
      </c>
      <c r="W1944" s="7" t="str">
        <f>IFERROR(INDEX(Returns!A:A,MATCH(Orders!B1944,Returns!B:B,0)), "No")</f>
        <v>Yes</v>
      </c>
      <c r="X1944" s="7" t="str">
        <f>INDEX(People!$A$2:$A$5,MATCH(Orders!M1944,People!$B$2:$B$5,0))</f>
        <v>Kelly Williams</v>
      </c>
      <c r="Y1944">
        <f t="shared" si="91"/>
        <v>2019</v>
      </c>
      <c r="Z1944">
        <f t="shared" si="92"/>
        <v>8</v>
      </c>
    </row>
    <row r="1945" spans="1:26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7">
        <f t="shared" si="90"/>
        <v>0.35999999999999993</v>
      </c>
      <c r="W1945" s="7" t="str">
        <f>IFERROR(INDEX(Returns!A:A,MATCH(Orders!B1945,Returns!B:B,0)), "No")</f>
        <v>Yes</v>
      </c>
      <c r="X1945" s="7" t="str">
        <f>INDEX(People!$A$2:$A$5,MATCH(Orders!M1945,People!$B$2:$B$5,0))</f>
        <v>Kelly Williams</v>
      </c>
      <c r="Y1945">
        <f t="shared" si="91"/>
        <v>2019</v>
      </c>
      <c r="Z1945">
        <f t="shared" si="92"/>
        <v>8</v>
      </c>
    </row>
    <row r="1946" spans="1:26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7">
        <f t="shared" si="90"/>
        <v>23.992000000000001</v>
      </c>
      <c r="W1946" s="7" t="str">
        <f>IFERROR(INDEX(Returns!A:A,MATCH(Orders!B1946,Returns!B:B,0)), "No")</f>
        <v>No</v>
      </c>
      <c r="X1946" s="7" t="str">
        <f>INDEX(People!$A$2:$A$5,MATCH(Orders!M1946,People!$B$2:$B$5,0))</f>
        <v>Kelly Williams</v>
      </c>
      <c r="Y1946">
        <f t="shared" si="91"/>
        <v>2018</v>
      </c>
      <c r="Z1946">
        <f t="shared" si="92"/>
        <v>6</v>
      </c>
    </row>
    <row r="1947" spans="1:26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7">
        <f t="shared" si="90"/>
        <v>5.1840000000000011</v>
      </c>
      <c r="W1947" s="7" t="str">
        <f>IFERROR(INDEX(Returns!A:A,MATCH(Orders!B1947,Returns!B:B,0)), "No")</f>
        <v>No</v>
      </c>
      <c r="X1947" s="7" t="str">
        <f>INDEX(People!$A$2:$A$5,MATCH(Orders!M1947,People!$B$2:$B$5,0))</f>
        <v>Kelly Williams</v>
      </c>
      <c r="Y1947">
        <f t="shared" si="91"/>
        <v>2018</v>
      </c>
      <c r="Z1947">
        <f t="shared" si="92"/>
        <v>6</v>
      </c>
    </row>
    <row r="1948" spans="1:26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7">
        <f t="shared" si="90"/>
        <v>11.55</v>
      </c>
      <c r="W1948" s="7" t="str">
        <f>IFERROR(INDEX(Returns!A:A,MATCH(Orders!B1948,Returns!B:B,0)), "No")</f>
        <v>No</v>
      </c>
      <c r="X1948" s="7" t="str">
        <f>INDEX(People!$A$2:$A$5,MATCH(Orders!M1948,People!$B$2:$B$5,0))</f>
        <v>Chuck Magee</v>
      </c>
      <c r="Y1948">
        <f t="shared" si="91"/>
        <v>2019</v>
      </c>
      <c r="Z1948">
        <f t="shared" si="92"/>
        <v>9</v>
      </c>
    </row>
    <row r="1949" spans="1:26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7">
        <f t="shared" si="90"/>
        <v>5.77</v>
      </c>
      <c r="W1949" s="7" t="str">
        <f>IFERROR(INDEX(Returns!A:A,MATCH(Orders!B1949,Returns!B:B,0)), "No")</f>
        <v>No</v>
      </c>
      <c r="X1949" s="7" t="str">
        <f>INDEX(People!$A$2:$A$5,MATCH(Orders!M1949,People!$B$2:$B$5,0))</f>
        <v>Chuck Magee</v>
      </c>
      <c r="Y1949">
        <f t="shared" si="91"/>
        <v>2019</v>
      </c>
      <c r="Z1949">
        <f t="shared" si="92"/>
        <v>9</v>
      </c>
    </row>
    <row r="1950" spans="1:26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7">
        <f t="shared" si="90"/>
        <v>254.52599999999998</v>
      </c>
      <c r="W1950" s="7" t="str">
        <f>IFERROR(INDEX(Returns!A:A,MATCH(Orders!B1950,Returns!B:B,0)), "No")</f>
        <v>No</v>
      </c>
      <c r="X1950" s="7" t="str">
        <f>INDEX(People!$A$2:$A$5,MATCH(Orders!M1950,People!$B$2:$B$5,0))</f>
        <v>Chuck Magee</v>
      </c>
      <c r="Y1950">
        <f t="shared" si="91"/>
        <v>2019</v>
      </c>
      <c r="Z1950">
        <f t="shared" si="92"/>
        <v>9</v>
      </c>
    </row>
    <row r="1951" spans="1:26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7">
        <f t="shared" si="90"/>
        <v>12.98</v>
      </c>
      <c r="W1951" s="7" t="str">
        <f>IFERROR(INDEX(Returns!A:A,MATCH(Orders!B1951,Returns!B:B,0)), "No")</f>
        <v>No</v>
      </c>
      <c r="X1951" s="7" t="str">
        <f>INDEX(People!$A$2:$A$5,MATCH(Orders!M1951,People!$B$2:$B$5,0))</f>
        <v>Chuck Magee</v>
      </c>
      <c r="Y1951">
        <f t="shared" si="91"/>
        <v>2019</v>
      </c>
      <c r="Z1951">
        <f t="shared" si="92"/>
        <v>9</v>
      </c>
    </row>
    <row r="1952" spans="1:26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7">
        <f t="shared" si="90"/>
        <v>3.3040000000000003</v>
      </c>
      <c r="W1952" s="7" t="str">
        <f>IFERROR(INDEX(Returns!A:A,MATCH(Orders!B1952,Returns!B:B,0)), "No")</f>
        <v>No</v>
      </c>
      <c r="X1952" s="7" t="str">
        <f>INDEX(People!$A$2:$A$5,MATCH(Orders!M1952,People!$B$2:$B$5,0))</f>
        <v>Chuck Magee</v>
      </c>
      <c r="Y1952">
        <f t="shared" si="91"/>
        <v>2019</v>
      </c>
      <c r="Z1952">
        <f t="shared" si="92"/>
        <v>9</v>
      </c>
    </row>
    <row r="1953" spans="1:26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7">
        <f t="shared" si="90"/>
        <v>65.989999999999995</v>
      </c>
      <c r="W1953" s="7" t="str">
        <f>IFERROR(INDEX(Returns!A:A,MATCH(Orders!B1953,Returns!B:B,0)), "No")</f>
        <v>No</v>
      </c>
      <c r="X1953" s="7" t="str">
        <f>INDEX(People!$A$2:$A$5,MATCH(Orders!M1953,People!$B$2:$B$5,0))</f>
        <v>Chuck Magee</v>
      </c>
      <c r="Y1953">
        <f t="shared" si="91"/>
        <v>2019</v>
      </c>
      <c r="Z1953">
        <f t="shared" si="92"/>
        <v>9</v>
      </c>
    </row>
    <row r="1954" spans="1:26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7">
        <f t="shared" si="90"/>
        <v>3.15</v>
      </c>
      <c r="W1954" s="7" t="str">
        <f>IFERROR(INDEX(Returns!A:A,MATCH(Orders!B1954,Returns!B:B,0)), "No")</f>
        <v>No</v>
      </c>
      <c r="X1954" s="7" t="str">
        <f>INDEX(People!$A$2:$A$5,MATCH(Orders!M1954,People!$B$2:$B$5,0))</f>
        <v>Chuck Magee</v>
      </c>
      <c r="Y1954">
        <f t="shared" si="91"/>
        <v>2019</v>
      </c>
      <c r="Z1954">
        <f t="shared" si="92"/>
        <v>9</v>
      </c>
    </row>
    <row r="1955" spans="1:26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7">
        <f t="shared" si="90"/>
        <v>256.48200000000003</v>
      </c>
      <c r="W1955" s="7" t="str">
        <f>IFERROR(INDEX(Returns!A:A,MATCH(Orders!B1955,Returns!B:B,0)), "No")</f>
        <v>No</v>
      </c>
      <c r="X1955" s="7" t="str">
        <f>INDEX(People!$A$2:$A$5,MATCH(Orders!M1955,People!$B$2:$B$5,0))</f>
        <v>Chuck Magee</v>
      </c>
      <c r="Y1955">
        <f t="shared" si="91"/>
        <v>2019</v>
      </c>
      <c r="Z1955">
        <f t="shared" si="92"/>
        <v>9</v>
      </c>
    </row>
    <row r="1956" spans="1:26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7">
        <f t="shared" si="90"/>
        <v>1.64</v>
      </c>
      <c r="W1956" s="7" t="str">
        <f>IFERROR(INDEX(Returns!A:A,MATCH(Orders!B1956,Returns!B:B,0)), "No")</f>
        <v>No</v>
      </c>
      <c r="X1956" s="7" t="str">
        <f>INDEX(People!$A$2:$A$5,MATCH(Orders!M1956,People!$B$2:$B$5,0))</f>
        <v>Chuck Magee</v>
      </c>
      <c r="Y1956">
        <f t="shared" si="91"/>
        <v>2019</v>
      </c>
      <c r="Z1956">
        <f t="shared" si="92"/>
        <v>9</v>
      </c>
    </row>
    <row r="1957" spans="1:26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7">
        <f t="shared" si="90"/>
        <v>119</v>
      </c>
      <c r="W1957" s="7" t="str">
        <f>IFERROR(INDEX(Returns!A:A,MATCH(Orders!B1957,Returns!B:B,0)), "No")</f>
        <v>No</v>
      </c>
      <c r="X1957" s="7" t="str">
        <f>INDEX(People!$A$2:$A$5,MATCH(Orders!M1957,People!$B$2:$B$5,0))</f>
        <v>Chuck Magee</v>
      </c>
      <c r="Y1957">
        <f t="shared" si="91"/>
        <v>2019</v>
      </c>
      <c r="Z1957">
        <f t="shared" si="92"/>
        <v>9</v>
      </c>
    </row>
    <row r="1958" spans="1:26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7">
        <f t="shared" si="90"/>
        <v>55.99</v>
      </c>
      <c r="W1958" s="7" t="str">
        <f>IFERROR(INDEX(Returns!A:A,MATCH(Orders!B1958,Returns!B:B,0)), "No")</f>
        <v>No</v>
      </c>
      <c r="X1958" s="7" t="str">
        <f>INDEX(People!$A$2:$A$5,MATCH(Orders!M1958,People!$B$2:$B$5,0))</f>
        <v>Chuck Magee</v>
      </c>
      <c r="Y1958">
        <f t="shared" si="91"/>
        <v>2019</v>
      </c>
      <c r="Z1958">
        <f t="shared" si="92"/>
        <v>9</v>
      </c>
    </row>
    <row r="1959" spans="1:26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7">
        <f t="shared" si="90"/>
        <v>4.28</v>
      </c>
      <c r="W1959" s="7" t="str">
        <f>IFERROR(INDEX(Returns!A:A,MATCH(Orders!B1959,Returns!B:B,0)), "No")</f>
        <v>No</v>
      </c>
      <c r="X1959" s="7" t="str">
        <f>INDEX(People!$A$2:$A$5,MATCH(Orders!M1959,People!$B$2:$B$5,0))</f>
        <v>Chuck Magee</v>
      </c>
      <c r="Y1959">
        <f t="shared" si="91"/>
        <v>2019</v>
      </c>
      <c r="Z1959">
        <f t="shared" si="92"/>
        <v>9</v>
      </c>
    </row>
    <row r="1960" spans="1:26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7">
        <f t="shared" si="90"/>
        <v>5.4000000000000012</v>
      </c>
      <c r="W1960" s="7" t="str">
        <f>IFERROR(INDEX(Returns!A:A,MATCH(Orders!B1960,Returns!B:B,0)), "No")</f>
        <v>No</v>
      </c>
      <c r="X1960" s="7" t="str">
        <f>INDEX(People!$A$2:$A$5,MATCH(Orders!M1960,People!$B$2:$B$5,0))</f>
        <v>Kelly Williams</v>
      </c>
      <c r="Y1960">
        <f t="shared" si="91"/>
        <v>2019</v>
      </c>
      <c r="Z1960">
        <f t="shared" si="92"/>
        <v>9</v>
      </c>
    </row>
    <row r="1961" spans="1:26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7">
        <f t="shared" si="90"/>
        <v>11.33</v>
      </c>
      <c r="W1961" s="7" t="str">
        <f>IFERROR(INDEX(Returns!A:A,MATCH(Orders!B1961,Returns!B:B,0)), "No")</f>
        <v>No</v>
      </c>
      <c r="X1961" s="7" t="str">
        <f>INDEX(People!$A$2:$A$5,MATCH(Orders!M1961,People!$B$2:$B$5,0))</f>
        <v>Kelly Williams</v>
      </c>
      <c r="Y1961">
        <f t="shared" si="91"/>
        <v>2019</v>
      </c>
      <c r="Z1961">
        <f t="shared" si="92"/>
        <v>9</v>
      </c>
    </row>
    <row r="1962" spans="1:26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7">
        <f t="shared" si="90"/>
        <v>59.36999999999999</v>
      </c>
      <c r="W1962" s="7" t="str">
        <f>IFERROR(INDEX(Returns!A:A,MATCH(Orders!B1962,Returns!B:B,0)), "No")</f>
        <v>No</v>
      </c>
      <c r="X1962" s="7" t="str">
        <f>INDEX(People!$A$2:$A$5,MATCH(Orders!M1962,People!$B$2:$B$5,0))</f>
        <v>Kelly Williams</v>
      </c>
      <c r="Y1962">
        <f t="shared" si="91"/>
        <v>2019</v>
      </c>
      <c r="Z1962">
        <f t="shared" si="92"/>
        <v>9</v>
      </c>
    </row>
    <row r="1963" spans="1:26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7">
        <f t="shared" si="90"/>
        <v>18.8</v>
      </c>
      <c r="W1963" s="7" t="str">
        <f>IFERROR(INDEX(Returns!A:A,MATCH(Orders!B1963,Returns!B:B,0)), "No")</f>
        <v>No</v>
      </c>
      <c r="X1963" s="7" t="str">
        <f>INDEX(People!$A$2:$A$5,MATCH(Orders!M1963,People!$B$2:$B$5,0))</f>
        <v>Kelly Williams</v>
      </c>
      <c r="Y1963">
        <f t="shared" si="91"/>
        <v>2019</v>
      </c>
      <c r="Z1963">
        <f t="shared" si="92"/>
        <v>9</v>
      </c>
    </row>
    <row r="1964" spans="1:26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7">
        <f t="shared" si="90"/>
        <v>4.57</v>
      </c>
      <c r="W1964" s="7" t="str">
        <f>IFERROR(INDEX(Returns!A:A,MATCH(Orders!B1964,Returns!B:B,0)), "No")</f>
        <v>No</v>
      </c>
      <c r="X1964" s="7" t="str">
        <f>INDEX(People!$A$2:$A$5,MATCH(Orders!M1964,People!$B$2:$B$5,0))</f>
        <v>Kelly Williams</v>
      </c>
      <c r="Y1964">
        <f t="shared" si="91"/>
        <v>2019</v>
      </c>
      <c r="Z1964">
        <f t="shared" si="92"/>
        <v>9</v>
      </c>
    </row>
    <row r="1965" spans="1:26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7">
        <f t="shared" si="90"/>
        <v>4.9800000000000004</v>
      </c>
      <c r="W1965" s="7" t="str">
        <f>IFERROR(INDEX(Returns!A:A,MATCH(Orders!B1965,Returns!B:B,0)), "No")</f>
        <v>No</v>
      </c>
      <c r="X1965" s="7" t="str">
        <f>INDEX(People!$A$2:$A$5,MATCH(Orders!M1965,People!$B$2:$B$5,0))</f>
        <v>Kelly Williams</v>
      </c>
      <c r="Y1965">
        <f t="shared" si="91"/>
        <v>2019</v>
      </c>
      <c r="Z1965">
        <f t="shared" si="92"/>
        <v>9</v>
      </c>
    </row>
    <row r="1966" spans="1:26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7">
        <f t="shared" si="90"/>
        <v>95.43</v>
      </c>
      <c r="W1966" s="7" t="str">
        <f>IFERROR(INDEX(Returns!A:A,MATCH(Orders!B1966,Returns!B:B,0)), "No")</f>
        <v>No</v>
      </c>
      <c r="X1966" s="7" t="str">
        <f>INDEX(People!$A$2:$A$5,MATCH(Orders!M1966,People!$B$2:$B$5,0))</f>
        <v>Kelly Williams</v>
      </c>
      <c r="Y1966">
        <f t="shared" si="91"/>
        <v>2019</v>
      </c>
      <c r="Z1966">
        <f t="shared" si="92"/>
        <v>9</v>
      </c>
    </row>
    <row r="1967" spans="1:26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7">
        <f t="shared" si="90"/>
        <v>12.09</v>
      </c>
      <c r="W1967" s="7" t="str">
        <f>IFERROR(INDEX(Returns!A:A,MATCH(Orders!B1967,Returns!B:B,0)), "No")</f>
        <v>No</v>
      </c>
      <c r="X1967" s="7" t="str">
        <f>INDEX(People!$A$2:$A$5,MATCH(Orders!M1967,People!$B$2:$B$5,0))</f>
        <v>Kelly Williams</v>
      </c>
      <c r="Y1967">
        <f t="shared" si="91"/>
        <v>2019</v>
      </c>
      <c r="Z1967">
        <f t="shared" si="92"/>
        <v>9</v>
      </c>
    </row>
    <row r="1968" spans="1:26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7">
        <f t="shared" si="90"/>
        <v>93.99</v>
      </c>
      <c r="W1968" s="7" t="str">
        <f>IFERROR(INDEX(Returns!A:A,MATCH(Orders!B1968,Returns!B:B,0)), "No")</f>
        <v>No</v>
      </c>
      <c r="X1968" s="7" t="str">
        <f>INDEX(People!$A$2:$A$5,MATCH(Orders!M1968,People!$B$2:$B$5,0))</f>
        <v>Chuck Magee</v>
      </c>
      <c r="Y1968">
        <f t="shared" si="91"/>
        <v>2019</v>
      </c>
      <c r="Z1968">
        <f t="shared" si="92"/>
        <v>12</v>
      </c>
    </row>
    <row r="1969" spans="1:26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7">
        <f t="shared" si="90"/>
        <v>13.9</v>
      </c>
      <c r="W1969" s="7" t="str">
        <f>IFERROR(INDEX(Returns!A:A,MATCH(Orders!B1969,Returns!B:B,0)), "No")</f>
        <v>No</v>
      </c>
      <c r="X1969" s="7" t="str">
        <f>INDEX(People!$A$2:$A$5,MATCH(Orders!M1969,People!$B$2:$B$5,0))</f>
        <v>Chuck Magee</v>
      </c>
      <c r="Y1969">
        <f t="shared" si="91"/>
        <v>2019</v>
      </c>
      <c r="Z1969">
        <f t="shared" si="92"/>
        <v>12</v>
      </c>
    </row>
    <row r="1970" spans="1:26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7">
        <f t="shared" si="90"/>
        <v>55.48</v>
      </c>
      <c r="W1970" s="7" t="str">
        <f>IFERROR(INDEX(Returns!A:A,MATCH(Orders!B1970,Returns!B:B,0)), "No")</f>
        <v>No</v>
      </c>
      <c r="X1970" s="7" t="str">
        <f>INDEX(People!$A$2:$A$5,MATCH(Orders!M1970,People!$B$2:$B$5,0))</f>
        <v>Chuck Magee</v>
      </c>
      <c r="Y1970">
        <f t="shared" si="91"/>
        <v>2019</v>
      </c>
      <c r="Z1970">
        <f t="shared" si="92"/>
        <v>12</v>
      </c>
    </row>
    <row r="1971" spans="1:26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7">
        <f t="shared" si="90"/>
        <v>72.989999999999995</v>
      </c>
      <c r="W1971" s="7" t="str">
        <f>IFERROR(INDEX(Returns!A:A,MATCH(Orders!B1971,Returns!B:B,0)), "No")</f>
        <v>No</v>
      </c>
      <c r="X1971" s="7" t="str">
        <f>INDEX(People!$A$2:$A$5,MATCH(Orders!M1971,People!$B$2:$B$5,0))</f>
        <v>Kelly Williams</v>
      </c>
      <c r="Y1971">
        <f t="shared" si="91"/>
        <v>2019</v>
      </c>
      <c r="Z1971">
        <f t="shared" si="92"/>
        <v>9</v>
      </c>
    </row>
    <row r="1972" spans="1:26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7">
        <f t="shared" si="90"/>
        <v>2.1360000000000001</v>
      </c>
      <c r="W1972" s="7" t="str">
        <f>IFERROR(INDEX(Returns!A:A,MATCH(Orders!B1972,Returns!B:B,0)), "No")</f>
        <v>No</v>
      </c>
      <c r="X1972" s="7" t="str">
        <f>INDEX(People!$A$2:$A$5,MATCH(Orders!M1972,People!$B$2:$B$5,0))</f>
        <v>Kelly Williams</v>
      </c>
      <c r="Y1972">
        <f t="shared" si="91"/>
        <v>2019</v>
      </c>
      <c r="Z1972">
        <f t="shared" si="92"/>
        <v>5</v>
      </c>
    </row>
    <row r="1973" spans="1:26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7">
        <f t="shared" si="90"/>
        <v>58.391999999999996</v>
      </c>
      <c r="W1973" s="7" t="str">
        <f>IFERROR(INDEX(Returns!A:A,MATCH(Orders!B1973,Returns!B:B,0)), "No")</f>
        <v>No</v>
      </c>
      <c r="X1973" s="7" t="str">
        <f>INDEX(People!$A$2:$A$5,MATCH(Orders!M1973,People!$B$2:$B$5,0))</f>
        <v>Kelly Williams</v>
      </c>
      <c r="Y1973">
        <f t="shared" si="91"/>
        <v>2019</v>
      </c>
      <c r="Z1973">
        <f t="shared" si="92"/>
        <v>5</v>
      </c>
    </row>
    <row r="1974" spans="1:26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7">
        <f t="shared" si="90"/>
        <v>1.2759999999999998</v>
      </c>
      <c r="W1974" s="7" t="str">
        <f>IFERROR(INDEX(Returns!A:A,MATCH(Orders!B1974,Returns!B:B,0)), "No")</f>
        <v>Yes</v>
      </c>
      <c r="X1974" s="7" t="str">
        <f>INDEX(People!$A$2:$A$5,MATCH(Orders!M1974,People!$B$2:$B$5,0))</f>
        <v>Kelly Williams</v>
      </c>
      <c r="Y1974">
        <f t="shared" si="91"/>
        <v>2016</v>
      </c>
      <c r="Z1974">
        <f t="shared" si="92"/>
        <v>12</v>
      </c>
    </row>
    <row r="1975" spans="1:26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7">
        <f t="shared" si="90"/>
        <v>1.4480000000000002</v>
      </c>
      <c r="W1975" s="7" t="str">
        <f>IFERROR(INDEX(Returns!A:A,MATCH(Orders!B1975,Returns!B:B,0)), "No")</f>
        <v>Yes</v>
      </c>
      <c r="X1975" s="7" t="str">
        <f>INDEX(People!$A$2:$A$5,MATCH(Orders!M1975,People!$B$2:$B$5,0))</f>
        <v>Kelly Williams</v>
      </c>
      <c r="Y1975">
        <f t="shared" si="91"/>
        <v>2016</v>
      </c>
      <c r="Z1975">
        <f t="shared" si="92"/>
        <v>12</v>
      </c>
    </row>
    <row r="1976" spans="1:26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7">
        <f t="shared" si="90"/>
        <v>11.672000000000002</v>
      </c>
      <c r="W1976" s="7" t="str">
        <f>IFERROR(INDEX(Returns!A:A,MATCH(Orders!B1976,Returns!B:B,0)), "No")</f>
        <v>Yes</v>
      </c>
      <c r="X1976" s="7" t="str">
        <f>INDEX(People!$A$2:$A$5,MATCH(Orders!M1976,People!$B$2:$B$5,0))</f>
        <v>Kelly Williams</v>
      </c>
      <c r="Y1976">
        <f t="shared" si="91"/>
        <v>2016</v>
      </c>
      <c r="Z1976">
        <f t="shared" si="92"/>
        <v>12</v>
      </c>
    </row>
    <row r="1977" spans="1:26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7">
        <f t="shared" si="90"/>
        <v>91.99</v>
      </c>
      <c r="W1977" s="7" t="str">
        <f>IFERROR(INDEX(Returns!A:A,MATCH(Orders!B1977,Returns!B:B,0)), "No")</f>
        <v>No</v>
      </c>
      <c r="X1977" s="7" t="str">
        <f>INDEX(People!$A$2:$A$5,MATCH(Orders!M1977,People!$B$2:$B$5,0))</f>
        <v>Cassandra Brandow</v>
      </c>
      <c r="Y1977">
        <f t="shared" si="91"/>
        <v>2016</v>
      </c>
      <c r="Z1977">
        <f t="shared" si="92"/>
        <v>10</v>
      </c>
    </row>
    <row r="1978" spans="1:26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7">
        <f t="shared" si="90"/>
        <v>278.99</v>
      </c>
      <c r="W1978" s="7" t="str">
        <f>IFERROR(INDEX(Returns!A:A,MATCH(Orders!B1978,Returns!B:B,0)), "No")</f>
        <v>No</v>
      </c>
      <c r="X1978" s="7" t="str">
        <f>INDEX(People!$A$2:$A$5,MATCH(Orders!M1978,People!$B$2:$B$5,0))</f>
        <v>Cassandra Brandow</v>
      </c>
      <c r="Y1978">
        <f t="shared" si="91"/>
        <v>2016</v>
      </c>
      <c r="Z1978">
        <f t="shared" si="92"/>
        <v>10</v>
      </c>
    </row>
    <row r="1979" spans="1:26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7">
        <f t="shared" si="90"/>
        <v>90.98</v>
      </c>
      <c r="W1979" s="7" t="str">
        <f>IFERROR(INDEX(Returns!A:A,MATCH(Orders!B1979,Returns!B:B,0)), "No")</f>
        <v>No</v>
      </c>
      <c r="X1979" s="7" t="str">
        <f>INDEX(People!$A$2:$A$5,MATCH(Orders!M1979,People!$B$2:$B$5,0))</f>
        <v>Cassandra Brandow</v>
      </c>
      <c r="Y1979">
        <f t="shared" si="91"/>
        <v>2016</v>
      </c>
      <c r="Z1979">
        <f t="shared" si="92"/>
        <v>10</v>
      </c>
    </row>
    <row r="1980" spans="1:26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7">
        <f t="shared" si="90"/>
        <v>2.6240000000000001</v>
      </c>
      <c r="W1980" s="7" t="str">
        <f>IFERROR(INDEX(Returns!A:A,MATCH(Orders!B1980,Returns!B:B,0)), "No")</f>
        <v>No</v>
      </c>
      <c r="X1980" s="7" t="str">
        <f>INDEX(People!$A$2:$A$5,MATCH(Orders!M1980,People!$B$2:$B$5,0))</f>
        <v>Anna Andreadi</v>
      </c>
      <c r="Y1980">
        <f t="shared" si="91"/>
        <v>2017</v>
      </c>
      <c r="Z1980">
        <f t="shared" si="92"/>
        <v>5</v>
      </c>
    </row>
    <row r="1981" spans="1:26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7">
        <f t="shared" si="90"/>
        <v>233.38400000000001</v>
      </c>
      <c r="W1981" s="7" t="str">
        <f>IFERROR(INDEX(Returns!A:A,MATCH(Orders!B1981,Returns!B:B,0)), "No")</f>
        <v>No</v>
      </c>
      <c r="X1981" s="7" t="str">
        <f>INDEX(People!$A$2:$A$5,MATCH(Orders!M1981,People!$B$2:$B$5,0))</f>
        <v>Anna Andreadi</v>
      </c>
      <c r="Y1981">
        <f t="shared" si="91"/>
        <v>2018</v>
      </c>
      <c r="Z1981">
        <f t="shared" si="92"/>
        <v>4</v>
      </c>
    </row>
    <row r="1982" spans="1:26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7">
        <f t="shared" si="90"/>
        <v>10.744</v>
      </c>
      <c r="W1982" s="7" t="str">
        <f>IFERROR(INDEX(Returns!A:A,MATCH(Orders!B1982,Returns!B:B,0)), "No")</f>
        <v>No</v>
      </c>
      <c r="X1982" s="7" t="str">
        <f>INDEX(People!$A$2:$A$5,MATCH(Orders!M1982,People!$B$2:$B$5,0))</f>
        <v>Anna Andreadi</v>
      </c>
      <c r="Y1982">
        <f t="shared" si="91"/>
        <v>2018</v>
      </c>
      <c r="Z1982">
        <f t="shared" si="92"/>
        <v>4</v>
      </c>
    </row>
    <row r="1983" spans="1:26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7">
        <f t="shared" si="90"/>
        <v>1.88</v>
      </c>
      <c r="W1983" s="7" t="str">
        <f>IFERROR(INDEX(Returns!A:A,MATCH(Orders!B1983,Returns!B:B,0)), "No")</f>
        <v>No</v>
      </c>
      <c r="X1983" s="7" t="str">
        <f>INDEX(People!$A$2:$A$5,MATCH(Orders!M1983,People!$B$2:$B$5,0))</f>
        <v>Cassandra Brandow</v>
      </c>
      <c r="Y1983">
        <f t="shared" si="91"/>
        <v>2017</v>
      </c>
      <c r="Z1983">
        <f t="shared" si="92"/>
        <v>12</v>
      </c>
    </row>
    <row r="1984" spans="1:26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7">
        <f t="shared" si="90"/>
        <v>119.99</v>
      </c>
      <c r="W1984" s="7" t="str">
        <f>IFERROR(INDEX(Returns!A:A,MATCH(Orders!B1984,Returns!B:B,0)), "No")</f>
        <v>No</v>
      </c>
      <c r="X1984" s="7" t="str">
        <f>INDEX(People!$A$2:$A$5,MATCH(Orders!M1984,People!$B$2:$B$5,0))</f>
        <v>Kelly Williams</v>
      </c>
      <c r="Y1984">
        <f t="shared" si="91"/>
        <v>2016</v>
      </c>
      <c r="Z1984">
        <f t="shared" si="92"/>
        <v>12</v>
      </c>
    </row>
    <row r="1985" spans="1:26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7">
        <f t="shared" si="90"/>
        <v>53.48</v>
      </c>
      <c r="W1985" s="7" t="str">
        <f>IFERROR(INDEX(Returns!A:A,MATCH(Orders!B1985,Returns!B:B,0)), "No")</f>
        <v>Yes</v>
      </c>
      <c r="X1985" s="7" t="str">
        <f>INDEX(People!$A$2:$A$5,MATCH(Orders!M1985,People!$B$2:$B$5,0))</f>
        <v>Anna Andreadi</v>
      </c>
      <c r="Y1985">
        <f t="shared" si="91"/>
        <v>2016</v>
      </c>
      <c r="Z1985">
        <f t="shared" si="92"/>
        <v>11</v>
      </c>
    </row>
    <row r="1986" spans="1:26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7">
        <f t="shared" si="90"/>
        <v>7.96</v>
      </c>
      <c r="W1986" s="7" t="str">
        <f>IFERROR(INDEX(Returns!A:A,MATCH(Orders!B1986,Returns!B:B,0)), "No")</f>
        <v>Yes</v>
      </c>
      <c r="X1986" s="7" t="str">
        <f>INDEX(People!$A$2:$A$5,MATCH(Orders!M1986,People!$B$2:$B$5,0))</f>
        <v>Anna Andreadi</v>
      </c>
      <c r="Y1986">
        <f t="shared" si="91"/>
        <v>2016</v>
      </c>
      <c r="Z1986">
        <f t="shared" si="92"/>
        <v>11</v>
      </c>
    </row>
    <row r="1987" spans="1:26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7">
        <f t="shared" ref="V1987:V2050" si="93">R1987/S1987</f>
        <v>6.69</v>
      </c>
      <c r="W1987" s="7" t="str">
        <f>IFERROR(INDEX(Returns!A:A,MATCH(Orders!B1987,Returns!B:B,0)), "No")</f>
        <v>Yes</v>
      </c>
      <c r="X1987" s="7" t="str">
        <f>INDEX(People!$A$2:$A$5,MATCH(Orders!M1987,People!$B$2:$B$5,0))</f>
        <v>Anna Andreadi</v>
      </c>
      <c r="Y1987">
        <f t="shared" ref="Y1987:Y2050" si="94">YEAR(C1987)</f>
        <v>2016</v>
      </c>
      <c r="Z1987">
        <f t="shared" ref="Z1987:Z2050" si="95">MONTH(C1987)</f>
        <v>11</v>
      </c>
    </row>
    <row r="1988" spans="1:26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7">
        <f t="shared" si="93"/>
        <v>359.99399999999997</v>
      </c>
      <c r="W1988" s="7" t="str">
        <f>IFERROR(INDEX(Returns!A:A,MATCH(Orders!B1988,Returns!B:B,0)), "No")</f>
        <v>No</v>
      </c>
      <c r="X1988" s="7" t="str">
        <f>INDEX(People!$A$2:$A$5,MATCH(Orders!M1988,People!$B$2:$B$5,0))</f>
        <v>Chuck Magee</v>
      </c>
      <c r="Y1988">
        <f t="shared" si="94"/>
        <v>2018</v>
      </c>
      <c r="Z1988">
        <f t="shared" si="95"/>
        <v>7</v>
      </c>
    </row>
    <row r="1989" spans="1:26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7">
        <f t="shared" si="93"/>
        <v>5.7399999999999993</v>
      </c>
      <c r="W1989" s="7" t="str">
        <f>IFERROR(INDEX(Returns!A:A,MATCH(Orders!B1989,Returns!B:B,0)), "No")</f>
        <v>No</v>
      </c>
      <c r="X1989" s="7" t="str">
        <f>INDEX(People!$A$2:$A$5,MATCH(Orders!M1989,People!$B$2:$B$5,0))</f>
        <v>Kelly Williams</v>
      </c>
      <c r="Y1989">
        <f t="shared" si="94"/>
        <v>2017</v>
      </c>
      <c r="Z1989">
        <f t="shared" si="95"/>
        <v>11</v>
      </c>
    </row>
    <row r="1990" spans="1:26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7">
        <f t="shared" si="93"/>
        <v>146.34</v>
      </c>
      <c r="W1990" s="7" t="str">
        <f>IFERROR(INDEX(Returns!A:A,MATCH(Orders!B1990,Returns!B:B,0)), "No")</f>
        <v>No</v>
      </c>
      <c r="X1990" s="7" t="str">
        <f>INDEX(People!$A$2:$A$5,MATCH(Orders!M1990,People!$B$2:$B$5,0))</f>
        <v>Kelly Williams</v>
      </c>
      <c r="Y1990">
        <f t="shared" si="94"/>
        <v>2017</v>
      </c>
      <c r="Z1990">
        <f t="shared" si="95"/>
        <v>11</v>
      </c>
    </row>
    <row r="1991" spans="1:26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7">
        <f t="shared" si="93"/>
        <v>8.74</v>
      </c>
      <c r="W1991" s="7" t="str">
        <f>IFERROR(INDEX(Returns!A:A,MATCH(Orders!B1991,Returns!B:B,0)), "No")</f>
        <v>No</v>
      </c>
      <c r="X1991" s="7" t="str">
        <f>INDEX(People!$A$2:$A$5,MATCH(Orders!M1991,People!$B$2:$B$5,0))</f>
        <v>Kelly Williams</v>
      </c>
      <c r="Y1991">
        <f t="shared" si="94"/>
        <v>2017</v>
      </c>
      <c r="Z1991">
        <f t="shared" si="95"/>
        <v>11</v>
      </c>
    </row>
    <row r="1992" spans="1:26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7">
        <f t="shared" si="93"/>
        <v>5.78</v>
      </c>
      <c r="W1992" s="7" t="str">
        <f>IFERROR(INDEX(Returns!A:A,MATCH(Orders!B1992,Returns!B:B,0)), "No")</f>
        <v>No</v>
      </c>
      <c r="X1992" s="7" t="str">
        <f>INDEX(People!$A$2:$A$5,MATCH(Orders!M1992,People!$B$2:$B$5,0))</f>
        <v>Kelly Williams</v>
      </c>
      <c r="Y1992">
        <f t="shared" si="94"/>
        <v>2017</v>
      </c>
      <c r="Z1992">
        <f t="shared" si="95"/>
        <v>11</v>
      </c>
    </row>
    <row r="1993" spans="1:26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7">
        <f t="shared" si="93"/>
        <v>1.2390000000000001</v>
      </c>
      <c r="W1993" s="7" t="str">
        <f>IFERROR(INDEX(Returns!A:A,MATCH(Orders!B1993,Returns!B:B,0)), "No")</f>
        <v>No</v>
      </c>
      <c r="X1993" s="7" t="str">
        <f>INDEX(People!$A$2:$A$5,MATCH(Orders!M1993,People!$B$2:$B$5,0))</f>
        <v>Chuck Magee</v>
      </c>
      <c r="Y1993">
        <f t="shared" si="94"/>
        <v>2019</v>
      </c>
      <c r="Z1993">
        <f t="shared" si="95"/>
        <v>2</v>
      </c>
    </row>
    <row r="1994" spans="1:26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7">
        <f t="shared" si="93"/>
        <v>11.840000000000002</v>
      </c>
      <c r="W1994" s="7" t="str">
        <f>IFERROR(INDEX(Returns!A:A,MATCH(Orders!B1994,Returns!B:B,0)), "No")</f>
        <v>No</v>
      </c>
      <c r="X1994" s="7" t="str">
        <f>INDEX(People!$A$2:$A$5,MATCH(Orders!M1994,People!$B$2:$B$5,0))</f>
        <v>Anna Andreadi</v>
      </c>
      <c r="Y1994">
        <f t="shared" si="94"/>
        <v>2019</v>
      </c>
      <c r="Z1994">
        <f t="shared" si="95"/>
        <v>6</v>
      </c>
    </row>
    <row r="1995" spans="1:26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7">
        <f t="shared" si="93"/>
        <v>2.6720000000000002</v>
      </c>
      <c r="W1995" s="7" t="str">
        <f>IFERROR(INDEX(Returns!A:A,MATCH(Orders!B1995,Returns!B:B,0)), "No")</f>
        <v>No</v>
      </c>
      <c r="X1995" s="7" t="str">
        <f>INDEX(People!$A$2:$A$5,MATCH(Orders!M1995,People!$B$2:$B$5,0))</f>
        <v>Anna Andreadi</v>
      </c>
      <c r="Y1995">
        <f t="shared" si="94"/>
        <v>2019</v>
      </c>
      <c r="Z1995">
        <f t="shared" si="95"/>
        <v>6</v>
      </c>
    </row>
    <row r="1996" spans="1:26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7">
        <f t="shared" si="93"/>
        <v>3.7680000000000002</v>
      </c>
      <c r="W1996" s="7" t="str">
        <f>IFERROR(INDEX(Returns!A:A,MATCH(Orders!B1996,Returns!B:B,0)), "No")</f>
        <v>No</v>
      </c>
      <c r="X1996" s="7" t="str">
        <f>INDEX(People!$A$2:$A$5,MATCH(Orders!M1996,People!$B$2:$B$5,0))</f>
        <v>Anna Andreadi</v>
      </c>
      <c r="Y1996">
        <f t="shared" si="94"/>
        <v>2019</v>
      </c>
      <c r="Z1996">
        <f t="shared" si="95"/>
        <v>6</v>
      </c>
    </row>
    <row r="1997" spans="1:26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7">
        <f t="shared" si="93"/>
        <v>58.923999999999992</v>
      </c>
      <c r="W1997" s="7" t="str">
        <f>IFERROR(INDEX(Returns!A:A,MATCH(Orders!B1997,Returns!B:B,0)), "No")</f>
        <v>No</v>
      </c>
      <c r="X1997" s="7" t="str">
        <f>INDEX(People!$A$2:$A$5,MATCH(Orders!M1997,People!$B$2:$B$5,0))</f>
        <v>Kelly Williams</v>
      </c>
      <c r="Y1997">
        <f t="shared" si="94"/>
        <v>2019</v>
      </c>
      <c r="Z1997">
        <f t="shared" si="95"/>
        <v>12</v>
      </c>
    </row>
    <row r="1998" spans="1:26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7">
        <f t="shared" si="93"/>
        <v>2.1880000000000002</v>
      </c>
      <c r="W1998" s="7" t="str">
        <f>IFERROR(INDEX(Returns!A:A,MATCH(Orders!B1998,Returns!B:B,0)), "No")</f>
        <v>No</v>
      </c>
      <c r="X1998" s="7" t="str">
        <f>INDEX(People!$A$2:$A$5,MATCH(Orders!M1998,People!$B$2:$B$5,0))</f>
        <v>Kelly Williams</v>
      </c>
      <c r="Y1998">
        <f t="shared" si="94"/>
        <v>2019</v>
      </c>
      <c r="Z1998">
        <f t="shared" si="95"/>
        <v>12</v>
      </c>
    </row>
    <row r="1999" spans="1:26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7">
        <f t="shared" si="93"/>
        <v>3.75</v>
      </c>
      <c r="W1999" s="7" t="str">
        <f>IFERROR(INDEX(Returns!A:A,MATCH(Orders!B1999,Returns!B:B,0)), "No")</f>
        <v>No</v>
      </c>
      <c r="X1999" s="7" t="str">
        <f>INDEX(People!$A$2:$A$5,MATCH(Orders!M1999,People!$B$2:$B$5,0))</f>
        <v>Cassandra Brandow</v>
      </c>
      <c r="Y1999">
        <f t="shared" si="94"/>
        <v>2016</v>
      </c>
      <c r="Z1999">
        <f t="shared" si="95"/>
        <v>2</v>
      </c>
    </row>
    <row r="2000" spans="1:26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7">
        <f t="shared" si="93"/>
        <v>161.61000000000001</v>
      </c>
      <c r="W2000" s="7" t="str">
        <f>IFERROR(INDEX(Returns!A:A,MATCH(Orders!B2000,Returns!B:B,0)), "No")</f>
        <v>No</v>
      </c>
      <c r="X2000" s="7" t="str">
        <f>INDEX(People!$A$2:$A$5,MATCH(Orders!M2000,People!$B$2:$B$5,0))</f>
        <v>Cassandra Brandow</v>
      </c>
      <c r="Y2000">
        <f t="shared" si="94"/>
        <v>2016</v>
      </c>
      <c r="Z2000">
        <f t="shared" si="95"/>
        <v>2</v>
      </c>
    </row>
    <row r="2001" spans="1:26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7">
        <f t="shared" si="93"/>
        <v>28.99</v>
      </c>
      <c r="W2001" s="7" t="str">
        <f>IFERROR(INDEX(Returns!A:A,MATCH(Orders!B2001,Returns!B:B,0)), "No")</f>
        <v>No</v>
      </c>
      <c r="X2001" s="7" t="str">
        <f>INDEX(People!$A$2:$A$5,MATCH(Orders!M2001,People!$B$2:$B$5,0))</f>
        <v>Cassandra Brandow</v>
      </c>
      <c r="Y2001">
        <f t="shared" si="94"/>
        <v>2016</v>
      </c>
      <c r="Z2001">
        <f t="shared" si="95"/>
        <v>2</v>
      </c>
    </row>
    <row r="2002" spans="1:26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7">
        <f t="shared" si="93"/>
        <v>39.99</v>
      </c>
      <c r="W2002" s="7" t="str">
        <f>IFERROR(INDEX(Returns!A:A,MATCH(Orders!B2002,Returns!B:B,0)), "No")</f>
        <v>No</v>
      </c>
      <c r="X2002" s="7" t="str">
        <f>INDEX(People!$A$2:$A$5,MATCH(Orders!M2002,People!$B$2:$B$5,0))</f>
        <v>Anna Andreadi</v>
      </c>
      <c r="Y2002">
        <f t="shared" si="94"/>
        <v>2019</v>
      </c>
      <c r="Z2002">
        <f t="shared" si="95"/>
        <v>4</v>
      </c>
    </row>
    <row r="2003" spans="1:26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7">
        <f t="shared" si="93"/>
        <v>5.9799999999999995</v>
      </c>
      <c r="W2003" s="7" t="str">
        <f>IFERROR(INDEX(Returns!A:A,MATCH(Orders!B2003,Returns!B:B,0)), "No")</f>
        <v>No</v>
      </c>
      <c r="X2003" s="7" t="str">
        <f>INDEX(People!$A$2:$A$5,MATCH(Orders!M2003,People!$B$2:$B$5,0))</f>
        <v>Anna Andreadi</v>
      </c>
      <c r="Y2003">
        <f t="shared" si="94"/>
        <v>2019</v>
      </c>
      <c r="Z2003">
        <f t="shared" si="95"/>
        <v>4</v>
      </c>
    </row>
    <row r="2004" spans="1:26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7">
        <f t="shared" si="93"/>
        <v>31.98</v>
      </c>
      <c r="W2004" s="7" t="str">
        <f>IFERROR(INDEX(Returns!A:A,MATCH(Orders!B2004,Returns!B:B,0)), "No")</f>
        <v>No</v>
      </c>
      <c r="X2004" s="7" t="str">
        <f>INDEX(People!$A$2:$A$5,MATCH(Orders!M2004,People!$B$2:$B$5,0))</f>
        <v>Cassandra Brandow</v>
      </c>
      <c r="Y2004">
        <f t="shared" si="94"/>
        <v>2019</v>
      </c>
      <c r="Z2004">
        <f t="shared" si="95"/>
        <v>12</v>
      </c>
    </row>
    <row r="2005" spans="1:26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7">
        <f t="shared" si="93"/>
        <v>60.89</v>
      </c>
      <c r="W2005" s="7" t="str">
        <f>IFERROR(INDEX(Returns!A:A,MATCH(Orders!B2005,Returns!B:B,0)), "No")</f>
        <v>No</v>
      </c>
      <c r="X2005" s="7" t="str">
        <f>INDEX(People!$A$2:$A$5,MATCH(Orders!M2005,People!$B$2:$B$5,0))</f>
        <v>Cassandra Brandow</v>
      </c>
      <c r="Y2005">
        <f t="shared" si="94"/>
        <v>2019</v>
      </c>
      <c r="Z2005">
        <f t="shared" si="95"/>
        <v>12</v>
      </c>
    </row>
    <row r="2006" spans="1:26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7">
        <f t="shared" si="93"/>
        <v>3.7879999999999989</v>
      </c>
      <c r="W2006" s="7" t="str">
        <f>IFERROR(INDEX(Returns!A:A,MATCH(Orders!B2006,Returns!B:B,0)), "No")</f>
        <v>No</v>
      </c>
      <c r="X2006" s="7" t="str">
        <f>INDEX(People!$A$2:$A$5,MATCH(Orders!M2006,People!$B$2:$B$5,0))</f>
        <v>Kelly Williams</v>
      </c>
      <c r="Y2006">
        <f t="shared" si="94"/>
        <v>2019</v>
      </c>
      <c r="Z2006">
        <f t="shared" si="95"/>
        <v>4</v>
      </c>
    </row>
    <row r="2007" spans="1:26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7">
        <f t="shared" si="93"/>
        <v>4.24</v>
      </c>
      <c r="W2007" s="7" t="str">
        <f>IFERROR(INDEX(Returns!A:A,MATCH(Orders!B2007,Returns!B:B,0)), "No")</f>
        <v>No</v>
      </c>
      <c r="X2007" s="7" t="str">
        <f>INDEX(People!$A$2:$A$5,MATCH(Orders!M2007,People!$B$2:$B$5,0))</f>
        <v>Kelly Williams</v>
      </c>
      <c r="Y2007">
        <f t="shared" si="94"/>
        <v>2016</v>
      </c>
      <c r="Z2007">
        <f t="shared" si="95"/>
        <v>12</v>
      </c>
    </row>
    <row r="2008" spans="1:26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7">
        <f t="shared" si="93"/>
        <v>6.79</v>
      </c>
      <c r="W2008" s="7" t="str">
        <f>IFERROR(INDEX(Returns!A:A,MATCH(Orders!B2008,Returns!B:B,0)), "No")</f>
        <v>No</v>
      </c>
      <c r="X2008" s="7" t="str">
        <f>INDEX(People!$A$2:$A$5,MATCH(Orders!M2008,People!$B$2:$B$5,0))</f>
        <v>Kelly Williams</v>
      </c>
      <c r="Y2008">
        <f t="shared" si="94"/>
        <v>2016</v>
      </c>
      <c r="Z2008">
        <f t="shared" si="95"/>
        <v>12</v>
      </c>
    </row>
    <row r="2009" spans="1:26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7">
        <f t="shared" si="93"/>
        <v>91.685999999999993</v>
      </c>
      <c r="W2009" s="7" t="str">
        <f>IFERROR(INDEX(Returns!A:A,MATCH(Orders!B2009,Returns!B:B,0)), "No")</f>
        <v>No</v>
      </c>
      <c r="X2009" s="7" t="str">
        <f>INDEX(People!$A$2:$A$5,MATCH(Orders!M2009,People!$B$2:$B$5,0))</f>
        <v>Kelly Williams</v>
      </c>
      <c r="Y2009">
        <f t="shared" si="94"/>
        <v>2019</v>
      </c>
      <c r="Z2009">
        <f t="shared" si="95"/>
        <v>8</v>
      </c>
    </row>
    <row r="2010" spans="1:26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7">
        <f t="shared" si="93"/>
        <v>1.4080000000000001</v>
      </c>
      <c r="W2010" s="7" t="str">
        <f>IFERROR(INDEX(Returns!A:A,MATCH(Orders!B2010,Returns!B:B,0)), "No")</f>
        <v>No</v>
      </c>
      <c r="X2010" s="7" t="str">
        <f>INDEX(People!$A$2:$A$5,MATCH(Orders!M2010,People!$B$2:$B$5,0))</f>
        <v>Cassandra Brandow</v>
      </c>
      <c r="Y2010">
        <f t="shared" si="94"/>
        <v>2016</v>
      </c>
      <c r="Z2010">
        <f t="shared" si="95"/>
        <v>11</v>
      </c>
    </row>
    <row r="2011" spans="1:26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7">
        <f t="shared" si="93"/>
        <v>166.52800000000002</v>
      </c>
      <c r="W2011" s="7" t="str">
        <f>IFERROR(INDEX(Returns!A:A,MATCH(Orders!B2011,Returns!B:B,0)), "No")</f>
        <v>No</v>
      </c>
      <c r="X2011" s="7" t="str">
        <f>INDEX(People!$A$2:$A$5,MATCH(Orders!M2011,People!$B$2:$B$5,0))</f>
        <v>Cassandra Brandow</v>
      </c>
      <c r="Y2011">
        <f t="shared" si="94"/>
        <v>2016</v>
      </c>
      <c r="Z2011">
        <f t="shared" si="95"/>
        <v>11</v>
      </c>
    </row>
    <row r="2012" spans="1:26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7">
        <f t="shared" si="93"/>
        <v>6.2240000000000002</v>
      </c>
      <c r="W2012" s="7" t="str">
        <f>IFERROR(INDEX(Returns!A:A,MATCH(Orders!B2012,Returns!B:B,0)), "No")</f>
        <v>No</v>
      </c>
      <c r="X2012" s="7" t="str">
        <f>INDEX(People!$A$2:$A$5,MATCH(Orders!M2012,People!$B$2:$B$5,0))</f>
        <v>Cassandra Brandow</v>
      </c>
      <c r="Y2012">
        <f t="shared" si="94"/>
        <v>2016</v>
      </c>
      <c r="Z2012">
        <f t="shared" si="95"/>
        <v>11</v>
      </c>
    </row>
    <row r="2013" spans="1:26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7">
        <f t="shared" si="93"/>
        <v>79.992000000000004</v>
      </c>
      <c r="W2013" s="7" t="str">
        <f>IFERROR(INDEX(Returns!A:A,MATCH(Orders!B2013,Returns!B:B,0)), "No")</f>
        <v>Yes</v>
      </c>
      <c r="X2013" s="7" t="str">
        <f>INDEX(People!$A$2:$A$5,MATCH(Orders!M2013,People!$B$2:$B$5,0))</f>
        <v>Kelly Williams</v>
      </c>
      <c r="Y2013">
        <f t="shared" si="94"/>
        <v>2017</v>
      </c>
      <c r="Z2013">
        <f t="shared" si="95"/>
        <v>12</v>
      </c>
    </row>
    <row r="2014" spans="1:26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7">
        <f t="shared" si="93"/>
        <v>15.448</v>
      </c>
      <c r="W2014" s="7" t="str">
        <f>IFERROR(INDEX(Returns!A:A,MATCH(Orders!B2014,Returns!B:B,0)), "No")</f>
        <v>Yes</v>
      </c>
      <c r="X2014" s="7" t="str">
        <f>INDEX(People!$A$2:$A$5,MATCH(Orders!M2014,People!$B$2:$B$5,0))</f>
        <v>Kelly Williams</v>
      </c>
      <c r="Y2014">
        <f t="shared" si="94"/>
        <v>2017</v>
      </c>
      <c r="Z2014">
        <f t="shared" si="95"/>
        <v>12</v>
      </c>
    </row>
    <row r="2015" spans="1:26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7">
        <f t="shared" si="93"/>
        <v>350.98</v>
      </c>
      <c r="W2015" s="7" t="str">
        <f>IFERROR(INDEX(Returns!A:A,MATCH(Orders!B2015,Returns!B:B,0)), "No")</f>
        <v>No</v>
      </c>
      <c r="X2015" s="7" t="str">
        <f>INDEX(People!$A$2:$A$5,MATCH(Orders!M2015,People!$B$2:$B$5,0))</f>
        <v>Cassandra Brandow</v>
      </c>
      <c r="Y2015">
        <f t="shared" si="94"/>
        <v>2018</v>
      </c>
      <c r="Z2015">
        <f t="shared" si="95"/>
        <v>9</v>
      </c>
    </row>
    <row r="2016" spans="1:26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7">
        <f t="shared" si="93"/>
        <v>6.54</v>
      </c>
      <c r="W2016" s="7" t="str">
        <f>IFERROR(INDEX(Returns!A:A,MATCH(Orders!B2016,Returns!B:B,0)), "No")</f>
        <v>No</v>
      </c>
      <c r="X2016" s="7" t="str">
        <f>INDEX(People!$A$2:$A$5,MATCH(Orders!M2016,People!$B$2:$B$5,0))</f>
        <v>Cassandra Brandow</v>
      </c>
      <c r="Y2016">
        <f t="shared" si="94"/>
        <v>2018</v>
      </c>
      <c r="Z2016">
        <f t="shared" si="95"/>
        <v>9</v>
      </c>
    </row>
    <row r="2017" spans="1:26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7">
        <f t="shared" si="93"/>
        <v>225.02</v>
      </c>
      <c r="W2017" s="7" t="str">
        <f>IFERROR(INDEX(Returns!A:A,MATCH(Orders!B2017,Returns!B:B,0)), "No")</f>
        <v>No</v>
      </c>
      <c r="X2017" s="7" t="str">
        <f>INDEX(People!$A$2:$A$5,MATCH(Orders!M2017,People!$B$2:$B$5,0))</f>
        <v>Cassandra Brandow</v>
      </c>
      <c r="Y2017">
        <f t="shared" si="94"/>
        <v>2018</v>
      </c>
      <c r="Z2017">
        <f t="shared" si="95"/>
        <v>9</v>
      </c>
    </row>
    <row r="2018" spans="1:26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7">
        <f t="shared" si="93"/>
        <v>8.7840000000000007</v>
      </c>
      <c r="W2018" s="7" t="str">
        <f>IFERROR(INDEX(Returns!A:A,MATCH(Orders!B2018,Returns!B:B,0)), "No")</f>
        <v>No</v>
      </c>
      <c r="X2018" s="7" t="str">
        <f>INDEX(People!$A$2:$A$5,MATCH(Orders!M2018,People!$B$2:$B$5,0))</f>
        <v>Anna Andreadi</v>
      </c>
      <c r="Y2018">
        <f t="shared" si="94"/>
        <v>2017</v>
      </c>
      <c r="Z2018">
        <f t="shared" si="95"/>
        <v>3</v>
      </c>
    </row>
    <row r="2019" spans="1:26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7">
        <f t="shared" si="93"/>
        <v>7.31</v>
      </c>
      <c r="W2019" s="7" t="str">
        <f>IFERROR(INDEX(Returns!A:A,MATCH(Orders!B2019,Returns!B:B,0)), "No")</f>
        <v>No</v>
      </c>
      <c r="X2019" s="7" t="str">
        <f>INDEX(People!$A$2:$A$5,MATCH(Orders!M2019,People!$B$2:$B$5,0))</f>
        <v>Anna Andreadi</v>
      </c>
      <c r="Y2019">
        <f t="shared" si="94"/>
        <v>2017</v>
      </c>
      <c r="Z2019">
        <f t="shared" si="95"/>
        <v>3</v>
      </c>
    </row>
    <row r="2020" spans="1:26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7">
        <f t="shared" si="93"/>
        <v>8.34</v>
      </c>
      <c r="W2020" s="7" t="str">
        <f>IFERROR(INDEX(Returns!A:A,MATCH(Orders!B2020,Returns!B:B,0)), "No")</f>
        <v>No</v>
      </c>
      <c r="X2020" s="7" t="str">
        <f>INDEX(People!$A$2:$A$5,MATCH(Orders!M2020,People!$B$2:$B$5,0))</f>
        <v>Anna Andreadi</v>
      </c>
      <c r="Y2020">
        <f t="shared" si="94"/>
        <v>2017</v>
      </c>
      <c r="Z2020">
        <f t="shared" si="95"/>
        <v>3</v>
      </c>
    </row>
    <row r="2021" spans="1:26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7">
        <f t="shared" si="93"/>
        <v>6.69</v>
      </c>
      <c r="W2021" s="7" t="str">
        <f>IFERROR(INDEX(Returns!A:A,MATCH(Orders!B2021,Returns!B:B,0)), "No")</f>
        <v>No</v>
      </c>
      <c r="X2021" s="7" t="str">
        <f>INDEX(People!$A$2:$A$5,MATCH(Orders!M2021,People!$B$2:$B$5,0))</f>
        <v>Anna Andreadi</v>
      </c>
      <c r="Y2021">
        <f t="shared" si="94"/>
        <v>2017</v>
      </c>
      <c r="Z2021">
        <f t="shared" si="95"/>
        <v>3</v>
      </c>
    </row>
    <row r="2022" spans="1:26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7">
        <f t="shared" si="93"/>
        <v>178.47</v>
      </c>
      <c r="W2022" s="7" t="str">
        <f>IFERROR(INDEX(Returns!A:A,MATCH(Orders!B2022,Returns!B:B,0)), "No")</f>
        <v>No</v>
      </c>
      <c r="X2022" s="7" t="str">
        <f>INDEX(People!$A$2:$A$5,MATCH(Orders!M2022,People!$B$2:$B$5,0))</f>
        <v>Chuck Magee</v>
      </c>
      <c r="Y2022">
        <f t="shared" si="94"/>
        <v>2018</v>
      </c>
      <c r="Z2022">
        <f t="shared" si="95"/>
        <v>9</v>
      </c>
    </row>
    <row r="2023" spans="1:26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7">
        <f t="shared" si="93"/>
        <v>5.68</v>
      </c>
      <c r="W2023" s="7" t="str">
        <f>IFERROR(INDEX(Returns!A:A,MATCH(Orders!B2023,Returns!B:B,0)), "No")</f>
        <v>No</v>
      </c>
      <c r="X2023" s="7" t="str">
        <f>INDEX(People!$A$2:$A$5,MATCH(Orders!M2023,People!$B$2:$B$5,0))</f>
        <v>Chuck Magee</v>
      </c>
      <c r="Y2023">
        <f t="shared" si="94"/>
        <v>2018</v>
      </c>
      <c r="Z2023">
        <f t="shared" si="95"/>
        <v>9</v>
      </c>
    </row>
    <row r="2024" spans="1:26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7">
        <f t="shared" si="93"/>
        <v>16.510000000000002</v>
      </c>
      <c r="W2024" s="7" t="str">
        <f>IFERROR(INDEX(Returns!A:A,MATCH(Orders!B2024,Returns!B:B,0)), "No")</f>
        <v>No</v>
      </c>
      <c r="X2024" s="7" t="str">
        <f>INDEX(People!$A$2:$A$5,MATCH(Orders!M2024,People!$B$2:$B$5,0))</f>
        <v>Chuck Magee</v>
      </c>
      <c r="Y2024">
        <f t="shared" si="94"/>
        <v>2018</v>
      </c>
      <c r="Z2024">
        <f t="shared" si="95"/>
        <v>9</v>
      </c>
    </row>
    <row r="2025" spans="1:26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7">
        <f t="shared" si="93"/>
        <v>218.08</v>
      </c>
      <c r="W2025" s="7" t="str">
        <f>IFERROR(INDEX(Returns!A:A,MATCH(Orders!B2025,Returns!B:B,0)), "No")</f>
        <v>No</v>
      </c>
      <c r="X2025" s="7" t="str">
        <f>INDEX(People!$A$2:$A$5,MATCH(Orders!M2025,People!$B$2:$B$5,0))</f>
        <v>Chuck Magee</v>
      </c>
      <c r="Y2025">
        <f t="shared" si="94"/>
        <v>2018</v>
      </c>
      <c r="Z2025">
        <f t="shared" si="95"/>
        <v>9</v>
      </c>
    </row>
    <row r="2026" spans="1:26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7">
        <f t="shared" si="93"/>
        <v>47.824000000000005</v>
      </c>
      <c r="W2026" s="7" t="str">
        <f>IFERROR(INDEX(Returns!A:A,MATCH(Orders!B2026,Returns!B:B,0)), "No")</f>
        <v>No</v>
      </c>
      <c r="X2026" s="7" t="str">
        <f>INDEX(People!$A$2:$A$5,MATCH(Orders!M2026,People!$B$2:$B$5,0))</f>
        <v>Anna Andreadi</v>
      </c>
      <c r="Y2026">
        <f t="shared" si="94"/>
        <v>2019</v>
      </c>
      <c r="Z2026">
        <f t="shared" si="95"/>
        <v>8</v>
      </c>
    </row>
    <row r="2027" spans="1:26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7">
        <f t="shared" si="93"/>
        <v>70.98</v>
      </c>
      <c r="W2027" s="7" t="str">
        <f>IFERROR(INDEX(Returns!A:A,MATCH(Orders!B2027,Returns!B:B,0)), "No")</f>
        <v>No</v>
      </c>
      <c r="X2027" s="7" t="str">
        <f>INDEX(People!$A$2:$A$5,MATCH(Orders!M2027,People!$B$2:$B$5,0))</f>
        <v>Anna Andreadi</v>
      </c>
      <c r="Y2027">
        <f t="shared" si="94"/>
        <v>2017</v>
      </c>
      <c r="Z2027">
        <f t="shared" si="95"/>
        <v>3</v>
      </c>
    </row>
    <row r="2028" spans="1:26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7">
        <f t="shared" si="93"/>
        <v>16.512</v>
      </c>
      <c r="W2028" s="7" t="str">
        <f>IFERROR(INDEX(Returns!A:A,MATCH(Orders!B2028,Returns!B:B,0)), "No")</f>
        <v>No</v>
      </c>
      <c r="X2028" s="7" t="str">
        <f>INDEX(People!$A$2:$A$5,MATCH(Orders!M2028,People!$B$2:$B$5,0))</f>
        <v>Anna Andreadi</v>
      </c>
      <c r="Y2028">
        <f t="shared" si="94"/>
        <v>2018</v>
      </c>
      <c r="Z2028">
        <f t="shared" si="95"/>
        <v>9</v>
      </c>
    </row>
    <row r="2029" spans="1:26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7">
        <f t="shared" si="93"/>
        <v>16.784000000000002</v>
      </c>
      <c r="W2029" s="7" t="str">
        <f>IFERROR(INDEX(Returns!A:A,MATCH(Orders!B2029,Returns!B:B,0)), "No")</f>
        <v>No</v>
      </c>
      <c r="X2029" s="7" t="str">
        <f>INDEX(People!$A$2:$A$5,MATCH(Orders!M2029,People!$B$2:$B$5,0))</f>
        <v>Anna Andreadi</v>
      </c>
      <c r="Y2029">
        <f t="shared" si="94"/>
        <v>2018</v>
      </c>
      <c r="Z2029">
        <f t="shared" si="95"/>
        <v>9</v>
      </c>
    </row>
    <row r="2030" spans="1:26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7">
        <f t="shared" si="93"/>
        <v>4.91</v>
      </c>
      <c r="W2030" s="7" t="str">
        <f>IFERROR(INDEX(Returns!A:A,MATCH(Orders!B2030,Returns!B:B,0)), "No")</f>
        <v>No</v>
      </c>
      <c r="X2030" s="7" t="str">
        <f>INDEX(People!$A$2:$A$5,MATCH(Orders!M2030,People!$B$2:$B$5,0))</f>
        <v>Chuck Magee</v>
      </c>
      <c r="Y2030">
        <f t="shared" si="94"/>
        <v>2017</v>
      </c>
      <c r="Z2030">
        <f t="shared" si="95"/>
        <v>11</v>
      </c>
    </row>
    <row r="2031" spans="1:26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7">
        <f t="shared" si="93"/>
        <v>20.98</v>
      </c>
      <c r="W2031" s="7" t="str">
        <f>IFERROR(INDEX(Returns!A:A,MATCH(Orders!B2031,Returns!B:B,0)), "No")</f>
        <v>No</v>
      </c>
      <c r="X2031" s="7" t="str">
        <f>INDEX(People!$A$2:$A$5,MATCH(Orders!M2031,People!$B$2:$B$5,0))</f>
        <v>Chuck Magee</v>
      </c>
      <c r="Y2031">
        <f t="shared" si="94"/>
        <v>2017</v>
      </c>
      <c r="Z2031">
        <f t="shared" si="95"/>
        <v>11</v>
      </c>
    </row>
    <row r="2032" spans="1:26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7">
        <f t="shared" si="93"/>
        <v>15.26</v>
      </c>
      <c r="W2032" s="7" t="str">
        <f>IFERROR(INDEX(Returns!A:A,MATCH(Orders!B2032,Returns!B:B,0)), "No")</f>
        <v>No</v>
      </c>
      <c r="X2032" s="7" t="str">
        <f>INDEX(People!$A$2:$A$5,MATCH(Orders!M2032,People!$B$2:$B$5,0))</f>
        <v>Chuck Magee</v>
      </c>
      <c r="Y2032">
        <f t="shared" si="94"/>
        <v>2017</v>
      </c>
      <c r="Z2032">
        <f t="shared" si="95"/>
        <v>11</v>
      </c>
    </row>
    <row r="2033" spans="1:26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7">
        <f t="shared" si="93"/>
        <v>3.65</v>
      </c>
      <c r="W2033" s="7" t="str">
        <f>IFERROR(INDEX(Returns!A:A,MATCH(Orders!B2033,Returns!B:B,0)), "No")</f>
        <v>No</v>
      </c>
      <c r="X2033" s="7" t="str">
        <f>INDEX(People!$A$2:$A$5,MATCH(Orders!M2033,People!$B$2:$B$5,0))</f>
        <v>Chuck Magee</v>
      </c>
      <c r="Y2033">
        <f t="shared" si="94"/>
        <v>2017</v>
      </c>
      <c r="Z2033">
        <f t="shared" si="95"/>
        <v>11</v>
      </c>
    </row>
    <row r="2034" spans="1:26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7">
        <f t="shared" si="93"/>
        <v>4.6960000000000006</v>
      </c>
      <c r="W2034" s="7" t="str">
        <f>IFERROR(INDEX(Returns!A:A,MATCH(Orders!B2034,Returns!B:B,0)), "No")</f>
        <v>No</v>
      </c>
      <c r="X2034" s="7" t="str">
        <f>INDEX(People!$A$2:$A$5,MATCH(Orders!M2034,People!$B$2:$B$5,0))</f>
        <v>Kelly Williams</v>
      </c>
      <c r="Y2034">
        <f t="shared" si="94"/>
        <v>2018</v>
      </c>
      <c r="Z2034">
        <f t="shared" si="95"/>
        <v>12</v>
      </c>
    </row>
    <row r="2035" spans="1:26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7">
        <f t="shared" si="93"/>
        <v>9.3280000000000012</v>
      </c>
      <c r="W2035" s="7" t="str">
        <f>IFERROR(INDEX(Returns!A:A,MATCH(Orders!B2035,Returns!B:B,0)), "No")</f>
        <v>No</v>
      </c>
      <c r="X2035" s="7" t="str">
        <f>INDEX(People!$A$2:$A$5,MATCH(Orders!M2035,People!$B$2:$B$5,0))</f>
        <v>Kelly Williams</v>
      </c>
      <c r="Y2035">
        <f t="shared" si="94"/>
        <v>2018</v>
      </c>
      <c r="Z2035">
        <f t="shared" si="95"/>
        <v>12</v>
      </c>
    </row>
    <row r="2036" spans="1:26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7">
        <f t="shared" si="93"/>
        <v>4.13</v>
      </c>
      <c r="W2036" s="7" t="str">
        <f>IFERROR(INDEX(Returns!A:A,MATCH(Orders!B2036,Returns!B:B,0)), "No")</f>
        <v>No</v>
      </c>
      <c r="X2036" s="7" t="str">
        <f>INDEX(People!$A$2:$A$5,MATCH(Orders!M2036,People!$B$2:$B$5,0))</f>
        <v>Kelly Williams</v>
      </c>
      <c r="Y2036">
        <f t="shared" si="94"/>
        <v>2019</v>
      </c>
      <c r="Z2036">
        <f t="shared" si="95"/>
        <v>9</v>
      </c>
    </row>
    <row r="2037" spans="1:26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7">
        <f t="shared" si="93"/>
        <v>89.99</v>
      </c>
      <c r="W2037" s="7" t="str">
        <f>IFERROR(INDEX(Returns!A:A,MATCH(Orders!B2037,Returns!B:B,0)), "No")</f>
        <v>No</v>
      </c>
      <c r="X2037" s="7" t="str">
        <f>INDEX(People!$A$2:$A$5,MATCH(Orders!M2037,People!$B$2:$B$5,0))</f>
        <v>Kelly Williams</v>
      </c>
      <c r="Y2037">
        <f t="shared" si="94"/>
        <v>2019</v>
      </c>
      <c r="Z2037">
        <f t="shared" si="95"/>
        <v>9</v>
      </c>
    </row>
    <row r="2038" spans="1:26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7">
        <f t="shared" si="93"/>
        <v>9.68</v>
      </c>
      <c r="W2038" s="7" t="str">
        <f>IFERROR(INDEX(Returns!A:A,MATCH(Orders!B2038,Returns!B:B,0)), "No")</f>
        <v>Yes</v>
      </c>
      <c r="X2038" s="7" t="str">
        <f>INDEX(People!$A$2:$A$5,MATCH(Orders!M2038,People!$B$2:$B$5,0))</f>
        <v>Anna Andreadi</v>
      </c>
      <c r="Y2038">
        <f t="shared" si="94"/>
        <v>2017</v>
      </c>
      <c r="Z2038">
        <f t="shared" si="95"/>
        <v>1</v>
      </c>
    </row>
    <row r="2039" spans="1:26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7">
        <f t="shared" si="93"/>
        <v>7.31</v>
      </c>
      <c r="W2039" s="7" t="str">
        <f>IFERROR(INDEX(Returns!A:A,MATCH(Orders!B2039,Returns!B:B,0)), "No")</f>
        <v>Yes</v>
      </c>
      <c r="X2039" s="7" t="str">
        <f>INDEX(People!$A$2:$A$5,MATCH(Orders!M2039,People!$B$2:$B$5,0))</f>
        <v>Anna Andreadi</v>
      </c>
      <c r="Y2039">
        <f t="shared" si="94"/>
        <v>2017</v>
      </c>
      <c r="Z2039">
        <f t="shared" si="95"/>
        <v>1</v>
      </c>
    </row>
    <row r="2040" spans="1:26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7">
        <f t="shared" si="93"/>
        <v>3.9840000000000004</v>
      </c>
      <c r="W2040" s="7" t="str">
        <f>IFERROR(INDEX(Returns!A:A,MATCH(Orders!B2040,Returns!B:B,0)), "No")</f>
        <v>No</v>
      </c>
      <c r="X2040" s="7" t="str">
        <f>INDEX(People!$A$2:$A$5,MATCH(Orders!M2040,People!$B$2:$B$5,0))</f>
        <v>Anna Andreadi</v>
      </c>
      <c r="Y2040">
        <f t="shared" si="94"/>
        <v>2017</v>
      </c>
      <c r="Z2040">
        <f t="shared" si="95"/>
        <v>6</v>
      </c>
    </row>
    <row r="2041" spans="1:26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7">
        <f t="shared" si="93"/>
        <v>0.64800000000000024</v>
      </c>
      <c r="W2041" s="7" t="str">
        <f>IFERROR(INDEX(Returns!A:A,MATCH(Orders!B2041,Returns!B:B,0)), "No")</f>
        <v>No</v>
      </c>
      <c r="X2041" s="7" t="str">
        <f>INDEX(People!$A$2:$A$5,MATCH(Orders!M2041,People!$B$2:$B$5,0))</f>
        <v>Anna Andreadi</v>
      </c>
      <c r="Y2041">
        <f t="shared" si="94"/>
        <v>2017</v>
      </c>
      <c r="Z2041">
        <f t="shared" si="95"/>
        <v>6</v>
      </c>
    </row>
    <row r="2042" spans="1:26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7">
        <f t="shared" si="93"/>
        <v>4.5780000000000003</v>
      </c>
      <c r="W2042" s="7" t="str">
        <f>IFERROR(INDEX(Returns!A:A,MATCH(Orders!B2042,Returns!B:B,0)), "No")</f>
        <v>No</v>
      </c>
      <c r="X2042" s="7" t="str">
        <f>INDEX(People!$A$2:$A$5,MATCH(Orders!M2042,People!$B$2:$B$5,0))</f>
        <v>Anna Andreadi</v>
      </c>
      <c r="Y2042">
        <f t="shared" si="94"/>
        <v>2017</v>
      </c>
      <c r="Z2042">
        <f t="shared" si="95"/>
        <v>6</v>
      </c>
    </row>
    <row r="2043" spans="1:26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7">
        <f t="shared" si="93"/>
        <v>15.071999999999999</v>
      </c>
      <c r="W2043" s="7" t="str">
        <f>IFERROR(INDEX(Returns!A:A,MATCH(Orders!B2043,Returns!B:B,0)), "No")</f>
        <v>No</v>
      </c>
      <c r="X2043" s="7" t="str">
        <f>INDEX(People!$A$2:$A$5,MATCH(Orders!M2043,People!$B$2:$B$5,0))</f>
        <v>Anna Andreadi</v>
      </c>
      <c r="Y2043">
        <f t="shared" si="94"/>
        <v>2017</v>
      </c>
      <c r="Z2043">
        <f t="shared" si="95"/>
        <v>6</v>
      </c>
    </row>
    <row r="2044" spans="1:26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7">
        <f t="shared" si="93"/>
        <v>9.5840000000000014</v>
      </c>
      <c r="W2044" s="7" t="str">
        <f>IFERROR(INDEX(Returns!A:A,MATCH(Orders!B2044,Returns!B:B,0)), "No")</f>
        <v>No</v>
      </c>
      <c r="X2044" s="7" t="str">
        <f>INDEX(People!$A$2:$A$5,MATCH(Orders!M2044,People!$B$2:$B$5,0))</f>
        <v>Anna Andreadi</v>
      </c>
      <c r="Y2044">
        <f t="shared" si="94"/>
        <v>2017</v>
      </c>
      <c r="Z2044">
        <f t="shared" si="95"/>
        <v>10</v>
      </c>
    </row>
    <row r="2045" spans="1:26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7">
        <f t="shared" si="93"/>
        <v>5.5520000000000005</v>
      </c>
      <c r="W2045" s="7" t="str">
        <f>IFERROR(INDEX(Returns!A:A,MATCH(Orders!B2045,Returns!B:B,0)), "No")</f>
        <v>No</v>
      </c>
      <c r="X2045" s="7" t="str">
        <f>INDEX(People!$A$2:$A$5,MATCH(Orders!M2045,People!$B$2:$B$5,0))</f>
        <v>Chuck Magee</v>
      </c>
      <c r="Y2045">
        <f t="shared" si="94"/>
        <v>2019</v>
      </c>
      <c r="Z2045">
        <f t="shared" si="95"/>
        <v>11</v>
      </c>
    </row>
    <row r="2046" spans="1:26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7">
        <f t="shared" si="93"/>
        <v>5.1840000000000011</v>
      </c>
      <c r="W2046" s="7" t="str">
        <f>IFERROR(INDEX(Returns!A:A,MATCH(Orders!B2046,Returns!B:B,0)), "No")</f>
        <v>No</v>
      </c>
      <c r="X2046" s="7" t="str">
        <f>INDEX(People!$A$2:$A$5,MATCH(Orders!M2046,People!$B$2:$B$5,0))</f>
        <v>Kelly Williams</v>
      </c>
      <c r="Y2046">
        <f t="shared" si="94"/>
        <v>2016</v>
      </c>
      <c r="Z2046">
        <f t="shared" si="95"/>
        <v>8</v>
      </c>
    </row>
    <row r="2047" spans="1:26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7">
        <f t="shared" si="93"/>
        <v>81.319999999999993</v>
      </c>
      <c r="W2047" s="7" t="str">
        <f>IFERROR(INDEX(Returns!A:A,MATCH(Orders!B2047,Returns!B:B,0)), "No")</f>
        <v>No</v>
      </c>
      <c r="X2047" s="7" t="str">
        <f>INDEX(People!$A$2:$A$5,MATCH(Orders!M2047,People!$B$2:$B$5,0))</f>
        <v>Chuck Magee</v>
      </c>
      <c r="Y2047">
        <f t="shared" si="94"/>
        <v>2018</v>
      </c>
      <c r="Z2047">
        <f t="shared" si="95"/>
        <v>7</v>
      </c>
    </row>
    <row r="2048" spans="1:26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7">
        <f t="shared" si="93"/>
        <v>199</v>
      </c>
      <c r="W2048" s="7" t="str">
        <f>IFERROR(INDEX(Returns!A:A,MATCH(Orders!B2048,Returns!B:B,0)), "No")</f>
        <v>No</v>
      </c>
      <c r="X2048" s="7" t="str">
        <f>INDEX(People!$A$2:$A$5,MATCH(Orders!M2048,People!$B$2:$B$5,0))</f>
        <v>Chuck Magee</v>
      </c>
      <c r="Y2048">
        <f t="shared" si="94"/>
        <v>2018</v>
      </c>
      <c r="Z2048">
        <f t="shared" si="95"/>
        <v>7</v>
      </c>
    </row>
    <row r="2049" spans="1:26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7">
        <f t="shared" si="93"/>
        <v>55.48</v>
      </c>
      <c r="W2049" s="7" t="str">
        <f>IFERROR(INDEX(Returns!A:A,MATCH(Orders!B2049,Returns!B:B,0)), "No")</f>
        <v>No</v>
      </c>
      <c r="X2049" s="7" t="str">
        <f>INDEX(People!$A$2:$A$5,MATCH(Orders!M2049,People!$B$2:$B$5,0))</f>
        <v>Chuck Magee</v>
      </c>
      <c r="Y2049">
        <f t="shared" si="94"/>
        <v>2018</v>
      </c>
      <c r="Z2049">
        <f t="shared" si="95"/>
        <v>7</v>
      </c>
    </row>
    <row r="2050" spans="1:26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7">
        <f t="shared" si="93"/>
        <v>41.400000000000013</v>
      </c>
      <c r="W2050" s="7" t="str">
        <f>IFERROR(INDEX(Returns!A:A,MATCH(Orders!B2050,Returns!B:B,0)), "No")</f>
        <v>No</v>
      </c>
      <c r="X2050" s="7" t="str">
        <f>INDEX(People!$A$2:$A$5,MATCH(Orders!M2050,People!$B$2:$B$5,0))</f>
        <v>Chuck Magee</v>
      </c>
      <c r="Y2050">
        <f t="shared" si="94"/>
        <v>2017</v>
      </c>
      <c r="Z2050">
        <f t="shared" si="95"/>
        <v>7</v>
      </c>
    </row>
    <row r="2051" spans="1:26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7">
        <f t="shared" ref="V2051:V2114" si="96">R2051/S2051</f>
        <v>0.83400000000000007</v>
      </c>
      <c r="W2051" s="7" t="str">
        <f>IFERROR(INDEX(Returns!A:A,MATCH(Orders!B2051,Returns!B:B,0)), "No")</f>
        <v>No</v>
      </c>
      <c r="X2051" s="7" t="str">
        <f>INDEX(People!$A$2:$A$5,MATCH(Orders!M2051,People!$B$2:$B$5,0))</f>
        <v>Chuck Magee</v>
      </c>
      <c r="Y2051">
        <f t="shared" ref="Y2051:Y2114" si="97">YEAR(C2051)</f>
        <v>2017</v>
      </c>
      <c r="Z2051">
        <f t="shared" ref="Z2051:Z2114" si="98">MONTH(C2051)</f>
        <v>7</v>
      </c>
    </row>
    <row r="2052" spans="1:26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7">
        <f t="shared" si="96"/>
        <v>1.6200000000000003</v>
      </c>
      <c r="W2052" s="7" t="str">
        <f>IFERROR(INDEX(Returns!A:A,MATCH(Orders!B2052,Returns!B:B,0)), "No")</f>
        <v>No</v>
      </c>
      <c r="X2052" s="7" t="str">
        <f>INDEX(People!$A$2:$A$5,MATCH(Orders!M2052,People!$B$2:$B$5,0))</f>
        <v>Chuck Magee</v>
      </c>
      <c r="Y2052">
        <f t="shared" si="97"/>
        <v>2017</v>
      </c>
      <c r="Z2052">
        <f t="shared" si="98"/>
        <v>7</v>
      </c>
    </row>
    <row r="2053" spans="1:26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7">
        <f t="shared" si="96"/>
        <v>42.685999999999993</v>
      </c>
      <c r="W2053" s="7" t="str">
        <f>IFERROR(INDEX(Returns!A:A,MATCH(Orders!B2053,Returns!B:B,0)), "No")</f>
        <v>No</v>
      </c>
      <c r="X2053" s="7" t="str">
        <f>INDEX(People!$A$2:$A$5,MATCH(Orders!M2053,People!$B$2:$B$5,0))</f>
        <v>Chuck Magee</v>
      </c>
      <c r="Y2053">
        <f t="shared" si="97"/>
        <v>2017</v>
      </c>
      <c r="Z2053">
        <f t="shared" si="98"/>
        <v>7</v>
      </c>
    </row>
    <row r="2054" spans="1:26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7">
        <f t="shared" si="96"/>
        <v>2.2239999999999998</v>
      </c>
      <c r="W2054" s="7" t="str">
        <f>IFERROR(INDEX(Returns!A:A,MATCH(Orders!B2054,Returns!B:B,0)), "No")</f>
        <v>No</v>
      </c>
      <c r="X2054" s="7" t="str">
        <f>INDEX(People!$A$2:$A$5,MATCH(Orders!M2054,People!$B$2:$B$5,0))</f>
        <v>Chuck Magee</v>
      </c>
      <c r="Y2054">
        <f t="shared" si="97"/>
        <v>2017</v>
      </c>
      <c r="Z2054">
        <f t="shared" si="98"/>
        <v>7</v>
      </c>
    </row>
    <row r="2055" spans="1:26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7">
        <f t="shared" si="96"/>
        <v>4.2240000000000002</v>
      </c>
      <c r="W2055" s="7" t="str">
        <f>IFERROR(INDEX(Returns!A:A,MATCH(Orders!B2055,Returns!B:B,0)), "No")</f>
        <v>No</v>
      </c>
      <c r="X2055" s="7" t="str">
        <f>INDEX(People!$A$2:$A$5,MATCH(Orders!M2055,People!$B$2:$B$5,0))</f>
        <v>Chuck Magee</v>
      </c>
      <c r="Y2055">
        <f t="shared" si="97"/>
        <v>2017</v>
      </c>
      <c r="Z2055">
        <f t="shared" si="98"/>
        <v>7</v>
      </c>
    </row>
    <row r="2056" spans="1:26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7">
        <f t="shared" si="96"/>
        <v>5.77</v>
      </c>
      <c r="W2056" s="7" t="str">
        <f>IFERROR(INDEX(Returns!A:A,MATCH(Orders!B2056,Returns!B:B,0)), "No")</f>
        <v>No</v>
      </c>
      <c r="X2056" s="7" t="str">
        <f>INDEX(People!$A$2:$A$5,MATCH(Orders!M2056,People!$B$2:$B$5,0))</f>
        <v>Kelly Williams</v>
      </c>
      <c r="Y2056">
        <f t="shared" si="97"/>
        <v>2018</v>
      </c>
      <c r="Z2056">
        <f t="shared" si="98"/>
        <v>12</v>
      </c>
    </row>
    <row r="2057" spans="1:26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7">
        <f t="shared" si="96"/>
        <v>39.99</v>
      </c>
      <c r="W2057" s="7" t="str">
        <f>IFERROR(INDEX(Returns!A:A,MATCH(Orders!B2057,Returns!B:B,0)), "No")</f>
        <v>No</v>
      </c>
      <c r="X2057" s="7" t="str">
        <f>INDEX(People!$A$2:$A$5,MATCH(Orders!M2057,People!$B$2:$B$5,0))</f>
        <v>Kelly Williams</v>
      </c>
      <c r="Y2057">
        <f t="shared" si="97"/>
        <v>2019</v>
      </c>
      <c r="Z2057">
        <f t="shared" si="98"/>
        <v>12</v>
      </c>
    </row>
    <row r="2058" spans="1:26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7">
        <f t="shared" si="96"/>
        <v>226.67</v>
      </c>
      <c r="W2058" s="7" t="str">
        <f>IFERROR(INDEX(Returns!A:A,MATCH(Orders!B2058,Returns!B:B,0)), "No")</f>
        <v>No</v>
      </c>
      <c r="X2058" s="7" t="str">
        <f>INDEX(People!$A$2:$A$5,MATCH(Orders!M2058,People!$B$2:$B$5,0))</f>
        <v>Kelly Williams</v>
      </c>
      <c r="Y2058">
        <f t="shared" si="97"/>
        <v>2019</v>
      </c>
      <c r="Z2058">
        <f t="shared" si="98"/>
        <v>12</v>
      </c>
    </row>
    <row r="2059" spans="1:26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7">
        <f t="shared" si="96"/>
        <v>84.99</v>
      </c>
      <c r="W2059" s="7" t="str">
        <f>IFERROR(INDEX(Returns!A:A,MATCH(Orders!B2059,Returns!B:B,0)), "No")</f>
        <v>No</v>
      </c>
      <c r="X2059" s="7" t="str">
        <f>INDEX(People!$A$2:$A$5,MATCH(Orders!M2059,People!$B$2:$B$5,0))</f>
        <v>Kelly Williams</v>
      </c>
      <c r="Y2059">
        <f t="shared" si="97"/>
        <v>2019</v>
      </c>
      <c r="Z2059">
        <f t="shared" si="98"/>
        <v>12</v>
      </c>
    </row>
    <row r="2060" spans="1:26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7">
        <f t="shared" si="96"/>
        <v>205.9</v>
      </c>
      <c r="W2060" s="7" t="str">
        <f>IFERROR(INDEX(Returns!A:A,MATCH(Orders!B2060,Returns!B:B,0)), "No")</f>
        <v>No</v>
      </c>
      <c r="X2060" s="7" t="str">
        <f>INDEX(People!$A$2:$A$5,MATCH(Orders!M2060,People!$B$2:$B$5,0))</f>
        <v>Kelly Williams</v>
      </c>
      <c r="Y2060">
        <f t="shared" si="97"/>
        <v>2019</v>
      </c>
      <c r="Z2060">
        <f t="shared" si="98"/>
        <v>12</v>
      </c>
    </row>
    <row r="2061" spans="1:26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7">
        <f t="shared" si="96"/>
        <v>3.78</v>
      </c>
      <c r="W2061" s="7" t="str">
        <f>IFERROR(INDEX(Returns!A:A,MATCH(Orders!B2061,Returns!B:B,0)), "No")</f>
        <v>No</v>
      </c>
      <c r="X2061" s="7" t="str">
        <f>INDEX(People!$A$2:$A$5,MATCH(Orders!M2061,People!$B$2:$B$5,0))</f>
        <v>Anna Andreadi</v>
      </c>
      <c r="Y2061">
        <f t="shared" si="97"/>
        <v>2016</v>
      </c>
      <c r="Z2061">
        <f t="shared" si="98"/>
        <v>10</v>
      </c>
    </row>
    <row r="2062" spans="1:26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7">
        <f t="shared" si="96"/>
        <v>16.059999999999999</v>
      </c>
      <c r="W2062" s="7" t="str">
        <f>IFERROR(INDEX(Returns!A:A,MATCH(Orders!B2062,Returns!B:B,0)), "No")</f>
        <v>No</v>
      </c>
      <c r="X2062" s="7" t="str">
        <f>INDEX(People!$A$2:$A$5,MATCH(Orders!M2062,People!$B$2:$B$5,0))</f>
        <v>Anna Andreadi</v>
      </c>
      <c r="Y2062">
        <f t="shared" si="97"/>
        <v>2016</v>
      </c>
      <c r="Z2062">
        <f t="shared" si="98"/>
        <v>10</v>
      </c>
    </row>
    <row r="2063" spans="1:26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7">
        <f t="shared" si="96"/>
        <v>7.9840000000000009</v>
      </c>
      <c r="W2063" s="7" t="str">
        <f>IFERROR(INDEX(Returns!A:A,MATCH(Orders!B2063,Returns!B:B,0)), "No")</f>
        <v>No</v>
      </c>
      <c r="X2063" s="7" t="str">
        <f>INDEX(People!$A$2:$A$5,MATCH(Orders!M2063,People!$B$2:$B$5,0))</f>
        <v>Anna Andreadi</v>
      </c>
      <c r="Y2063">
        <f t="shared" si="97"/>
        <v>2016</v>
      </c>
      <c r="Z2063">
        <f t="shared" si="98"/>
        <v>10</v>
      </c>
    </row>
    <row r="2064" spans="1:26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7">
        <f t="shared" si="96"/>
        <v>4.9800000000000004</v>
      </c>
      <c r="W2064" s="7" t="str">
        <f>IFERROR(INDEX(Returns!A:A,MATCH(Orders!B2064,Returns!B:B,0)), "No")</f>
        <v>No</v>
      </c>
      <c r="X2064" s="7" t="str">
        <f>INDEX(People!$A$2:$A$5,MATCH(Orders!M2064,People!$B$2:$B$5,0))</f>
        <v>Anna Andreadi</v>
      </c>
      <c r="Y2064">
        <f t="shared" si="97"/>
        <v>2016</v>
      </c>
      <c r="Z2064">
        <f t="shared" si="98"/>
        <v>10</v>
      </c>
    </row>
    <row r="2065" spans="1:26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7">
        <f t="shared" si="96"/>
        <v>6.4319999999999995</v>
      </c>
      <c r="W2065" s="7" t="str">
        <f>IFERROR(INDEX(Returns!A:A,MATCH(Orders!B2065,Returns!B:B,0)), "No")</f>
        <v>No</v>
      </c>
      <c r="X2065" s="7" t="str">
        <f>INDEX(People!$A$2:$A$5,MATCH(Orders!M2065,People!$B$2:$B$5,0))</f>
        <v>Anna Andreadi</v>
      </c>
      <c r="Y2065">
        <f t="shared" si="97"/>
        <v>2016</v>
      </c>
      <c r="Z2065">
        <f t="shared" si="98"/>
        <v>10</v>
      </c>
    </row>
    <row r="2066" spans="1:26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7">
        <f t="shared" si="96"/>
        <v>101.41</v>
      </c>
      <c r="W2066" s="7" t="str">
        <f>IFERROR(INDEX(Returns!A:A,MATCH(Orders!B2066,Returns!B:B,0)), "No")</f>
        <v>No</v>
      </c>
      <c r="X2066" s="7" t="str">
        <f>INDEX(People!$A$2:$A$5,MATCH(Orders!M2066,People!$B$2:$B$5,0))</f>
        <v>Anna Andreadi</v>
      </c>
      <c r="Y2066">
        <f t="shared" si="97"/>
        <v>2016</v>
      </c>
      <c r="Z2066">
        <f t="shared" si="98"/>
        <v>10</v>
      </c>
    </row>
    <row r="2067" spans="1:26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7">
        <f t="shared" si="96"/>
        <v>48.783999999999999</v>
      </c>
      <c r="W2067" s="7" t="str">
        <f>IFERROR(INDEX(Returns!A:A,MATCH(Orders!B2067,Returns!B:B,0)), "No")</f>
        <v>No</v>
      </c>
      <c r="X2067" s="7" t="str">
        <f>INDEX(People!$A$2:$A$5,MATCH(Orders!M2067,People!$B$2:$B$5,0))</f>
        <v>Anna Andreadi</v>
      </c>
      <c r="Y2067">
        <f t="shared" si="97"/>
        <v>2016</v>
      </c>
      <c r="Z2067">
        <f t="shared" si="98"/>
        <v>10</v>
      </c>
    </row>
    <row r="2068" spans="1:26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7">
        <f t="shared" si="96"/>
        <v>27.99</v>
      </c>
      <c r="W2068" s="7" t="str">
        <f>IFERROR(INDEX(Returns!A:A,MATCH(Orders!B2068,Returns!B:B,0)), "No")</f>
        <v>No</v>
      </c>
      <c r="X2068" s="7" t="str">
        <f>INDEX(People!$A$2:$A$5,MATCH(Orders!M2068,People!$B$2:$B$5,0))</f>
        <v>Anna Andreadi</v>
      </c>
      <c r="Y2068">
        <f t="shared" si="97"/>
        <v>2016</v>
      </c>
      <c r="Z2068">
        <f t="shared" si="98"/>
        <v>10</v>
      </c>
    </row>
    <row r="2069" spans="1:26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7">
        <f t="shared" si="96"/>
        <v>4.13</v>
      </c>
      <c r="W2069" s="7" t="str">
        <f>IFERROR(INDEX(Returns!A:A,MATCH(Orders!B2069,Returns!B:B,0)), "No")</f>
        <v>No</v>
      </c>
      <c r="X2069" s="7" t="str">
        <f>INDEX(People!$A$2:$A$5,MATCH(Orders!M2069,People!$B$2:$B$5,0))</f>
        <v>Anna Andreadi</v>
      </c>
      <c r="Y2069">
        <f t="shared" si="97"/>
        <v>2016</v>
      </c>
      <c r="Z2069">
        <f t="shared" si="98"/>
        <v>10</v>
      </c>
    </row>
    <row r="2070" spans="1:26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7">
        <f t="shared" si="96"/>
        <v>49.99</v>
      </c>
      <c r="W2070" s="7" t="str">
        <f>IFERROR(INDEX(Returns!A:A,MATCH(Orders!B2070,Returns!B:B,0)), "No")</f>
        <v>No</v>
      </c>
      <c r="X2070" s="7" t="str">
        <f>INDEX(People!$A$2:$A$5,MATCH(Orders!M2070,People!$B$2:$B$5,0))</f>
        <v>Anna Andreadi</v>
      </c>
      <c r="Y2070">
        <f t="shared" si="97"/>
        <v>2017</v>
      </c>
      <c r="Z2070">
        <f t="shared" si="98"/>
        <v>4</v>
      </c>
    </row>
    <row r="2071" spans="1:26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7">
        <f t="shared" si="96"/>
        <v>236.94400000000005</v>
      </c>
      <c r="W2071" s="7" t="str">
        <f>IFERROR(INDEX(Returns!A:A,MATCH(Orders!B2071,Returns!B:B,0)), "No")</f>
        <v>No</v>
      </c>
      <c r="X2071" s="7" t="str">
        <f>INDEX(People!$A$2:$A$5,MATCH(Orders!M2071,People!$B$2:$B$5,0))</f>
        <v>Anna Andreadi</v>
      </c>
      <c r="Y2071">
        <f t="shared" si="97"/>
        <v>2017</v>
      </c>
      <c r="Z2071">
        <f t="shared" si="98"/>
        <v>4</v>
      </c>
    </row>
    <row r="2072" spans="1:26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7">
        <f t="shared" si="96"/>
        <v>1.9410000000000003</v>
      </c>
      <c r="W2072" s="7" t="str">
        <f>IFERROR(INDEX(Returns!A:A,MATCH(Orders!B2072,Returns!B:B,0)), "No")</f>
        <v>No</v>
      </c>
      <c r="X2072" s="7" t="str">
        <f>INDEX(People!$A$2:$A$5,MATCH(Orders!M2072,People!$B$2:$B$5,0))</f>
        <v>Chuck Magee</v>
      </c>
      <c r="Y2072">
        <f t="shared" si="97"/>
        <v>2018</v>
      </c>
      <c r="Z2072">
        <f t="shared" si="98"/>
        <v>7</v>
      </c>
    </row>
    <row r="2073" spans="1:26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7">
        <f t="shared" si="96"/>
        <v>56.784000000000006</v>
      </c>
      <c r="W2073" s="7" t="str">
        <f>IFERROR(INDEX(Returns!A:A,MATCH(Orders!B2073,Returns!B:B,0)), "No")</f>
        <v>No</v>
      </c>
      <c r="X2073" s="7" t="str">
        <f>INDEX(People!$A$2:$A$5,MATCH(Orders!M2073,People!$B$2:$B$5,0))</f>
        <v>Anna Andreadi</v>
      </c>
      <c r="Y2073">
        <f t="shared" si="97"/>
        <v>2019</v>
      </c>
      <c r="Z2073">
        <f t="shared" si="98"/>
        <v>11</v>
      </c>
    </row>
    <row r="2074" spans="1:26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7">
        <f t="shared" si="96"/>
        <v>3.6560000000000006</v>
      </c>
      <c r="W2074" s="7" t="str">
        <f>IFERROR(INDEX(Returns!A:A,MATCH(Orders!B2074,Returns!B:B,0)), "No")</f>
        <v>No</v>
      </c>
      <c r="X2074" s="7" t="str">
        <f>INDEX(People!$A$2:$A$5,MATCH(Orders!M2074,People!$B$2:$B$5,0))</f>
        <v>Anna Andreadi</v>
      </c>
      <c r="Y2074">
        <f t="shared" si="97"/>
        <v>2018</v>
      </c>
      <c r="Z2074">
        <f t="shared" si="98"/>
        <v>11</v>
      </c>
    </row>
    <row r="2075" spans="1:26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7">
        <f t="shared" si="96"/>
        <v>19.989999999999998</v>
      </c>
      <c r="W2075" s="7" t="str">
        <f>IFERROR(INDEX(Returns!A:A,MATCH(Orders!B2075,Returns!B:B,0)), "No")</f>
        <v>Yes</v>
      </c>
      <c r="X2075" s="7" t="str">
        <f>INDEX(People!$A$2:$A$5,MATCH(Orders!M2075,People!$B$2:$B$5,0))</f>
        <v>Anna Andreadi</v>
      </c>
      <c r="Y2075">
        <f t="shared" si="97"/>
        <v>2019</v>
      </c>
      <c r="Z2075">
        <f t="shared" si="98"/>
        <v>11</v>
      </c>
    </row>
    <row r="2076" spans="1:26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7">
        <f t="shared" si="96"/>
        <v>108.79200000000002</v>
      </c>
      <c r="W2076" s="7" t="str">
        <f>IFERROR(INDEX(Returns!A:A,MATCH(Orders!B2076,Returns!B:B,0)), "No")</f>
        <v>Yes</v>
      </c>
      <c r="X2076" s="7" t="str">
        <f>INDEX(People!$A$2:$A$5,MATCH(Orders!M2076,People!$B$2:$B$5,0))</f>
        <v>Anna Andreadi</v>
      </c>
      <c r="Y2076">
        <f t="shared" si="97"/>
        <v>2019</v>
      </c>
      <c r="Z2076">
        <f t="shared" si="98"/>
        <v>11</v>
      </c>
    </row>
    <row r="2077" spans="1:26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7">
        <f t="shared" si="96"/>
        <v>19.399999999999999</v>
      </c>
      <c r="W2077" s="7" t="str">
        <f>IFERROR(INDEX(Returns!A:A,MATCH(Orders!B2077,Returns!B:B,0)), "No")</f>
        <v>No</v>
      </c>
      <c r="X2077" s="7" t="str">
        <f>INDEX(People!$A$2:$A$5,MATCH(Orders!M2077,People!$B$2:$B$5,0))</f>
        <v>Anna Andreadi</v>
      </c>
      <c r="Y2077">
        <f t="shared" si="97"/>
        <v>2016</v>
      </c>
      <c r="Z2077">
        <f t="shared" si="98"/>
        <v>12</v>
      </c>
    </row>
    <row r="2078" spans="1:26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7">
        <f t="shared" si="96"/>
        <v>7.9800000000000013</v>
      </c>
      <c r="W2078" s="7" t="str">
        <f>IFERROR(INDEX(Returns!A:A,MATCH(Orders!B2078,Returns!B:B,0)), "No")</f>
        <v>No</v>
      </c>
      <c r="X2078" s="7" t="str">
        <f>INDEX(People!$A$2:$A$5,MATCH(Orders!M2078,People!$B$2:$B$5,0))</f>
        <v>Chuck Magee</v>
      </c>
      <c r="Y2078">
        <f t="shared" si="97"/>
        <v>2019</v>
      </c>
      <c r="Z2078">
        <f t="shared" si="98"/>
        <v>9</v>
      </c>
    </row>
    <row r="2079" spans="1:26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7">
        <f t="shared" si="96"/>
        <v>12.98</v>
      </c>
      <c r="W2079" s="7" t="str">
        <f>IFERROR(INDEX(Returns!A:A,MATCH(Orders!B2079,Returns!B:B,0)), "No")</f>
        <v>No</v>
      </c>
      <c r="X2079" s="7" t="str">
        <f>INDEX(People!$A$2:$A$5,MATCH(Orders!M2079,People!$B$2:$B$5,0))</f>
        <v>Chuck Magee</v>
      </c>
      <c r="Y2079">
        <f t="shared" si="97"/>
        <v>2019</v>
      </c>
      <c r="Z2079">
        <f t="shared" si="98"/>
        <v>9</v>
      </c>
    </row>
    <row r="2080" spans="1:26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7">
        <f t="shared" si="96"/>
        <v>18.97</v>
      </c>
      <c r="W2080" s="7" t="str">
        <f>IFERROR(INDEX(Returns!A:A,MATCH(Orders!B2080,Returns!B:B,0)), "No")</f>
        <v>No</v>
      </c>
      <c r="X2080" s="7" t="str">
        <f>INDEX(People!$A$2:$A$5,MATCH(Orders!M2080,People!$B$2:$B$5,0))</f>
        <v>Chuck Magee</v>
      </c>
      <c r="Y2080">
        <f t="shared" si="97"/>
        <v>2019</v>
      </c>
      <c r="Z2080">
        <f t="shared" si="98"/>
        <v>9</v>
      </c>
    </row>
    <row r="2081" spans="1:26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7">
        <f t="shared" si="96"/>
        <v>15.176</v>
      </c>
      <c r="W2081" s="7" t="str">
        <f>IFERROR(INDEX(Returns!A:A,MATCH(Orders!B2081,Returns!B:B,0)), "No")</f>
        <v>No</v>
      </c>
      <c r="X2081" s="7" t="str">
        <f>INDEX(People!$A$2:$A$5,MATCH(Orders!M2081,People!$B$2:$B$5,0))</f>
        <v>Anna Andreadi</v>
      </c>
      <c r="Y2081">
        <f t="shared" si="97"/>
        <v>2017</v>
      </c>
      <c r="Z2081">
        <f t="shared" si="98"/>
        <v>12</v>
      </c>
    </row>
    <row r="2082" spans="1:26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7">
        <f t="shared" si="96"/>
        <v>55.991999999999997</v>
      </c>
      <c r="W2082" s="7" t="str">
        <f>IFERROR(INDEX(Returns!A:A,MATCH(Orders!B2082,Returns!B:B,0)), "No")</f>
        <v>No</v>
      </c>
      <c r="X2082" s="7" t="str">
        <f>INDEX(People!$A$2:$A$5,MATCH(Orders!M2082,People!$B$2:$B$5,0))</f>
        <v>Anna Andreadi</v>
      </c>
      <c r="Y2082">
        <f t="shared" si="97"/>
        <v>2017</v>
      </c>
      <c r="Z2082">
        <f t="shared" si="98"/>
        <v>12</v>
      </c>
    </row>
    <row r="2083" spans="1:26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7">
        <f t="shared" si="96"/>
        <v>3.8560000000000003</v>
      </c>
      <c r="W2083" s="7" t="str">
        <f>IFERROR(INDEX(Returns!A:A,MATCH(Orders!B2083,Returns!B:B,0)), "No")</f>
        <v>No</v>
      </c>
      <c r="X2083" s="7" t="str">
        <f>INDEX(People!$A$2:$A$5,MATCH(Orders!M2083,People!$B$2:$B$5,0))</f>
        <v>Anna Andreadi</v>
      </c>
      <c r="Y2083">
        <f t="shared" si="97"/>
        <v>2017</v>
      </c>
      <c r="Z2083">
        <f t="shared" si="98"/>
        <v>12</v>
      </c>
    </row>
    <row r="2084" spans="1:26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7">
        <f t="shared" si="96"/>
        <v>6.2399999999999993</v>
      </c>
      <c r="W2084" s="7" t="str">
        <f>IFERROR(INDEX(Returns!A:A,MATCH(Orders!B2084,Returns!B:B,0)), "No")</f>
        <v>No</v>
      </c>
      <c r="X2084" s="7" t="str">
        <f>INDEX(People!$A$2:$A$5,MATCH(Orders!M2084,People!$B$2:$B$5,0))</f>
        <v>Anna Andreadi</v>
      </c>
      <c r="Y2084">
        <f t="shared" si="97"/>
        <v>2019</v>
      </c>
      <c r="Z2084">
        <f t="shared" si="98"/>
        <v>2</v>
      </c>
    </row>
    <row r="2085" spans="1:26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7">
        <f t="shared" si="96"/>
        <v>11.840000000000002</v>
      </c>
      <c r="W2085" s="7" t="str">
        <f>IFERROR(INDEX(Returns!A:A,MATCH(Orders!B2085,Returns!B:B,0)), "No")</f>
        <v>No</v>
      </c>
      <c r="X2085" s="7" t="str">
        <f>INDEX(People!$A$2:$A$5,MATCH(Orders!M2085,People!$B$2:$B$5,0))</f>
        <v>Kelly Williams</v>
      </c>
      <c r="Y2085">
        <f t="shared" si="97"/>
        <v>2016</v>
      </c>
      <c r="Z2085">
        <f t="shared" si="98"/>
        <v>11</v>
      </c>
    </row>
    <row r="2086" spans="1:26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7">
        <f t="shared" si="96"/>
        <v>30.53</v>
      </c>
      <c r="W2086" s="7" t="str">
        <f>IFERROR(INDEX(Returns!A:A,MATCH(Orders!B2086,Returns!B:B,0)), "No")</f>
        <v>No</v>
      </c>
      <c r="X2086" s="7" t="str">
        <f>INDEX(People!$A$2:$A$5,MATCH(Orders!M2086,People!$B$2:$B$5,0))</f>
        <v>Chuck Magee</v>
      </c>
      <c r="Y2086">
        <f t="shared" si="97"/>
        <v>2018</v>
      </c>
      <c r="Z2086">
        <f t="shared" si="98"/>
        <v>6</v>
      </c>
    </row>
    <row r="2087" spans="1:26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7">
        <f t="shared" si="96"/>
        <v>3.69</v>
      </c>
      <c r="W2087" s="7" t="str">
        <f>IFERROR(INDEX(Returns!A:A,MATCH(Orders!B2087,Returns!B:B,0)), "No")</f>
        <v>No</v>
      </c>
      <c r="X2087" s="7" t="str">
        <f>INDEX(People!$A$2:$A$5,MATCH(Orders!M2087,People!$B$2:$B$5,0))</f>
        <v>Chuck Magee</v>
      </c>
      <c r="Y2087">
        <f t="shared" si="97"/>
        <v>2018</v>
      </c>
      <c r="Z2087">
        <f t="shared" si="98"/>
        <v>6</v>
      </c>
    </row>
    <row r="2088" spans="1:26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7">
        <f t="shared" si="96"/>
        <v>64.98</v>
      </c>
      <c r="W2088" s="7" t="str">
        <f>IFERROR(INDEX(Returns!A:A,MATCH(Orders!B2088,Returns!B:B,0)), "No")</f>
        <v>No</v>
      </c>
      <c r="X2088" s="7" t="str">
        <f>INDEX(People!$A$2:$A$5,MATCH(Orders!M2088,People!$B$2:$B$5,0))</f>
        <v>Chuck Magee</v>
      </c>
      <c r="Y2088">
        <f t="shared" si="97"/>
        <v>2018</v>
      </c>
      <c r="Z2088">
        <f t="shared" si="98"/>
        <v>6</v>
      </c>
    </row>
    <row r="2089" spans="1:26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7">
        <f t="shared" si="96"/>
        <v>48.91</v>
      </c>
      <c r="W2089" s="7" t="str">
        <f>IFERROR(INDEX(Returns!A:A,MATCH(Orders!B2089,Returns!B:B,0)), "No")</f>
        <v>No</v>
      </c>
      <c r="X2089" s="7" t="str">
        <f>INDEX(People!$A$2:$A$5,MATCH(Orders!M2089,People!$B$2:$B$5,0))</f>
        <v>Chuck Magee</v>
      </c>
      <c r="Y2089">
        <f t="shared" si="97"/>
        <v>2018</v>
      </c>
      <c r="Z2089">
        <f t="shared" si="98"/>
        <v>6</v>
      </c>
    </row>
    <row r="2090" spans="1:26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7">
        <f t="shared" si="96"/>
        <v>1.98</v>
      </c>
      <c r="W2090" s="7" t="str">
        <f>IFERROR(INDEX(Returns!A:A,MATCH(Orders!B2090,Returns!B:B,0)), "No")</f>
        <v>No</v>
      </c>
      <c r="X2090" s="7" t="str">
        <f>INDEX(People!$A$2:$A$5,MATCH(Orders!M2090,People!$B$2:$B$5,0))</f>
        <v>Chuck Magee</v>
      </c>
      <c r="Y2090">
        <f t="shared" si="97"/>
        <v>2018</v>
      </c>
      <c r="Z2090">
        <f t="shared" si="98"/>
        <v>6</v>
      </c>
    </row>
    <row r="2091" spans="1:26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7">
        <f t="shared" si="96"/>
        <v>2.88</v>
      </c>
      <c r="W2091" s="7" t="str">
        <f>IFERROR(INDEX(Returns!A:A,MATCH(Orders!B2091,Returns!B:B,0)), "No")</f>
        <v>No</v>
      </c>
      <c r="X2091" s="7" t="str">
        <f>INDEX(People!$A$2:$A$5,MATCH(Orders!M2091,People!$B$2:$B$5,0))</f>
        <v>Anna Andreadi</v>
      </c>
      <c r="Y2091">
        <f t="shared" si="97"/>
        <v>2017</v>
      </c>
      <c r="Z2091">
        <f t="shared" si="98"/>
        <v>10</v>
      </c>
    </row>
    <row r="2092" spans="1:26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7">
        <f t="shared" si="96"/>
        <v>8.85</v>
      </c>
      <c r="W2092" s="7" t="str">
        <f>IFERROR(INDEX(Returns!A:A,MATCH(Orders!B2092,Returns!B:B,0)), "No")</f>
        <v>Yes</v>
      </c>
      <c r="X2092" s="7" t="str">
        <f>INDEX(People!$A$2:$A$5,MATCH(Orders!M2092,People!$B$2:$B$5,0))</f>
        <v>Chuck Magee</v>
      </c>
      <c r="Y2092">
        <f t="shared" si="97"/>
        <v>2019</v>
      </c>
      <c r="Z2092">
        <f t="shared" si="98"/>
        <v>7</v>
      </c>
    </row>
    <row r="2093" spans="1:26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7">
        <f t="shared" si="96"/>
        <v>103.48100000000001</v>
      </c>
      <c r="W2093" s="7" t="str">
        <f>IFERROR(INDEX(Returns!A:A,MATCH(Orders!B2093,Returns!B:B,0)), "No")</f>
        <v>Yes</v>
      </c>
      <c r="X2093" s="7" t="str">
        <f>INDEX(People!$A$2:$A$5,MATCH(Orders!M2093,People!$B$2:$B$5,0))</f>
        <v>Chuck Magee</v>
      </c>
      <c r="Y2093">
        <f t="shared" si="97"/>
        <v>2019</v>
      </c>
      <c r="Z2093">
        <f t="shared" si="98"/>
        <v>7</v>
      </c>
    </row>
    <row r="2094" spans="1:26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7">
        <f t="shared" si="96"/>
        <v>95.98</v>
      </c>
      <c r="W2094" s="7" t="str">
        <f>IFERROR(INDEX(Returns!A:A,MATCH(Orders!B2094,Returns!B:B,0)), "No")</f>
        <v>No</v>
      </c>
      <c r="X2094" s="7" t="str">
        <f>INDEX(People!$A$2:$A$5,MATCH(Orders!M2094,People!$B$2:$B$5,0))</f>
        <v>Kelly Williams</v>
      </c>
      <c r="Y2094">
        <f t="shared" si="97"/>
        <v>2016</v>
      </c>
      <c r="Z2094">
        <f t="shared" si="98"/>
        <v>11</v>
      </c>
    </row>
    <row r="2095" spans="1:26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7">
        <f t="shared" si="96"/>
        <v>12.88</v>
      </c>
      <c r="W2095" s="7" t="str">
        <f>IFERROR(INDEX(Returns!A:A,MATCH(Orders!B2095,Returns!B:B,0)), "No")</f>
        <v>No</v>
      </c>
      <c r="X2095" s="7" t="str">
        <f>INDEX(People!$A$2:$A$5,MATCH(Orders!M2095,People!$B$2:$B$5,0))</f>
        <v>Anna Andreadi</v>
      </c>
      <c r="Y2095">
        <f t="shared" si="97"/>
        <v>2017</v>
      </c>
      <c r="Z2095">
        <f t="shared" si="98"/>
        <v>4</v>
      </c>
    </row>
    <row r="2096" spans="1:26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7">
        <f t="shared" si="96"/>
        <v>2.6240000000000001</v>
      </c>
      <c r="W2096" s="7" t="str">
        <f>IFERROR(INDEX(Returns!A:A,MATCH(Orders!B2096,Returns!B:B,0)), "No")</f>
        <v>No</v>
      </c>
      <c r="X2096" s="7" t="str">
        <f>INDEX(People!$A$2:$A$5,MATCH(Orders!M2096,People!$B$2:$B$5,0))</f>
        <v>Cassandra Brandow</v>
      </c>
      <c r="Y2096">
        <f t="shared" si="97"/>
        <v>2017</v>
      </c>
      <c r="Z2096">
        <f t="shared" si="98"/>
        <v>11</v>
      </c>
    </row>
    <row r="2097" spans="1:26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7">
        <f t="shared" si="96"/>
        <v>63.98</v>
      </c>
      <c r="W2097" s="7" t="str">
        <f>IFERROR(INDEX(Returns!A:A,MATCH(Orders!B2097,Returns!B:B,0)), "No")</f>
        <v>No</v>
      </c>
      <c r="X2097" s="7" t="str">
        <f>INDEX(People!$A$2:$A$5,MATCH(Orders!M2097,People!$B$2:$B$5,0))</f>
        <v>Cassandra Brandow</v>
      </c>
      <c r="Y2097">
        <f t="shared" si="97"/>
        <v>2018</v>
      </c>
      <c r="Z2097">
        <f t="shared" si="98"/>
        <v>5</v>
      </c>
    </row>
    <row r="2098" spans="1:26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7">
        <f t="shared" si="96"/>
        <v>22.99</v>
      </c>
      <c r="W2098" s="7" t="str">
        <f>IFERROR(INDEX(Returns!A:A,MATCH(Orders!B2098,Returns!B:B,0)), "No")</f>
        <v>No</v>
      </c>
      <c r="X2098" s="7" t="str">
        <f>INDEX(People!$A$2:$A$5,MATCH(Orders!M2098,People!$B$2:$B$5,0))</f>
        <v>Cassandra Brandow</v>
      </c>
      <c r="Y2098">
        <f t="shared" si="97"/>
        <v>2018</v>
      </c>
      <c r="Z2098">
        <f t="shared" si="98"/>
        <v>5</v>
      </c>
    </row>
    <row r="2099" spans="1:26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7">
        <f t="shared" si="96"/>
        <v>2.78</v>
      </c>
      <c r="W2099" s="7" t="str">
        <f>IFERROR(INDEX(Returns!A:A,MATCH(Orders!B2099,Returns!B:B,0)), "No")</f>
        <v>No</v>
      </c>
      <c r="X2099" s="7" t="str">
        <f>INDEX(People!$A$2:$A$5,MATCH(Orders!M2099,People!$B$2:$B$5,0))</f>
        <v>Cassandra Brandow</v>
      </c>
      <c r="Y2099">
        <f t="shared" si="97"/>
        <v>2018</v>
      </c>
      <c r="Z2099">
        <f t="shared" si="98"/>
        <v>5</v>
      </c>
    </row>
    <row r="2100" spans="1:26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7">
        <f t="shared" si="96"/>
        <v>12.56</v>
      </c>
      <c r="W2100" s="7" t="str">
        <f>IFERROR(INDEX(Returns!A:A,MATCH(Orders!B2100,Returns!B:B,0)), "No")</f>
        <v>Yes</v>
      </c>
      <c r="X2100" s="7" t="str">
        <f>INDEX(People!$A$2:$A$5,MATCH(Orders!M2100,People!$B$2:$B$5,0))</f>
        <v>Anna Andreadi</v>
      </c>
      <c r="Y2100">
        <f t="shared" si="97"/>
        <v>2019</v>
      </c>
      <c r="Z2100">
        <f t="shared" si="98"/>
        <v>9</v>
      </c>
    </row>
    <row r="2101" spans="1:26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7">
        <f t="shared" si="96"/>
        <v>39.992000000000004</v>
      </c>
      <c r="W2101" s="7" t="str">
        <f>IFERROR(INDEX(Returns!A:A,MATCH(Orders!B2101,Returns!B:B,0)), "No")</f>
        <v>Yes</v>
      </c>
      <c r="X2101" s="7" t="str">
        <f>INDEX(People!$A$2:$A$5,MATCH(Orders!M2101,People!$B$2:$B$5,0))</f>
        <v>Anna Andreadi</v>
      </c>
      <c r="Y2101">
        <f t="shared" si="97"/>
        <v>2019</v>
      </c>
      <c r="Z2101">
        <f t="shared" si="98"/>
        <v>9</v>
      </c>
    </row>
    <row r="2102" spans="1:26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7">
        <f t="shared" si="96"/>
        <v>212.13600000000005</v>
      </c>
      <c r="W2102" s="7" t="str">
        <f>IFERROR(INDEX(Returns!A:A,MATCH(Orders!B2102,Returns!B:B,0)), "No")</f>
        <v>No</v>
      </c>
      <c r="X2102" s="7" t="str">
        <f>INDEX(People!$A$2:$A$5,MATCH(Orders!M2102,People!$B$2:$B$5,0))</f>
        <v>Anna Andreadi</v>
      </c>
      <c r="Y2102">
        <f t="shared" si="97"/>
        <v>2016</v>
      </c>
      <c r="Z2102">
        <f t="shared" si="98"/>
        <v>3</v>
      </c>
    </row>
    <row r="2103" spans="1:26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7">
        <f t="shared" si="96"/>
        <v>20.792000000000002</v>
      </c>
      <c r="W2103" s="7" t="str">
        <f>IFERROR(INDEX(Returns!A:A,MATCH(Orders!B2103,Returns!B:B,0)), "No")</f>
        <v>No</v>
      </c>
      <c r="X2103" s="7" t="str">
        <f>INDEX(People!$A$2:$A$5,MATCH(Orders!M2103,People!$B$2:$B$5,0))</f>
        <v>Anna Andreadi</v>
      </c>
      <c r="Y2103">
        <f t="shared" si="97"/>
        <v>2016</v>
      </c>
      <c r="Z2103">
        <f t="shared" si="98"/>
        <v>3</v>
      </c>
    </row>
    <row r="2104" spans="1:26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7">
        <f t="shared" si="96"/>
        <v>64.784000000000006</v>
      </c>
      <c r="W2104" s="7" t="str">
        <f>IFERROR(INDEX(Returns!A:A,MATCH(Orders!B2104,Returns!B:B,0)), "No")</f>
        <v>No</v>
      </c>
      <c r="X2104" s="7" t="str">
        <f>INDEX(People!$A$2:$A$5,MATCH(Orders!M2104,People!$B$2:$B$5,0))</f>
        <v>Anna Andreadi</v>
      </c>
      <c r="Y2104">
        <f t="shared" si="97"/>
        <v>2016</v>
      </c>
      <c r="Z2104">
        <f t="shared" si="98"/>
        <v>7</v>
      </c>
    </row>
    <row r="2105" spans="1:26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7">
        <f t="shared" si="96"/>
        <v>55.48</v>
      </c>
      <c r="W2105" s="7" t="str">
        <f>IFERROR(INDEX(Returns!A:A,MATCH(Orders!B2105,Returns!B:B,0)), "No")</f>
        <v>No</v>
      </c>
      <c r="X2105" s="7" t="str">
        <f>INDEX(People!$A$2:$A$5,MATCH(Orders!M2105,People!$B$2:$B$5,0))</f>
        <v>Chuck Magee</v>
      </c>
      <c r="Y2105">
        <f t="shared" si="97"/>
        <v>2019</v>
      </c>
      <c r="Z2105">
        <f t="shared" si="98"/>
        <v>3</v>
      </c>
    </row>
    <row r="2106" spans="1:26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7">
        <f t="shared" si="96"/>
        <v>13</v>
      </c>
      <c r="W2106" s="7" t="str">
        <f>IFERROR(INDEX(Returns!A:A,MATCH(Orders!B2106,Returns!B:B,0)), "No")</f>
        <v>No</v>
      </c>
      <c r="X2106" s="7" t="str">
        <f>INDEX(People!$A$2:$A$5,MATCH(Orders!M2106,People!$B$2:$B$5,0))</f>
        <v>Chuck Magee</v>
      </c>
      <c r="Y2106">
        <f t="shared" si="97"/>
        <v>2019</v>
      </c>
      <c r="Z2106">
        <f t="shared" si="98"/>
        <v>3</v>
      </c>
    </row>
    <row r="2107" spans="1:26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7">
        <f t="shared" si="96"/>
        <v>5.1840000000000011</v>
      </c>
      <c r="W2107" s="7" t="str">
        <f>IFERROR(INDEX(Returns!A:A,MATCH(Orders!B2107,Returns!B:B,0)), "No")</f>
        <v>No</v>
      </c>
      <c r="X2107" s="7" t="str">
        <f>INDEX(People!$A$2:$A$5,MATCH(Orders!M2107,People!$B$2:$B$5,0))</f>
        <v>Cassandra Brandow</v>
      </c>
      <c r="Y2107">
        <f t="shared" si="97"/>
        <v>2016</v>
      </c>
      <c r="Z2107">
        <f t="shared" si="98"/>
        <v>9</v>
      </c>
    </row>
    <row r="2108" spans="1:26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7">
        <f t="shared" si="96"/>
        <v>0.87599999999999978</v>
      </c>
      <c r="W2108" s="7" t="str">
        <f>IFERROR(INDEX(Returns!A:A,MATCH(Orders!B2108,Returns!B:B,0)), "No")</f>
        <v>No</v>
      </c>
      <c r="X2108" s="7" t="str">
        <f>INDEX(People!$A$2:$A$5,MATCH(Orders!M2108,People!$B$2:$B$5,0))</f>
        <v>Kelly Williams</v>
      </c>
      <c r="Y2108">
        <f t="shared" si="97"/>
        <v>2016</v>
      </c>
      <c r="Z2108">
        <f t="shared" si="98"/>
        <v>9</v>
      </c>
    </row>
    <row r="2109" spans="1:26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7">
        <f t="shared" si="96"/>
        <v>19.98</v>
      </c>
      <c r="W2109" s="7" t="str">
        <f>IFERROR(INDEX(Returns!A:A,MATCH(Orders!B2109,Returns!B:B,0)), "No")</f>
        <v>Yes</v>
      </c>
      <c r="X2109" s="7" t="str">
        <f>INDEX(People!$A$2:$A$5,MATCH(Orders!M2109,People!$B$2:$B$5,0))</f>
        <v>Anna Andreadi</v>
      </c>
      <c r="Y2109">
        <f t="shared" si="97"/>
        <v>2017</v>
      </c>
      <c r="Z2109">
        <f t="shared" si="98"/>
        <v>10</v>
      </c>
    </row>
    <row r="2110" spans="1:26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7">
        <f t="shared" si="96"/>
        <v>132.78399999999999</v>
      </c>
      <c r="W2110" s="7" t="str">
        <f>IFERROR(INDEX(Returns!A:A,MATCH(Orders!B2110,Returns!B:B,0)), "No")</f>
        <v>Yes</v>
      </c>
      <c r="X2110" s="7" t="str">
        <f>INDEX(People!$A$2:$A$5,MATCH(Orders!M2110,People!$B$2:$B$5,0))</f>
        <v>Anna Andreadi</v>
      </c>
      <c r="Y2110">
        <f t="shared" si="97"/>
        <v>2017</v>
      </c>
      <c r="Z2110">
        <f t="shared" si="98"/>
        <v>10</v>
      </c>
    </row>
    <row r="2111" spans="1:26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7">
        <f t="shared" si="96"/>
        <v>1.68</v>
      </c>
      <c r="W2111" s="7" t="str">
        <f>IFERROR(INDEX(Returns!A:A,MATCH(Orders!B2111,Returns!B:B,0)), "No")</f>
        <v>Yes</v>
      </c>
      <c r="X2111" s="7" t="str">
        <f>INDEX(People!$A$2:$A$5,MATCH(Orders!M2111,People!$B$2:$B$5,0))</f>
        <v>Anna Andreadi</v>
      </c>
      <c r="Y2111">
        <f t="shared" si="97"/>
        <v>2017</v>
      </c>
      <c r="Z2111">
        <f t="shared" si="98"/>
        <v>10</v>
      </c>
    </row>
    <row r="2112" spans="1:26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7">
        <f t="shared" si="96"/>
        <v>3.4900000000000007</v>
      </c>
      <c r="W2112" s="7" t="str">
        <f>IFERROR(INDEX(Returns!A:A,MATCH(Orders!B2112,Returns!B:B,0)), "No")</f>
        <v>Yes</v>
      </c>
      <c r="X2112" s="7" t="str">
        <f>INDEX(People!$A$2:$A$5,MATCH(Orders!M2112,People!$B$2:$B$5,0))</f>
        <v>Anna Andreadi</v>
      </c>
      <c r="Y2112">
        <f t="shared" si="97"/>
        <v>2017</v>
      </c>
      <c r="Z2112">
        <f t="shared" si="98"/>
        <v>10</v>
      </c>
    </row>
    <row r="2113" spans="1:26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7">
        <f t="shared" si="96"/>
        <v>80.784000000000006</v>
      </c>
      <c r="W2113" s="7" t="str">
        <f>IFERROR(INDEX(Returns!A:A,MATCH(Orders!B2113,Returns!B:B,0)), "No")</f>
        <v>Yes</v>
      </c>
      <c r="X2113" s="7" t="str">
        <f>INDEX(People!$A$2:$A$5,MATCH(Orders!M2113,People!$B$2:$B$5,0))</f>
        <v>Anna Andreadi</v>
      </c>
      <c r="Y2113">
        <f t="shared" si="97"/>
        <v>2017</v>
      </c>
      <c r="Z2113">
        <f t="shared" si="98"/>
        <v>10</v>
      </c>
    </row>
    <row r="2114" spans="1:26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7">
        <f t="shared" si="96"/>
        <v>9.9</v>
      </c>
      <c r="W2114" s="7" t="str">
        <f>IFERROR(INDEX(Returns!A:A,MATCH(Orders!B2114,Returns!B:B,0)), "No")</f>
        <v>Yes</v>
      </c>
      <c r="X2114" s="7" t="str">
        <f>INDEX(People!$A$2:$A$5,MATCH(Orders!M2114,People!$B$2:$B$5,0))</f>
        <v>Anna Andreadi</v>
      </c>
      <c r="Y2114">
        <f t="shared" si="97"/>
        <v>2017</v>
      </c>
      <c r="Z2114">
        <f t="shared" si="98"/>
        <v>10</v>
      </c>
    </row>
    <row r="2115" spans="1:26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7">
        <f t="shared" ref="V2115:V2178" si="99">R2115/S2115</f>
        <v>323.96000000000004</v>
      </c>
      <c r="W2115" s="7" t="str">
        <f>IFERROR(INDEX(Returns!A:A,MATCH(Orders!B2115,Returns!B:B,0)), "No")</f>
        <v>Yes</v>
      </c>
      <c r="X2115" s="7" t="str">
        <f>INDEX(People!$A$2:$A$5,MATCH(Orders!M2115,People!$B$2:$B$5,0))</f>
        <v>Anna Andreadi</v>
      </c>
      <c r="Y2115">
        <f t="shared" ref="Y2115:Y2178" si="100">YEAR(C2115)</f>
        <v>2017</v>
      </c>
      <c r="Z2115">
        <f t="shared" ref="Z2115:Z2178" si="101">MONTH(C2115)</f>
        <v>10</v>
      </c>
    </row>
    <row r="2116" spans="1:26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7">
        <f t="shared" si="99"/>
        <v>23.42</v>
      </c>
      <c r="W2116" s="7" t="str">
        <f>IFERROR(INDEX(Returns!A:A,MATCH(Orders!B2116,Returns!B:B,0)), "No")</f>
        <v>Yes</v>
      </c>
      <c r="X2116" s="7" t="str">
        <f>INDEX(People!$A$2:$A$5,MATCH(Orders!M2116,People!$B$2:$B$5,0))</f>
        <v>Anna Andreadi</v>
      </c>
      <c r="Y2116">
        <f t="shared" si="100"/>
        <v>2017</v>
      </c>
      <c r="Z2116">
        <f t="shared" si="101"/>
        <v>10</v>
      </c>
    </row>
    <row r="2117" spans="1:26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7">
        <f t="shared" si="99"/>
        <v>425.83300000000003</v>
      </c>
      <c r="W2117" s="7" t="str">
        <f>IFERROR(INDEX(Returns!A:A,MATCH(Orders!B2117,Returns!B:B,0)), "No")</f>
        <v>Yes</v>
      </c>
      <c r="X2117" s="7" t="str">
        <f>INDEX(People!$A$2:$A$5,MATCH(Orders!M2117,People!$B$2:$B$5,0))</f>
        <v>Anna Andreadi</v>
      </c>
      <c r="Y2117">
        <f t="shared" si="100"/>
        <v>2017</v>
      </c>
      <c r="Z2117">
        <f t="shared" si="101"/>
        <v>10</v>
      </c>
    </row>
    <row r="2118" spans="1:26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7">
        <f t="shared" si="99"/>
        <v>209.67</v>
      </c>
      <c r="W2118" s="7" t="str">
        <f>IFERROR(INDEX(Returns!A:A,MATCH(Orders!B2118,Returns!B:B,0)), "No")</f>
        <v>No</v>
      </c>
      <c r="X2118" s="7" t="str">
        <f>INDEX(People!$A$2:$A$5,MATCH(Orders!M2118,People!$B$2:$B$5,0))</f>
        <v>Chuck Magee</v>
      </c>
      <c r="Y2118">
        <f t="shared" si="100"/>
        <v>2017</v>
      </c>
      <c r="Z2118">
        <f t="shared" si="101"/>
        <v>10</v>
      </c>
    </row>
    <row r="2119" spans="1:26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7">
        <f t="shared" si="99"/>
        <v>22.84</v>
      </c>
      <c r="W2119" s="7" t="str">
        <f>IFERROR(INDEX(Returns!A:A,MATCH(Orders!B2119,Returns!B:B,0)), "No")</f>
        <v>No</v>
      </c>
      <c r="X2119" s="7" t="str">
        <f>INDEX(People!$A$2:$A$5,MATCH(Orders!M2119,People!$B$2:$B$5,0))</f>
        <v>Anna Andreadi</v>
      </c>
      <c r="Y2119">
        <f t="shared" si="100"/>
        <v>2018</v>
      </c>
      <c r="Z2119">
        <f t="shared" si="101"/>
        <v>9</v>
      </c>
    </row>
    <row r="2120" spans="1:26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7">
        <f t="shared" si="99"/>
        <v>5.28</v>
      </c>
      <c r="W2120" s="7" t="str">
        <f>IFERROR(INDEX(Returns!A:A,MATCH(Orders!B2120,Returns!B:B,0)), "No")</f>
        <v>No</v>
      </c>
      <c r="X2120" s="7" t="str">
        <f>INDEX(People!$A$2:$A$5,MATCH(Orders!M2120,People!$B$2:$B$5,0))</f>
        <v>Anna Andreadi</v>
      </c>
      <c r="Y2120">
        <f t="shared" si="100"/>
        <v>2019</v>
      </c>
      <c r="Z2120">
        <f t="shared" si="101"/>
        <v>4</v>
      </c>
    </row>
    <row r="2121" spans="1:26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7">
        <f t="shared" si="99"/>
        <v>179.184</v>
      </c>
      <c r="W2121" s="7" t="str">
        <f>IFERROR(INDEX(Returns!A:A,MATCH(Orders!B2121,Returns!B:B,0)), "No")</f>
        <v>No</v>
      </c>
      <c r="X2121" s="7" t="str">
        <f>INDEX(People!$A$2:$A$5,MATCH(Orders!M2121,People!$B$2:$B$5,0))</f>
        <v>Anna Andreadi</v>
      </c>
      <c r="Y2121">
        <f t="shared" si="100"/>
        <v>2019</v>
      </c>
      <c r="Z2121">
        <f t="shared" si="101"/>
        <v>4</v>
      </c>
    </row>
    <row r="2122" spans="1:26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7">
        <f t="shared" si="99"/>
        <v>0.93600000000000028</v>
      </c>
      <c r="W2122" s="7" t="str">
        <f>IFERROR(INDEX(Returns!A:A,MATCH(Orders!B2122,Returns!B:B,0)), "No")</f>
        <v>No</v>
      </c>
      <c r="X2122" s="7" t="str">
        <f>INDEX(People!$A$2:$A$5,MATCH(Orders!M2122,People!$B$2:$B$5,0))</f>
        <v>Cassandra Brandow</v>
      </c>
      <c r="Y2122">
        <f t="shared" si="100"/>
        <v>2019</v>
      </c>
      <c r="Z2122">
        <f t="shared" si="101"/>
        <v>1</v>
      </c>
    </row>
    <row r="2123" spans="1:26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7">
        <f t="shared" si="99"/>
        <v>71.992000000000004</v>
      </c>
      <c r="W2123" s="7" t="str">
        <f>IFERROR(INDEX(Returns!A:A,MATCH(Orders!B2123,Returns!B:B,0)), "No")</f>
        <v>No</v>
      </c>
      <c r="X2123" s="7" t="str">
        <f>INDEX(People!$A$2:$A$5,MATCH(Orders!M2123,People!$B$2:$B$5,0))</f>
        <v>Anna Andreadi</v>
      </c>
      <c r="Y2123">
        <f t="shared" si="100"/>
        <v>2019</v>
      </c>
      <c r="Z2123">
        <f t="shared" si="101"/>
        <v>11</v>
      </c>
    </row>
    <row r="2124" spans="1:26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7">
        <f t="shared" si="99"/>
        <v>120.98</v>
      </c>
      <c r="W2124" s="7" t="str">
        <f>IFERROR(INDEX(Returns!A:A,MATCH(Orders!B2124,Returns!B:B,0)), "No")</f>
        <v>No</v>
      </c>
      <c r="X2124" s="7" t="str">
        <f>INDEX(People!$A$2:$A$5,MATCH(Orders!M2124,People!$B$2:$B$5,0))</f>
        <v>Kelly Williams</v>
      </c>
      <c r="Y2124">
        <f t="shared" si="100"/>
        <v>2019</v>
      </c>
      <c r="Z2124">
        <f t="shared" si="101"/>
        <v>9</v>
      </c>
    </row>
    <row r="2125" spans="1:26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7">
        <f t="shared" si="99"/>
        <v>3.08</v>
      </c>
      <c r="W2125" s="7" t="str">
        <f>IFERROR(INDEX(Returns!A:A,MATCH(Orders!B2125,Returns!B:B,0)), "No")</f>
        <v>No</v>
      </c>
      <c r="X2125" s="7" t="str">
        <f>INDEX(People!$A$2:$A$5,MATCH(Orders!M2125,People!$B$2:$B$5,0))</f>
        <v>Kelly Williams</v>
      </c>
      <c r="Y2125">
        <f t="shared" si="100"/>
        <v>2019</v>
      </c>
      <c r="Z2125">
        <f t="shared" si="101"/>
        <v>9</v>
      </c>
    </row>
    <row r="2126" spans="1:26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7">
        <f t="shared" si="99"/>
        <v>20.936000000000003</v>
      </c>
      <c r="W2126" s="7" t="str">
        <f>IFERROR(INDEX(Returns!A:A,MATCH(Orders!B2126,Returns!B:B,0)), "No")</f>
        <v>No</v>
      </c>
      <c r="X2126" s="7" t="str">
        <f>INDEX(People!$A$2:$A$5,MATCH(Orders!M2126,People!$B$2:$B$5,0))</f>
        <v>Chuck Magee</v>
      </c>
      <c r="Y2126">
        <f t="shared" si="100"/>
        <v>2019</v>
      </c>
      <c r="Z2126">
        <f t="shared" si="101"/>
        <v>12</v>
      </c>
    </row>
    <row r="2127" spans="1:26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7">
        <f t="shared" si="99"/>
        <v>8.9939999999999998</v>
      </c>
      <c r="W2127" s="7" t="str">
        <f>IFERROR(INDEX(Returns!A:A,MATCH(Orders!B2127,Returns!B:B,0)), "No")</f>
        <v>No</v>
      </c>
      <c r="X2127" s="7" t="str">
        <f>INDEX(People!$A$2:$A$5,MATCH(Orders!M2127,People!$B$2:$B$5,0))</f>
        <v>Chuck Magee</v>
      </c>
      <c r="Y2127">
        <f t="shared" si="100"/>
        <v>2019</v>
      </c>
      <c r="Z2127">
        <f t="shared" si="101"/>
        <v>12</v>
      </c>
    </row>
    <row r="2128" spans="1:26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7">
        <f t="shared" si="99"/>
        <v>28.792000000000002</v>
      </c>
      <c r="W2128" s="7" t="str">
        <f>IFERROR(INDEX(Returns!A:A,MATCH(Orders!B2128,Returns!B:B,0)), "No")</f>
        <v>No</v>
      </c>
      <c r="X2128" s="7" t="str">
        <f>INDEX(People!$A$2:$A$5,MATCH(Orders!M2128,People!$B$2:$B$5,0))</f>
        <v>Chuck Magee</v>
      </c>
      <c r="Y2128">
        <f t="shared" si="100"/>
        <v>2016</v>
      </c>
      <c r="Z2128">
        <f t="shared" si="101"/>
        <v>6</v>
      </c>
    </row>
    <row r="2129" spans="1:26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7">
        <f t="shared" si="99"/>
        <v>21.648</v>
      </c>
      <c r="W2129" s="7" t="str">
        <f>IFERROR(INDEX(Returns!A:A,MATCH(Orders!B2129,Returns!B:B,0)), "No")</f>
        <v>No</v>
      </c>
      <c r="X2129" s="7" t="str">
        <f>INDEX(People!$A$2:$A$5,MATCH(Orders!M2129,People!$B$2:$B$5,0))</f>
        <v>Chuck Magee</v>
      </c>
      <c r="Y2129">
        <f t="shared" si="100"/>
        <v>2017</v>
      </c>
      <c r="Z2129">
        <f t="shared" si="101"/>
        <v>10</v>
      </c>
    </row>
    <row r="2130" spans="1:26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7">
        <f t="shared" si="99"/>
        <v>5.1840000000000011</v>
      </c>
      <c r="W2130" s="7" t="str">
        <f>IFERROR(INDEX(Returns!A:A,MATCH(Orders!B2130,Returns!B:B,0)), "No")</f>
        <v>No</v>
      </c>
      <c r="X2130" s="7" t="str">
        <f>INDEX(People!$A$2:$A$5,MATCH(Orders!M2130,People!$B$2:$B$5,0))</f>
        <v>Chuck Magee</v>
      </c>
      <c r="Y2130">
        <f t="shared" si="100"/>
        <v>2017</v>
      </c>
      <c r="Z2130">
        <f t="shared" si="101"/>
        <v>10</v>
      </c>
    </row>
    <row r="2131" spans="1:26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7">
        <f t="shared" si="99"/>
        <v>8.32</v>
      </c>
      <c r="W2131" s="7" t="str">
        <f>IFERROR(INDEX(Returns!A:A,MATCH(Orders!B2131,Returns!B:B,0)), "No")</f>
        <v>No</v>
      </c>
      <c r="X2131" s="7" t="str">
        <f>INDEX(People!$A$2:$A$5,MATCH(Orders!M2131,People!$B$2:$B$5,0))</f>
        <v>Chuck Magee</v>
      </c>
      <c r="Y2131">
        <f t="shared" si="100"/>
        <v>2016</v>
      </c>
      <c r="Z2131">
        <f t="shared" si="101"/>
        <v>5</v>
      </c>
    </row>
    <row r="2132" spans="1:26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7">
        <f t="shared" si="99"/>
        <v>4.28</v>
      </c>
      <c r="W2132" s="7" t="str">
        <f>IFERROR(INDEX(Returns!A:A,MATCH(Orders!B2132,Returns!B:B,0)), "No")</f>
        <v>No</v>
      </c>
      <c r="X2132" s="7" t="str">
        <f>INDEX(People!$A$2:$A$5,MATCH(Orders!M2132,People!$B$2:$B$5,0))</f>
        <v>Chuck Magee</v>
      </c>
      <c r="Y2132">
        <f t="shared" si="100"/>
        <v>2016</v>
      </c>
      <c r="Z2132">
        <f t="shared" si="101"/>
        <v>5</v>
      </c>
    </row>
    <row r="2133" spans="1:26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7">
        <f t="shared" si="99"/>
        <v>19.98</v>
      </c>
      <c r="W2133" s="7" t="str">
        <f>IFERROR(INDEX(Returns!A:A,MATCH(Orders!B2133,Returns!B:B,0)), "No")</f>
        <v>No</v>
      </c>
      <c r="X2133" s="7" t="str">
        <f>INDEX(People!$A$2:$A$5,MATCH(Orders!M2133,People!$B$2:$B$5,0))</f>
        <v>Chuck Magee</v>
      </c>
      <c r="Y2133">
        <f t="shared" si="100"/>
        <v>2016</v>
      </c>
      <c r="Z2133">
        <f t="shared" si="101"/>
        <v>5</v>
      </c>
    </row>
    <row r="2134" spans="1:26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7">
        <f t="shared" si="99"/>
        <v>6.55</v>
      </c>
      <c r="W2134" s="7" t="str">
        <f>IFERROR(INDEX(Returns!A:A,MATCH(Orders!B2134,Returns!B:B,0)), "No")</f>
        <v>No</v>
      </c>
      <c r="X2134" s="7" t="str">
        <f>INDEX(People!$A$2:$A$5,MATCH(Orders!M2134,People!$B$2:$B$5,0))</f>
        <v>Chuck Magee</v>
      </c>
      <c r="Y2134">
        <f t="shared" si="100"/>
        <v>2017</v>
      </c>
      <c r="Z2134">
        <f t="shared" si="101"/>
        <v>11</v>
      </c>
    </row>
    <row r="2135" spans="1:26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7">
        <f t="shared" si="99"/>
        <v>50.997000000000007</v>
      </c>
      <c r="W2135" s="7" t="str">
        <f>IFERROR(INDEX(Returns!A:A,MATCH(Orders!B2135,Returns!B:B,0)), "No")</f>
        <v>No</v>
      </c>
      <c r="X2135" s="7" t="str">
        <f>INDEX(People!$A$2:$A$5,MATCH(Orders!M2135,People!$B$2:$B$5,0))</f>
        <v>Chuck Magee</v>
      </c>
      <c r="Y2135">
        <f t="shared" si="100"/>
        <v>2017</v>
      </c>
      <c r="Z2135">
        <f t="shared" si="101"/>
        <v>11</v>
      </c>
    </row>
    <row r="2136" spans="1:26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7">
        <f t="shared" si="99"/>
        <v>1.512</v>
      </c>
      <c r="W2136" s="7" t="str">
        <f>IFERROR(INDEX(Returns!A:A,MATCH(Orders!B2136,Returns!B:B,0)), "No")</f>
        <v>No</v>
      </c>
      <c r="X2136" s="7" t="str">
        <f>INDEX(People!$A$2:$A$5,MATCH(Orders!M2136,People!$B$2:$B$5,0))</f>
        <v>Chuck Magee</v>
      </c>
      <c r="Y2136">
        <f t="shared" si="100"/>
        <v>2017</v>
      </c>
      <c r="Z2136">
        <f t="shared" si="101"/>
        <v>11</v>
      </c>
    </row>
    <row r="2137" spans="1:26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7">
        <f t="shared" si="99"/>
        <v>23.729999999999997</v>
      </c>
      <c r="W2137" s="7" t="str">
        <f>IFERROR(INDEX(Returns!A:A,MATCH(Orders!B2137,Returns!B:B,0)), "No")</f>
        <v>No</v>
      </c>
      <c r="X2137" s="7" t="str">
        <f>INDEX(People!$A$2:$A$5,MATCH(Orders!M2137,People!$B$2:$B$5,0))</f>
        <v>Chuck Magee</v>
      </c>
      <c r="Y2137">
        <f t="shared" si="100"/>
        <v>2017</v>
      </c>
      <c r="Z2137">
        <f t="shared" si="101"/>
        <v>11</v>
      </c>
    </row>
    <row r="2138" spans="1:26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7">
        <f t="shared" si="99"/>
        <v>2.952</v>
      </c>
      <c r="W2138" s="7" t="str">
        <f>IFERROR(INDEX(Returns!A:A,MATCH(Orders!B2138,Returns!B:B,0)), "No")</f>
        <v>No</v>
      </c>
      <c r="X2138" s="7" t="str">
        <f>INDEX(People!$A$2:$A$5,MATCH(Orders!M2138,People!$B$2:$B$5,0))</f>
        <v>Kelly Williams</v>
      </c>
      <c r="Y2138">
        <f t="shared" si="100"/>
        <v>2017</v>
      </c>
      <c r="Z2138">
        <f t="shared" si="101"/>
        <v>12</v>
      </c>
    </row>
    <row r="2139" spans="1:26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7">
        <f t="shared" si="99"/>
        <v>0.91399999999999981</v>
      </c>
      <c r="W2139" s="7" t="str">
        <f>IFERROR(INDEX(Returns!A:A,MATCH(Orders!B2139,Returns!B:B,0)), "No")</f>
        <v>No</v>
      </c>
      <c r="X2139" s="7" t="str">
        <f>INDEX(People!$A$2:$A$5,MATCH(Orders!M2139,People!$B$2:$B$5,0))</f>
        <v>Kelly Williams</v>
      </c>
      <c r="Y2139">
        <f t="shared" si="100"/>
        <v>2017</v>
      </c>
      <c r="Z2139">
        <f t="shared" si="101"/>
        <v>12</v>
      </c>
    </row>
    <row r="2140" spans="1:26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7">
        <f t="shared" si="99"/>
        <v>48.94</v>
      </c>
      <c r="W2140" s="7" t="str">
        <f>IFERROR(INDEX(Returns!A:A,MATCH(Orders!B2140,Returns!B:B,0)), "No")</f>
        <v>No</v>
      </c>
      <c r="X2140" s="7" t="str">
        <f>INDEX(People!$A$2:$A$5,MATCH(Orders!M2140,People!$B$2:$B$5,0))</f>
        <v>Chuck Magee</v>
      </c>
      <c r="Y2140">
        <f t="shared" si="100"/>
        <v>2019</v>
      </c>
      <c r="Z2140">
        <f t="shared" si="101"/>
        <v>11</v>
      </c>
    </row>
    <row r="2141" spans="1:26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7">
        <f t="shared" si="99"/>
        <v>16.616</v>
      </c>
      <c r="W2141" s="7" t="str">
        <f>IFERROR(INDEX(Returns!A:A,MATCH(Orders!B2141,Returns!B:B,0)), "No")</f>
        <v>No</v>
      </c>
      <c r="X2141" s="7" t="str">
        <f>INDEX(People!$A$2:$A$5,MATCH(Orders!M2141,People!$B$2:$B$5,0))</f>
        <v>Chuck Magee</v>
      </c>
      <c r="Y2141">
        <f t="shared" si="100"/>
        <v>2016</v>
      </c>
      <c r="Z2141">
        <f t="shared" si="101"/>
        <v>6</v>
      </c>
    </row>
    <row r="2142" spans="1:26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7">
        <f t="shared" si="99"/>
        <v>8.57</v>
      </c>
      <c r="W2142" s="7" t="str">
        <f>IFERROR(INDEX(Returns!A:A,MATCH(Orders!B2142,Returns!B:B,0)), "No")</f>
        <v>No</v>
      </c>
      <c r="X2142" s="7" t="str">
        <f>INDEX(People!$A$2:$A$5,MATCH(Orders!M2142,People!$B$2:$B$5,0))</f>
        <v>Chuck Magee</v>
      </c>
      <c r="Y2142">
        <f t="shared" si="100"/>
        <v>2016</v>
      </c>
      <c r="Z2142">
        <f t="shared" si="101"/>
        <v>6</v>
      </c>
    </row>
    <row r="2143" spans="1:26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7">
        <f t="shared" si="99"/>
        <v>330.58800000000002</v>
      </c>
      <c r="W2143" s="7" t="str">
        <f>IFERROR(INDEX(Returns!A:A,MATCH(Orders!B2143,Returns!B:B,0)), "No")</f>
        <v>No</v>
      </c>
      <c r="X2143" s="7" t="str">
        <f>INDEX(People!$A$2:$A$5,MATCH(Orders!M2143,People!$B$2:$B$5,0))</f>
        <v>Chuck Magee</v>
      </c>
      <c r="Y2143">
        <f t="shared" si="100"/>
        <v>2016</v>
      </c>
      <c r="Z2143">
        <f t="shared" si="101"/>
        <v>6</v>
      </c>
    </row>
    <row r="2144" spans="1:26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7">
        <f t="shared" si="99"/>
        <v>5.08</v>
      </c>
      <c r="W2144" s="7" t="str">
        <f>IFERROR(INDEX(Returns!A:A,MATCH(Orders!B2144,Returns!B:B,0)), "No")</f>
        <v>No</v>
      </c>
      <c r="X2144" s="7" t="str">
        <f>INDEX(People!$A$2:$A$5,MATCH(Orders!M2144,People!$B$2:$B$5,0))</f>
        <v>Chuck Magee</v>
      </c>
      <c r="Y2144">
        <f t="shared" si="100"/>
        <v>2018</v>
      </c>
      <c r="Z2144">
        <f t="shared" si="101"/>
        <v>9</v>
      </c>
    </row>
    <row r="2145" spans="1:26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7">
        <f t="shared" si="99"/>
        <v>11.993999999999998</v>
      </c>
      <c r="W2145" s="7" t="str">
        <f>IFERROR(INDEX(Returns!A:A,MATCH(Orders!B2145,Returns!B:B,0)), "No")</f>
        <v>No</v>
      </c>
      <c r="X2145" s="7" t="str">
        <f>INDEX(People!$A$2:$A$5,MATCH(Orders!M2145,People!$B$2:$B$5,0))</f>
        <v>Chuck Magee</v>
      </c>
      <c r="Y2145">
        <f t="shared" si="100"/>
        <v>2018</v>
      </c>
      <c r="Z2145">
        <f t="shared" si="101"/>
        <v>9</v>
      </c>
    </row>
    <row r="2146" spans="1:26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7">
        <f t="shared" si="99"/>
        <v>2.3839999999999999</v>
      </c>
      <c r="W2146" s="7" t="str">
        <f>IFERROR(INDEX(Returns!A:A,MATCH(Orders!B2146,Returns!B:B,0)), "No")</f>
        <v>No</v>
      </c>
      <c r="X2146" s="7" t="str">
        <f>INDEX(People!$A$2:$A$5,MATCH(Orders!M2146,People!$B$2:$B$5,0))</f>
        <v>Chuck Magee</v>
      </c>
      <c r="Y2146">
        <f t="shared" si="100"/>
        <v>2018</v>
      </c>
      <c r="Z2146">
        <f t="shared" si="101"/>
        <v>9</v>
      </c>
    </row>
    <row r="2147" spans="1:26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7">
        <f t="shared" si="99"/>
        <v>140.68599999999998</v>
      </c>
      <c r="W2147" s="7" t="str">
        <f>IFERROR(INDEX(Returns!A:A,MATCH(Orders!B2147,Returns!B:B,0)), "No")</f>
        <v>Yes</v>
      </c>
      <c r="X2147" s="7" t="str">
        <f>INDEX(People!$A$2:$A$5,MATCH(Orders!M2147,People!$B$2:$B$5,0))</f>
        <v>Chuck Magee</v>
      </c>
      <c r="Y2147">
        <f t="shared" si="100"/>
        <v>2018</v>
      </c>
      <c r="Z2147">
        <f t="shared" si="101"/>
        <v>6</v>
      </c>
    </row>
    <row r="2148" spans="1:26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7">
        <f t="shared" si="99"/>
        <v>9.5220000000000002</v>
      </c>
      <c r="W2148" s="7" t="str">
        <f>IFERROR(INDEX(Returns!A:A,MATCH(Orders!B2148,Returns!B:B,0)), "No")</f>
        <v>Yes</v>
      </c>
      <c r="X2148" s="7" t="str">
        <f>INDEX(People!$A$2:$A$5,MATCH(Orders!M2148,People!$B$2:$B$5,0))</f>
        <v>Chuck Magee</v>
      </c>
      <c r="Y2148">
        <f t="shared" si="100"/>
        <v>2018</v>
      </c>
      <c r="Z2148">
        <f t="shared" si="101"/>
        <v>6</v>
      </c>
    </row>
    <row r="2149" spans="1:26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7">
        <f t="shared" si="99"/>
        <v>42.392000000000003</v>
      </c>
      <c r="W2149" s="7" t="str">
        <f>IFERROR(INDEX(Returns!A:A,MATCH(Orders!B2149,Returns!B:B,0)), "No")</f>
        <v>Yes</v>
      </c>
      <c r="X2149" s="7" t="str">
        <f>INDEX(People!$A$2:$A$5,MATCH(Orders!M2149,People!$B$2:$B$5,0))</f>
        <v>Chuck Magee</v>
      </c>
      <c r="Y2149">
        <f t="shared" si="100"/>
        <v>2018</v>
      </c>
      <c r="Z2149">
        <f t="shared" si="101"/>
        <v>6</v>
      </c>
    </row>
    <row r="2150" spans="1:26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7">
        <f t="shared" si="99"/>
        <v>43.31</v>
      </c>
      <c r="W2150" s="7" t="str">
        <f>IFERROR(INDEX(Returns!A:A,MATCH(Orders!B2150,Returns!B:B,0)), "No")</f>
        <v>No</v>
      </c>
      <c r="X2150" s="7" t="str">
        <f>INDEX(People!$A$2:$A$5,MATCH(Orders!M2150,People!$B$2:$B$5,0))</f>
        <v>Anna Andreadi</v>
      </c>
      <c r="Y2150">
        <f t="shared" si="100"/>
        <v>2016</v>
      </c>
      <c r="Z2150">
        <f t="shared" si="101"/>
        <v>12</v>
      </c>
    </row>
    <row r="2151" spans="1:26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7">
        <f t="shared" si="99"/>
        <v>16.989999999999998</v>
      </c>
      <c r="W2151" s="7" t="str">
        <f>IFERROR(INDEX(Returns!A:A,MATCH(Orders!B2151,Returns!B:B,0)), "No")</f>
        <v>No</v>
      </c>
      <c r="X2151" s="7" t="str">
        <f>INDEX(People!$A$2:$A$5,MATCH(Orders!M2151,People!$B$2:$B$5,0))</f>
        <v>Chuck Magee</v>
      </c>
      <c r="Y2151">
        <f t="shared" si="100"/>
        <v>2019</v>
      </c>
      <c r="Z2151">
        <f t="shared" si="101"/>
        <v>3</v>
      </c>
    </row>
    <row r="2152" spans="1:26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7">
        <f t="shared" si="99"/>
        <v>77.685999999999993</v>
      </c>
      <c r="W2152" s="7" t="str">
        <f>IFERROR(INDEX(Returns!A:A,MATCH(Orders!B2152,Returns!B:B,0)), "No")</f>
        <v>No</v>
      </c>
      <c r="X2152" s="7" t="str">
        <f>INDEX(People!$A$2:$A$5,MATCH(Orders!M2152,People!$B$2:$B$5,0))</f>
        <v>Kelly Williams</v>
      </c>
      <c r="Y2152">
        <f t="shared" si="100"/>
        <v>2019</v>
      </c>
      <c r="Z2152">
        <f t="shared" si="101"/>
        <v>11</v>
      </c>
    </row>
    <row r="2153" spans="1:26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7">
        <f t="shared" si="99"/>
        <v>15.97</v>
      </c>
      <c r="W2153" s="7" t="str">
        <f>IFERROR(INDEX(Returns!A:A,MATCH(Orders!B2153,Returns!B:B,0)), "No")</f>
        <v>No</v>
      </c>
      <c r="X2153" s="7" t="str">
        <f>INDEX(People!$A$2:$A$5,MATCH(Orders!M2153,People!$B$2:$B$5,0))</f>
        <v>Kelly Williams</v>
      </c>
      <c r="Y2153">
        <f t="shared" si="100"/>
        <v>2016</v>
      </c>
      <c r="Z2153">
        <f t="shared" si="101"/>
        <v>11</v>
      </c>
    </row>
    <row r="2154" spans="1:26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7">
        <f t="shared" si="99"/>
        <v>4.9800000000000004</v>
      </c>
      <c r="W2154" s="7" t="str">
        <f>IFERROR(INDEX(Returns!A:A,MATCH(Orders!B2154,Returns!B:B,0)), "No")</f>
        <v>No</v>
      </c>
      <c r="X2154" s="7" t="str">
        <f>INDEX(People!$A$2:$A$5,MATCH(Orders!M2154,People!$B$2:$B$5,0))</f>
        <v>Chuck Magee</v>
      </c>
      <c r="Y2154">
        <f t="shared" si="100"/>
        <v>2017</v>
      </c>
      <c r="Z2154">
        <f t="shared" si="101"/>
        <v>11</v>
      </c>
    </row>
    <row r="2155" spans="1:26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7">
        <f t="shared" si="99"/>
        <v>7.08</v>
      </c>
      <c r="W2155" s="7" t="str">
        <f>IFERROR(INDEX(Returns!A:A,MATCH(Orders!B2155,Returns!B:B,0)), "No")</f>
        <v>No</v>
      </c>
      <c r="X2155" s="7" t="str">
        <f>INDEX(People!$A$2:$A$5,MATCH(Orders!M2155,People!$B$2:$B$5,0))</f>
        <v>Chuck Magee</v>
      </c>
      <c r="Y2155">
        <f t="shared" si="100"/>
        <v>2018</v>
      </c>
      <c r="Z2155">
        <f t="shared" si="101"/>
        <v>7</v>
      </c>
    </row>
    <row r="2156" spans="1:26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7">
        <f t="shared" si="99"/>
        <v>7.5360000000000005</v>
      </c>
      <c r="W2156" s="7" t="str">
        <f>IFERROR(INDEX(Returns!A:A,MATCH(Orders!B2156,Returns!B:B,0)), "No")</f>
        <v>No</v>
      </c>
      <c r="X2156" s="7" t="str">
        <f>INDEX(People!$A$2:$A$5,MATCH(Orders!M2156,People!$B$2:$B$5,0))</f>
        <v>Kelly Williams</v>
      </c>
      <c r="Y2156">
        <f t="shared" si="100"/>
        <v>2018</v>
      </c>
      <c r="Z2156">
        <f t="shared" si="101"/>
        <v>4</v>
      </c>
    </row>
    <row r="2157" spans="1:26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7">
        <f t="shared" si="99"/>
        <v>3.58</v>
      </c>
      <c r="W2157" s="7" t="str">
        <f>IFERROR(INDEX(Returns!A:A,MATCH(Orders!B2157,Returns!B:B,0)), "No")</f>
        <v>No</v>
      </c>
      <c r="X2157" s="7" t="str">
        <f>INDEX(People!$A$2:$A$5,MATCH(Orders!M2157,People!$B$2:$B$5,0))</f>
        <v>Anna Andreadi</v>
      </c>
      <c r="Y2157">
        <f t="shared" si="100"/>
        <v>2018</v>
      </c>
      <c r="Z2157">
        <f t="shared" si="101"/>
        <v>7</v>
      </c>
    </row>
    <row r="2158" spans="1:26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7">
        <f t="shared" si="99"/>
        <v>167.27</v>
      </c>
      <c r="W2158" s="7" t="str">
        <f>IFERROR(INDEX(Returns!A:A,MATCH(Orders!B2158,Returns!B:B,0)), "No")</f>
        <v>No</v>
      </c>
      <c r="X2158" s="7" t="str">
        <f>INDEX(People!$A$2:$A$5,MATCH(Orders!M2158,People!$B$2:$B$5,0))</f>
        <v>Kelly Williams</v>
      </c>
      <c r="Y2158">
        <f t="shared" si="100"/>
        <v>2016</v>
      </c>
      <c r="Z2158">
        <f t="shared" si="101"/>
        <v>6</v>
      </c>
    </row>
    <row r="2159" spans="1:26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7">
        <f t="shared" si="99"/>
        <v>53.98</v>
      </c>
      <c r="W2159" s="7" t="str">
        <f>IFERROR(INDEX(Returns!A:A,MATCH(Orders!B2159,Returns!B:B,0)), "No")</f>
        <v>No</v>
      </c>
      <c r="X2159" s="7" t="str">
        <f>INDEX(People!$A$2:$A$5,MATCH(Orders!M2159,People!$B$2:$B$5,0))</f>
        <v>Kelly Williams</v>
      </c>
      <c r="Y2159">
        <f t="shared" si="100"/>
        <v>2016</v>
      </c>
      <c r="Z2159">
        <f t="shared" si="101"/>
        <v>6</v>
      </c>
    </row>
    <row r="2160" spans="1:26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7">
        <f t="shared" si="99"/>
        <v>4.4640000000000004</v>
      </c>
      <c r="W2160" s="7" t="str">
        <f>IFERROR(INDEX(Returns!A:A,MATCH(Orders!B2160,Returns!B:B,0)), "No")</f>
        <v>No</v>
      </c>
      <c r="X2160" s="7" t="str">
        <f>INDEX(People!$A$2:$A$5,MATCH(Orders!M2160,People!$B$2:$B$5,0))</f>
        <v>Cassandra Brandow</v>
      </c>
      <c r="Y2160">
        <f t="shared" si="100"/>
        <v>2019</v>
      </c>
      <c r="Z2160">
        <f t="shared" si="101"/>
        <v>10</v>
      </c>
    </row>
    <row r="2161" spans="1:26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7">
        <f t="shared" si="99"/>
        <v>2.9359999999999995</v>
      </c>
      <c r="W2161" s="7" t="str">
        <f>IFERROR(INDEX(Returns!A:A,MATCH(Orders!B2161,Returns!B:B,0)), "No")</f>
        <v>No</v>
      </c>
      <c r="X2161" s="7" t="str">
        <f>INDEX(People!$A$2:$A$5,MATCH(Orders!M2161,People!$B$2:$B$5,0))</f>
        <v>Kelly Williams</v>
      </c>
      <c r="Y2161">
        <f t="shared" si="100"/>
        <v>2018</v>
      </c>
      <c r="Z2161">
        <f t="shared" si="101"/>
        <v>9</v>
      </c>
    </row>
    <row r="2162" spans="1:26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7">
        <f t="shared" si="99"/>
        <v>79.384000000000015</v>
      </c>
      <c r="W2162" s="7" t="str">
        <f>IFERROR(INDEX(Returns!A:A,MATCH(Orders!B2162,Returns!B:B,0)), "No")</f>
        <v>No</v>
      </c>
      <c r="X2162" s="7" t="str">
        <f>INDEX(People!$A$2:$A$5,MATCH(Orders!M2162,People!$B$2:$B$5,0))</f>
        <v>Chuck Magee</v>
      </c>
      <c r="Y2162">
        <f t="shared" si="100"/>
        <v>2018</v>
      </c>
      <c r="Z2162">
        <f t="shared" si="101"/>
        <v>5</v>
      </c>
    </row>
    <row r="2163" spans="1:26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7">
        <f t="shared" si="99"/>
        <v>34.58</v>
      </c>
      <c r="W2163" s="7" t="str">
        <f>IFERROR(INDEX(Returns!A:A,MATCH(Orders!B2163,Returns!B:B,0)), "No")</f>
        <v>No</v>
      </c>
      <c r="X2163" s="7" t="str">
        <f>INDEX(People!$A$2:$A$5,MATCH(Orders!M2163,People!$B$2:$B$5,0))</f>
        <v>Anna Andreadi</v>
      </c>
      <c r="Y2163">
        <f t="shared" si="100"/>
        <v>2018</v>
      </c>
      <c r="Z2163">
        <f t="shared" si="101"/>
        <v>1</v>
      </c>
    </row>
    <row r="2164" spans="1:26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7">
        <f t="shared" si="99"/>
        <v>104.84999999999998</v>
      </c>
      <c r="W2164" s="7" t="str">
        <f>IFERROR(INDEX(Returns!A:A,MATCH(Orders!B2164,Returns!B:B,0)), "No")</f>
        <v>No</v>
      </c>
      <c r="X2164" s="7" t="str">
        <f>INDEX(People!$A$2:$A$5,MATCH(Orders!M2164,People!$B$2:$B$5,0))</f>
        <v>Anna Andreadi</v>
      </c>
      <c r="Y2164">
        <f t="shared" si="100"/>
        <v>2019</v>
      </c>
      <c r="Z2164">
        <f t="shared" si="101"/>
        <v>3</v>
      </c>
    </row>
    <row r="2165" spans="1:26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7">
        <f t="shared" si="99"/>
        <v>63.991999999999997</v>
      </c>
      <c r="W2165" s="7" t="str">
        <f>IFERROR(INDEX(Returns!A:A,MATCH(Orders!B2165,Returns!B:B,0)), "No")</f>
        <v>No</v>
      </c>
      <c r="X2165" s="7" t="str">
        <f>INDEX(People!$A$2:$A$5,MATCH(Orders!M2165,People!$B$2:$B$5,0))</f>
        <v>Kelly Williams</v>
      </c>
      <c r="Y2165">
        <f t="shared" si="100"/>
        <v>2018</v>
      </c>
      <c r="Z2165">
        <f t="shared" si="101"/>
        <v>10</v>
      </c>
    </row>
    <row r="2166" spans="1:26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7">
        <f t="shared" si="99"/>
        <v>4.1440000000000001</v>
      </c>
      <c r="W2166" s="7" t="str">
        <f>IFERROR(INDEX(Returns!A:A,MATCH(Orders!B2166,Returns!B:B,0)), "No")</f>
        <v>No</v>
      </c>
      <c r="X2166" s="7" t="str">
        <f>INDEX(People!$A$2:$A$5,MATCH(Orders!M2166,People!$B$2:$B$5,0))</f>
        <v>Kelly Williams</v>
      </c>
      <c r="Y2166">
        <f t="shared" si="100"/>
        <v>2018</v>
      </c>
      <c r="Z2166">
        <f t="shared" si="101"/>
        <v>10</v>
      </c>
    </row>
    <row r="2167" spans="1:26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7">
        <f t="shared" si="99"/>
        <v>27.983999999999998</v>
      </c>
      <c r="W2167" s="7" t="str">
        <f>IFERROR(INDEX(Returns!A:A,MATCH(Orders!B2167,Returns!B:B,0)), "No")</f>
        <v>No</v>
      </c>
      <c r="X2167" s="7" t="str">
        <f>INDEX(People!$A$2:$A$5,MATCH(Orders!M2167,People!$B$2:$B$5,0))</f>
        <v>Kelly Williams</v>
      </c>
      <c r="Y2167">
        <f t="shared" si="100"/>
        <v>2018</v>
      </c>
      <c r="Z2167">
        <f t="shared" si="101"/>
        <v>10</v>
      </c>
    </row>
    <row r="2168" spans="1:26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7">
        <f t="shared" si="99"/>
        <v>15.872</v>
      </c>
      <c r="W2168" s="7" t="str">
        <f>IFERROR(INDEX(Returns!A:A,MATCH(Orders!B2168,Returns!B:B,0)), "No")</f>
        <v>No</v>
      </c>
      <c r="X2168" s="7" t="str">
        <f>INDEX(People!$A$2:$A$5,MATCH(Orders!M2168,People!$B$2:$B$5,0))</f>
        <v>Kelly Williams</v>
      </c>
      <c r="Y2168">
        <f t="shared" si="100"/>
        <v>2018</v>
      </c>
      <c r="Z2168">
        <f t="shared" si="101"/>
        <v>10</v>
      </c>
    </row>
    <row r="2169" spans="1:26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7">
        <f t="shared" si="99"/>
        <v>0.8979999999999998</v>
      </c>
      <c r="W2169" s="7" t="str">
        <f>IFERROR(INDEX(Returns!A:A,MATCH(Orders!B2169,Returns!B:B,0)), "No")</f>
        <v>No</v>
      </c>
      <c r="X2169" s="7" t="str">
        <f>INDEX(People!$A$2:$A$5,MATCH(Orders!M2169,People!$B$2:$B$5,0))</f>
        <v>Kelly Williams</v>
      </c>
      <c r="Y2169">
        <f t="shared" si="100"/>
        <v>2018</v>
      </c>
      <c r="Z2169">
        <f t="shared" si="101"/>
        <v>10</v>
      </c>
    </row>
    <row r="2170" spans="1:26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7">
        <f t="shared" si="99"/>
        <v>4.6719999999999997</v>
      </c>
      <c r="W2170" s="7" t="str">
        <f>IFERROR(INDEX(Returns!A:A,MATCH(Orders!B2170,Returns!B:B,0)), "No")</f>
        <v>No</v>
      </c>
      <c r="X2170" s="7" t="str">
        <f>INDEX(People!$A$2:$A$5,MATCH(Orders!M2170,People!$B$2:$B$5,0))</f>
        <v>Chuck Magee</v>
      </c>
      <c r="Y2170">
        <f t="shared" si="100"/>
        <v>2019</v>
      </c>
      <c r="Z2170">
        <f t="shared" si="101"/>
        <v>1</v>
      </c>
    </row>
    <row r="2171" spans="1:26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7">
        <f t="shared" si="99"/>
        <v>23.992000000000001</v>
      </c>
      <c r="W2171" s="7" t="str">
        <f>IFERROR(INDEX(Returns!A:A,MATCH(Orders!B2171,Returns!B:B,0)), "No")</f>
        <v>No</v>
      </c>
      <c r="X2171" s="7" t="str">
        <f>INDEX(People!$A$2:$A$5,MATCH(Orders!M2171,People!$B$2:$B$5,0))</f>
        <v>Chuck Magee</v>
      </c>
      <c r="Y2171">
        <f t="shared" si="100"/>
        <v>2019</v>
      </c>
      <c r="Z2171">
        <f t="shared" si="101"/>
        <v>1</v>
      </c>
    </row>
    <row r="2172" spans="1:26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7">
        <f t="shared" si="99"/>
        <v>35.994</v>
      </c>
      <c r="W2172" s="7" t="str">
        <f>IFERROR(INDEX(Returns!A:A,MATCH(Orders!B2172,Returns!B:B,0)), "No")</f>
        <v>No</v>
      </c>
      <c r="X2172" s="7" t="str">
        <f>INDEX(People!$A$2:$A$5,MATCH(Orders!M2172,People!$B$2:$B$5,0))</f>
        <v>Chuck Magee</v>
      </c>
      <c r="Y2172">
        <f t="shared" si="100"/>
        <v>2019</v>
      </c>
      <c r="Z2172">
        <f t="shared" si="101"/>
        <v>1</v>
      </c>
    </row>
    <row r="2173" spans="1:26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7">
        <f t="shared" si="99"/>
        <v>152.65600000000001</v>
      </c>
      <c r="W2173" s="7" t="str">
        <f>IFERROR(INDEX(Returns!A:A,MATCH(Orders!B2173,Returns!B:B,0)), "No")</f>
        <v>No</v>
      </c>
      <c r="X2173" s="7" t="str">
        <f>INDEX(People!$A$2:$A$5,MATCH(Orders!M2173,People!$B$2:$B$5,0))</f>
        <v>Kelly Williams</v>
      </c>
      <c r="Y2173">
        <f t="shared" si="100"/>
        <v>2019</v>
      </c>
      <c r="Z2173">
        <f t="shared" si="101"/>
        <v>11</v>
      </c>
    </row>
    <row r="2174" spans="1:26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7">
        <f t="shared" si="99"/>
        <v>6.5840000000000005</v>
      </c>
      <c r="W2174" s="7" t="str">
        <f>IFERROR(INDEX(Returns!A:A,MATCH(Orders!B2174,Returns!B:B,0)), "No")</f>
        <v>No</v>
      </c>
      <c r="X2174" s="7" t="str">
        <f>INDEX(People!$A$2:$A$5,MATCH(Orders!M2174,People!$B$2:$B$5,0))</f>
        <v>Anna Andreadi</v>
      </c>
      <c r="Y2174">
        <f t="shared" si="100"/>
        <v>2016</v>
      </c>
      <c r="Z2174">
        <f t="shared" si="101"/>
        <v>8</v>
      </c>
    </row>
    <row r="2175" spans="1:26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7">
        <f t="shared" si="99"/>
        <v>3.0879999999999992</v>
      </c>
      <c r="W2175" s="7" t="str">
        <f>IFERROR(INDEX(Returns!A:A,MATCH(Orders!B2175,Returns!B:B,0)), "No")</f>
        <v>No</v>
      </c>
      <c r="X2175" s="7" t="str">
        <f>INDEX(People!$A$2:$A$5,MATCH(Orders!M2175,People!$B$2:$B$5,0))</f>
        <v>Kelly Williams</v>
      </c>
      <c r="Y2175">
        <f t="shared" si="100"/>
        <v>2018</v>
      </c>
      <c r="Z2175">
        <f t="shared" si="101"/>
        <v>7</v>
      </c>
    </row>
    <row r="2176" spans="1:26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7">
        <f t="shared" si="99"/>
        <v>15.448</v>
      </c>
      <c r="W2176" s="7" t="str">
        <f>IFERROR(INDEX(Returns!A:A,MATCH(Orders!B2176,Returns!B:B,0)), "No")</f>
        <v>No</v>
      </c>
      <c r="X2176" s="7" t="str">
        <f>INDEX(People!$A$2:$A$5,MATCH(Orders!M2176,People!$B$2:$B$5,0))</f>
        <v>Kelly Williams</v>
      </c>
      <c r="Y2176">
        <f t="shared" si="100"/>
        <v>2017</v>
      </c>
      <c r="Z2176">
        <f t="shared" si="101"/>
        <v>7</v>
      </c>
    </row>
    <row r="2177" spans="1:26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7">
        <f t="shared" si="99"/>
        <v>22.84</v>
      </c>
      <c r="W2177" s="7" t="str">
        <f>IFERROR(INDEX(Returns!A:A,MATCH(Orders!B2177,Returns!B:B,0)), "No")</f>
        <v>No</v>
      </c>
      <c r="X2177" s="7" t="str">
        <f>INDEX(People!$A$2:$A$5,MATCH(Orders!M2177,People!$B$2:$B$5,0))</f>
        <v>Anna Andreadi</v>
      </c>
      <c r="Y2177">
        <f t="shared" si="100"/>
        <v>2018</v>
      </c>
      <c r="Z2177">
        <f t="shared" si="101"/>
        <v>10</v>
      </c>
    </row>
    <row r="2178" spans="1:26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7">
        <f t="shared" si="99"/>
        <v>6.68</v>
      </c>
      <c r="W2178" s="7" t="str">
        <f>IFERROR(INDEX(Returns!A:A,MATCH(Orders!B2178,Returns!B:B,0)), "No")</f>
        <v>No</v>
      </c>
      <c r="X2178" s="7" t="str">
        <f>INDEX(People!$A$2:$A$5,MATCH(Orders!M2178,People!$B$2:$B$5,0))</f>
        <v>Anna Andreadi</v>
      </c>
      <c r="Y2178">
        <f t="shared" si="100"/>
        <v>2018</v>
      </c>
      <c r="Z2178">
        <f t="shared" si="101"/>
        <v>10</v>
      </c>
    </row>
    <row r="2179" spans="1:26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7">
        <f t="shared" ref="V2179:V2242" si="102">R2179/S2179</f>
        <v>8.3439999999999994</v>
      </c>
      <c r="W2179" s="7" t="str">
        <f>IFERROR(INDEX(Returns!A:A,MATCH(Orders!B2179,Returns!B:B,0)), "No")</f>
        <v>No</v>
      </c>
      <c r="X2179" s="7" t="str">
        <f>INDEX(People!$A$2:$A$5,MATCH(Orders!M2179,People!$B$2:$B$5,0))</f>
        <v>Anna Andreadi</v>
      </c>
      <c r="Y2179">
        <f t="shared" ref="Y2179:Y2242" si="103">YEAR(C2179)</f>
        <v>2018</v>
      </c>
      <c r="Z2179">
        <f t="shared" ref="Z2179:Z2242" si="104">MONTH(C2179)</f>
        <v>10</v>
      </c>
    </row>
    <row r="2180" spans="1:26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7">
        <f t="shared" si="102"/>
        <v>8.9499999999999993</v>
      </c>
      <c r="W2180" s="7" t="str">
        <f>IFERROR(INDEX(Returns!A:A,MATCH(Orders!B2180,Returns!B:B,0)), "No")</f>
        <v>No</v>
      </c>
      <c r="X2180" s="7" t="str">
        <f>INDEX(People!$A$2:$A$5,MATCH(Orders!M2180,People!$B$2:$B$5,0))</f>
        <v>Anna Andreadi</v>
      </c>
      <c r="Y2180">
        <f t="shared" si="103"/>
        <v>2018</v>
      </c>
      <c r="Z2180">
        <f t="shared" si="104"/>
        <v>10</v>
      </c>
    </row>
    <row r="2181" spans="1:26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7">
        <f t="shared" si="102"/>
        <v>12.176000000000002</v>
      </c>
      <c r="W2181" s="7" t="str">
        <f>IFERROR(INDEX(Returns!A:A,MATCH(Orders!B2181,Returns!B:B,0)), "No")</f>
        <v>No</v>
      </c>
      <c r="X2181" s="7" t="str">
        <f>INDEX(People!$A$2:$A$5,MATCH(Orders!M2181,People!$B$2:$B$5,0))</f>
        <v>Chuck Magee</v>
      </c>
      <c r="Y2181">
        <f t="shared" si="103"/>
        <v>2018</v>
      </c>
      <c r="Z2181">
        <f t="shared" si="104"/>
        <v>5</v>
      </c>
    </row>
    <row r="2182" spans="1:26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7">
        <f t="shared" si="102"/>
        <v>14.800000000000002</v>
      </c>
      <c r="W2182" s="7" t="str">
        <f>IFERROR(INDEX(Returns!A:A,MATCH(Orders!B2182,Returns!B:B,0)), "No")</f>
        <v>No</v>
      </c>
      <c r="X2182" s="7" t="str">
        <f>INDEX(People!$A$2:$A$5,MATCH(Orders!M2182,People!$B$2:$B$5,0))</f>
        <v>Chuck Magee</v>
      </c>
      <c r="Y2182">
        <f t="shared" si="103"/>
        <v>2018</v>
      </c>
      <c r="Z2182">
        <f t="shared" si="104"/>
        <v>5</v>
      </c>
    </row>
    <row r="2183" spans="1:26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7">
        <f t="shared" si="102"/>
        <v>110.691</v>
      </c>
      <c r="W2183" s="7" t="str">
        <f>IFERROR(INDEX(Returns!A:A,MATCH(Orders!B2183,Returns!B:B,0)), "No")</f>
        <v>No</v>
      </c>
      <c r="X2183" s="7" t="str">
        <f>INDEX(People!$A$2:$A$5,MATCH(Orders!M2183,People!$B$2:$B$5,0))</f>
        <v>Chuck Magee</v>
      </c>
      <c r="Y2183">
        <f t="shared" si="103"/>
        <v>2018</v>
      </c>
      <c r="Z2183">
        <f t="shared" si="104"/>
        <v>5</v>
      </c>
    </row>
    <row r="2184" spans="1:26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7">
        <f t="shared" si="102"/>
        <v>799.99</v>
      </c>
      <c r="W2184" s="7" t="str">
        <f>IFERROR(INDEX(Returns!A:A,MATCH(Orders!B2184,Returns!B:B,0)), "No")</f>
        <v>No</v>
      </c>
      <c r="X2184" s="7" t="str">
        <f>INDEX(People!$A$2:$A$5,MATCH(Orders!M2184,People!$B$2:$B$5,0))</f>
        <v>Chuck Magee</v>
      </c>
      <c r="Y2184">
        <f t="shared" si="103"/>
        <v>2018</v>
      </c>
      <c r="Z2184">
        <f t="shared" si="104"/>
        <v>5</v>
      </c>
    </row>
    <row r="2185" spans="1:26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7">
        <f t="shared" si="102"/>
        <v>39.99</v>
      </c>
      <c r="W2185" s="7" t="str">
        <f>IFERROR(INDEX(Returns!A:A,MATCH(Orders!B2185,Returns!B:B,0)), "No")</f>
        <v>No</v>
      </c>
      <c r="X2185" s="7" t="str">
        <f>INDEX(People!$A$2:$A$5,MATCH(Orders!M2185,People!$B$2:$B$5,0))</f>
        <v>Chuck Magee</v>
      </c>
      <c r="Y2185">
        <f t="shared" si="103"/>
        <v>2018</v>
      </c>
      <c r="Z2185">
        <f t="shared" si="104"/>
        <v>5</v>
      </c>
    </row>
    <row r="2186" spans="1:26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7">
        <f t="shared" si="102"/>
        <v>7.96</v>
      </c>
      <c r="W2186" s="7" t="str">
        <f>IFERROR(INDEX(Returns!A:A,MATCH(Orders!B2186,Returns!B:B,0)), "No")</f>
        <v>No</v>
      </c>
      <c r="X2186" s="7" t="str">
        <f>INDEX(People!$A$2:$A$5,MATCH(Orders!M2186,People!$B$2:$B$5,0))</f>
        <v>Chuck Magee</v>
      </c>
      <c r="Y2186">
        <f t="shared" si="103"/>
        <v>2018</v>
      </c>
      <c r="Z2186">
        <f t="shared" si="104"/>
        <v>5</v>
      </c>
    </row>
    <row r="2187" spans="1:26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7">
        <f t="shared" si="102"/>
        <v>27.448000000000004</v>
      </c>
      <c r="W2187" s="7" t="str">
        <f>IFERROR(INDEX(Returns!A:A,MATCH(Orders!B2187,Returns!B:B,0)), "No")</f>
        <v>No</v>
      </c>
      <c r="X2187" s="7" t="str">
        <f>INDEX(People!$A$2:$A$5,MATCH(Orders!M2187,People!$B$2:$B$5,0))</f>
        <v>Anna Andreadi</v>
      </c>
      <c r="Y2187">
        <f t="shared" si="103"/>
        <v>2019</v>
      </c>
      <c r="Z2187">
        <f t="shared" si="104"/>
        <v>8</v>
      </c>
    </row>
    <row r="2188" spans="1:26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7">
        <f t="shared" si="102"/>
        <v>14.5</v>
      </c>
      <c r="W2188" s="7" t="str">
        <f>IFERROR(INDEX(Returns!A:A,MATCH(Orders!B2188,Returns!B:B,0)), "No")</f>
        <v>No</v>
      </c>
      <c r="X2188" s="7" t="str">
        <f>INDEX(People!$A$2:$A$5,MATCH(Orders!M2188,People!$B$2:$B$5,0))</f>
        <v>Cassandra Brandow</v>
      </c>
      <c r="Y2188">
        <f t="shared" si="103"/>
        <v>2018</v>
      </c>
      <c r="Z2188">
        <f t="shared" si="104"/>
        <v>7</v>
      </c>
    </row>
    <row r="2189" spans="1:26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7">
        <f t="shared" si="102"/>
        <v>11.68</v>
      </c>
      <c r="W2189" s="7" t="str">
        <f>IFERROR(INDEX(Returns!A:A,MATCH(Orders!B2189,Returns!B:B,0)), "No")</f>
        <v>No</v>
      </c>
      <c r="X2189" s="7" t="str">
        <f>INDEX(People!$A$2:$A$5,MATCH(Orders!M2189,People!$B$2:$B$5,0))</f>
        <v>Kelly Williams</v>
      </c>
      <c r="Y2189">
        <f t="shared" si="103"/>
        <v>2019</v>
      </c>
      <c r="Z2189">
        <f t="shared" si="104"/>
        <v>8</v>
      </c>
    </row>
    <row r="2190" spans="1:26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7">
        <f t="shared" si="102"/>
        <v>60.65</v>
      </c>
      <c r="W2190" s="7" t="str">
        <f>IFERROR(INDEX(Returns!A:A,MATCH(Orders!B2190,Returns!B:B,0)), "No")</f>
        <v>No</v>
      </c>
      <c r="X2190" s="7" t="str">
        <f>INDEX(People!$A$2:$A$5,MATCH(Orders!M2190,People!$B$2:$B$5,0))</f>
        <v>Kelly Williams</v>
      </c>
      <c r="Y2190">
        <f t="shared" si="103"/>
        <v>2019</v>
      </c>
      <c r="Z2190">
        <f t="shared" si="104"/>
        <v>8</v>
      </c>
    </row>
    <row r="2191" spans="1:26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7">
        <f t="shared" si="102"/>
        <v>161.61000000000001</v>
      </c>
      <c r="W2191" s="7" t="str">
        <f>IFERROR(INDEX(Returns!A:A,MATCH(Orders!B2191,Returns!B:B,0)), "No")</f>
        <v>No</v>
      </c>
      <c r="X2191" s="7" t="str">
        <f>INDEX(People!$A$2:$A$5,MATCH(Orders!M2191,People!$B$2:$B$5,0))</f>
        <v>Kelly Williams</v>
      </c>
      <c r="Y2191">
        <f t="shared" si="103"/>
        <v>2019</v>
      </c>
      <c r="Z2191">
        <f t="shared" si="104"/>
        <v>8</v>
      </c>
    </row>
    <row r="2192" spans="1:26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7">
        <f t="shared" si="102"/>
        <v>20.27</v>
      </c>
      <c r="W2192" s="7" t="str">
        <f>IFERROR(INDEX(Returns!A:A,MATCH(Orders!B2192,Returns!B:B,0)), "No")</f>
        <v>No</v>
      </c>
      <c r="X2192" s="7" t="str">
        <f>INDEX(People!$A$2:$A$5,MATCH(Orders!M2192,People!$B$2:$B$5,0))</f>
        <v>Anna Andreadi</v>
      </c>
      <c r="Y2192">
        <f t="shared" si="103"/>
        <v>2018</v>
      </c>
      <c r="Z2192">
        <f t="shared" si="104"/>
        <v>6</v>
      </c>
    </row>
    <row r="2193" spans="1:26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7">
        <f t="shared" si="102"/>
        <v>51.183999999999997</v>
      </c>
      <c r="W2193" s="7" t="str">
        <f>IFERROR(INDEX(Returns!A:A,MATCH(Orders!B2193,Returns!B:B,0)), "No")</f>
        <v>No</v>
      </c>
      <c r="X2193" s="7" t="str">
        <f>INDEX(People!$A$2:$A$5,MATCH(Orders!M2193,People!$B$2:$B$5,0))</f>
        <v>Anna Andreadi</v>
      </c>
      <c r="Y2193">
        <f t="shared" si="103"/>
        <v>2018</v>
      </c>
      <c r="Z2193">
        <f t="shared" si="104"/>
        <v>12</v>
      </c>
    </row>
    <row r="2194" spans="1:26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7">
        <f t="shared" si="102"/>
        <v>21.78</v>
      </c>
      <c r="W2194" s="7" t="str">
        <f>IFERROR(INDEX(Returns!A:A,MATCH(Orders!B2194,Returns!B:B,0)), "No")</f>
        <v>No</v>
      </c>
      <c r="X2194" s="7" t="str">
        <f>INDEX(People!$A$2:$A$5,MATCH(Orders!M2194,People!$B$2:$B$5,0))</f>
        <v>Anna Andreadi</v>
      </c>
      <c r="Y2194">
        <f t="shared" si="103"/>
        <v>2018</v>
      </c>
      <c r="Z2194">
        <f t="shared" si="104"/>
        <v>12</v>
      </c>
    </row>
    <row r="2195" spans="1:26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7">
        <f t="shared" si="102"/>
        <v>30.98</v>
      </c>
      <c r="W2195" s="7" t="str">
        <f>IFERROR(INDEX(Returns!A:A,MATCH(Orders!B2195,Returns!B:B,0)), "No")</f>
        <v>No</v>
      </c>
      <c r="X2195" s="7" t="str">
        <f>INDEX(People!$A$2:$A$5,MATCH(Orders!M2195,People!$B$2:$B$5,0))</f>
        <v>Anna Andreadi</v>
      </c>
      <c r="Y2195">
        <f t="shared" si="103"/>
        <v>2018</v>
      </c>
      <c r="Z2195">
        <f t="shared" si="104"/>
        <v>12</v>
      </c>
    </row>
    <row r="2196" spans="1:26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7">
        <f t="shared" si="102"/>
        <v>11.699999999999998</v>
      </c>
      <c r="W2196" s="7" t="str">
        <f>IFERROR(INDEX(Returns!A:A,MATCH(Orders!B2196,Returns!B:B,0)), "No")</f>
        <v>No</v>
      </c>
      <c r="X2196" s="7" t="str">
        <f>INDEX(People!$A$2:$A$5,MATCH(Orders!M2196,People!$B$2:$B$5,0))</f>
        <v>Anna Andreadi</v>
      </c>
      <c r="Y2196">
        <f t="shared" si="103"/>
        <v>2018</v>
      </c>
      <c r="Z2196">
        <f t="shared" si="104"/>
        <v>12</v>
      </c>
    </row>
    <row r="2197" spans="1:26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7">
        <f t="shared" si="102"/>
        <v>8.9499999999999993</v>
      </c>
      <c r="W2197" s="7" t="str">
        <f>IFERROR(INDEX(Returns!A:A,MATCH(Orders!B2197,Returns!B:B,0)), "No")</f>
        <v>No</v>
      </c>
      <c r="X2197" s="7" t="str">
        <f>INDEX(People!$A$2:$A$5,MATCH(Orders!M2197,People!$B$2:$B$5,0))</f>
        <v>Anna Andreadi</v>
      </c>
      <c r="Y2197">
        <f t="shared" si="103"/>
        <v>2018</v>
      </c>
      <c r="Z2197">
        <f t="shared" si="104"/>
        <v>12</v>
      </c>
    </row>
    <row r="2198" spans="1:26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7">
        <f t="shared" si="102"/>
        <v>2.3519999999999999</v>
      </c>
      <c r="W2198" s="7" t="str">
        <f>IFERROR(INDEX(Returns!A:A,MATCH(Orders!B2198,Returns!B:B,0)), "No")</f>
        <v>Yes</v>
      </c>
      <c r="X2198" s="7" t="str">
        <f>INDEX(People!$A$2:$A$5,MATCH(Orders!M2198,People!$B$2:$B$5,0))</f>
        <v>Cassandra Brandow</v>
      </c>
      <c r="Y2198">
        <f t="shared" si="103"/>
        <v>2018</v>
      </c>
      <c r="Z2198">
        <f t="shared" si="104"/>
        <v>12</v>
      </c>
    </row>
    <row r="2199" spans="1:26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7">
        <f t="shared" si="102"/>
        <v>4.8899999999999997</v>
      </c>
      <c r="W2199" s="7" t="str">
        <f>IFERROR(INDEX(Returns!A:A,MATCH(Orders!B2199,Returns!B:B,0)), "No")</f>
        <v>No</v>
      </c>
      <c r="X2199" s="7" t="str">
        <f>INDEX(People!$A$2:$A$5,MATCH(Orders!M2199,People!$B$2:$B$5,0))</f>
        <v>Cassandra Brandow</v>
      </c>
      <c r="Y2199">
        <f t="shared" si="103"/>
        <v>2016</v>
      </c>
      <c r="Z2199">
        <f t="shared" si="104"/>
        <v>11</v>
      </c>
    </row>
    <row r="2200" spans="1:26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7">
        <f t="shared" si="102"/>
        <v>5.1840000000000011</v>
      </c>
      <c r="W2200" s="7" t="str">
        <f>IFERROR(INDEX(Returns!A:A,MATCH(Orders!B2200,Returns!B:B,0)), "No")</f>
        <v>No</v>
      </c>
      <c r="X2200" s="7" t="str">
        <f>INDEX(People!$A$2:$A$5,MATCH(Orders!M2200,People!$B$2:$B$5,0))</f>
        <v>Chuck Magee</v>
      </c>
      <c r="Y2200">
        <f t="shared" si="103"/>
        <v>2017</v>
      </c>
      <c r="Z2200">
        <f t="shared" si="104"/>
        <v>3</v>
      </c>
    </row>
    <row r="2201" spans="1:26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7">
        <f t="shared" si="102"/>
        <v>5.2320000000000002</v>
      </c>
      <c r="W2201" s="7" t="str">
        <f>IFERROR(INDEX(Returns!A:A,MATCH(Orders!B2201,Returns!B:B,0)), "No")</f>
        <v>No</v>
      </c>
      <c r="X2201" s="7" t="str">
        <f>INDEX(People!$A$2:$A$5,MATCH(Orders!M2201,People!$B$2:$B$5,0))</f>
        <v>Chuck Magee</v>
      </c>
      <c r="Y2201">
        <f t="shared" si="103"/>
        <v>2017</v>
      </c>
      <c r="Z2201">
        <f t="shared" si="104"/>
        <v>3</v>
      </c>
    </row>
    <row r="2202" spans="1:26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7">
        <f t="shared" si="102"/>
        <v>3.7000000000000006</v>
      </c>
      <c r="W2202" s="7" t="str">
        <f>IFERROR(INDEX(Returns!A:A,MATCH(Orders!B2202,Returns!B:B,0)), "No")</f>
        <v>No</v>
      </c>
      <c r="X2202" s="7" t="str">
        <f>INDEX(People!$A$2:$A$5,MATCH(Orders!M2202,People!$B$2:$B$5,0))</f>
        <v>Cassandra Brandow</v>
      </c>
      <c r="Y2202">
        <f t="shared" si="103"/>
        <v>2016</v>
      </c>
      <c r="Z2202">
        <f t="shared" si="104"/>
        <v>6</v>
      </c>
    </row>
    <row r="2203" spans="1:26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7">
        <f t="shared" si="102"/>
        <v>125.99</v>
      </c>
      <c r="W2203" s="7" t="str">
        <f>IFERROR(INDEX(Returns!A:A,MATCH(Orders!B2203,Returns!B:B,0)), "No")</f>
        <v>No</v>
      </c>
      <c r="X2203" s="7" t="str">
        <f>INDEX(People!$A$2:$A$5,MATCH(Orders!M2203,People!$B$2:$B$5,0))</f>
        <v>Cassandra Brandow</v>
      </c>
      <c r="Y2203">
        <f t="shared" si="103"/>
        <v>2016</v>
      </c>
      <c r="Z2203">
        <f t="shared" si="104"/>
        <v>6</v>
      </c>
    </row>
    <row r="2204" spans="1:26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7">
        <f t="shared" si="102"/>
        <v>3.048</v>
      </c>
      <c r="W2204" s="7" t="str">
        <f>IFERROR(INDEX(Returns!A:A,MATCH(Orders!B2204,Returns!B:B,0)), "No")</f>
        <v>No</v>
      </c>
      <c r="X2204" s="7" t="str">
        <f>INDEX(People!$A$2:$A$5,MATCH(Orders!M2204,People!$B$2:$B$5,0))</f>
        <v>Anna Andreadi</v>
      </c>
      <c r="Y2204">
        <f t="shared" si="103"/>
        <v>2017</v>
      </c>
      <c r="Z2204">
        <f t="shared" si="104"/>
        <v>9</v>
      </c>
    </row>
    <row r="2205" spans="1:26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7">
        <f t="shared" si="102"/>
        <v>63.94</v>
      </c>
      <c r="W2205" s="7" t="str">
        <f>IFERROR(INDEX(Returns!A:A,MATCH(Orders!B2205,Returns!B:B,0)), "No")</f>
        <v>No</v>
      </c>
      <c r="X2205" s="7" t="str">
        <f>INDEX(People!$A$2:$A$5,MATCH(Orders!M2205,People!$B$2:$B$5,0))</f>
        <v>Anna Andreadi</v>
      </c>
      <c r="Y2205">
        <f t="shared" si="103"/>
        <v>2017</v>
      </c>
      <c r="Z2205">
        <f t="shared" si="104"/>
        <v>9</v>
      </c>
    </row>
    <row r="2206" spans="1:26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7">
        <f t="shared" si="102"/>
        <v>20.103999999999999</v>
      </c>
      <c r="W2206" s="7" t="str">
        <f>IFERROR(INDEX(Returns!A:A,MATCH(Orders!B2206,Returns!B:B,0)), "No")</f>
        <v>No</v>
      </c>
      <c r="X2206" s="7" t="str">
        <f>INDEX(People!$A$2:$A$5,MATCH(Orders!M2206,People!$B$2:$B$5,0))</f>
        <v>Chuck Magee</v>
      </c>
      <c r="Y2206">
        <f t="shared" si="103"/>
        <v>2017</v>
      </c>
      <c r="Z2206">
        <f t="shared" si="104"/>
        <v>6</v>
      </c>
    </row>
    <row r="2207" spans="1:26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7">
        <f t="shared" si="102"/>
        <v>22.52</v>
      </c>
      <c r="W2207" s="7" t="str">
        <f>IFERROR(INDEX(Returns!A:A,MATCH(Orders!B2207,Returns!B:B,0)), "No")</f>
        <v>No</v>
      </c>
      <c r="X2207" s="7" t="str">
        <f>INDEX(People!$A$2:$A$5,MATCH(Orders!M2207,People!$B$2:$B$5,0))</f>
        <v>Cassandra Brandow</v>
      </c>
      <c r="Y2207">
        <f t="shared" si="103"/>
        <v>2018</v>
      </c>
      <c r="Z2207">
        <f t="shared" si="104"/>
        <v>9</v>
      </c>
    </row>
    <row r="2208" spans="1:26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7">
        <f t="shared" si="102"/>
        <v>4.2759999999999989</v>
      </c>
      <c r="W2208" s="7" t="str">
        <f>IFERROR(INDEX(Returns!A:A,MATCH(Orders!B2208,Returns!B:B,0)), "No")</f>
        <v>No</v>
      </c>
      <c r="X2208" s="7" t="str">
        <f>INDEX(People!$A$2:$A$5,MATCH(Orders!M2208,People!$B$2:$B$5,0))</f>
        <v>Kelly Williams</v>
      </c>
      <c r="Y2208">
        <f t="shared" si="103"/>
        <v>2016</v>
      </c>
      <c r="Z2208">
        <f t="shared" si="104"/>
        <v>7</v>
      </c>
    </row>
    <row r="2209" spans="1:26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7">
        <f t="shared" si="102"/>
        <v>9.5680000000000014</v>
      </c>
      <c r="W2209" s="7" t="str">
        <f>IFERROR(INDEX(Returns!A:A,MATCH(Orders!B2209,Returns!B:B,0)), "No")</f>
        <v>No</v>
      </c>
      <c r="X2209" s="7" t="str">
        <f>INDEX(People!$A$2:$A$5,MATCH(Orders!M2209,People!$B$2:$B$5,0))</f>
        <v>Kelly Williams</v>
      </c>
      <c r="Y2209">
        <f t="shared" si="103"/>
        <v>2016</v>
      </c>
      <c r="Z2209">
        <f t="shared" si="104"/>
        <v>7</v>
      </c>
    </row>
    <row r="2210" spans="1:26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7">
        <f t="shared" si="102"/>
        <v>4.13</v>
      </c>
      <c r="W2210" s="7" t="str">
        <f>IFERROR(INDEX(Returns!A:A,MATCH(Orders!B2210,Returns!B:B,0)), "No")</f>
        <v>No</v>
      </c>
      <c r="X2210" s="7" t="str">
        <f>INDEX(People!$A$2:$A$5,MATCH(Orders!M2210,People!$B$2:$B$5,0))</f>
        <v>Chuck Magee</v>
      </c>
      <c r="Y2210">
        <f t="shared" si="103"/>
        <v>2017</v>
      </c>
      <c r="Z2210">
        <f t="shared" si="104"/>
        <v>8</v>
      </c>
    </row>
    <row r="2211" spans="1:26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7">
        <f t="shared" si="102"/>
        <v>118.99</v>
      </c>
      <c r="W2211" s="7" t="str">
        <f>IFERROR(INDEX(Returns!A:A,MATCH(Orders!B2211,Returns!B:B,0)), "No")</f>
        <v>No</v>
      </c>
      <c r="X2211" s="7" t="str">
        <f>INDEX(People!$A$2:$A$5,MATCH(Orders!M2211,People!$B$2:$B$5,0))</f>
        <v>Chuck Magee</v>
      </c>
      <c r="Y2211">
        <f t="shared" si="103"/>
        <v>2016</v>
      </c>
      <c r="Z2211">
        <f t="shared" si="104"/>
        <v>11</v>
      </c>
    </row>
    <row r="2212" spans="1:26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7">
        <f t="shared" si="102"/>
        <v>4.38</v>
      </c>
      <c r="W2212" s="7" t="str">
        <f>IFERROR(INDEX(Returns!A:A,MATCH(Orders!B2212,Returns!B:B,0)), "No")</f>
        <v>No</v>
      </c>
      <c r="X2212" s="7" t="str">
        <f>INDEX(People!$A$2:$A$5,MATCH(Orders!M2212,People!$B$2:$B$5,0))</f>
        <v>Chuck Magee</v>
      </c>
      <c r="Y2212">
        <f t="shared" si="103"/>
        <v>2016</v>
      </c>
      <c r="Z2212">
        <f t="shared" si="104"/>
        <v>11</v>
      </c>
    </row>
    <row r="2213" spans="1:26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7">
        <f t="shared" si="102"/>
        <v>27.882000000000001</v>
      </c>
      <c r="W2213" s="7" t="str">
        <f>IFERROR(INDEX(Returns!A:A,MATCH(Orders!B2213,Returns!B:B,0)), "No")</f>
        <v>No</v>
      </c>
      <c r="X2213" s="7" t="str">
        <f>INDEX(People!$A$2:$A$5,MATCH(Orders!M2213,People!$B$2:$B$5,0))</f>
        <v>Kelly Williams</v>
      </c>
      <c r="Y2213">
        <f t="shared" si="103"/>
        <v>2018</v>
      </c>
      <c r="Z2213">
        <f t="shared" si="104"/>
        <v>11</v>
      </c>
    </row>
    <row r="2214" spans="1:26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7">
        <f t="shared" si="102"/>
        <v>27.42</v>
      </c>
      <c r="W2214" s="7" t="str">
        <f>IFERROR(INDEX(Returns!A:A,MATCH(Orders!B2214,Returns!B:B,0)), "No")</f>
        <v>No</v>
      </c>
      <c r="X2214" s="7" t="str">
        <f>INDEX(People!$A$2:$A$5,MATCH(Orders!M2214,People!$B$2:$B$5,0))</f>
        <v>Chuck Magee</v>
      </c>
      <c r="Y2214">
        <f t="shared" si="103"/>
        <v>2019</v>
      </c>
      <c r="Z2214">
        <f t="shared" si="104"/>
        <v>11</v>
      </c>
    </row>
    <row r="2215" spans="1:26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7">
        <f t="shared" si="102"/>
        <v>1.4400000000000002</v>
      </c>
      <c r="W2215" s="7" t="str">
        <f>IFERROR(INDEX(Returns!A:A,MATCH(Orders!B2215,Returns!B:B,0)), "No")</f>
        <v>No</v>
      </c>
      <c r="X2215" s="7" t="str">
        <f>INDEX(People!$A$2:$A$5,MATCH(Orders!M2215,People!$B$2:$B$5,0))</f>
        <v>Anna Andreadi</v>
      </c>
      <c r="Y2215">
        <f t="shared" si="103"/>
        <v>2019</v>
      </c>
      <c r="Z2215">
        <f t="shared" si="104"/>
        <v>10</v>
      </c>
    </row>
    <row r="2216" spans="1:26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7">
        <f t="shared" si="102"/>
        <v>4.7520000000000007</v>
      </c>
      <c r="W2216" s="7" t="str">
        <f>IFERROR(INDEX(Returns!A:A,MATCH(Orders!B2216,Returns!B:B,0)), "No")</f>
        <v>No</v>
      </c>
      <c r="X2216" s="7" t="str">
        <f>INDEX(People!$A$2:$A$5,MATCH(Orders!M2216,People!$B$2:$B$5,0))</f>
        <v>Anna Andreadi</v>
      </c>
      <c r="Y2216">
        <f t="shared" si="103"/>
        <v>2019</v>
      </c>
      <c r="Z2216">
        <f t="shared" si="104"/>
        <v>10</v>
      </c>
    </row>
    <row r="2217" spans="1:26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7">
        <f t="shared" si="102"/>
        <v>120.98</v>
      </c>
      <c r="W2217" s="7" t="str">
        <f>IFERROR(INDEX(Returns!A:A,MATCH(Orders!B2217,Returns!B:B,0)), "No")</f>
        <v>No</v>
      </c>
      <c r="X2217" s="7" t="str">
        <f>INDEX(People!$A$2:$A$5,MATCH(Orders!M2217,People!$B$2:$B$5,0))</f>
        <v>Anna Andreadi</v>
      </c>
      <c r="Y2217">
        <f t="shared" si="103"/>
        <v>2019</v>
      </c>
      <c r="Z2217">
        <f t="shared" si="104"/>
        <v>10</v>
      </c>
    </row>
    <row r="2218" spans="1:26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7">
        <f t="shared" si="102"/>
        <v>27.152000000000001</v>
      </c>
      <c r="W2218" s="7" t="str">
        <f>IFERROR(INDEX(Returns!A:A,MATCH(Orders!B2218,Returns!B:B,0)), "No")</f>
        <v>No</v>
      </c>
      <c r="X2218" s="7" t="str">
        <f>INDEX(People!$A$2:$A$5,MATCH(Orders!M2218,People!$B$2:$B$5,0))</f>
        <v>Anna Andreadi</v>
      </c>
      <c r="Y2218">
        <f t="shared" si="103"/>
        <v>2019</v>
      </c>
      <c r="Z2218">
        <f t="shared" si="104"/>
        <v>10</v>
      </c>
    </row>
    <row r="2219" spans="1:26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7">
        <f t="shared" si="102"/>
        <v>1.4080000000000001</v>
      </c>
      <c r="W2219" s="7" t="str">
        <f>IFERROR(INDEX(Returns!A:A,MATCH(Orders!B2219,Returns!B:B,0)), "No")</f>
        <v>No</v>
      </c>
      <c r="X2219" s="7" t="str">
        <f>INDEX(People!$A$2:$A$5,MATCH(Orders!M2219,People!$B$2:$B$5,0))</f>
        <v>Cassandra Brandow</v>
      </c>
      <c r="Y2219">
        <f t="shared" si="103"/>
        <v>2016</v>
      </c>
      <c r="Z2219">
        <f t="shared" si="104"/>
        <v>9</v>
      </c>
    </row>
    <row r="2220" spans="1:26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7">
        <f t="shared" si="102"/>
        <v>2.4960000000000004</v>
      </c>
      <c r="W2220" s="7" t="str">
        <f>IFERROR(INDEX(Returns!A:A,MATCH(Orders!B2220,Returns!B:B,0)), "No")</f>
        <v>No</v>
      </c>
      <c r="X2220" s="7" t="str">
        <f>INDEX(People!$A$2:$A$5,MATCH(Orders!M2220,People!$B$2:$B$5,0))</f>
        <v>Anna Andreadi</v>
      </c>
      <c r="Y2220">
        <f t="shared" si="103"/>
        <v>2019</v>
      </c>
      <c r="Z2220">
        <f t="shared" si="104"/>
        <v>7</v>
      </c>
    </row>
    <row r="2221" spans="1:26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7">
        <f t="shared" si="102"/>
        <v>14.98</v>
      </c>
      <c r="W2221" s="7" t="str">
        <f>IFERROR(INDEX(Returns!A:A,MATCH(Orders!B2221,Returns!B:B,0)), "No")</f>
        <v>No</v>
      </c>
      <c r="X2221" s="7" t="str">
        <f>INDEX(People!$A$2:$A$5,MATCH(Orders!M2221,People!$B$2:$B$5,0))</f>
        <v>Anna Andreadi</v>
      </c>
      <c r="Y2221">
        <f t="shared" si="103"/>
        <v>2019</v>
      </c>
      <c r="Z2221">
        <f t="shared" si="104"/>
        <v>7</v>
      </c>
    </row>
    <row r="2222" spans="1:26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7">
        <f t="shared" si="102"/>
        <v>286.40000000000003</v>
      </c>
      <c r="W2222" s="7" t="str">
        <f>IFERROR(INDEX(Returns!A:A,MATCH(Orders!B2222,Returns!B:B,0)), "No")</f>
        <v>No</v>
      </c>
      <c r="X2222" s="7" t="str">
        <f>INDEX(People!$A$2:$A$5,MATCH(Orders!M2222,People!$B$2:$B$5,0))</f>
        <v>Anna Andreadi</v>
      </c>
      <c r="Y2222">
        <f t="shared" si="103"/>
        <v>2019</v>
      </c>
      <c r="Z2222">
        <f t="shared" si="104"/>
        <v>7</v>
      </c>
    </row>
    <row r="2223" spans="1:26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7">
        <f t="shared" si="102"/>
        <v>242.96999999999997</v>
      </c>
      <c r="W2223" s="7" t="str">
        <f>IFERROR(INDEX(Returns!A:A,MATCH(Orders!B2223,Returns!B:B,0)), "No")</f>
        <v>No</v>
      </c>
      <c r="X2223" s="7" t="str">
        <f>INDEX(People!$A$2:$A$5,MATCH(Orders!M2223,People!$B$2:$B$5,0))</f>
        <v>Chuck Magee</v>
      </c>
      <c r="Y2223">
        <f t="shared" si="103"/>
        <v>2017</v>
      </c>
      <c r="Z2223">
        <f t="shared" si="104"/>
        <v>12</v>
      </c>
    </row>
    <row r="2224" spans="1:26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7">
        <f t="shared" si="102"/>
        <v>4.6719999999999997</v>
      </c>
      <c r="W2224" s="7" t="str">
        <f>IFERROR(INDEX(Returns!A:A,MATCH(Orders!B2224,Returns!B:B,0)), "No")</f>
        <v>No</v>
      </c>
      <c r="X2224" s="7" t="str">
        <f>INDEX(People!$A$2:$A$5,MATCH(Orders!M2224,People!$B$2:$B$5,0))</f>
        <v>Chuck Magee</v>
      </c>
      <c r="Y2224">
        <f t="shared" si="103"/>
        <v>2017</v>
      </c>
      <c r="Z2224">
        <f t="shared" si="104"/>
        <v>12</v>
      </c>
    </row>
    <row r="2225" spans="1:26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7">
        <f t="shared" si="102"/>
        <v>70.685999999999993</v>
      </c>
      <c r="W2225" s="7" t="str">
        <f>IFERROR(INDEX(Returns!A:A,MATCH(Orders!B2225,Returns!B:B,0)), "No")</f>
        <v>No</v>
      </c>
      <c r="X2225" s="7" t="str">
        <f>INDEX(People!$A$2:$A$5,MATCH(Orders!M2225,People!$B$2:$B$5,0))</f>
        <v>Chuck Magee</v>
      </c>
      <c r="Y2225">
        <f t="shared" si="103"/>
        <v>2017</v>
      </c>
      <c r="Z2225">
        <f t="shared" si="104"/>
        <v>12</v>
      </c>
    </row>
    <row r="2226" spans="1:26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7">
        <f t="shared" si="102"/>
        <v>18.272000000000002</v>
      </c>
      <c r="W2226" s="7" t="str">
        <f>IFERROR(INDEX(Returns!A:A,MATCH(Orders!B2226,Returns!B:B,0)), "No")</f>
        <v>No</v>
      </c>
      <c r="X2226" s="7" t="str">
        <f>INDEX(People!$A$2:$A$5,MATCH(Orders!M2226,People!$B$2:$B$5,0))</f>
        <v>Chuck Magee</v>
      </c>
      <c r="Y2226">
        <f t="shared" si="103"/>
        <v>2019</v>
      </c>
      <c r="Z2226">
        <f t="shared" si="104"/>
        <v>7</v>
      </c>
    </row>
    <row r="2227" spans="1:26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7">
        <f t="shared" si="102"/>
        <v>72.294000000000011</v>
      </c>
      <c r="W2227" s="7" t="str">
        <f>IFERROR(INDEX(Returns!A:A,MATCH(Orders!B2227,Returns!B:B,0)), "No")</f>
        <v>No</v>
      </c>
      <c r="X2227" s="7" t="str">
        <f>INDEX(People!$A$2:$A$5,MATCH(Orders!M2227,People!$B$2:$B$5,0))</f>
        <v>Anna Andreadi</v>
      </c>
      <c r="Y2227">
        <f t="shared" si="103"/>
        <v>2018</v>
      </c>
      <c r="Z2227">
        <f t="shared" si="104"/>
        <v>3</v>
      </c>
    </row>
    <row r="2228" spans="1:26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7">
        <f t="shared" si="102"/>
        <v>1.4480000000000002</v>
      </c>
      <c r="W2228" s="7" t="str">
        <f>IFERROR(INDEX(Returns!A:A,MATCH(Orders!B2228,Returns!B:B,0)), "No")</f>
        <v>No</v>
      </c>
      <c r="X2228" s="7" t="str">
        <f>INDEX(People!$A$2:$A$5,MATCH(Orders!M2228,People!$B$2:$B$5,0))</f>
        <v>Kelly Williams</v>
      </c>
      <c r="Y2228">
        <f t="shared" si="103"/>
        <v>2019</v>
      </c>
      <c r="Z2228">
        <f t="shared" si="104"/>
        <v>7</v>
      </c>
    </row>
    <row r="2229" spans="1:26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7">
        <f t="shared" si="102"/>
        <v>124.79200000000002</v>
      </c>
      <c r="W2229" s="7" t="str">
        <f>IFERROR(INDEX(Returns!A:A,MATCH(Orders!B2229,Returns!B:B,0)), "No")</f>
        <v>No</v>
      </c>
      <c r="X2229" s="7" t="str">
        <f>INDEX(People!$A$2:$A$5,MATCH(Orders!M2229,People!$B$2:$B$5,0))</f>
        <v>Kelly Williams</v>
      </c>
      <c r="Y2229">
        <f t="shared" si="103"/>
        <v>2019</v>
      </c>
      <c r="Z2229">
        <f t="shared" si="104"/>
        <v>7</v>
      </c>
    </row>
    <row r="2230" spans="1:26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7">
        <f t="shared" si="102"/>
        <v>330.58800000000002</v>
      </c>
      <c r="W2230" s="7" t="str">
        <f>IFERROR(INDEX(Returns!A:A,MATCH(Orders!B2230,Returns!B:B,0)), "No")</f>
        <v>No</v>
      </c>
      <c r="X2230" s="7" t="str">
        <f>INDEX(People!$A$2:$A$5,MATCH(Orders!M2230,People!$B$2:$B$5,0))</f>
        <v>Chuck Magee</v>
      </c>
      <c r="Y2230">
        <f t="shared" si="103"/>
        <v>2018</v>
      </c>
      <c r="Z2230">
        <f t="shared" si="104"/>
        <v>10</v>
      </c>
    </row>
    <row r="2231" spans="1:26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7">
        <f t="shared" si="102"/>
        <v>336.78400000000005</v>
      </c>
      <c r="W2231" s="7" t="str">
        <f>IFERROR(INDEX(Returns!A:A,MATCH(Orders!B2231,Returns!B:B,0)), "No")</f>
        <v>No</v>
      </c>
      <c r="X2231" s="7" t="str">
        <f>INDEX(People!$A$2:$A$5,MATCH(Orders!M2231,People!$B$2:$B$5,0))</f>
        <v>Anna Andreadi</v>
      </c>
      <c r="Y2231">
        <f t="shared" si="103"/>
        <v>2016</v>
      </c>
      <c r="Z2231">
        <f t="shared" si="104"/>
        <v>3</v>
      </c>
    </row>
    <row r="2232" spans="1:26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7">
        <f t="shared" si="102"/>
        <v>26.49</v>
      </c>
      <c r="W2232" s="7" t="str">
        <f>IFERROR(INDEX(Returns!A:A,MATCH(Orders!B2232,Returns!B:B,0)), "No")</f>
        <v>No</v>
      </c>
      <c r="X2232" s="7" t="str">
        <f>INDEX(People!$A$2:$A$5,MATCH(Orders!M2232,People!$B$2:$B$5,0))</f>
        <v>Anna Andreadi</v>
      </c>
      <c r="Y2232">
        <f t="shared" si="103"/>
        <v>2016</v>
      </c>
      <c r="Z2232">
        <f t="shared" si="104"/>
        <v>3</v>
      </c>
    </row>
    <row r="2233" spans="1:26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7">
        <f t="shared" si="102"/>
        <v>105.29</v>
      </c>
      <c r="W2233" s="7" t="str">
        <f>IFERROR(INDEX(Returns!A:A,MATCH(Orders!B2233,Returns!B:B,0)), "No")</f>
        <v>No</v>
      </c>
      <c r="X2233" s="7" t="str">
        <f>INDEX(People!$A$2:$A$5,MATCH(Orders!M2233,People!$B$2:$B$5,0))</f>
        <v>Kelly Williams</v>
      </c>
      <c r="Y2233">
        <f t="shared" si="103"/>
        <v>2019</v>
      </c>
      <c r="Z2233">
        <f t="shared" si="104"/>
        <v>6</v>
      </c>
    </row>
    <row r="2234" spans="1:26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7">
        <f t="shared" si="102"/>
        <v>45.783999999999999</v>
      </c>
      <c r="W2234" s="7" t="str">
        <f>IFERROR(INDEX(Returns!A:A,MATCH(Orders!B2234,Returns!B:B,0)), "No")</f>
        <v>No</v>
      </c>
      <c r="X2234" s="7" t="str">
        <f>INDEX(People!$A$2:$A$5,MATCH(Orders!M2234,People!$B$2:$B$5,0))</f>
        <v>Kelly Williams</v>
      </c>
      <c r="Y2234">
        <f t="shared" si="103"/>
        <v>2019</v>
      </c>
      <c r="Z2234">
        <f t="shared" si="104"/>
        <v>7</v>
      </c>
    </row>
    <row r="2235" spans="1:26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7">
        <f t="shared" si="102"/>
        <v>79.992000000000004</v>
      </c>
      <c r="W2235" s="7" t="str">
        <f>IFERROR(INDEX(Returns!A:A,MATCH(Orders!B2235,Returns!B:B,0)), "No")</f>
        <v>No</v>
      </c>
      <c r="X2235" s="7" t="str">
        <f>INDEX(People!$A$2:$A$5,MATCH(Orders!M2235,People!$B$2:$B$5,0))</f>
        <v>Anna Andreadi</v>
      </c>
      <c r="Y2235">
        <f t="shared" si="103"/>
        <v>2017</v>
      </c>
      <c r="Z2235">
        <f t="shared" si="104"/>
        <v>12</v>
      </c>
    </row>
    <row r="2236" spans="1:26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7">
        <f t="shared" si="102"/>
        <v>29.29</v>
      </c>
      <c r="W2236" s="7" t="str">
        <f>IFERROR(INDEX(Returns!A:A,MATCH(Orders!B2236,Returns!B:B,0)), "No")</f>
        <v>No</v>
      </c>
      <c r="X2236" s="7" t="str">
        <f>INDEX(People!$A$2:$A$5,MATCH(Orders!M2236,People!$B$2:$B$5,0))</f>
        <v>Chuck Magee</v>
      </c>
      <c r="Y2236">
        <f t="shared" si="103"/>
        <v>2019</v>
      </c>
      <c r="Z2236">
        <f t="shared" si="104"/>
        <v>12</v>
      </c>
    </row>
    <row r="2237" spans="1:26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7">
        <f t="shared" si="102"/>
        <v>95.43</v>
      </c>
      <c r="W2237" s="7" t="str">
        <f>IFERROR(INDEX(Returns!A:A,MATCH(Orders!B2237,Returns!B:B,0)), "No")</f>
        <v>No</v>
      </c>
      <c r="X2237" s="7" t="str">
        <f>INDEX(People!$A$2:$A$5,MATCH(Orders!M2237,People!$B$2:$B$5,0))</f>
        <v>Kelly Williams</v>
      </c>
      <c r="Y2237">
        <f t="shared" si="103"/>
        <v>2017</v>
      </c>
      <c r="Z2237">
        <f t="shared" si="104"/>
        <v>9</v>
      </c>
    </row>
    <row r="2238" spans="1:26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7">
        <f t="shared" si="102"/>
        <v>3.04</v>
      </c>
      <c r="W2238" s="7" t="str">
        <f>IFERROR(INDEX(Returns!A:A,MATCH(Orders!B2238,Returns!B:B,0)), "No")</f>
        <v>No</v>
      </c>
      <c r="X2238" s="7" t="str">
        <f>INDEX(People!$A$2:$A$5,MATCH(Orders!M2238,People!$B$2:$B$5,0))</f>
        <v>Kelly Williams</v>
      </c>
      <c r="Y2238">
        <f t="shared" si="103"/>
        <v>2017</v>
      </c>
      <c r="Z2238">
        <f t="shared" si="104"/>
        <v>9</v>
      </c>
    </row>
    <row r="2239" spans="1:26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7">
        <f t="shared" si="102"/>
        <v>8.8800000000000008</v>
      </c>
      <c r="W2239" s="7" t="str">
        <f>IFERROR(INDEX(Returns!A:A,MATCH(Orders!B2239,Returns!B:B,0)), "No")</f>
        <v>No</v>
      </c>
      <c r="X2239" s="7" t="str">
        <f>INDEX(People!$A$2:$A$5,MATCH(Orders!M2239,People!$B$2:$B$5,0))</f>
        <v>Anna Andreadi</v>
      </c>
      <c r="Y2239">
        <f t="shared" si="103"/>
        <v>2018</v>
      </c>
      <c r="Z2239">
        <f t="shared" si="104"/>
        <v>7</v>
      </c>
    </row>
    <row r="2240" spans="1:26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7">
        <f t="shared" si="102"/>
        <v>22.200000000000003</v>
      </c>
      <c r="W2240" s="7" t="str">
        <f>IFERROR(INDEX(Returns!A:A,MATCH(Orders!B2240,Returns!B:B,0)), "No")</f>
        <v>No</v>
      </c>
      <c r="X2240" s="7" t="str">
        <f>INDEX(People!$A$2:$A$5,MATCH(Orders!M2240,People!$B$2:$B$5,0))</f>
        <v>Kelly Williams</v>
      </c>
      <c r="Y2240">
        <f t="shared" si="103"/>
        <v>2019</v>
      </c>
      <c r="Z2240">
        <f t="shared" si="104"/>
        <v>4</v>
      </c>
    </row>
    <row r="2241" spans="1:26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7">
        <f t="shared" si="102"/>
        <v>1016.792</v>
      </c>
      <c r="W2241" s="7" t="str">
        <f>IFERROR(INDEX(Returns!A:A,MATCH(Orders!B2241,Returns!B:B,0)), "No")</f>
        <v>No</v>
      </c>
      <c r="X2241" s="7" t="str">
        <f>INDEX(People!$A$2:$A$5,MATCH(Orders!M2241,People!$B$2:$B$5,0))</f>
        <v>Anna Andreadi</v>
      </c>
      <c r="Y2241">
        <f t="shared" si="103"/>
        <v>2018</v>
      </c>
      <c r="Z2241">
        <f t="shared" si="104"/>
        <v>11</v>
      </c>
    </row>
    <row r="2242" spans="1:26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7">
        <f t="shared" si="102"/>
        <v>5.4480000000000004</v>
      </c>
      <c r="W2242" s="7" t="str">
        <f>IFERROR(INDEX(Returns!A:A,MATCH(Orders!B2242,Returns!B:B,0)), "No")</f>
        <v>No</v>
      </c>
      <c r="X2242" s="7" t="str">
        <f>INDEX(People!$A$2:$A$5,MATCH(Orders!M2242,People!$B$2:$B$5,0))</f>
        <v>Anna Andreadi</v>
      </c>
      <c r="Y2242">
        <f t="shared" si="103"/>
        <v>2018</v>
      </c>
      <c r="Z2242">
        <f t="shared" si="104"/>
        <v>11</v>
      </c>
    </row>
    <row r="2243" spans="1:26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7">
        <f t="shared" ref="V2243:V2306" si="105">R2243/S2243</f>
        <v>164.994</v>
      </c>
      <c r="W2243" s="7" t="str">
        <f>IFERROR(INDEX(Returns!A:A,MATCH(Orders!B2243,Returns!B:B,0)), "No")</f>
        <v>No</v>
      </c>
      <c r="X2243" s="7" t="str">
        <f>INDEX(People!$A$2:$A$5,MATCH(Orders!M2243,People!$B$2:$B$5,0))</f>
        <v>Chuck Magee</v>
      </c>
      <c r="Y2243">
        <f t="shared" ref="Y2243:Y2306" si="106">YEAR(C2243)</f>
        <v>2018</v>
      </c>
      <c r="Z2243">
        <f t="shared" ref="Z2243:Z2306" si="107">MONTH(C2243)</f>
        <v>11</v>
      </c>
    </row>
    <row r="2244" spans="1:26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7">
        <f t="shared" si="105"/>
        <v>28.28</v>
      </c>
      <c r="W2244" s="7" t="str">
        <f>IFERROR(INDEX(Returns!A:A,MATCH(Orders!B2244,Returns!B:B,0)), "No")</f>
        <v>Yes</v>
      </c>
      <c r="X2244" s="7" t="str">
        <f>INDEX(People!$A$2:$A$5,MATCH(Orders!M2244,People!$B$2:$B$5,0))</f>
        <v>Anna Andreadi</v>
      </c>
      <c r="Y2244">
        <f t="shared" si="106"/>
        <v>2019</v>
      </c>
      <c r="Z2244">
        <f t="shared" si="107"/>
        <v>11</v>
      </c>
    </row>
    <row r="2245" spans="1:26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7">
        <f t="shared" si="105"/>
        <v>2.78</v>
      </c>
      <c r="W2245" s="7" t="str">
        <f>IFERROR(INDEX(Returns!A:A,MATCH(Orders!B2245,Returns!B:B,0)), "No")</f>
        <v>Yes</v>
      </c>
      <c r="X2245" s="7" t="str">
        <f>INDEX(People!$A$2:$A$5,MATCH(Orders!M2245,People!$B$2:$B$5,0))</f>
        <v>Anna Andreadi</v>
      </c>
      <c r="Y2245">
        <f t="shared" si="106"/>
        <v>2019</v>
      </c>
      <c r="Z2245">
        <f t="shared" si="107"/>
        <v>11</v>
      </c>
    </row>
    <row r="2246" spans="1:26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7">
        <f t="shared" si="105"/>
        <v>4.51</v>
      </c>
      <c r="W2246" s="7" t="str">
        <f>IFERROR(INDEX(Returns!A:A,MATCH(Orders!B2246,Returns!B:B,0)), "No")</f>
        <v>Yes</v>
      </c>
      <c r="X2246" s="7" t="str">
        <f>INDEX(People!$A$2:$A$5,MATCH(Orders!M2246,People!$B$2:$B$5,0))</f>
        <v>Anna Andreadi</v>
      </c>
      <c r="Y2246">
        <f t="shared" si="106"/>
        <v>2019</v>
      </c>
      <c r="Z2246">
        <f t="shared" si="107"/>
        <v>11</v>
      </c>
    </row>
    <row r="2247" spans="1:26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7">
        <f t="shared" si="105"/>
        <v>8.6199999999999992</v>
      </c>
      <c r="W2247" s="7" t="str">
        <f>IFERROR(INDEX(Returns!A:A,MATCH(Orders!B2247,Returns!B:B,0)), "No")</f>
        <v>Yes</v>
      </c>
      <c r="X2247" s="7" t="str">
        <f>INDEX(People!$A$2:$A$5,MATCH(Orders!M2247,People!$B$2:$B$5,0))</f>
        <v>Anna Andreadi</v>
      </c>
      <c r="Y2247">
        <f t="shared" si="106"/>
        <v>2019</v>
      </c>
      <c r="Z2247">
        <f t="shared" si="107"/>
        <v>11</v>
      </c>
    </row>
    <row r="2248" spans="1:26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7">
        <f t="shared" si="105"/>
        <v>219.99200000000005</v>
      </c>
      <c r="W2248" s="7" t="str">
        <f>IFERROR(INDEX(Returns!A:A,MATCH(Orders!B2248,Returns!B:B,0)), "No")</f>
        <v>Yes</v>
      </c>
      <c r="X2248" s="7" t="str">
        <f>INDEX(People!$A$2:$A$5,MATCH(Orders!M2248,People!$B$2:$B$5,0))</f>
        <v>Anna Andreadi</v>
      </c>
      <c r="Y2248">
        <f t="shared" si="106"/>
        <v>2019</v>
      </c>
      <c r="Z2248">
        <f t="shared" si="107"/>
        <v>11</v>
      </c>
    </row>
    <row r="2249" spans="1:26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7">
        <f t="shared" si="105"/>
        <v>6.68</v>
      </c>
      <c r="W2249" s="7" t="str">
        <f>IFERROR(INDEX(Returns!A:A,MATCH(Orders!B2249,Returns!B:B,0)), "No")</f>
        <v>Yes</v>
      </c>
      <c r="X2249" s="7" t="str">
        <f>INDEX(People!$A$2:$A$5,MATCH(Orders!M2249,People!$B$2:$B$5,0))</f>
        <v>Anna Andreadi</v>
      </c>
      <c r="Y2249">
        <f t="shared" si="106"/>
        <v>2017</v>
      </c>
      <c r="Z2249">
        <f t="shared" si="107"/>
        <v>2</v>
      </c>
    </row>
    <row r="2250" spans="1:26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7">
        <f t="shared" si="105"/>
        <v>8.3439999999999994</v>
      </c>
      <c r="W2250" s="7" t="str">
        <f>IFERROR(INDEX(Returns!A:A,MATCH(Orders!B2250,Returns!B:B,0)), "No")</f>
        <v>Yes</v>
      </c>
      <c r="X2250" s="7" t="str">
        <f>INDEX(People!$A$2:$A$5,MATCH(Orders!M2250,People!$B$2:$B$5,0))</f>
        <v>Anna Andreadi</v>
      </c>
      <c r="Y2250">
        <f t="shared" si="106"/>
        <v>2017</v>
      </c>
      <c r="Z2250">
        <f t="shared" si="107"/>
        <v>2</v>
      </c>
    </row>
    <row r="2251" spans="1:26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7">
        <f t="shared" si="105"/>
        <v>2.3039999999999998</v>
      </c>
      <c r="W2251" s="7" t="str">
        <f>IFERROR(INDEX(Returns!A:A,MATCH(Orders!B2251,Returns!B:B,0)), "No")</f>
        <v>Yes</v>
      </c>
      <c r="X2251" s="7" t="str">
        <f>INDEX(People!$A$2:$A$5,MATCH(Orders!M2251,People!$B$2:$B$5,0))</f>
        <v>Anna Andreadi</v>
      </c>
      <c r="Y2251">
        <f t="shared" si="106"/>
        <v>2017</v>
      </c>
      <c r="Z2251">
        <f t="shared" si="107"/>
        <v>2</v>
      </c>
    </row>
    <row r="2252" spans="1:26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7">
        <f t="shared" si="105"/>
        <v>90.24</v>
      </c>
      <c r="W2252" s="7" t="str">
        <f>IFERROR(INDEX(Returns!A:A,MATCH(Orders!B2252,Returns!B:B,0)), "No")</f>
        <v>Yes</v>
      </c>
      <c r="X2252" s="7" t="str">
        <f>INDEX(People!$A$2:$A$5,MATCH(Orders!M2252,People!$B$2:$B$5,0))</f>
        <v>Anna Andreadi</v>
      </c>
      <c r="Y2252">
        <f t="shared" si="106"/>
        <v>2017</v>
      </c>
      <c r="Z2252">
        <f t="shared" si="107"/>
        <v>2</v>
      </c>
    </row>
    <row r="2253" spans="1:26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7">
        <f t="shared" si="105"/>
        <v>6.48</v>
      </c>
      <c r="W2253" s="7" t="str">
        <f>IFERROR(INDEX(Returns!A:A,MATCH(Orders!B2253,Returns!B:B,0)), "No")</f>
        <v>Yes</v>
      </c>
      <c r="X2253" s="7" t="str">
        <f>INDEX(People!$A$2:$A$5,MATCH(Orders!M2253,People!$B$2:$B$5,0))</f>
        <v>Anna Andreadi</v>
      </c>
      <c r="Y2253">
        <f t="shared" si="106"/>
        <v>2017</v>
      </c>
      <c r="Z2253">
        <f t="shared" si="107"/>
        <v>2</v>
      </c>
    </row>
    <row r="2254" spans="1:26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7">
        <f t="shared" si="105"/>
        <v>47.9</v>
      </c>
      <c r="W2254" s="7" t="str">
        <f>IFERROR(INDEX(Returns!A:A,MATCH(Orders!B2254,Returns!B:B,0)), "No")</f>
        <v>No</v>
      </c>
      <c r="X2254" s="7" t="str">
        <f>INDEX(People!$A$2:$A$5,MATCH(Orders!M2254,People!$B$2:$B$5,0))</f>
        <v>Anna Andreadi</v>
      </c>
      <c r="Y2254">
        <f t="shared" si="106"/>
        <v>2018</v>
      </c>
      <c r="Z2254">
        <f t="shared" si="107"/>
        <v>4</v>
      </c>
    </row>
    <row r="2255" spans="1:26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7">
        <f t="shared" si="105"/>
        <v>14.42</v>
      </c>
      <c r="W2255" s="7" t="str">
        <f>IFERROR(INDEX(Returns!A:A,MATCH(Orders!B2255,Returns!B:B,0)), "No")</f>
        <v>No</v>
      </c>
      <c r="X2255" s="7" t="str">
        <f>INDEX(People!$A$2:$A$5,MATCH(Orders!M2255,People!$B$2:$B$5,0))</f>
        <v>Anna Andreadi</v>
      </c>
      <c r="Y2255">
        <f t="shared" si="106"/>
        <v>2017</v>
      </c>
      <c r="Z2255">
        <f t="shared" si="107"/>
        <v>9</v>
      </c>
    </row>
    <row r="2256" spans="1:26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7">
        <f t="shared" si="105"/>
        <v>21.78</v>
      </c>
      <c r="W2256" s="7" t="str">
        <f>IFERROR(INDEX(Returns!A:A,MATCH(Orders!B2256,Returns!B:B,0)), "No")</f>
        <v>No</v>
      </c>
      <c r="X2256" s="7" t="str">
        <f>INDEX(People!$A$2:$A$5,MATCH(Orders!M2256,People!$B$2:$B$5,0))</f>
        <v>Anna Andreadi</v>
      </c>
      <c r="Y2256">
        <f t="shared" si="106"/>
        <v>2017</v>
      </c>
      <c r="Z2256">
        <f t="shared" si="107"/>
        <v>9</v>
      </c>
    </row>
    <row r="2257" spans="1:26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7">
        <f t="shared" si="105"/>
        <v>145.94999999999999</v>
      </c>
      <c r="W2257" s="7" t="str">
        <f>IFERROR(INDEX(Returns!A:A,MATCH(Orders!B2257,Returns!B:B,0)), "No")</f>
        <v>No</v>
      </c>
      <c r="X2257" s="7" t="str">
        <f>INDEX(People!$A$2:$A$5,MATCH(Orders!M2257,People!$B$2:$B$5,0))</f>
        <v>Chuck Magee</v>
      </c>
      <c r="Y2257">
        <f t="shared" si="106"/>
        <v>2018</v>
      </c>
      <c r="Z2257">
        <f t="shared" si="107"/>
        <v>9</v>
      </c>
    </row>
    <row r="2258" spans="1:26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7">
        <f t="shared" si="105"/>
        <v>54.74</v>
      </c>
      <c r="W2258" s="7" t="str">
        <f>IFERROR(INDEX(Returns!A:A,MATCH(Orders!B2258,Returns!B:B,0)), "No")</f>
        <v>No</v>
      </c>
      <c r="X2258" s="7" t="str">
        <f>INDEX(People!$A$2:$A$5,MATCH(Orders!M2258,People!$B$2:$B$5,0))</f>
        <v>Chuck Magee</v>
      </c>
      <c r="Y2258">
        <f t="shared" si="106"/>
        <v>2018</v>
      </c>
      <c r="Z2258">
        <f t="shared" si="107"/>
        <v>9</v>
      </c>
    </row>
    <row r="2259" spans="1:26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7">
        <f t="shared" si="105"/>
        <v>173.28</v>
      </c>
      <c r="W2259" s="7" t="str">
        <f>IFERROR(INDEX(Returns!A:A,MATCH(Orders!B2259,Returns!B:B,0)), "No")</f>
        <v>No</v>
      </c>
      <c r="X2259" s="7" t="str">
        <f>INDEX(People!$A$2:$A$5,MATCH(Orders!M2259,People!$B$2:$B$5,0))</f>
        <v>Anna Andreadi</v>
      </c>
      <c r="Y2259">
        <f t="shared" si="106"/>
        <v>2019</v>
      </c>
      <c r="Z2259">
        <f t="shared" si="107"/>
        <v>6</v>
      </c>
    </row>
    <row r="2260" spans="1:26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7">
        <f t="shared" si="105"/>
        <v>9.27</v>
      </c>
      <c r="W2260" s="7" t="str">
        <f>IFERROR(INDEX(Returns!A:A,MATCH(Orders!B2260,Returns!B:B,0)), "No")</f>
        <v>No</v>
      </c>
      <c r="X2260" s="7" t="str">
        <f>INDEX(People!$A$2:$A$5,MATCH(Orders!M2260,People!$B$2:$B$5,0))</f>
        <v>Anna Andreadi</v>
      </c>
      <c r="Y2260">
        <f t="shared" si="106"/>
        <v>2019</v>
      </c>
      <c r="Z2260">
        <f t="shared" si="107"/>
        <v>6</v>
      </c>
    </row>
    <row r="2261" spans="1:26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7">
        <f t="shared" si="105"/>
        <v>5</v>
      </c>
      <c r="W2261" s="7" t="str">
        <f>IFERROR(INDEX(Returns!A:A,MATCH(Orders!B2261,Returns!B:B,0)), "No")</f>
        <v>No</v>
      </c>
      <c r="X2261" s="7" t="str">
        <f>INDEX(People!$A$2:$A$5,MATCH(Orders!M2261,People!$B$2:$B$5,0))</f>
        <v>Anna Andreadi</v>
      </c>
      <c r="Y2261">
        <f t="shared" si="106"/>
        <v>2017</v>
      </c>
      <c r="Z2261">
        <f t="shared" si="107"/>
        <v>11</v>
      </c>
    </row>
    <row r="2262" spans="1:26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7">
        <f t="shared" si="105"/>
        <v>123.99</v>
      </c>
      <c r="W2262" s="7" t="str">
        <f>IFERROR(INDEX(Returns!A:A,MATCH(Orders!B2262,Returns!B:B,0)), "No")</f>
        <v>No</v>
      </c>
      <c r="X2262" s="7" t="str">
        <f>INDEX(People!$A$2:$A$5,MATCH(Orders!M2262,People!$B$2:$B$5,0))</f>
        <v>Anna Andreadi</v>
      </c>
      <c r="Y2262">
        <f t="shared" si="106"/>
        <v>2017</v>
      </c>
      <c r="Z2262">
        <f t="shared" si="107"/>
        <v>11</v>
      </c>
    </row>
    <row r="2263" spans="1:26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7">
        <f t="shared" si="105"/>
        <v>166.24</v>
      </c>
      <c r="W2263" s="7" t="str">
        <f>IFERROR(INDEX(Returns!A:A,MATCH(Orders!B2263,Returns!B:B,0)), "No")</f>
        <v>No</v>
      </c>
      <c r="X2263" s="7" t="str">
        <f>INDEX(People!$A$2:$A$5,MATCH(Orders!M2263,People!$B$2:$B$5,0))</f>
        <v>Chuck Magee</v>
      </c>
      <c r="Y2263">
        <f t="shared" si="106"/>
        <v>2017</v>
      </c>
      <c r="Z2263">
        <f t="shared" si="107"/>
        <v>12</v>
      </c>
    </row>
    <row r="2264" spans="1:26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7">
        <f t="shared" si="105"/>
        <v>119.99</v>
      </c>
      <c r="W2264" s="7" t="str">
        <f>IFERROR(INDEX(Returns!A:A,MATCH(Orders!B2264,Returns!B:B,0)), "No")</f>
        <v>No</v>
      </c>
      <c r="X2264" s="7" t="str">
        <f>INDEX(People!$A$2:$A$5,MATCH(Orders!M2264,People!$B$2:$B$5,0))</f>
        <v>Cassandra Brandow</v>
      </c>
      <c r="Y2264">
        <f t="shared" si="106"/>
        <v>2019</v>
      </c>
      <c r="Z2264">
        <f t="shared" si="107"/>
        <v>2</v>
      </c>
    </row>
    <row r="2265" spans="1:26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7">
        <f t="shared" si="105"/>
        <v>249.99</v>
      </c>
      <c r="W2265" s="7" t="str">
        <f>IFERROR(INDEX(Returns!A:A,MATCH(Orders!B2265,Returns!B:B,0)), "No")</f>
        <v>No</v>
      </c>
      <c r="X2265" s="7" t="str">
        <f>INDEX(People!$A$2:$A$5,MATCH(Orders!M2265,People!$B$2:$B$5,0))</f>
        <v>Cassandra Brandow</v>
      </c>
      <c r="Y2265">
        <f t="shared" si="106"/>
        <v>2018</v>
      </c>
      <c r="Z2265">
        <f t="shared" si="107"/>
        <v>11</v>
      </c>
    </row>
    <row r="2266" spans="1:26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7">
        <f t="shared" si="105"/>
        <v>5.28</v>
      </c>
      <c r="W2266" s="7" t="str">
        <f>IFERROR(INDEX(Returns!A:A,MATCH(Orders!B2266,Returns!B:B,0)), "No")</f>
        <v>No</v>
      </c>
      <c r="X2266" s="7" t="str">
        <f>INDEX(People!$A$2:$A$5,MATCH(Orders!M2266,People!$B$2:$B$5,0))</f>
        <v>Cassandra Brandow</v>
      </c>
      <c r="Y2266">
        <f t="shared" si="106"/>
        <v>2018</v>
      </c>
      <c r="Z2266">
        <f t="shared" si="107"/>
        <v>11</v>
      </c>
    </row>
    <row r="2267" spans="1:26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7">
        <f t="shared" si="105"/>
        <v>4.13</v>
      </c>
      <c r="W2267" s="7" t="str">
        <f>IFERROR(INDEX(Returns!A:A,MATCH(Orders!B2267,Returns!B:B,0)), "No")</f>
        <v>No</v>
      </c>
      <c r="X2267" s="7" t="str">
        <f>INDEX(People!$A$2:$A$5,MATCH(Orders!M2267,People!$B$2:$B$5,0))</f>
        <v>Cassandra Brandow</v>
      </c>
      <c r="Y2267">
        <f t="shared" si="106"/>
        <v>2018</v>
      </c>
      <c r="Z2267">
        <f t="shared" si="107"/>
        <v>11</v>
      </c>
    </row>
    <row r="2268" spans="1:26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7">
        <f t="shared" si="105"/>
        <v>3.9840000000000004</v>
      </c>
      <c r="W2268" s="7" t="str">
        <f>IFERROR(INDEX(Returns!A:A,MATCH(Orders!B2268,Returns!B:B,0)), "No")</f>
        <v>No</v>
      </c>
      <c r="X2268" s="7" t="str">
        <f>INDEX(People!$A$2:$A$5,MATCH(Orders!M2268,People!$B$2:$B$5,0))</f>
        <v>Cassandra Brandow</v>
      </c>
      <c r="Y2268">
        <f t="shared" si="106"/>
        <v>2019</v>
      </c>
      <c r="Z2268">
        <f t="shared" si="107"/>
        <v>10</v>
      </c>
    </row>
    <row r="2269" spans="1:26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7">
        <f t="shared" si="105"/>
        <v>6.48</v>
      </c>
      <c r="W2269" s="7" t="str">
        <f>IFERROR(INDEX(Returns!A:A,MATCH(Orders!B2269,Returns!B:B,0)), "No")</f>
        <v>No</v>
      </c>
      <c r="X2269" s="7" t="str">
        <f>INDEX(People!$A$2:$A$5,MATCH(Orders!M2269,People!$B$2:$B$5,0))</f>
        <v>Anna Andreadi</v>
      </c>
      <c r="Y2269">
        <f t="shared" si="106"/>
        <v>2019</v>
      </c>
      <c r="Z2269">
        <f t="shared" si="107"/>
        <v>9</v>
      </c>
    </row>
    <row r="2270" spans="1:26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7">
        <f t="shared" si="105"/>
        <v>6.48</v>
      </c>
      <c r="W2270" s="7" t="str">
        <f>IFERROR(INDEX(Returns!A:A,MATCH(Orders!B2270,Returns!B:B,0)), "No")</f>
        <v>No</v>
      </c>
      <c r="X2270" s="7" t="str">
        <f>INDEX(People!$A$2:$A$5,MATCH(Orders!M2270,People!$B$2:$B$5,0))</f>
        <v>Chuck Magee</v>
      </c>
      <c r="Y2270">
        <f t="shared" si="106"/>
        <v>2019</v>
      </c>
      <c r="Z2270">
        <f t="shared" si="107"/>
        <v>12</v>
      </c>
    </row>
    <row r="2271" spans="1:26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7">
        <f t="shared" si="105"/>
        <v>6.9840000000000009</v>
      </c>
      <c r="W2271" s="7" t="str">
        <f>IFERROR(INDEX(Returns!A:A,MATCH(Orders!B2271,Returns!B:B,0)), "No")</f>
        <v>No</v>
      </c>
      <c r="X2271" s="7" t="str">
        <f>INDEX(People!$A$2:$A$5,MATCH(Orders!M2271,People!$B$2:$B$5,0))</f>
        <v>Chuck Magee</v>
      </c>
      <c r="Y2271">
        <f t="shared" si="106"/>
        <v>2019</v>
      </c>
      <c r="Z2271">
        <f t="shared" si="107"/>
        <v>12</v>
      </c>
    </row>
    <row r="2272" spans="1:26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7">
        <f t="shared" si="105"/>
        <v>9.5920000000000005</v>
      </c>
      <c r="W2272" s="7" t="str">
        <f>IFERROR(INDEX(Returns!A:A,MATCH(Orders!B2272,Returns!B:B,0)), "No")</f>
        <v>No</v>
      </c>
      <c r="X2272" s="7" t="str">
        <f>INDEX(People!$A$2:$A$5,MATCH(Orders!M2272,People!$B$2:$B$5,0))</f>
        <v>Cassandra Brandow</v>
      </c>
      <c r="Y2272">
        <f t="shared" si="106"/>
        <v>2019</v>
      </c>
      <c r="Z2272">
        <f t="shared" si="107"/>
        <v>12</v>
      </c>
    </row>
    <row r="2273" spans="1:26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7">
        <f t="shared" si="105"/>
        <v>33.29</v>
      </c>
      <c r="W2273" s="7" t="str">
        <f>IFERROR(INDEX(Returns!A:A,MATCH(Orders!B2273,Returns!B:B,0)), "No")</f>
        <v>No</v>
      </c>
      <c r="X2273" s="7" t="str">
        <f>INDEX(People!$A$2:$A$5,MATCH(Orders!M2273,People!$B$2:$B$5,0))</f>
        <v>Anna Andreadi</v>
      </c>
      <c r="Y2273">
        <f t="shared" si="106"/>
        <v>2017</v>
      </c>
      <c r="Z2273">
        <f t="shared" si="107"/>
        <v>9</v>
      </c>
    </row>
    <row r="2274" spans="1:26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7">
        <f t="shared" si="105"/>
        <v>62.18</v>
      </c>
      <c r="W2274" s="7" t="str">
        <f>IFERROR(INDEX(Returns!A:A,MATCH(Orders!B2274,Returns!B:B,0)), "No")</f>
        <v>No</v>
      </c>
      <c r="X2274" s="7" t="str">
        <f>INDEX(People!$A$2:$A$5,MATCH(Orders!M2274,People!$B$2:$B$5,0))</f>
        <v>Anna Andreadi</v>
      </c>
      <c r="Y2274">
        <f t="shared" si="106"/>
        <v>2017</v>
      </c>
      <c r="Z2274">
        <f t="shared" si="107"/>
        <v>3</v>
      </c>
    </row>
    <row r="2275" spans="1:26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7">
        <f t="shared" si="105"/>
        <v>559.99200000000008</v>
      </c>
      <c r="W2275" s="7" t="str">
        <f>IFERROR(INDEX(Returns!A:A,MATCH(Orders!B2275,Returns!B:B,0)), "No")</f>
        <v>No</v>
      </c>
      <c r="X2275" s="7" t="str">
        <f>INDEX(People!$A$2:$A$5,MATCH(Orders!M2275,People!$B$2:$B$5,0))</f>
        <v>Anna Andreadi</v>
      </c>
      <c r="Y2275">
        <f t="shared" si="106"/>
        <v>2017</v>
      </c>
      <c r="Z2275">
        <f t="shared" si="107"/>
        <v>3</v>
      </c>
    </row>
    <row r="2276" spans="1:26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7">
        <f t="shared" si="105"/>
        <v>143.43199999999999</v>
      </c>
      <c r="W2276" s="7" t="str">
        <f>IFERROR(INDEX(Returns!A:A,MATCH(Orders!B2276,Returns!B:B,0)), "No")</f>
        <v>No</v>
      </c>
      <c r="X2276" s="7" t="str">
        <f>INDEX(People!$A$2:$A$5,MATCH(Orders!M2276,People!$B$2:$B$5,0))</f>
        <v>Anna Andreadi</v>
      </c>
      <c r="Y2276">
        <f t="shared" si="106"/>
        <v>2016</v>
      </c>
      <c r="Z2276">
        <f t="shared" si="107"/>
        <v>10</v>
      </c>
    </row>
    <row r="2277" spans="1:26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7">
        <f t="shared" si="105"/>
        <v>40.783999999999999</v>
      </c>
      <c r="W2277" s="7" t="str">
        <f>IFERROR(INDEX(Returns!A:A,MATCH(Orders!B2277,Returns!B:B,0)), "No")</f>
        <v>No</v>
      </c>
      <c r="X2277" s="7" t="str">
        <f>INDEX(People!$A$2:$A$5,MATCH(Orders!M2277,People!$B$2:$B$5,0))</f>
        <v>Anna Andreadi</v>
      </c>
      <c r="Y2277">
        <f t="shared" si="106"/>
        <v>2016</v>
      </c>
      <c r="Z2277">
        <f t="shared" si="107"/>
        <v>10</v>
      </c>
    </row>
    <row r="2278" spans="1:26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7">
        <f t="shared" si="105"/>
        <v>61.239999999999995</v>
      </c>
      <c r="W2278" s="7" t="str">
        <f>IFERROR(INDEX(Returns!A:A,MATCH(Orders!B2278,Returns!B:B,0)), "No")</f>
        <v>No</v>
      </c>
      <c r="X2278" s="7" t="str">
        <f>INDEX(People!$A$2:$A$5,MATCH(Orders!M2278,People!$B$2:$B$5,0))</f>
        <v>Cassandra Brandow</v>
      </c>
      <c r="Y2278">
        <f t="shared" si="106"/>
        <v>2016</v>
      </c>
      <c r="Z2278">
        <f t="shared" si="107"/>
        <v>6</v>
      </c>
    </row>
    <row r="2279" spans="1:26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7">
        <f t="shared" si="105"/>
        <v>85.98</v>
      </c>
      <c r="W2279" s="7" t="str">
        <f>IFERROR(INDEX(Returns!A:A,MATCH(Orders!B2279,Returns!B:B,0)), "No")</f>
        <v>No</v>
      </c>
      <c r="X2279" s="7" t="str">
        <f>INDEX(People!$A$2:$A$5,MATCH(Orders!M2279,People!$B$2:$B$5,0))</f>
        <v>Cassandra Brandow</v>
      </c>
      <c r="Y2279">
        <f t="shared" si="106"/>
        <v>2016</v>
      </c>
      <c r="Z2279">
        <f t="shared" si="107"/>
        <v>6</v>
      </c>
    </row>
    <row r="2280" spans="1:26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7">
        <f t="shared" si="105"/>
        <v>55.99</v>
      </c>
      <c r="W2280" s="7" t="str">
        <f>IFERROR(INDEX(Returns!A:A,MATCH(Orders!B2280,Returns!B:B,0)), "No")</f>
        <v>No</v>
      </c>
      <c r="X2280" s="7" t="str">
        <f>INDEX(People!$A$2:$A$5,MATCH(Orders!M2280,People!$B$2:$B$5,0))</f>
        <v>Cassandra Brandow</v>
      </c>
      <c r="Y2280">
        <f t="shared" si="106"/>
        <v>2016</v>
      </c>
      <c r="Z2280">
        <f t="shared" si="107"/>
        <v>6</v>
      </c>
    </row>
    <row r="2281" spans="1:26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7">
        <f t="shared" si="105"/>
        <v>48.783999999999999</v>
      </c>
      <c r="W2281" s="7" t="str">
        <f>IFERROR(INDEX(Returns!A:A,MATCH(Orders!B2281,Returns!B:B,0)), "No")</f>
        <v>No</v>
      </c>
      <c r="X2281" s="7" t="str">
        <f>INDEX(People!$A$2:$A$5,MATCH(Orders!M2281,People!$B$2:$B$5,0))</f>
        <v>Anna Andreadi</v>
      </c>
      <c r="Y2281">
        <f t="shared" si="106"/>
        <v>2019</v>
      </c>
      <c r="Z2281">
        <f t="shared" si="107"/>
        <v>10</v>
      </c>
    </row>
    <row r="2282" spans="1:26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7">
        <f t="shared" si="105"/>
        <v>76.784000000000006</v>
      </c>
      <c r="W2282" s="7" t="str">
        <f>IFERROR(INDEX(Returns!A:A,MATCH(Orders!B2282,Returns!B:B,0)), "No")</f>
        <v>No</v>
      </c>
      <c r="X2282" s="7" t="str">
        <f>INDEX(People!$A$2:$A$5,MATCH(Orders!M2282,People!$B$2:$B$5,0))</f>
        <v>Anna Andreadi</v>
      </c>
      <c r="Y2282">
        <f t="shared" si="106"/>
        <v>2019</v>
      </c>
      <c r="Z2282">
        <f t="shared" si="107"/>
        <v>10</v>
      </c>
    </row>
    <row r="2283" spans="1:26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7">
        <f t="shared" si="105"/>
        <v>99.99</v>
      </c>
      <c r="W2283" s="7" t="str">
        <f>IFERROR(INDEX(Returns!A:A,MATCH(Orders!B2283,Returns!B:B,0)), "No")</f>
        <v>No</v>
      </c>
      <c r="X2283" s="7" t="str">
        <f>INDEX(People!$A$2:$A$5,MATCH(Orders!M2283,People!$B$2:$B$5,0))</f>
        <v>Anna Andreadi</v>
      </c>
      <c r="Y2283">
        <f t="shared" si="106"/>
        <v>2019</v>
      </c>
      <c r="Z2283">
        <f t="shared" si="107"/>
        <v>10</v>
      </c>
    </row>
    <row r="2284" spans="1:26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7">
        <f t="shared" si="105"/>
        <v>6.88</v>
      </c>
      <c r="W2284" s="7" t="str">
        <f>IFERROR(INDEX(Returns!A:A,MATCH(Orders!B2284,Returns!B:B,0)), "No")</f>
        <v>No</v>
      </c>
      <c r="X2284" s="7" t="str">
        <f>INDEX(People!$A$2:$A$5,MATCH(Orders!M2284,People!$B$2:$B$5,0))</f>
        <v>Chuck Magee</v>
      </c>
      <c r="Y2284">
        <f t="shared" si="106"/>
        <v>2018</v>
      </c>
      <c r="Z2284">
        <f t="shared" si="107"/>
        <v>9</v>
      </c>
    </row>
    <row r="2285" spans="1:26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7">
        <f t="shared" si="105"/>
        <v>11.96</v>
      </c>
      <c r="W2285" s="7" t="str">
        <f>IFERROR(INDEX(Returns!A:A,MATCH(Orders!B2285,Returns!B:B,0)), "No")</f>
        <v>No</v>
      </c>
      <c r="X2285" s="7" t="str">
        <f>INDEX(People!$A$2:$A$5,MATCH(Orders!M2285,People!$B$2:$B$5,0))</f>
        <v>Kelly Williams</v>
      </c>
      <c r="Y2285">
        <f t="shared" si="106"/>
        <v>2017</v>
      </c>
      <c r="Z2285">
        <f t="shared" si="107"/>
        <v>3</v>
      </c>
    </row>
    <row r="2286" spans="1:26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7">
        <f t="shared" si="105"/>
        <v>8.67</v>
      </c>
      <c r="W2286" s="7" t="str">
        <f>IFERROR(INDEX(Returns!A:A,MATCH(Orders!B2286,Returns!B:B,0)), "No")</f>
        <v>No</v>
      </c>
      <c r="X2286" s="7" t="str">
        <f>INDEX(People!$A$2:$A$5,MATCH(Orders!M2286,People!$B$2:$B$5,0))</f>
        <v>Kelly Williams</v>
      </c>
      <c r="Y2286">
        <f t="shared" si="106"/>
        <v>2017</v>
      </c>
      <c r="Z2286">
        <f t="shared" si="107"/>
        <v>3</v>
      </c>
    </row>
    <row r="2287" spans="1:26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7">
        <f t="shared" si="105"/>
        <v>4.7840000000000007</v>
      </c>
      <c r="W2287" s="7" t="str">
        <f>IFERROR(INDEX(Returns!A:A,MATCH(Orders!B2287,Returns!B:B,0)), "No")</f>
        <v>No</v>
      </c>
      <c r="X2287" s="7" t="str">
        <f>INDEX(People!$A$2:$A$5,MATCH(Orders!M2287,People!$B$2:$B$5,0))</f>
        <v>Cassandra Brandow</v>
      </c>
      <c r="Y2287">
        <f t="shared" si="106"/>
        <v>2018</v>
      </c>
      <c r="Z2287">
        <f t="shared" si="107"/>
        <v>5</v>
      </c>
    </row>
    <row r="2288" spans="1:26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7">
        <f t="shared" si="105"/>
        <v>17.52</v>
      </c>
      <c r="W2288" s="7" t="str">
        <f>IFERROR(INDEX(Returns!A:A,MATCH(Orders!B2288,Returns!B:B,0)), "No")</f>
        <v>No</v>
      </c>
      <c r="X2288" s="7" t="str">
        <f>INDEX(People!$A$2:$A$5,MATCH(Orders!M2288,People!$B$2:$B$5,0))</f>
        <v>Cassandra Brandow</v>
      </c>
      <c r="Y2288">
        <f t="shared" si="106"/>
        <v>2019</v>
      </c>
      <c r="Z2288">
        <f t="shared" si="107"/>
        <v>11</v>
      </c>
    </row>
    <row r="2289" spans="1:26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7">
        <f t="shared" si="105"/>
        <v>3.4960000000000009</v>
      </c>
      <c r="W2289" s="7" t="str">
        <f>IFERROR(INDEX(Returns!A:A,MATCH(Orders!B2289,Returns!B:B,0)), "No")</f>
        <v>No</v>
      </c>
      <c r="X2289" s="7" t="str">
        <f>INDEX(People!$A$2:$A$5,MATCH(Orders!M2289,People!$B$2:$B$5,0))</f>
        <v>Chuck Magee</v>
      </c>
      <c r="Y2289">
        <f t="shared" si="106"/>
        <v>2019</v>
      </c>
      <c r="Z2289">
        <f t="shared" si="107"/>
        <v>6</v>
      </c>
    </row>
    <row r="2290" spans="1:26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7">
        <f t="shared" si="105"/>
        <v>3.28</v>
      </c>
      <c r="W2290" s="7" t="str">
        <f>IFERROR(INDEX(Returns!A:A,MATCH(Orders!B2290,Returns!B:B,0)), "No")</f>
        <v>No</v>
      </c>
      <c r="X2290" s="7" t="str">
        <f>INDEX(People!$A$2:$A$5,MATCH(Orders!M2290,People!$B$2:$B$5,0))</f>
        <v>Anna Andreadi</v>
      </c>
      <c r="Y2290">
        <f t="shared" si="106"/>
        <v>2019</v>
      </c>
      <c r="Z2290">
        <f t="shared" si="107"/>
        <v>6</v>
      </c>
    </row>
    <row r="2291" spans="1:26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7">
        <f t="shared" si="105"/>
        <v>446.49</v>
      </c>
      <c r="W2291" s="7" t="str">
        <f>IFERROR(INDEX(Returns!A:A,MATCH(Orders!B2291,Returns!B:B,0)), "No")</f>
        <v>No</v>
      </c>
      <c r="X2291" s="7" t="str">
        <f>INDEX(People!$A$2:$A$5,MATCH(Orders!M2291,People!$B$2:$B$5,0))</f>
        <v>Anna Andreadi</v>
      </c>
      <c r="Y2291">
        <f t="shared" si="106"/>
        <v>2019</v>
      </c>
      <c r="Z2291">
        <f t="shared" si="107"/>
        <v>1</v>
      </c>
    </row>
    <row r="2292" spans="1:26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7">
        <f t="shared" si="105"/>
        <v>95.99</v>
      </c>
      <c r="W2292" s="7" t="str">
        <f>IFERROR(INDEX(Returns!A:A,MATCH(Orders!B2292,Returns!B:B,0)), "No")</f>
        <v>Yes</v>
      </c>
      <c r="X2292" s="7" t="str">
        <f>INDEX(People!$A$2:$A$5,MATCH(Orders!M2292,People!$B$2:$B$5,0))</f>
        <v>Cassandra Brandow</v>
      </c>
      <c r="Y2292">
        <f t="shared" si="106"/>
        <v>2017</v>
      </c>
      <c r="Z2292">
        <f t="shared" si="107"/>
        <v>4</v>
      </c>
    </row>
    <row r="2293" spans="1:26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7">
        <f t="shared" si="105"/>
        <v>99.23</v>
      </c>
      <c r="W2293" s="7" t="str">
        <f>IFERROR(INDEX(Returns!A:A,MATCH(Orders!B2293,Returns!B:B,0)), "No")</f>
        <v>Yes</v>
      </c>
      <c r="X2293" s="7" t="str">
        <f>INDEX(People!$A$2:$A$5,MATCH(Orders!M2293,People!$B$2:$B$5,0))</f>
        <v>Cassandra Brandow</v>
      </c>
      <c r="Y2293">
        <f t="shared" si="106"/>
        <v>2017</v>
      </c>
      <c r="Z2293">
        <f t="shared" si="107"/>
        <v>4</v>
      </c>
    </row>
    <row r="2294" spans="1:26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7">
        <f t="shared" si="105"/>
        <v>6.48</v>
      </c>
      <c r="W2294" s="7" t="str">
        <f>IFERROR(INDEX(Returns!A:A,MATCH(Orders!B2294,Returns!B:B,0)), "No")</f>
        <v>Yes</v>
      </c>
      <c r="X2294" s="7" t="str">
        <f>INDEX(People!$A$2:$A$5,MATCH(Orders!M2294,People!$B$2:$B$5,0))</f>
        <v>Cassandra Brandow</v>
      </c>
      <c r="Y2294">
        <f t="shared" si="106"/>
        <v>2017</v>
      </c>
      <c r="Z2294">
        <f t="shared" si="107"/>
        <v>4</v>
      </c>
    </row>
    <row r="2295" spans="1:26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7">
        <f t="shared" si="105"/>
        <v>4.95</v>
      </c>
      <c r="W2295" s="7" t="str">
        <f>IFERROR(INDEX(Returns!A:A,MATCH(Orders!B2295,Returns!B:B,0)), "No")</f>
        <v>No</v>
      </c>
      <c r="X2295" s="7" t="str">
        <f>INDEX(People!$A$2:$A$5,MATCH(Orders!M2295,People!$B$2:$B$5,0))</f>
        <v>Chuck Magee</v>
      </c>
      <c r="Y2295">
        <f t="shared" si="106"/>
        <v>2017</v>
      </c>
      <c r="Z2295">
        <f t="shared" si="107"/>
        <v>11</v>
      </c>
    </row>
    <row r="2296" spans="1:26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7">
        <f t="shared" si="105"/>
        <v>60.65</v>
      </c>
      <c r="W2296" s="7" t="str">
        <f>IFERROR(INDEX(Returns!A:A,MATCH(Orders!B2296,Returns!B:B,0)), "No")</f>
        <v>No</v>
      </c>
      <c r="X2296" s="7" t="str">
        <f>INDEX(People!$A$2:$A$5,MATCH(Orders!M2296,People!$B$2:$B$5,0))</f>
        <v>Chuck Magee</v>
      </c>
      <c r="Y2296">
        <f t="shared" si="106"/>
        <v>2019</v>
      </c>
      <c r="Z2296">
        <f t="shared" si="107"/>
        <v>12</v>
      </c>
    </row>
    <row r="2297" spans="1:26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7">
        <f t="shared" si="105"/>
        <v>3.38</v>
      </c>
      <c r="W2297" s="7" t="str">
        <f>IFERROR(INDEX(Returns!A:A,MATCH(Orders!B2297,Returns!B:B,0)), "No")</f>
        <v>No</v>
      </c>
      <c r="X2297" s="7" t="str">
        <f>INDEX(People!$A$2:$A$5,MATCH(Orders!M2297,People!$B$2:$B$5,0))</f>
        <v>Chuck Magee</v>
      </c>
      <c r="Y2297">
        <f t="shared" si="106"/>
        <v>2017</v>
      </c>
      <c r="Z2297">
        <f t="shared" si="107"/>
        <v>11</v>
      </c>
    </row>
    <row r="2298" spans="1:26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7">
        <f t="shared" si="105"/>
        <v>51.94</v>
      </c>
      <c r="W2298" s="7" t="str">
        <f>IFERROR(INDEX(Returns!A:A,MATCH(Orders!B2298,Returns!B:B,0)), "No")</f>
        <v>No</v>
      </c>
      <c r="X2298" s="7" t="str">
        <f>INDEX(People!$A$2:$A$5,MATCH(Orders!M2298,People!$B$2:$B$5,0))</f>
        <v>Chuck Magee</v>
      </c>
      <c r="Y2298">
        <f t="shared" si="106"/>
        <v>2017</v>
      </c>
      <c r="Z2298">
        <f t="shared" si="107"/>
        <v>11</v>
      </c>
    </row>
    <row r="2299" spans="1:26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7">
        <f t="shared" si="105"/>
        <v>42.95</v>
      </c>
      <c r="W2299" s="7" t="str">
        <f>IFERROR(INDEX(Returns!A:A,MATCH(Orders!B2299,Returns!B:B,0)), "No")</f>
        <v>No</v>
      </c>
      <c r="X2299" s="7" t="str">
        <f>INDEX(People!$A$2:$A$5,MATCH(Orders!M2299,People!$B$2:$B$5,0))</f>
        <v>Chuck Magee</v>
      </c>
      <c r="Y2299">
        <f t="shared" si="106"/>
        <v>2017</v>
      </c>
      <c r="Z2299">
        <f t="shared" si="107"/>
        <v>11</v>
      </c>
    </row>
    <row r="2300" spans="1:26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7">
        <f t="shared" si="105"/>
        <v>199.99</v>
      </c>
      <c r="W2300" s="7" t="str">
        <f>IFERROR(INDEX(Returns!A:A,MATCH(Orders!B2300,Returns!B:B,0)), "No")</f>
        <v>No</v>
      </c>
      <c r="X2300" s="7" t="str">
        <f>INDEX(People!$A$2:$A$5,MATCH(Orders!M2300,People!$B$2:$B$5,0))</f>
        <v>Chuck Magee</v>
      </c>
      <c r="Y2300">
        <f t="shared" si="106"/>
        <v>2017</v>
      </c>
      <c r="Z2300">
        <f t="shared" si="107"/>
        <v>11</v>
      </c>
    </row>
    <row r="2301" spans="1:26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7">
        <f t="shared" si="105"/>
        <v>125.99</v>
      </c>
      <c r="W2301" s="7" t="str">
        <f>IFERROR(INDEX(Returns!A:A,MATCH(Orders!B2301,Returns!B:B,0)), "No")</f>
        <v>No</v>
      </c>
      <c r="X2301" s="7" t="str">
        <f>INDEX(People!$A$2:$A$5,MATCH(Orders!M2301,People!$B$2:$B$5,0))</f>
        <v>Chuck Magee</v>
      </c>
      <c r="Y2301">
        <f t="shared" si="106"/>
        <v>2017</v>
      </c>
      <c r="Z2301">
        <f t="shared" si="107"/>
        <v>11</v>
      </c>
    </row>
    <row r="2302" spans="1:26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7">
        <f t="shared" si="105"/>
        <v>4.24</v>
      </c>
      <c r="W2302" s="7" t="str">
        <f>IFERROR(INDEX(Returns!A:A,MATCH(Orders!B2302,Returns!B:B,0)), "No")</f>
        <v>No</v>
      </c>
      <c r="X2302" s="7" t="str">
        <f>INDEX(People!$A$2:$A$5,MATCH(Orders!M2302,People!$B$2:$B$5,0))</f>
        <v>Kelly Williams</v>
      </c>
      <c r="Y2302">
        <f t="shared" si="106"/>
        <v>2016</v>
      </c>
      <c r="Z2302">
        <f t="shared" si="107"/>
        <v>11</v>
      </c>
    </row>
    <row r="2303" spans="1:26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7">
        <f t="shared" si="105"/>
        <v>2.88</v>
      </c>
      <c r="W2303" s="7" t="str">
        <f>IFERROR(INDEX(Returns!A:A,MATCH(Orders!B2303,Returns!B:B,0)), "No")</f>
        <v>No</v>
      </c>
      <c r="X2303" s="7" t="str">
        <f>INDEX(People!$A$2:$A$5,MATCH(Orders!M2303,People!$B$2:$B$5,0))</f>
        <v>Kelly Williams</v>
      </c>
      <c r="Y2303">
        <f t="shared" si="106"/>
        <v>2016</v>
      </c>
      <c r="Z2303">
        <f t="shared" si="107"/>
        <v>11</v>
      </c>
    </row>
    <row r="2304" spans="1:26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7">
        <f t="shared" si="105"/>
        <v>79</v>
      </c>
      <c r="W2304" s="7" t="str">
        <f>IFERROR(INDEX(Returns!A:A,MATCH(Orders!B2304,Returns!B:B,0)), "No")</f>
        <v>No</v>
      </c>
      <c r="X2304" s="7" t="str">
        <f>INDEX(People!$A$2:$A$5,MATCH(Orders!M2304,People!$B$2:$B$5,0))</f>
        <v>Cassandra Brandow</v>
      </c>
      <c r="Y2304">
        <f t="shared" si="106"/>
        <v>2018</v>
      </c>
      <c r="Z2304">
        <f t="shared" si="107"/>
        <v>1</v>
      </c>
    </row>
    <row r="2305" spans="1:26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7">
        <f t="shared" si="105"/>
        <v>180.98</v>
      </c>
      <c r="W2305" s="7" t="str">
        <f>IFERROR(INDEX(Returns!A:A,MATCH(Orders!B2305,Returns!B:B,0)), "No")</f>
        <v>No</v>
      </c>
      <c r="X2305" s="7" t="str">
        <f>INDEX(People!$A$2:$A$5,MATCH(Orders!M2305,People!$B$2:$B$5,0))</f>
        <v>Cassandra Brandow</v>
      </c>
      <c r="Y2305">
        <f t="shared" si="106"/>
        <v>2019</v>
      </c>
      <c r="Z2305">
        <f t="shared" si="107"/>
        <v>9</v>
      </c>
    </row>
    <row r="2306" spans="1:26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7">
        <f t="shared" si="105"/>
        <v>35.44</v>
      </c>
      <c r="W2306" s="7" t="str">
        <f>IFERROR(INDEX(Returns!A:A,MATCH(Orders!B2306,Returns!B:B,0)), "No")</f>
        <v>No</v>
      </c>
      <c r="X2306" s="7" t="str">
        <f>INDEX(People!$A$2:$A$5,MATCH(Orders!M2306,People!$B$2:$B$5,0))</f>
        <v>Cassandra Brandow</v>
      </c>
      <c r="Y2306">
        <f t="shared" si="106"/>
        <v>2019</v>
      </c>
      <c r="Z2306">
        <f t="shared" si="107"/>
        <v>9</v>
      </c>
    </row>
    <row r="2307" spans="1:26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7">
        <f t="shared" ref="V2307:V2370" si="108">R2307/S2307</f>
        <v>70.685999999999993</v>
      </c>
      <c r="W2307" s="7" t="str">
        <f>IFERROR(INDEX(Returns!A:A,MATCH(Orders!B2307,Returns!B:B,0)), "No")</f>
        <v>No</v>
      </c>
      <c r="X2307" s="7" t="str">
        <f>INDEX(People!$A$2:$A$5,MATCH(Orders!M2307,People!$B$2:$B$5,0))</f>
        <v>Kelly Williams</v>
      </c>
      <c r="Y2307">
        <f t="shared" ref="Y2307:Y2370" si="109">YEAR(C2307)</f>
        <v>2018</v>
      </c>
      <c r="Z2307">
        <f t="shared" ref="Z2307:Z2370" si="110">MONTH(C2307)</f>
        <v>12</v>
      </c>
    </row>
    <row r="2308" spans="1:26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7">
        <f t="shared" si="108"/>
        <v>9.072000000000001</v>
      </c>
      <c r="W2308" s="7" t="str">
        <f>IFERROR(INDEX(Returns!A:A,MATCH(Orders!B2308,Returns!B:B,0)), "No")</f>
        <v>No</v>
      </c>
      <c r="X2308" s="7" t="str">
        <f>INDEX(People!$A$2:$A$5,MATCH(Orders!M2308,People!$B$2:$B$5,0))</f>
        <v>Kelly Williams</v>
      </c>
      <c r="Y2308">
        <f t="shared" si="109"/>
        <v>2017</v>
      </c>
      <c r="Z2308">
        <f t="shared" si="110"/>
        <v>8</v>
      </c>
    </row>
    <row r="2309" spans="1:26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7">
        <f t="shared" si="108"/>
        <v>78.150000000000006</v>
      </c>
      <c r="W2309" s="7" t="str">
        <f>IFERROR(INDEX(Returns!A:A,MATCH(Orders!B2309,Returns!B:B,0)), "No")</f>
        <v>No</v>
      </c>
      <c r="X2309" s="7" t="str">
        <f>INDEX(People!$A$2:$A$5,MATCH(Orders!M2309,People!$B$2:$B$5,0))</f>
        <v>Chuck Magee</v>
      </c>
      <c r="Y2309">
        <f t="shared" si="109"/>
        <v>2019</v>
      </c>
      <c r="Z2309">
        <f t="shared" si="110"/>
        <v>11</v>
      </c>
    </row>
    <row r="2310" spans="1:26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7">
        <f t="shared" si="108"/>
        <v>280.79200000000003</v>
      </c>
      <c r="W2310" s="7" t="str">
        <f>IFERROR(INDEX(Returns!A:A,MATCH(Orders!B2310,Returns!B:B,0)), "No")</f>
        <v>No</v>
      </c>
      <c r="X2310" s="7" t="str">
        <f>INDEX(People!$A$2:$A$5,MATCH(Orders!M2310,People!$B$2:$B$5,0))</f>
        <v>Anna Andreadi</v>
      </c>
      <c r="Y2310">
        <f t="shared" si="109"/>
        <v>2019</v>
      </c>
      <c r="Z2310">
        <f t="shared" si="110"/>
        <v>6</v>
      </c>
    </row>
    <row r="2311" spans="1:26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7">
        <f t="shared" si="108"/>
        <v>17.112000000000002</v>
      </c>
      <c r="W2311" s="7" t="str">
        <f>IFERROR(INDEX(Returns!A:A,MATCH(Orders!B2311,Returns!B:B,0)), "No")</f>
        <v>No</v>
      </c>
      <c r="X2311" s="7" t="str">
        <f>INDEX(People!$A$2:$A$5,MATCH(Orders!M2311,People!$B$2:$B$5,0))</f>
        <v>Anna Andreadi</v>
      </c>
      <c r="Y2311">
        <f t="shared" si="109"/>
        <v>2019</v>
      </c>
      <c r="Z2311">
        <f t="shared" si="110"/>
        <v>6</v>
      </c>
    </row>
    <row r="2312" spans="1:26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7">
        <f t="shared" si="108"/>
        <v>17.608000000000001</v>
      </c>
      <c r="W2312" s="7" t="str">
        <f>IFERROR(INDEX(Returns!A:A,MATCH(Orders!B2312,Returns!B:B,0)), "No")</f>
        <v>No</v>
      </c>
      <c r="X2312" s="7" t="str">
        <f>INDEX(People!$A$2:$A$5,MATCH(Orders!M2312,People!$B$2:$B$5,0))</f>
        <v>Anna Andreadi</v>
      </c>
      <c r="Y2312">
        <f t="shared" si="109"/>
        <v>2019</v>
      </c>
      <c r="Z2312">
        <f t="shared" si="110"/>
        <v>6</v>
      </c>
    </row>
    <row r="2313" spans="1:26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7">
        <f t="shared" si="108"/>
        <v>15.872</v>
      </c>
      <c r="W2313" s="7" t="str">
        <f>IFERROR(INDEX(Returns!A:A,MATCH(Orders!B2313,Returns!B:B,0)), "No")</f>
        <v>No</v>
      </c>
      <c r="X2313" s="7" t="str">
        <f>INDEX(People!$A$2:$A$5,MATCH(Orders!M2313,People!$B$2:$B$5,0))</f>
        <v>Anna Andreadi</v>
      </c>
      <c r="Y2313">
        <f t="shared" si="109"/>
        <v>2019</v>
      </c>
      <c r="Z2313">
        <f t="shared" si="110"/>
        <v>6</v>
      </c>
    </row>
    <row r="2314" spans="1:26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7">
        <f t="shared" si="108"/>
        <v>71.864000000000004</v>
      </c>
      <c r="W2314" s="7" t="str">
        <f>IFERROR(INDEX(Returns!A:A,MATCH(Orders!B2314,Returns!B:B,0)), "No")</f>
        <v>No</v>
      </c>
      <c r="X2314" s="7" t="str">
        <f>INDEX(People!$A$2:$A$5,MATCH(Orders!M2314,People!$B$2:$B$5,0))</f>
        <v>Anna Andreadi</v>
      </c>
      <c r="Y2314">
        <f t="shared" si="109"/>
        <v>2019</v>
      </c>
      <c r="Z2314">
        <f t="shared" si="110"/>
        <v>6</v>
      </c>
    </row>
    <row r="2315" spans="1:26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7">
        <f t="shared" si="108"/>
        <v>7.31</v>
      </c>
      <c r="W2315" s="7" t="str">
        <f>IFERROR(INDEX(Returns!A:A,MATCH(Orders!B2315,Returns!B:B,0)), "No")</f>
        <v>No</v>
      </c>
      <c r="X2315" s="7" t="str">
        <f>INDEX(People!$A$2:$A$5,MATCH(Orders!M2315,People!$B$2:$B$5,0))</f>
        <v>Kelly Williams</v>
      </c>
      <c r="Y2315">
        <f t="shared" si="109"/>
        <v>2019</v>
      </c>
      <c r="Z2315">
        <f t="shared" si="110"/>
        <v>7</v>
      </c>
    </row>
    <row r="2316" spans="1:26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7">
        <f t="shared" si="108"/>
        <v>208.16</v>
      </c>
      <c r="W2316" s="7" t="str">
        <f>IFERROR(INDEX(Returns!A:A,MATCH(Orders!B2316,Returns!B:B,0)), "No")</f>
        <v>No</v>
      </c>
      <c r="X2316" s="7" t="str">
        <f>INDEX(People!$A$2:$A$5,MATCH(Orders!M2316,People!$B$2:$B$5,0))</f>
        <v>Kelly Williams</v>
      </c>
      <c r="Y2316">
        <f t="shared" si="109"/>
        <v>2019</v>
      </c>
      <c r="Z2316">
        <f t="shared" si="110"/>
        <v>7</v>
      </c>
    </row>
    <row r="2317" spans="1:26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7">
        <f t="shared" si="108"/>
        <v>8.6</v>
      </c>
      <c r="W2317" s="7" t="str">
        <f>IFERROR(INDEX(Returns!A:A,MATCH(Orders!B2317,Returns!B:B,0)), "No")</f>
        <v>No</v>
      </c>
      <c r="X2317" s="7" t="str">
        <f>INDEX(People!$A$2:$A$5,MATCH(Orders!M2317,People!$B$2:$B$5,0))</f>
        <v>Kelly Williams</v>
      </c>
      <c r="Y2317">
        <f t="shared" si="109"/>
        <v>2019</v>
      </c>
      <c r="Z2317">
        <f t="shared" si="110"/>
        <v>7</v>
      </c>
    </row>
    <row r="2318" spans="1:26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7">
        <f t="shared" si="108"/>
        <v>60.98</v>
      </c>
      <c r="W2318" s="7" t="str">
        <f>IFERROR(INDEX(Returns!A:A,MATCH(Orders!B2318,Returns!B:B,0)), "No")</f>
        <v>No</v>
      </c>
      <c r="X2318" s="7" t="str">
        <f>INDEX(People!$A$2:$A$5,MATCH(Orders!M2318,People!$B$2:$B$5,0))</f>
        <v>Kelly Williams</v>
      </c>
      <c r="Y2318">
        <f t="shared" si="109"/>
        <v>2019</v>
      </c>
      <c r="Z2318">
        <f t="shared" si="110"/>
        <v>7</v>
      </c>
    </row>
    <row r="2319" spans="1:26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7">
        <f t="shared" si="108"/>
        <v>8.69</v>
      </c>
      <c r="W2319" s="7" t="str">
        <f>IFERROR(INDEX(Returns!A:A,MATCH(Orders!B2319,Returns!B:B,0)), "No")</f>
        <v>No</v>
      </c>
      <c r="X2319" s="7" t="str">
        <f>INDEX(People!$A$2:$A$5,MATCH(Orders!M2319,People!$B$2:$B$5,0))</f>
        <v>Kelly Williams</v>
      </c>
      <c r="Y2319">
        <f t="shared" si="109"/>
        <v>2019</v>
      </c>
      <c r="Z2319">
        <f t="shared" si="110"/>
        <v>7</v>
      </c>
    </row>
    <row r="2320" spans="1:26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7">
        <f t="shared" si="108"/>
        <v>129.99</v>
      </c>
      <c r="W2320" s="7" t="str">
        <f>IFERROR(INDEX(Returns!A:A,MATCH(Orders!B2320,Returns!B:B,0)), "No")</f>
        <v>No</v>
      </c>
      <c r="X2320" s="7" t="str">
        <f>INDEX(People!$A$2:$A$5,MATCH(Orders!M2320,People!$B$2:$B$5,0))</f>
        <v>Kelly Williams</v>
      </c>
      <c r="Y2320">
        <f t="shared" si="109"/>
        <v>2019</v>
      </c>
      <c r="Z2320">
        <f t="shared" si="110"/>
        <v>7</v>
      </c>
    </row>
    <row r="2321" spans="1:26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7">
        <f t="shared" si="108"/>
        <v>48.58</v>
      </c>
      <c r="W2321" s="7" t="str">
        <f>IFERROR(INDEX(Returns!A:A,MATCH(Orders!B2321,Returns!B:B,0)), "No")</f>
        <v>No</v>
      </c>
      <c r="X2321" s="7" t="str">
        <f>INDEX(People!$A$2:$A$5,MATCH(Orders!M2321,People!$B$2:$B$5,0))</f>
        <v>Cassandra Brandow</v>
      </c>
      <c r="Y2321">
        <f t="shared" si="109"/>
        <v>2017</v>
      </c>
      <c r="Z2321">
        <f t="shared" si="110"/>
        <v>12</v>
      </c>
    </row>
    <row r="2322" spans="1:26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7">
        <f t="shared" si="108"/>
        <v>37.99</v>
      </c>
      <c r="W2322" s="7" t="str">
        <f>IFERROR(INDEX(Returns!A:A,MATCH(Orders!B2322,Returns!B:B,0)), "No")</f>
        <v>Yes</v>
      </c>
      <c r="X2322" s="7" t="str">
        <f>INDEX(People!$A$2:$A$5,MATCH(Orders!M2322,People!$B$2:$B$5,0))</f>
        <v>Anna Andreadi</v>
      </c>
      <c r="Y2322">
        <f t="shared" si="109"/>
        <v>2019</v>
      </c>
      <c r="Z2322">
        <f t="shared" si="110"/>
        <v>3</v>
      </c>
    </row>
    <row r="2323" spans="1:26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7">
        <f t="shared" si="108"/>
        <v>31.58</v>
      </c>
      <c r="W2323" s="7" t="str">
        <f>IFERROR(INDEX(Returns!A:A,MATCH(Orders!B2323,Returns!B:B,0)), "No")</f>
        <v>No</v>
      </c>
      <c r="X2323" s="7" t="str">
        <f>INDEX(People!$A$2:$A$5,MATCH(Orders!M2323,People!$B$2:$B$5,0))</f>
        <v>Cassandra Brandow</v>
      </c>
      <c r="Y2323">
        <f t="shared" si="109"/>
        <v>2017</v>
      </c>
      <c r="Z2323">
        <f t="shared" si="110"/>
        <v>12</v>
      </c>
    </row>
    <row r="2324" spans="1:26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7">
        <f t="shared" si="108"/>
        <v>15.16</v>
      </c>
      <c r="W2324" s="7" t="str">
        <f>IFERROR(INDEX(Returns!A:A,MATCH(Orders!B2324,Returns!B:B,0)), "No")</f>
        <v>No</v>
      </c>
      <c r="X2324" s="7" t="str">
        <f>INDEX(People!$A$2:$A$5,MATCH(Orders!M2324,People!$B$2:$B$5,0))</f>
        <v>Cassandra Brandow</v>
      </c>
      <c r="Y2324">
        <f t="shared" si="109"/>
        <v>2017</v>
      </c>
      <c r="Z2324">
        <f t="shared" si="110"/>
        <v>12</v>
      </c>
    </row>
    <row r="2325" spans="1:26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7">
        <f t="shared" si="108"/>
        <v>15.26</v>
      </c>
      <c r="W2325" s="7" t="str">
        <f>IFERROR(INDEX(Returns!A:A,MATCH(Orders!B2325,Returns!B:B,0)), "No")</f>
        <v>No</v>
      </c>
      <c r="X2325" s="7" t="str">
        <f>INDEX(People!$A$2:$A$5,MATCH(Orders!M2325,People!$B$2:$B$5,0))</f>
        <v>Cassandra Brandow</v>
      </c>
      <c r="Y2325">
        <f t="shared" si="109"/>
        <v>2017</v>
      </c>
      <c r="Z2325">
        <f t="shared" si="110"/>
        <v>12</v>
      </c>
    </row>
    <row r="2326" spans="1:26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7">
        <f t="shared" si="108"/>
        <v>30.399999999999995</v>
      </c>
      <c r="W2326" s="7" t="str">
        <f>IFERROR(INDEX(Returns!A:A,MATCH(Orders!B2326,Returns!B:B,0)), "No")</f>
        <v>No</v>
      </c>
      <c r="X2326" s="7" t="str">
        <f>INDEX(People!$A$2:$A$5,MATCH(Orders!M2326,People!$B$2:$B$5,0))</f>
        <v>Cassandra Brandow</v>
      </c>
      <c r="Y2326">
        <f t="shared" si="109"/>
        <v>2017</v>
      </c>
      <c r="Z2326">
        <f t="shared" si="110"/>
        <v>12</v>
      </c>
    </row>
    <row r="2327" spans="1:26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7">
        <f t="shared" si="108"/>
        <v>26.624000000000006</v>
      </c>
      <c r="W2327" s="7" t="str">
        <f>IFERROR(INDEX(Returns!A:A,MATCH(Orders!B2327,Returns!B:B,0)), "No")</f>
        <v>No</v>
      </c>
      <c r="X2327" s="7" t="str">
        <f>INDEX(People!$A$2:$A$5,MATCH(Orders!M2327,People!$B$2:$B$5,0))</f>
        <v>Chuck Magee</v>
      </c>
      <c r="Y2327">
        <f t="shared" si="109"/>
        <v>2017</v>
      </c>
      <c r="Z2327">
        <f t="shared" si="110"/>
        <v>9</v>
      </c>
    </row>
    <row r="2328" spans="1:26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7">
        <f t="shared" si="108"/>
        <v>46.384</v>
      </c>
      <c r="W2328" s="7" t="str">
        <f>IFERROR(INDEX(Returns!A:A,MATCH(Orders!B2328,Returns!B:B,0)), "No")</f>
        <v>No</v>
      </c>
      <c r="X2328" s="7" t="str">
        <f>INDEX(People!$A$2:$A$5,MATCH(Orders!M2328,People!$B$2:$B$5,0))</f>
        <v>Chuck Magee</v>
      </c>
      <c r="Y2328">
        <f t="shared" si="109"/>
        <v>2017</v>
      </c>
      <c r="Z2328">
        <f t="shared" si="110"/>
        <v>9</v>
      </c>
    </row>
    <row r="2329" spans="1:26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7">
        <f t="shared" si="108"/>
        <v>6.48</v>
      </c>
      <c r="W2329" s="7" t="str">
        <f>IFERROR(INDEX(Returns!A:A,MATCH(Orders!B2329,Returns!B:B,0)), "No")</f>
        <v>No</v>
      </c>
      <c r="X2329" s="7" t="str">
        <f>INDEX(People!$A$2:$A$5,MATCH(Orders!M2329,People!$B$2:$B$5,0))</f>
        <v>Chuck Magee</v>
      </c>
      <c r="Y2329">
        <f t="shared" si="109"/>
        <v>2017</v>
      </c>
      <c r="Z2329">
        <f t="shared" si="110"/>
        <v>9</v>
      </c>
    </row>
    <row r="2330" spans="1:26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7">
        <f t="shared" si="108"/>
        <v>4.7840000000000007</v>
      </c>
      <c r="W2330" s="7" t="str">
        <f>IFERROR(INDEX(Returns!A:A,MATCH(Orders!B2330,Returns!B:B,0)), "No")</f>
        <v>No</v>
      </c>
      <c r="X2330" s="7" t="str">
        <f>INDEX(People!$A$2:$A$5,MATCH(Orders!M2330,People!$B$2:$B$5,0))</f>
        <v>Anna Andreadi</v>
      </c>
      <c r="Y2330">
        <f t="shared" si="109"/>
        <v>2019</v>
      </c>
      <c r="Z2330">
        <f t="shared" si="110"/>
        <v>9</v>
      </c>
    </row>
    <row r="2331" spans="1:26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7">
        <f t="shared" si="108"/>
        <v>136.78399999999999</v>
      </c>
      <c r="W2331" s="7" t="str">
        <f>IFERROR(INDEX(Returns!A:A,MATCH(Orders!B2331,Returns!B:B,0)), "No")</f>
        <v>No</v>
      </c>
      <c r="X2331" s="7" t="str">
        <f>INDEX(People!$A$2:$A$5,MATCH(Orders!M2331,People!$B$2:$B$5,0))</f>
        <v>Chuck Magee</v>
      </c>
      <c r="Y2331">
        <f t="shared" si="109"/>
        <v>2017</v>
      </c>
      <c r="Z2331">
        <f t="shared" si="110"/>
        <v>12</v>
      </c>
    </row>
    <row r="2332" spans="1:26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7">
        <f t="shared" si="108"/>
        <v>20.98</v>
      </c>
      <c r="W2332" s="7" t="str">
        <f>IFERROR(INDEX(Returns!A:A,MATCH(Orders!B2332,Returns!B:B,0)), "No")</f>
        <v>No</v>
      </c>
      <c r="X2332" s="7" t="str">
        <f>INDEX(People!$A$2:$A$5,MATCH(Orders!M2332,People!$B$2:$B$5,0))</f>
        <v>Anna Andreadi</v>
      </c>
      <c r="Y2332">
        <f t="shared" si="109"/>
        <v>2018</v>
      </c>
      <c r="Z2332">
        <f t="shared" si="110"/>
        <v>9</v>
      </c>
    </row>
    <row r="2333" spans="1:26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7">
        <f t="shared" si="108"/>
        <v>8.34</v>
      </c>
      <c r="W2333" s="7" t="str">
        <f>IFERROR(INDEX(Returns!A:A,MATCH(Orders!B2333,Returns!B:B,0)), "No")</f>
        <v>No</v>
      </c>
      <c r="X2333" s="7" t="str">
        <f>INDEX(People!$A$2:$A$5,MATCH(Orders!M2333,People!$B$2:$B$5,0))</f>
        <v>Anna Andreadi</v>
      </c>
      <c r="Y2333">
        <f t="shared" si="109"/>
        <v>2018</v>
      </c>
      <c r="Z2333">
        <f t="shared" si="110"/>
        <v>9</v>
      </c>
    </row>
    <row r="2334" spans="1:26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7">
        <f t="shared" si="108"/>
        <v>55.48</v>
      </c>
      <c r="W2334" s="7" t="str">
        <f>IFERROR(INDEX(Returns!A:A,MATCH(Orders!B2334,Returns!B:B,0)), "No")</f>
        <v>No</v>
      </c>
      <c r="X2334" s="7" t="str">
        <f>INDEX(People!$A$2:$A$5,MATCH(Orders!M2334,People!$B$2:$B$5,0))</f>
        <v>Kelly Williams</v>
      </c>
      <c r="Y2334">
        <f t="shared" si="109"/>
        <v>2019</v>
      </c>
      <c r="Z2334">
        <f t="shared" si="110"/>
        <v>3</v>
      </c>
    </row>
    <row r="2335" spans="1:26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7">
        <f t="shared" si="108"/>
        <v>5.78</v>
      </c>
      <c r="W2335" s="7" t="str">
        <f>IFERROR(INDEX(Returns!A:A,MATCH(Orders!B2335,Returns!B:B,0)), "No")</f>
        <v>No</v>
      </c>
      <c r="X2335" s="7" t="str">
        <f>INDEX(People!$A$2:$A$5,MATCH(Orders!M2335,People!$B$2:$B$5,0))</f>
        <v>Kelly Williams</v>
      </c>
      <c r="Y2335">
        <f t="shared" si="109"/>
        <v>2019</v>
      </c>
      <c r="Z2335">
        <f t="shared" si="110"/>
        <v>3</v>
      </c>
    </row>
    <row r="2336" spans="1:26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7">
        <f t="shared" si="108"/>
        <v>11.536000000000001</v>
      </c>
      <c r="W2336" s="7" t="str">
        <f>IFERROR(INDEX(Returns!A:A,MATCH(Orders!B2336,Returns!B:B,0)), "No")</f>
        <v>No</v>
      </c>
      <c r="X2336" s="7" t="str">
        <f>INDEX(People!$A$2:$A$5,MATCH(Orders!M2336,People!$B$2:$B$5,0))</f>
        <v>Cassandra Brandow</v>
      </c>
      <c r="Y2336">
        <f t="shared" si="109"/>
        <v>2016</v>
      </c>
      <c r="Z2336">
        <f t="shared" si="110"/>
        <v>9</v>
      </c>
    </row>
    <row r="2337" spans="1:26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7">
        <f t="shared" si="108"/>
        <v>3.6199999999999997</v>
      </c>
      <c r="W2337" s="7" t="str">
        <f>IFERROR(INDEX(Returns!A:A,MATCH(Orders!B2337,Returns!B:B,0)), "No")</f>
        <v>No</v>
      </c>
      <c r="X2337" s="7" t="str">
        <f>INDEX(People!$A$2:$A$5,MATCH(Orders!M2337,People!$B$2:$B$5,0))</f>
        <v>Chuck Magee</v>
      </c>
      <c r="Y2337">
        <f t="shared" si="109"/>
        <v>2019</v>
      </c>
      <c r="Z2337">
        <f t="shared" si="110"/>
        <v>12</v>
      </c>
    </row>
    <row r="2338" spans="1:26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7">
        <f t="shared" si="108"/>
        <v>60.969999999999992</v>
      </c>
      <c r="W2338" s="7" t="str">
        <f>IFERROR(INDEX(Returns!A:A,MATCH(Orders!B2338,Returns!B:B,0)), "No")</f>
        <v>No</v>
      </c>
      <c r="X2338" s="7" t="str">
        <f>INDEX(People!$A$2:$A$5,MATCH(Orders!M2338,People!$B$2:$B$5,0))</f>
        <v>Chuck Magee</v>
      </c>
      <c r="Y2338">
        <f t="shared" si="109"/>
        <v>2019</v>
      </c>
      <c r="Z2338">
        <f t="shared" si="110"/>
        <v>12</v>
      </c>
    </row>
    <row r="2339" spans="1:26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7">
        <f t="shared" si="108"/>
        <v>6.48</v>
      </c>
      <c r="W2339" s="7" t="str">
        <f>IFERROR(INDEX(Returns!A:A,MATCH(Orders!B2339,Returns!B:B,0)), "No")</f>
        <v>No</v>
      </c>
      <c r="X2339" s="7" t="str">
        <f>INDEX(People!$A$2:$A$5,MATCH(Orders!M2339,People!$B$2:$B$5,0))</f>
        <v>Chuck Magee</v>
      </c>
      <c r="Y2339">
        <f t="shared" si="109"/>
        <v>2016</v>
      </c>
      <c r="Z2339">
        <f t="shared" si="110"/>
        <v>8</v>
      </c>
    </row>
    <row r="2340" spans="1:26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7">
        <f t="shared" si="108"/>
        <v>11.48</v>
      </c>
      <c r="W2340" s="7" t="str">
        <f>IFERROR(INDEX(Returns!A:A,MATCH(Orders!B2340,Returns!B:B,0)), "No")</f>
        <v>No</v>
      </c>
      <c r="X2340" s="7" t="str">
        <f>INDEX(People!$A$2:$A$5,MATCH(Orders!M2340,People!$B$2:$B$5,0))</f>
        <v>Chuck Magee</v>
      </c>
      <c r="Y2340">
        <f t="shared" si="109"/>
        <v>2016</v>
      </c>
      <c r="Z2340">
        <f t="shared" si="110"/>
        <v>8</v>
      </c>
    </row>
    <row r="2341" spans="1:26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7">
        <f t="shared" si="108"/>
        <v>5.36</v>
      </c>
      <c r="W2341" s="7" t="str">
        <f>IFERROR(INDEX(Returns!A:A,MATCH(Orders!B2341,Returns!B:B,0)), "No")</f>
        <v>No</v>
      </c>
      <c r="X2341" s="7" t="str">
        <f>INDEX(People!$A$2:$A$5,MATCH(Orders!M2341,People!$B$2:$B$5,0))</f>
        <v>Chuck Magee</v>
      </c>
      <c r="Y2341">
        <f t="shared" si="109"/>
        <v>2016</v>
      </c>
      <c r="Z2341">
        <f t="shared" si="110"/>
        <v>8</v>
      </c>
    </row>
    <row r="2342" spans="1:26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7">
        <f t="shared" si="108"/>
        <v>5.9799999999999995</v>
      </c>
      <c r="W2342" s="7" t="str">
        <f>IFERROR(INDEX(Returns!A:A,MATCH(Orders!B2342,Returns!B:B,0)), "No")</f>
        <v>No</v>
      </c>
      <c r="X2342" s="7" t="str">
        <f>INDEX(People!$A$2:$A$5,MATCH(Orders!M2342,People!$B$2:$B$5,0))</f>
        <v>Cassandra Brandow</v>
      </c>
      <c r="Y2342">
        <f t="shared" si="109"/>
        <v>2018</v>
      </c>
      <c r="Z2342">
        <f t="shared" si="110"/>
        <v>11</v>
      </c>
    </row>
    <row r="2343" spans="1:26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7">
        <f t="shared" si="108"/>
        <v>12.64</v>
      </c>
      <c r="W2343" s="7" t="str">
        <f>IFERROR(INDEX(Returns!A:A,MATCH(Orders!B2343,Returns!B:B,0)), "No")</f>
        <v>No</v>
      </c>
      <c r="X2343" s="7" t="str">
        <f>INDEX(People!$A$2:$A$5,MATCH(Orders!M2343,People!$B$2:$B$5,0))</f>
        <v>Chuck Magee</v>
      </c>
      <c r="Y2343">
        <f t="shared" si="109"/>
        <v>2016</v>
      </c>
      <c r="Z2343">
        <f t="shared" si="110"/>
        <v>12</v>
      </c>
    </row>
    <row r="2344" spans="1:26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7">
        <f t="shared" si="108"/>
        <v>37.99</v>
      </c>
      <c r="W2344" s="7" t="str">
        <f>IFERROR(INDEX(Returns!A:A,MATCH(Orders!B2344,Returns!B:B,0)), "No")</f>
        <v>No</v>
      </c>
      <c r="X2344" s="7" t="str">
        <f>INDEX(People!$A$2:$A$5,MATCH(Orders!M2344,People!$B$2:$B$5,0))</f>
        <v>Chuck Magee</v>
      </c>
      <c r="Y2344">
        <f t="shared" si="109"/>
        <v>2016</v>
      </c>
      <c r="Z2344">
        <f t="shared" si="110"/>
        <v>12</v>
      </c>
    </row>
    <row r="2345" spans="1:26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7">
        <f t="shared" si="108"/>
        <v>41.183999999999997</v>
      </c>
      <c r="W2345" s="7" t="str">
        <f>IFERROR(INDEX(Returns!A:A,MATCH(Orders!B2345,Returns!B:B,0)), "No")</f>
        <v>No</v>
      </c>
      <c r="X2345" s="7" t="str">
        <f>INDEX(People!$A$2:$A$5,MATCH(Orders!M2345,People!$B$2:$B$5,0))</f>
        <v>Kelly Williams</v>
      </c>
      <c r="Y2345">
        <f t="shared" si="109"/>
        <v>2016</v>
      </c>
      <c r="Z2345">
        <f t="shared" si="110"/>
        <v>7</v>
      </c>
    </row>
    <row r="2346" spans="1:26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7">
        <f t="shared" si="108"/>
        <v>54.48</v>
      </c>
      <c r="W2346" s="7" t="str">
        <f>IFERROR(INDEX(Returns!A:A,MATCH(Orders!B2346,Returns!B:B,0)), "No")</f>
        <v>No</v>
      </c>
      <c r="X2346" s="7" t="str">
        <f>INDEX(People!$A$2:$A$5,MATCH(Orders!M2346,People!$B$2:$B$5,0))</f>
        <v>Kelly Williams</v>
      </c>
      <c r="Y2346">
        <f t="shared" si="109"/>
        <v>2018</v>
      </c>
      <c r="Z2346">
        <f t="shared" si="110"/>
        <v>2</v>
      </c>
    </row>
    <row r="2347" spans="1:26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7">
        <f t="shared" si="108"/>
        <v>14.016</v>
      </c>
      <c r="W2347" s="7" t="str">
        <f>IFERROR(INDEX(Returns!A:A,MATCH(Orders!B2347,Returns!B:B,0)), "No")</f>
        <v>No</v>
      </c>
      <c r="X2347" s="7" t="str">
        <f>INDEX(People!$A$2:$A$5,MATCH(Orders!M2347,People!$B$2:$B$5,0))</f>
        <v>Kelly Williams</v>
      </c>
      <c r="Y2347">
        <f t="shared" si="109"/>
        <v>2018</v>
      </c>
      <c r="Z2347">
        <f t="shared" si="110"/>
        <v>3</v>
      </c>
    </row>
    <row r="2348" spans="1:26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7">
        <f t="shared" si="108"/>
        <v>0.6359999999999999</v>
      </c>
      <c r="W2348" s="7" t="str">
        <f>IFERROR(INDEX(Returns!A:A,MATCH(Orders!B2348,Returns!B:B,0)), "No")</f>
        <v>No</v>
      </c>
      <c r="X2348" s="7" t="str">
        <f>INDEX(People!$A$2:$A$5,MATCH(Orders!M2348,People!$B$2:$B$5,0))</f>
        <v>Kelly Williams</v>
      </c>
      <c r="Y2348">
        <f t="shared" si="109"/>
        <v>2018</v>
      </c>
      <c r="Z2348">
        <f t="shared" si="110"/>
        <v>3</v>
      </c>
    </row>
    <row r="2349" spans="1:26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7">
        <f t="shared" si="108"/>
        <v>111.51700000000001</v>
      </c>
      <c r="W2349" s="7" t="str">
        <f>IFERROR(INDEX(Returns!A:A,MATCH(Orders!B2349,Returns!B:B,0)), "No")</f>
        <v>No</v>
      </c>
      <c r="X2349" s="7" t="str">
        <f>INDEX(People!$A$2:$A$5,MATCH(Orders!M2349,People!$B$2:$B$5,0))</f>
        <v>Kelly Williams</v>
      </c>
      <c r="Y2349">
        <f t="shared" si="109"/>
        <v>2018</v>
      </c>
      <c r="Z2349">
        <f t="shared" si="110"/>
        <v>3</v>
      </c>
    </row>
    <row r="2350" spans="1:26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7">
        <f t="shared" si="108"/>
        <v>1.5040000000000002</v>
      </c>
      <c r="W2350" s="7" t="str">
        <f>IFERROR(INDEX(Returns!A:A,MATCH(Orders!B2350,Returns!B:B,0)), "No")</f>
        <v>No</v>
      </c>
      <c r="X2350" s="7" t="str">
        <f>INDEX(People!$A$2:$A$5,MATCH(Orders!M2350,People!$B$2:$B$5,0))</f>
        <v>Anna Andreadi</v>
      </c>
      <c r="Y2350">
        <f t="shared" si="109"/>
        <v>2019</v>
      </c>
      <c r="Z2350">
        <f t="shared" si="110"/>
        <v>12</v>
      </c>
    </row>
    <row r="2351" spans="1:26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7">
        <f t="shared" si="108"/>
        <v>34.728000000000002</v>
      </c>
      <c r="W2351" s="7" t="str">
        <f>IFERROR(INDEX(Returns!A:A,MATCH(Orders!B2351,Returns!B:B,0)), "No")</f>
        <v>No</v>
      </c>
      <c r="X2351" s="7" t="str">
        <f>INDEX(People!$A$2:$A$5,MATCH(Orders!M2351,People!$B$2:$B$5,0))</f>
        <v>Anna Andreadi</v>
      </c>
      <c r="Y2351">
        <f t="shared" si="109"/>
        <v>2019</v>
      </c>
      <c r="Z2351">
        <f t="shared" si="110"/>
        <v>12</v>
      </c>
    </row>
    <row r="2352" spans="1:26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7">
        <f t="shared" si="108"/>
        <v>5.43</v>
      </c>
      <c r="W2352" s="7" t="str">
        <f>IFERROR(INDEX(Returns!A:A,MATCH(Orders!B2352,Returns!B:B,0)), "No")</f>
        <v>No</v>
      </c>
      <c r="X2352" s="7" t="str">
        <f>INDEX(People!$A$2:$A$5,MATCH(Orders!M2352,People!$B$2:$B$5,0))</f>
        <v>Anna Andreadi</v>
      </c>
      <c r="Y2352">
        <f t="shared" si="109"/>
        <v>2019</v>
      </c>
      <c r="Z2352">
        <f t="shared" si="110"/>
        <v>12</v>
      </c>
    </row>
    <row r="2353" spans="1:26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7">
        <f t="shared" si="108"/>
        <v>26.49</v>
      </c>
      <c r="W2353" s="7" t="str">
        <f>IFERROR(INDEX(Returns!A:A,MATCH(Orders!B2353,Returns!B:B,0)), "No")</f>
        <v>No</v>
      </c>
      <c r="X2353" s="7" t="str">
        <f>INDEX(People!$A$2:$A$5,MATCH(Orders!M2353,People!$B$2:$B$5,0))</f>
        <v>Anna Andreadi</v>
      </c>
      <c r="Y2353">
        <f t="shared" si="109"/>
        <v>2019</v>
      </c>
      <c r="Z2353">
        <f t="shared" si="110"/>
        <v>12</v>
      </c>
    </row>
    <row r="2354" spans="1:26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7">
        <f t="shared" si="108"/>
        <v>1.68</v>
      </c>
      <c r="W2354" s="7" t="str">
        <f>IFERROR(INDEX(Returns!A:A,MATCH(Orders!B2354,Returns!B:B,0)), "No")</f>
        <v>No</v>
      </c>
      <c r="X2354" s="7" t="str">
        <f>INDEX(People!$A$2:$A$5,MATCH(Orders!M2354,People!$B$2:$B$5,0))</f>
        <v>Anna Andreadi</v>
      </c>
      <c r="Y2354">
        <f t="shared" si="109"/>
        <v>2019</v>
      </c>
      <c r="Z2354">
        <f t="shared" si="110"/>
        <v>12</v>
      </c>
    </row>
    <row r="2355" spans="1:26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7">
        <f t="shared" si="108"/>
        <v>221.833</v>
      </c>
      <c r="W2355" s="7" t="str">
        <f>IFERROR(INDEX(Returns!A:A,MATCH(Orders!B2355,Returns!B:B,0)), "No")</f>
        <v>No</v>
      </c>
      <c r="X2355" s="7" t="str">
        <f>INDEX(People!$A$2:$A$5,MATCH(Orders!M2355,People!$B$2:$B$5,0))</f>
        <v>Anna Andreadi</v>
      </c>
      <c r="Y2355">
        <f t="shared" si="109"/>
        <v>2017</v>
      </c>
      <c r="Z2355">
        <f t="shared" si="110"/>
        <v>8</v>
      </c>
    </row>
    <row r="2356" spans="1:26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7">
        <f t="shared" si="108"/>
        <v>27.448</v>
      </c>
      <c r="W2356" s="7" t="str">
        <f>IFERROR(INDEX(Returns!A:A,MATCH(Orders!B2356,Returns!B:B,0)), "No")</f>
        <v>No</v>
      </c>
      <c r="X2356" s="7" t="str">
        <f>INDEX(People!$A$2:$A$5,MATCH(Orders!M2356,People!$B$2:$B$5,0))</f>
        <v>Anna Andreadi</v>
      </c>
      <c r="Y2356">
        <f t="shared" si="109"/>
        <v>2017</v>
      </c>
      <c r="Z2356">
        <f t="shared" si="110"/>
        <v>8</v>
      </c>
    </row>
    <row r="2357" spans="1:26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7">
        <f t="shared" si="108"/>
        <v>36.51</v>
      </c>
      <c r="W2357" s="7" t="str">
        <f>IFERROR(INDEX(Returns!A:A,MATCH(Orders!B2357,Returns!B:B,0)), "No")</f>
        <v>No</v>
      </c>
      <c r="X2357" s="7" t="str">
        <f>INDEX(People!$A$2:$A$5,MATCH(Orders!M2357,People!$B$2:$B$5,0))</f>
        <v>Anna Andreadi</v>
      </c>
      <c r="Y2357">
        <f t="shared" si="109"/>
        <v>2017</v>
      </c>
      <c r="Z2357">
        <f t="shared" si="110"/>
        <v>8</v>
      </c>
    </row>
    <row r="2358" spans="1:26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7">
        <f t="shared" si="108"/>
        <v>79.992000000000004</v>
      </c>
      <c r="W2358" s="7" t="str">
        <f>IFERROR(INDEX(Returns!A:A,MATCH(Orders!B2358,Returns!B:B,0)), "No")</f>
        <v>No</v>
      </c>
      <c r="X2358" s="7" t="str">
        <f>INDEX(People!$A$2:$A$5,MATCH(Orders!M2358,People!$B$2:$B$5,0))</f>
        <v>Anna Andreadi</v>
      </c>
      <c r="Y2358">
        <f t="shared" si="109"/>
        <v>2017</v>
      </c>
      <c r="Z2358">
        <f t="shared" si="110"/>
        <v>8</v>
      </c>
    </row>
    <row r="2359" spans="1:26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7">
        <f t="shared" si="108"/>
        <v>225.67800000000003</v>
      </c>
      <c r="W2359" s="7" t="str">
        <f>IFERROR(INDEX(Returns!A:A,MATCH(Orders!B2359,Returns!B:B,0)), "No")</f>
        <v>No</v>
      </c>
      <c r="X2359" s="7" t="str">
        <f>INDEX(People!$A$2:$A$5,MATCH(Orders!M2359,People!$B$2:$B$5,0))</f>
        <v>Chuck Magee</v>
      </c>
      <c r="Y2359">
        <f t="shared" si="109"/>
        <v>2016</v>
      </c>
      <c r="Z2359">
        <f t="shared" si="110"/>
        <v>3</v>
      </c>
    </row>
    <row r="2360" spans="1:26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7">
        <f t="shared" si="108"/>
        <v>267.89400000000001</v>
      </c>
      <c r="W2360" s="7" t="str">
        <f>IFERROR(INDEX(Returns!A:A,MATCH(Orders!B2360,Returns!B:B,0)), "No")</f>
        <v>No</v>
      </c>
      <c r="X2360" s="7" t="str">
        <f>INDEX(People!$A$2:$A$5,MATCH(Orders!M2360,People!$B$2:$B$5,0))</f>
        <v>Chuck Magee</v>
      </c>
      <c r="Y2360">
        <f t="shared" si="109"/>
        <v>2016</v>
      </c>
      <c r="Z2360">
        <f t="shared" si="110"/>
        <v>3</v>
      </c>
    </row>
    <row r="2361" spans="1:26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7">
        <f t="shared" si="108"/>
        <v>204.636</v>
      </c>
      <c r="W2361" s="7" t="str">
        <f>IFERROR(INDEX(Returns!A:A,MATCH(Orders!B2361,Returns!B:B,0)), "No")</f>
        <v>No</v>
      </c>
      <c r="X2361" s="7" t="str">
        <f>INDEX(People!$A$2:$A$5,MATCH(Orders!M2361,People!$B$2:$B$5,0))</f>
        <v>Chuck Magee</v>
      </c>
      <c r="Y2361">
        <f t="shared" si="109"/>
        <v>2016</v>
      </c>
      <c r="Z2361">
        <f t="shared" si="110"/>
        <v>3</v>
      </c>
    </row>
    <row r="2362" spans="1:26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7">
        <f t="shared" si="108"/>
        <v>4.9799999999999995</v>
      </c>
      <c r="W2362" s="7" t="str">
        <f>IFERROR(INDEX(Returns!A:A,MATCH(Orders!B2362,Returns!B:B,0)), "No")</f>
        <v>No</v>
      </c>
      <c r="X2362" s="7" t="str">
        <f>INDEX(People!$A$2:$A$5,MATCH(Orders!M2362,People!$B$2:$B$5,0))</f>
        <v>Chuck Magee</v>
      </c>
      <c r="Y2362">
        <f t="shared" si="109"/>
        <v>2016</v>
      </c>
      <c r="Z2362">
        <f t="shared" si="110"/>
        <v>3</v>
      </c>
    </row>
    <row r="2363" spans="1:26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7">
        <f t="shared" si="108"/>
        <v>38.76</v>
      </c>
      <c r="W2363" s="7" t="str">
        <f>IFERROR(INDEX(Returns!A:A,MATCH(Orders!B2363,Returns!B:B,0)), "No")</f>
        <v>No</v>
      </c>
      <c r="X2363" s="7" t="str">
        <f>INDEX(People!$A$2:$A$5,MATCH(Orders!M2363,People!$B$2:$B$5,0))</f>
        <v>Chuck Magee</v>
      </c>
      <c r="Y2363">
        <f t="shared" si="109"/>
        <v>2016</v>
      </c>
      <c r="Z2363">
        <f t="shared" si="110"/>
        <v>3</v>
      </c>
    </row>
    <row r="2364" spans="1:26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7">
        <f t="shared" si="108"/>
        <v>2.7420000000000004</v>
      </c>
      <c r="W2364" s="7" t="str">
        <f>IFERROR(INDEX(Returns!A:A,MATCH(Orders!B2364,Returns!B:B,0)), "No")</f>
        <v>No</v>
      </c>
      <c r="X2364" s="7" t="str">
        <f>INDEX(People!$A$2:$A$5,MATCH(Orders!M2364,People!$B$2:$B$5,0))</f>
        <v>Chuck Magee</v>
      </c>
      <c r="Y2364">
        <f t="shared" si="109"/>
        <v>2019</v>
      </c>
      <c r="Z2364">
        <f t="shared" si="110"/>
        <v>4</v>
      </c>
    </row>
    <row r="2365" spans="1:26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7">
        <f t="shared" si="108"/>
        <v>63.94</v>
      </c>
      <c r="W2365" s="7" t="str">
        <f>IFERROR(INDEX(Returns!A:A,MATCH(Orders!B2365,Returns!B:B,0)), "No")</f>
        <v>No</v>
      </c>
      <c r="X2365" s="7" t="str">
        <f>INDEX(People!$A$2:$A$5,MATCH(Orders!M2365,People!$B$2:$B$5,0))</f>
        <v>Cassandra Brandow</v>
      </c>
      <c r="Y2365">
        <f t="shared" si="109"/>
        <v>2018</v>
      </c>
      <c r="Z2365">
        <f t="shared" si="110"/>
        <v>3</v>
      </c>
    </row>
    <row r="2366" spans="1:26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7">
        <f t="shared" si="108"/>
        <v>80.16</v>
      </c>
      <c r="W2366" s="7" t="str">
        <f>IFERROR(INDEX(Returns!A:A,MATCH(Orders!B2366,Returns!B:B,0)), "No")</f>
        <v>No</v>
      </c>
      <c r="X2366" s="7" t="str">
        <f>INDEX(People!$A$2:$A$5,MATCH(Orders!M2366,People!$B$2:$B$5,0))</f>
        <v>Cassandra Brandow</v>
      </c>
      <c r="Y2366">
        <f t="shared" si="109"/>
        <v>2018</v>
      </c>
      <c r="Z2366">
        <f t="shared" si="110"/>
        <v>3</v>
      </c>
    </row>
    <row r="2367" spans="1:26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7">
        <f t="shared" si="108"/>
        <v>11.5</v>
      </c>
      <c r="W2367" s="7" t="str">
        <f>IFERROR(INDEX(Returns!A:A,MATCH(Orders!B2367,Returns!B:B,0)), "No")</f>
        <v>No</v>
      </c>
      <c r="X2367" s="7" t="str">
        <f>INDEX(People!$A$2:$A$5,MATCH(Orders!M2367,People!$B$2:$B$5,0))</f>
        <v>Cassandra Brandow</v>
      </c>
      <c r="Y2367">
        <f t="shared" si="109"/>
        <v>2018</v>
      </c>
      <c r="Z2367">
        <f t="shared" si="110"/>
        <v>3</v>
      </c>
    </row>
    <row r="2368" spans="1:26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7">
        <f t="shared" si="108"/>
        <v>120.71199999999999</v>
      </c>
      <c r="W2368" s="7" t="str">
        <f>IFERROR(INDEX(Returns!A:A,MATCH(Orders!B2368,Returns!B:B,0)), "No")</f>
        <v>No</v>
      </c>
      <c r="X2368" s="7" t="str">
        <f>INDEX(People!$A$2:$A$5,MATCH(Orders!M2368,People!$B$2:$B$5,0))</f>
        <v>Anna Andreadi</v>
      </c>
      <c r="Y2368">
        <f t="shared" si="109"/>
        <v>2016</v>
      </c>
      <c r="Z2368">
        <f t="shared" si="110"/>
        <v>11</v>
      </c>
    </row>
    <row r="2369" spans="1:26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7">
        <f t="shared" si="108"/>
        <v>5.78</v>
      </c>
      <c r="W2369" s="7" t="str">
        <f>IFERROR(INDEX(Returns!A:A,MATCH(Orders!B2369,Returns!B:B,0)), "No")</f>
        <v>No</v>
      </c>
      <c r="X2369" s="7" t="str">
        <f>INDEX(People!$A$2:$A$5,MATCH(Orders!M2369,People!$B$2:$B$5,0))</f>
        <v>Chuck Magee</v>
      </c>
      <c r="Y2369">
        <f t="shared" si="109"/>
        <v>2019</v>
      </c>
      <c r="Z2369">
        <f t="shared" si="110"/>
        <v>2</v>
      </c>
    </row>
    <row r="2370" spans="1:26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7">
        <f t="shared" si="108"/>
        <v>88.784000000000006</v>
      </c>
      <c r="W2370" s="7" t="str">
        <f>IFERROR(INDEX(Returns!A:A,MATCH(Orders!B2370,Returns!B:B,0)), "No")</f>
        <v>No</v>
      </c>
      <c r="X2370" s="7" t="str">
        <f>INDEX(People!$A$2:$A$5,MATCH(Orders!M2370,People!$B$2:$B$5,0))</f>
        <v>Chuck Magee</v>
      </c>
      <c r="Y2370">
        <f t="shared" si="109"/>
        <v>2018</v>
      </c>
      <c r="Z2370">
        <f t="shared" si="110"/>
        <v>9</v>
      </c>
    </row>
    <row r="2371" spans="1:26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7">
        <f t="shared" ref="V2371:V2434" si="111">R2371/S2371</f>
        <v>2.456</v>
      </c>
      <c r="W2371" s="7" t="str">
        <f>IFERROR(INDEX(Returns!A:A,MATCH(Orders!B2371,Returns!B:B,0)), "No")</f>
        <v>No</v>
      </c>
      <c r="X2371" s="7" t="str">
        <f>INDEX(People!$A$2:$A$5,MATCH(Orders!M2371,People!$B$2:$B$5,0))</f>
        <v>Chuck Magee</v>
      </c>
      <c r="Y2371">
        <f t="shared" ref="Y2371:Y2434" si="112">YEAR(C2371)</f>
        <v>2018</v>
      </c>
      <c r="Z2371">
        <f t="shared" ref="Z2371:Z2434" si="113">MONTH(C2371)</f>
        <v>9</v>
      </c>
    </row>
    <row r="2372" spans="1:26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7">
        <f t="shared" si="111"/>
        <v>63</v>
      </c>
      <c r="W2372" s="7" t="str">
        <f>IFERROR(INDEX(Returns!A:A,MATCH(Orders!B2372,Returns!B:B,0)), "No")</f>
        <v>No</v>
      </c>
      <c r="X2372" s="7" t="str">
        <f>INDEX(People!$A$2:$A$5,MATCH(Orders!M2372,People!$B$2:$B$5,0))</f>
        <v>Chuck Magee</v>
      </c>
      <c r="Y2372">
        <f t="shared" si="112"/>
        <v>2019</v>
      </c>
      <c r="Z2372">
        <f t="shared" si="113"/>
        <v>7</v>
      </c>
    </row>
    <row r="2373" spans="1:26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7">
        <f t="shared" si="111"/>
        <v>7.5360000000000005</v>
      </c>
      <c r="W2373" s="7" t="str">
        <f>IFERROR(INDEX(Returns!A:A,MATCH(Orders!B2373,Returns!B:B,0)), "No")</f>
        <v>No</v>
      </c>
      <c r="X2373" s="7" t="str">
        <f>INDEX(People!$A$2:$A$5,MATCH(Orders!M2373,People!$B$2:$B$5,0))</f>
        <v>Kelly Williams</v>
      </c>
      <c r="Y2373">
        <f t="shared" si="112"/>
        <v>2018</v>
      </c>
      <c r="Z2373">
        <f t="shared" si="113"/>
        <v>7</v>
      </c>
    </row>
    <row r="2374" spans="1:26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7">
        <f t="shared" si="111"/>
        <v>2.6320000000000001</v>
      </c>
      <c r="W2374" s="7" t="str">
        <f>IFERROR(INDEX(Returns!A:A,MATCH(Orders!B2374,Returns!B:B,0)), "No")</f>
        <v>No</v>
      </c>
      <c r="X2374" s="7" t="str">
        <f>INDEX(People!$A$2:$A$5,MATCH(Orders!M2374,People!$B$2:$B$5,0))</f>
        <v>Kelly Williams</v>
      </c>
      <c r="Y2374">
        <f t="shared" si="112"/>
        <v>2018</v>
      </c>
      <c r="Z2374">
        <f t="shared" si="113"/>
        <v>7</v>
      </c>
    </row>
    <row r="2375" spans="1:26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7">
        <f t="shared" si="111"/>
        <v>2.6320000000000001</v>
      </c>
      <c r="W2375" s="7" t="str">
        <f>IFERROR(INDEX(Returns!A:A,MATCH(Orders!B2375,Returns!B:B,0)), "No")</f>
        <v>No</v>
      </c>
      <c r="X2375" s="7" t="str">
        <f>INDEX(People!$A$2:$A$5,MATCH(Orders!M2375,People!$B$2:$B$5,0))</f>
        <v>Kelly Williams</v>
      </c>
      <c r="Y2375">
        <f t="shared" si="112"/>
        <v>2018</v>
      </c>
      <c r="Z2375">
        <f t="shared" si="113"/>
        <v>7</v>
      </c>
    </row>
    <row r="2376" spans="1:26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7">
        <f t="shared" si="111"/>
        <v>126.68599999999998</v>
      </c>
      <c r="W2376" s="7" t="str">
        <f>IFERROR(INDEX(Returns!A:A,MATCH(Orders!B2376,Returns!B:B,0)), "No")</f>
        <v>No</v>
      </c>
      <c r="X2376" s="7" t="str">
        <f>INDEX(People!$A$2:$A$5,MATCH(Orders!M2376,People!$B$2:$B$5,0))</f>
        <v>Kelly Williams</v>
      </c>
      <c r="Y2376">
        <f t="shared" si="112"/>
        <v>2018</v>
      </c>
      <c r="Z2376">
        <f t="shared" si="113"/>
        <v>7</v>
      </c>
    </row>
    <row r="2377" spans="1:26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7">
        <f t="shared" si="111"/>
        <v>1.89</v>
      </c>
      <c r="W2377" s="7" t="str">
        <f>IFERROR(INDEX(Returns!A:A,MATCH(Orders!B2377,Returns!B:B,0)), "No")</f>
        <v>No</v>
      </c>
      <c r="X2377" s="7" t="str">
        <f>INDEX(People!$A$2:$A$5,MATCH(Orders!M2377,People!$B$2:$B$5,0))</f>
        <v>Cassandra Brandow</v>
      </c>
      <c r="Y2377">
        <f t="shared" si="112"/>
        <v>2019</v>
      </c>
      <c r="Z2377">
        <f t="shared" si="113"/>
        <v>1</v>
      </c>
    </row>
    <row r="2378" spans="1:26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7">
        <f t="shared" si="111"/>
        <v>19.194000000000003</v>
      </c>
      <c r="W2378" s="7" t="str">
        <f>IFERROR(INDEX(Returns!A:A,MATCH(Orders!B2378,Returns!B:B,0)), "No")</f>
        <v>No</v>
      </c>
      <c r="X2378" s="7" t="str">
        <f>INDEX(People!$A$2:$A$5,MATCH(Orders!M2378,People!$B$2:$B$5,0))</f>
        <v>Chuck Magee</v>
      </c>
      <c r="Y2378">
        <f t="shared" si="112"/>
        <v>2016</v>
      </c>
      <c r="Z2378">
        <f t="shared" si="113"/>
        <v>8</v>
      </c>
    </row>
    <row r="2379" spans="1:26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7">
        <f t="shared" si="111"/>
        <v>4.5920000000000005</v>
      </c>
      <c r="W2379" s="7" t="str">
        <f>IFERROR(INDEX(Returns!A:A,MATCH(Orders!B2379,Returns!B:B,0)), "No")</f>
        <v>No</v>
      </c>
      <c r="X2379" s="7" t="str">
        <f>INDEX(People!$A$2:$A$5,MATCH(Orders!M2379,People!$B$2:$B$5,0))</f>
        <v>Chuck Magee</v>
      </c>
      <c r="Y2379">
        <f t="shared" si="112"/>
        <v>2016</v>
      </c>
      <c r="Z2379">
        <f t="shared" si="113"/>
        <v>8</v>
      </c>
    </row>
    <row r="2380" spans="1:26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7">
        <f t="shared" si="111"/>
        <v>6.55</v>
      </c>
      <c r="W2380" s="7" t="str">
        <f>IFERROR(INDEX(Returns!A:A,MATCH(Orders!B2380,Returns!B:B,0)), "No")</f>
        <v>No</v>
      </c>
      <c r="X2380" s="7" t="str">
        <f>INDEX(People!$A$2:$A$5,MATCH(Orders!M2380,People!$B$2:$B$5,0))</f>
        <v>Anna Andreadi</v>
      </c>
      <c r="Y2380">
        <f t="shared" si="112"/>
        <v>2017</v>
      </c>
      <c r="Z2380">
        <f t="shared" si="113"/>
        <v>12</v>
      </c>
    </row>
    <row r="2381" spans="1:26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7">
        <f t="shared" si="111"/>
        <v>3.6080000000000001</v>
      </c>
      <c r="W2381" s="7" t="str">
        <f>IFERROR(INDEX(Returns!A:A,MATCH(Orders!B2381,Returns!B:B,0)), "No")</f>
        <v>No</v>
      </c>
      <c r="X2381" s="7" t="str">
        <f>INDEX(People!$A$2:$A$5,MATCH(Orders!M2381,People!$B$2:$B$5,0))</f>
        <v>Chuck Magee</v>
      </c>
      <c r="Y2381">
        <f t="shared" si="112"/>
        <v>2018</v>
      </c>
      <c r="Z2381">
        <f t="shared" si="113"/>
        <v>5</v>
      </c>
    </row>
    <row r="2382" spans="1:26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7">
        <f t="shared" si="111"/>
        <v>24.784000000000002</v>
      </c>
      <c r="W2382" s="7" t="str">
        <f>IFERROR(INDEX(Returns!A:A,MATCH(Orders!B2382,Returns!B:B,0)), "No")</f>
        <v>No</v>
      </c>
      <c r="X2382" s="7" t="str">
        <f>INDEX(People!$A$2:$A$5,MATCH(Orders!M2382,People!$B$2:$B$5,0))</f>
        <v>Chuck Magee</v>
      </c>
      <c r="Y2382">
        <f t="shared" si="112"/>
        <v>2018</v>
      </c>
      <c r="Z2382">
        <f t="shared" si="113"/>
        <v>5</v>
      </c>
    </row>
    <row r="2383" spans="1:26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7">
        <f t="shared" si="111"/>
        <v>7.8159999999999998</v>
      </c>
      <c r="W2383" s="7" t="str">
        <f>IFERROR(INDEX(Returns!A:A,MATCH(Orders!B2383,Returns!B:B,0)), "No")</f>
        <v>No</v>
      </c>
      <c r="X2383" s="7" t="str">
        <f>INDEX(People!$A$2:$A$5,MATCH(Orders!M2383,People!$B$2:$B$5,0))</f>
        <v>Chuck Magee</v>
      </c>
      <c r="Y2383">
        <f t="shared" si="112"/>
        <v>2018</v>
      </c>
      <c r="Z2383">
        <f t="shared" si="113"/>
        <v>5</v>
      </c>
    </row>
    <row r="2384" spans="1:26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7">
        <f t="shared" si="111"/>
        <v>44.01</v>
      </c>
      <c r="W2384" s="7" t="str">
        <f>IFERROR(INDEX(Returns!A:A,MATCH(Orders!B2384,Returns!B:B,0)), "No")</f>
        <v>No</v>
      </c>
      <c r="X2384" s="7" t="str">
        <f>INDEX(People!$A$2:$A$5,MATCH(Orders!M2384,People!$B$2:$B$5,0))</f>
        <v>Anna Andreadi</v>
      </c>
      <c r="Y2384">
        <f t="shared" si="112"/>
        <v>2019</v>
      </c>
      <c r="Z2384">
        <f t="shared" si="113"/>
        <v>3</v>
      </c>
    </row>
    <row r="2385" spans="1:26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7">
        <f t="shared" si="111"/>
        <v>1.78</v>
      </c>
      <c r="W2385" s="7" t="str">
        <f>IFERROR(INDEX(Returns!A:A,MATCH(Orders!B2385,Returns!B:B,0)), "No")</f>
        <v>No</v>
      </c>
      <c r="X2385" s="7" t="str">
        <f>INDEX(People!$A$2:$A$5,MATCH(Orders!M2385,People!$B$2:$B$5,0))</f>
        <v>Anna Andreadi</v>
      </c>
      <c r="Y2385">
        <f t="shared" si="112"/>
        <v>2019</v>
      </c>
      <c r="Z2385">
        <f t="shared" si="113"/>
        <v>3</v>
      </c>
    </row>
    <row r="2386" spans="1:26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7">
        <f t="shared" si="111"/>
        <v>46.480000000000004</v>
      </c>
      <c r="W2386" s="7" t="str">
        <f>IFERROR(INDEX(Returns!A:A,MATCH(Orders!B2386,Returns!B:B,0)), "No")</f>
        <v>No</v>
      </c>
      <c r="X2386" s="7" t="str">
        <f>INDEX(People!$A$2:$A$5,MATCH(Orders!M2386,People!$B$2:$B$5,0))</f>
        <v>Anna Andreadi</v>
      </c>
      <c r="Y2386">
        <f t="shared" si="112"/>
        <v>2019</v>
      </c>
      <c r="Z2386">
        <f t="shared" si="113"/>
        <v>3</v>
      </c>
    </row>
    <row r="2387" spans="1:26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7">
        <f t="shared" si="111"/>
        <v>52.792000000000002</v>
      </c>
      <c r="W2387" s="7" t="str">
        <f>IFERROR(INDEX(Returns!A:A,MATCH(Orders!B2387,Returns!B:B,0)), "No")</f>
        <v>No</v>
      </c>
      <c r="X2387" s="7" t="str">
        <f>INDEX(People!$A$2:$A$5,MATCH(Orders!M2387,People!$B$2:$B$5,0))</f>
        <v>Anna Andreadi</v>
      </c>
      <c r="Y2387">
        <f t="shared" si="112"/>
        <v>2019</v>
      </c>
      <c r="Z2387">
        <f t="shared" si="113"/>
        <v>3</v>
      </c>
    </row>
    <row r="2388" spans="1:26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7">
        <f t="shared" si="111"/>
        <v>239.99200000000002</v>
      </c>
      <c r="W2388" s="7" t="str">
        <f>IFERROR(INDEX(Returns!A:A,MATCH(Orders!B2388,Returns!B:B,0)), "No")</f>
        <v>No</v>
      </c>
      <c r="X2388" s="7" t="str">
        <f>INDEX(People!$A$2:$A$5,MATCH(Orders!M2388,People!$B$2:$B$5,0))</f>
        <v>Anna Andreadi</v>
      </c>
      <c r="Y2388">
        <f t="shared" si="112"/>
        <v>2019</v>
      </c>
      <c r="Z2388">
        <f t="shared" si="113"/>
        <v>3</v>
      </c>
    </row>
    <row r="2389" spans="1:26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7">
        <f t="shared" si="111"/>
        <v>3.93</v>
      </c>
      <c r="W2389" s="7" t="str">
        <f>IFERROR(INDEX(Returns!A:A,MATCH(Orders!B2389,Returns!B:B,0)), "No")</f>
        <v>No</v>
      </c>
      <c r="X2389" s="7" t="str">
        <f>INDEX(People!$A$2:$A$5,MATCH(Orders!M2389,People!$B$2:$B$5,0))</f>
        <v>Anna Andreadi</v>
      </c>
      <c r="Y2389">
        <f t="shared" si="112"/>
        <v>2017</v>
      </c>
      <c r="Z2389">
        <f t="shared" si="113"/>
        <v>12</v>
      </c>
    </row>
    <row r="2390" spans="1:26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7">
        <f t="shared" si="111"/>
        <v>12.224</v>
      </c>
      <c r="W2390" s="7" t="str">
        <f>IFERROR(INDEX(Returns!A:A,MATCH(Orders!B2390,Returns!B:B,0)), "No")</f>
        <v>No</v>
      </c>
      <c r="X2390" s="7" t="str">
        <f>INDEX(People!$A$2:$A$5,MATCH(Orders!M2390,People!$B$2:$B$5,0))</f>
        <v>Anna Andreadi</v>
      </c>
      <c r="Y2390">
        <f t="shared" si="112"/>
        <v>2017</v>
      </c>
      <c r="Z2390">
        <f t="shared" si="113"/>
        <v>12</v>
      </c>
    </row>
    <row r="2391" spans="1:26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7">
        <f t="shared" si="111"/>
        <v>6.48</v>
      </c>
      <c r="W2391" s="7" t="str">
        <f>IFERROR(INDEX(Returns!A:A,MATCH(Orders!B2391,Returns!B:B,0)), "No")</f>
        <v>No</v>
      </c>
      <c r="X2391" s="7" t="str">
        <f>INDEX(People!$A$2:$A$5,MATCH(Orders!M2391,People!$B$2:$B$5,0))</f>
        <v>Chuck Magee</v>
      </c>
      <c r="Y2391">
        <f t="shared" si="112"/>
        <v>2017</v>
      </c>
      <c r="Z2391">
        <f t="shared" si="113"/>
        <v>12</v>
      </c>
    </row>
    <row r="2392" spans="1:26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7">
        <f t="shared" si="111"/>
        <v>5.9799999999999995</v>
      </c>
      <c r="W2392" s="7" t="str">
        <f>IFERROR(INDEX(Returns!A:A,MATCH(Orders!B2392,Returns!B:B,0)), "No")</f>
        <v>No</v>
      </c>
      <c r="X2392" s="7" t="str">
        <f>INDEX(People!$A$2:$A$5,MATCH(Orders!M2392,People!$B$2:$B$5,0))</f>
        <v>Chuck Magee</v>
      </c>
      <c r="Y2392">
        <f t="shared" si="112"/>
        <v>2017</v>
      </c>
      <c r="Z2392">
        <f t="shared" si="113"/>
        <v>12</v>
      </c>
    </row>
    <row r="2393" spans="1:26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7">
        <f t="shared" si="111"/>
        <v>179.99</v>
      </c>
      <c r="W2393" s="7" t="str">
        <f>IFERROR(INDEX(Returns!A:A,MATCH(Orders!B2393,Returns!B:B,0)), "No")</f>
        <v>No</v>
      </c>
      <c r="X2393" s="7" t="str">
        <f>INDEX(People!$A$2:$A$5,MATCH(Orders!M2393,People!$B$2:$B$5,0))</f>
        <v>Chuck Magee</v>
      </c>
      <c r="Y2393">
        <f t="shared" si="112"/>
        <v>2017</v>
      </c>
      <c r="Z2393">
        <f t="shared" si="113"/>
        <v>12</v>
      </c>
    </row>
    <row r="2394" spans="1:26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7">
        <f t="shared" si="111"/>
        <v>28.48</v>
      </c>
      <c r="W2394" s="7" t="str">
        <f>IFERROR(INDEX(Returns!A:A,MATCH(Orders!B2394,Returns!B:B,0)), "No")</f>
        <v>No</v>
      </c>
      <c r="X2394" s="7" t="str">
        <f>INDEX(People!$A$2:$A$5,MATCH(Orders!M2394,People!$B$2:$B$5,0))</f>
        <v>Chuck Magee</v>
      </c>
      <c r="Y2394">
        <f t="shared" si="112"/>
        <v>2017</v>
      </c>
      <c r="Z2394">
        <f t="shared" si="113"/>
        <v>12</v>
      </c>
    </row>
    <row r="2395" spans="1:26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7">
        <f t="shared" si="111"/>
        <v>19.84</v>
      </c>
      <c r="W2395" s="7" t="str">
        <f>IFERROR(INDEX(Returns!A:A,MATCH(Orders!B2395,Returns!B:B,0)), "No")</f>
        <v>No</v>
      </c>
      <c r="X2395" s="7" t="str">
        <f>INDEX(People!$A$2:$A$5,MATCH(Orders!M2395,People!$B$2:$B$5,0))</f>
        <v>Chuck Magee</v>
      </c>
      <c r="Y2395">
        <f t="shared" si="112"/>
        <v>2018</v>
      </c>
      <c r="Z2395">
        <f t="shared" si="113"/>
        <v>3</v>
      </c>
    </row>
    <row r="2396" spans="1:26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7">
        <f t="shared" si="111"/>
        <v>18.8</v>
      </c>
      <c r="W2396" s="7" t="str">
        <f>IFERROR(INDEX(Returns!A:A,MATCH(Orders!B2396,Returns!B:B,0)), "No")</f>
        <v>No</v>
      </c>
      <c r="X2396" s="7" t="str">
        <f>INDEX(People!$A$2:$A$5,MATCH(Orders!M2396,People!$B$2:$B$5,0))</f>
        <v>Chuck Magee</v>
      </c>
      <c r="Y2396">
        <f t="shared" si="112"/>
        <v>2017</v>
      </c>
      <c r="Z2396">
        <f t="shared" si="113"/>
        <v>11</v>
      </c>
    </row>
    <row r="2397" spans="1:26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7">
        <f t="shared" si="111"/>
        <v>29.95</v>
      </c>
      <c r="W2397" s="7" t="str">
        <f>IFERROR(INDEX(Returns!A:A,MATCH(Orders!B2397,Returns!B:B,0)), "No")</f>
        <v>No</v>
      </c>
      <c r="X2397" s="7" t="str">
        <f>INDEX(People!$A$2:$A$5,MATCH(Orders!M2397,People!$B$2:$B$5,0))</f>
        <v>Chuck Magee</v>
      </c>
      <c r="Y2397">
        <f t="shared" si="112"/>
        <v>2017</v>
      </c>
      <c r="Z2397">
        <f t="shared" si="113"/>
        <v>11</v>
      </c>
    </row>
    <row r="2398" spans="1:26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7">
        <f t="shared" si="111"/>
        <v>7.4</v>
      </c>
      <c r="W2398" s="7" t="str">
        <f>IFERROR(INDEX(Returns!A:A,MATCH(Orders!B2398,Returns!B:B,0)), "No")</f>
        <v>No</v>
      </c>
      <c r="X2398" s="7" t="str">
        <f>INDEX(People!$A$2:$A$5,MATCH(Orders!M2398,People!$B$2:$B$5,0))</f>
        <v>Chuck Magee</v>
      </c>
      <c r="Y2398">
        <f t="shared" si="112"/>
        <v>2017</v>
      </c>
      <c r="Z2398">
        <f t="shared" si="113"/>
        <v>11</v>
      </c>
    </row>
    <row r="2399" spans="1:26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7">
        <f t="shared" si="111"/>
        <v>2.88</v>
      </c>
      <c r="W2399" s="7" t="str">
        <f>IFERROR(INDEX(Returns!A:A,MATCH(Orders!B2399,Returns!B:B,0)), "No")</f>
        <v>No</v>
      </c>
      <c r="X2399" s="7" t="str">
        <f>INDEX(People!$A$2:$A$5,MATCH(Orders!M2399,People!$B$2:$B$5,0))</f>
        <v>Anna Andreadi</v>
      </c>
      <c r="Y2399">
        <f t="shared" si="112"/>
        <v>2019</v>
      </c>
      <c r="Z2399">
        <f t="shared" si="113"/>
        <v>8</v>
      </c>
    </row>
    <row r="2400" spans="1:26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7">
        <f t="shared" si="111"/>
        <v>2.78</v>
      </c>
      <c r="W2400" s="7" t="str">
        <f>IFERROR(INDEX(Returns!A:A,MATCH(Orders!B2400,Returns!B:B,0)), "No")</f>
        <v>No</v>
      </c>
      <c r="X2400" s="7" t="str">
        <f>INDEX(People!$A$2:$A$5,MATCH(Orders!M2400,People!$B$2:$B$5,0))</f>
        <v>Anna Andreadi</v>
      </c>
      <c r="Y2400">
        <f t="shared" si="112"/>
        <v>2019</v>
      </c>
      <c r="Z2400">
        <f t="shared" si="113"/>
        <v>8</v>
      </c>
    </row>
    <row r="2401" spans="1:26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7">
        <f t="shared" si="111"/>
        <v>89.83</v>
      </c>
      <c r="W2401" s="7" t="str">
        <f>IFERROR(INDEX(Returns!A:A,MATCH(Orders!B2401,Returns!B:B,0)), "No")</f>
        <v>No</v>
      </c>
      <c r="X2401" s="7" t="str">
        <f>INDEX(People!$A$2:$A$5,MATCH(Orders!M2401,People!$B$2:$B$5,0))</f>
        <v>Cassandra Brandow</v>
      </c>
      <c r="Y2401">
        <f t="shared" si="112"/>
        <v>2019</v>
      </c>
      <c r="Z2401">
        <f t="shared" si="113"/>
        <v>9</v>
      </c>
    </row>
    <row r="2402" spans="1:26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7">
        <f t="shared" si="111"/>
        <v>11.29</v>
      </c>
      <c r="W2402" s="7" t="str">
        <f>IFERROR(INDEX(Returns!A:A,MATCH(Orders!B2402,Returns!B:B,0)), "No")</f>
        <v>No</v>
      </c>
      <c r="X2402" s="7" t="str">
        <f>INDEX(People!$A$2:$A$5,MATCH(Orders!M2402,People!$B$2:$B$5,0))</f>
        <v>Cassandra Brandow</v>
      </c>
      <c r="Y2402">
        <f t="shared" si="112"/>
        <v>2019</v>
      </c>
      <c r="Z2402">
        <f t="shared" si="113"/>
        <v>9</v>
      </c>
    </row>
    <row r="2403" spans="1:26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7">
        <f t="shared" si="111"/>
        <v>15.699999999999998</v>
      </c>
      <c r="W2403" s="7" t="str">
        <f>IFERROR(INDEX(Returns!A:A,MATCH(Orders!B2403,Returns!B:B,0)), "No")</f>
        <v>No</v>
      </c>
      <c r="X2403" s="7" t="str">
        <f>INDEX(People!$A$2:$A$5,MATCH(Orders!M2403,People!$B$2:$B$5,0))</f>
        <v>Kelly Williams</v>
      </c>
      <c r="Y2403">
        <f t="shared" si="112"/>
        <v>2019</v>
      </c>
      <c r="Z2403">
        <f t="shared" si="113"/>
        <v>4</v>
      </c>
    </row>
    <row r="2404" spans="1:26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7">
        <f t="shared" si="111"/>
        <v>5.68</v>
      </c>
      <c r="W2404" s="7" t="str">
        <f>IFERROR(INDEX(Returns!A:A,MATCH(Orders!B2404,Returns!B:B,0)), "No")</f>
        <v>No</v>
      </c>
      <c r="X2404" s="7" t="str">
        <f>INDEX(People!$A$2:$A$5,MATCH(Orders!M2404,People!$B$2:$B$5,0))</f>
        <v>Kelly Williams</v>
      </c>
      <c r="Y2404">
        <f t="shared" si="112"/>
        <v>2019</v>
      </c>
      <c r="Z2404">
        <f t="shared" si="113"/>
        <v>4</v>
      </c>
    </row>
    <row r="2405" spans="1:26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7">
        <f t="shared" si="111"/>
        <v>136.66639999999998</v>
      </c>
      <c r="W2405" s="7" t="str">
        <f>IFERROR(INDEX(Returns!A:A,MATCH(Orders!B2405,Returns!B:B,0)), "No")</f>
        <v>No</v>
      </c>
      <c r="X2405" s="7" t="str">
        <f>INDEX(People!$A$2:$A$5,MATCH(Orders!M2405,People!$B$2:$B$5,0))</f>
        <v>Kelly Williams</v>
      </c>
      <c r="Y2405">
        <f t="shared" si="112"/>
        <v>2018</v>
      </c>
      <c r="Z2405">
        <f t="shared" si="113"/>
        <v>9</v>
      </c>
    </row>
    <row r="2406" spans="1:26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7">
        <f t="shared" si="111"/>
        <v>123.98999999999998</v>
      </c>
      <c r="W2406" s="7" t="str">
        <f>IFERROR(INDEX(Returns!A:A,MATCH(Orders!B2406,Returns!B:B,0)), "No")</f>
        <v>No</v>
      </c>
      <c r="X2406" s="7" t="str">
        <f>INDEX(People!$A$2:$A$5,MATCH(Orders!M2406,People!$B$2:$B$5,0))</f>
        <v>Anna Andreadi</v>
      </c>
      <c r="Y2406">
        <f t="shared" si="112"/>
        <v>2019</v>
      </c>
      <c r="Z2406">
        <f t="shared" si="113"/>
        <v>10</v>
      </c>
    </row>
    <row r="2407" spans="1:26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7">
        <f t="shared" si="111"/>
        <v>18.391999999999999</v>
      </c>
      <c r="W2407" s="7" t="str">
        <f>IFERROR(INDEX(Returns!A:A,MATCH(Orders!B2407,Returns!B:B,0)), "No")</f>
        <v>No</v>
      </c>
      <c r="X2407" s="7" t="str">
        <f>INDEX(People!$A$2:$A$5,MATCH(Orders!M2407,People!$B$2:$B$5,0))</f>
        <v>Anna Andreadi</v>
      </c>
      <c r="Y2407">
        <f t="shared" si="112"/>
        <v>2019</v>
      </c>
      <c r="Z2407">
        <f t="shared" si="113"/>
        <v>10</v>
      </c>
    </row>
    <row r="2408" spans="1:26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7">
        <f t="shared" si="111"/>
        <v>7.9920000000000018</v>
      </c>
      <c r="W2408" s="7" t="str">
        <f>IFERROR(INDEX(Returns!A:A,MATCH(Orders!B2408,Returns!B:B,0)), "No")</f>
        <v>No</v>
      </c>
      <c r="X2408" s="7" t="str">
        <f>INDEX(People!$A$2:$A$5,MATCH(Orders!M2408,People!$B$2:$B$5,0))</f>
        <v>Anna Andreadi</v>
      </c>
      <c r="Y2408">
        <f t="shared" si="112"/>
        <v>2019</v>
      </c>
      <c r="Z2408">
        <f t="shared" si="113"/>
        <v>10</v>
      </c>
    </row>
    <row r="2409" spans="1:26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7">
        <f t="shared" si="111"/>
        <v>4.84</v>
      </c>
      <c r="W2409" s="7" t="str">
        <f>IFERROR(INDEX(Returns!A:A,MATCH(Orders!B2409,Returns!B:B,0)), "No")</f>
        <v>No</v>
      </c>
      <c r="X2409" s="7" t="str">
        <f>INDEX(People!$A$2:$A$5,MATCH(Orders!M2409,People!$B$2:$B$5,0))</f>
        <v>Anna Andreadi</v>
      </c>
      <c r="Y2409">
        <f t="shared" si="112"/>
        <v>2019</v>
      </c>
      <c r="Z2409">
        <f t="shared" si="113"/>
        <v>1</v>
      </c>
    </row>
    <row r="2410" spans="1:26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7">
        <f t="shared" si="111"/>
        <v>119.99200000000002</v>
      </c>
      <c r="W2410" s="7" t="str">
        <f>IFERROR(INDEX(Returns!A:A,MATCH(Orders!B2410,Returns!B:B,0)), "No")</f>
        <v>No</v>
      </c>
      <c r="X2410" s="7" t="str">
        <f>INDEX(People!$A$2:$A$5,MATCH(Orders!M2410,People!$B$2:$B$5,0))</f>
        <v>Anna Andreadi</v>
      </c>
      <c r="Y2410">
        <f t="shared" si="112"/>
        <v>2019</v>
      </c>
      <c r="Z2410">
        <f t="shared" si="113"/>
        <v>1</v>
      </c>
    </row>
    <row r="2411" spans="1:26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7">
        <f t="shared" si="111"/>
        <v>26.48</v>
      </c>
      <c r="W2411" s="7" t="str">
        <f>IFERROR(INDEX(Returns!A:A,MATCH(Orders!B2411,Returns!B:B,0)), "No")</f>
        <v>No</v>
      </c>
      <c r="X2411" s="7" t="str">
        <f>INDEX(People!$A$2:$A$5,MATCH(Orders!M2411,People!$B$2:$B$5,0))</f>
        <v>Anna Andreadi</v>
      </c>
      <c r="Y2411">
        <f t="shared" si="112"/>
        <v>2019</v>
      </c>
      <c r="Z2411">
        <f t="shared" si="113"/>
        <v>3</v>
      </c>
    </row>
    <row r="2412" spans="1:26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7">
        <f t="shared" si="111"/>
        <v>2.84</v>
      </c>
      <c r="W2412" s="7" t="str">
        <f>IFERROR(INDEX(Returns!A:A,MATCH(Orders!B2412,Returns!B:B,0)), "No")</f>
        <v>No</v>
      </c>
      <c r="X2412" s="7" t="str">
        <f>INDEX(People!$A$2:$A$5,MATCH(Orders!M2412,People!$B$2:$B$5,0))</f>
        <v>Chuck Magee</v>
      </c>
      <c r="Y2412">
        <f t="shared" si="112"/>
        <v>2016</v>
      </c>
      <c r="Z2412">
        <f t="shared" si="113"/>
        <v>8</v>
      </c>
    </row>
    <row r="2413" spans="1:26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7">
        <f t="shared" si="111"/>
        <v>1.504</v>
      </c>
      <c r="W2413" s="7" t="str">
        <f>IFERROR(INDEX(Returns!A:A,MATCH(Orders!B2413,Returns!B:B,0)), "No")</f>
        <v>No</v>
      </c>
      <c r="X2413" s="7" t="str">
        <f>INDEX(People!$A$2:$A$5,MATCH(Orders!M2413,People!$B$2:$B$5,0))</f>
        <v>Anna Andreadi</v>
      </c>
      <c r="Y2413">
        <f t="shared" si="112"/>
        <v>2017</v>
      </c>
      <c r="Z2413">
        <f t="shared" si="113"/>
        <v>6</v>
      </c>
    </row>
    <row r="2414" spans="1:26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7">
        <f t="shared" si="111"/>
        <v>5.98</v>
      </c>
      <c r="W2414" s="7" t="str">
        <f>IFERROR(INDEX(Returns!A:A,MATCH(Orders!B2414,Returns!B:B,0)), "No")</f>
        <v>No</v>
      </c>
      <c r="X2414" s="7" t="str">
        <f>INDEX(People!$A$2:$A$5,MATCH(Orders!M2414,People!$B$2:$B$5,0))</f>
        <v>Anna Andreadi</v>
      </c>
      <c r="Y2414">
        <f t="shared" si="112"/>
        <v>2016</v>
      </c>
      <c r="Z2414">
        <f t="shared" si="113"/>
        <v>11</v>
      </c>
    </row>
    <row r="2415" spans="1:26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7">
        <f t="shared" si="111"/>
        <v>209.68800000000002</v>
      </c>
      <c r="W2415" s="7" t="str">
        <f>IFERROR(INDEX(Returns!A:A,MATCH(Orders!B2415,Returns!B:B,0)), "No")</f>
        <v>No</v>
      </c>
      <c r="X2415" s="7" t="str">
        <f>INDEX(People!$A$2:$A$5,MATCH(Orders!M2415,People!$B$2:$B$5,0))</f>
        <v>Anna Andreadi</v>
      </c>
      <c r="Y2415">
        <f t="shared" si="112"/>
        <v>2016</v>
      </c>
      <c r="Z2415">
        <f t="shared" si="113"/>
        <v>11</v>
      </c>
    </row>
    <row r="2416" spans="1:26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7">
        <f t="shared" si="111"/>
        <v>150.88999999999999</v>
      </c>
      <c r="W2416" s="7" t="str">
        <f>IFERROR(INDEX(Returns!A:A,MATCH(Orders!B2416,Returns!B:B,0)), "No")</f>
        <v>No</v>
      </c>
      <c r="X2416" s="7" t="str">
        <f>INDEX(People!$A$2:$A$5,MATCH(Orders!M2416,People!$B$2:$B$5,0))</f>
        <v>Kelly Williams</v>
      </c>
      <c r="Y2416">
        <f t="shared" si="112"/>
        <v>2018</v>
      </c>
      <c r="Z2416">
        <f t="shared" si="113"/>
        <v>12</v>
      </c>
    </row>
    <row r="2417" spans="1:26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7">
        <f t="shared" si="111"/>
        <v>150.97999999999999</v>
      </c>
      <c r="W2417" s="7" t="str">
        <f>IFERROR(INDEX(Returns!A:A,MATCH(Orders!B2417,Returns!B:B,0)), "No")</f>
        <v>No</v>
      </c>
      <c r="X2417" s="7" t="str">
        <f>INDEX(People!$A$2:$A$5,MATCH(Orders!M2417,People!$B$2:$B$5,0))</f>
        <v>Chuck Magee</v>
      </c>
      <c r="Y2417">
        <f t="shared" si="112"/>
        <v>2017</v>
      </c>
      <c r="Z2417">
        <f t="shared" si="113"/>
        <v>7</v>
      </c>
    </row>
    <row r="2418" spans="1:26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7">
        <f t="shared" si="111"/>
        <v>119</v>
      </c>
      <c r="W2418" s="7" t="str">
        <f>IFERROR(INDEX(Returns!A:A,MATCH(Orders!B2418,Returns!B:B,0)), "No")</f>
        <v>No</v>
      </c>
      <c r="X2418" s="7" t="str">
        <f>INDEX(People!$A$2:$A$5,MATCH(Orders!M2418,People!$B$2:$B$5,0))</f>
        <v>Anna Andreadi</v>
      </c>
      <c r="Y2418">
        <f t="shared" si="112"/>
        <v>2019</v>
      </c>
      <c r="Z2418">
        <f t="shared" si="113"/>
        <v>10</v>
      </c>
    </row>
    <row r="2419" spans="1:26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7">
        <f t="shared" si="111"/>
        <v>26.624000000000006</v>
      </c>
      <c r="W2419" s="7" t="str">
        <f>IFERROR(INDEX(Returns!A:A,MATCH(Orders!B2419,Returns!B:B,0)), "No")</f>
        <v>No</v>
      </c>
      <c r="X2419" s="7" t="str">
        <f>INDEX(People!$A$2:$A$5,MATCH(Orders!M2419,People!$B$2:$B$5,0))</f>
        <v>Anna Andreadi</v>
      </c>
      <c r="Y2419">
        <f t="shared" si="112"/>
        <v>2019</v>
      </c>
      <c r="Z2419">
        <f t="shared" si="113"/>
        <v>10</v>
      </c>
    </row>
    <row r="2420" spans="1:26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7">
        <f t="shared" si="111"/>
        <v>239.64000000000001</v>
      </c>
      <c r="W2420" s="7" t="str">
        <f>IFERROR(INDEX(Returns!A:A,MATCH(Orders!B2420,Returns!B:B,0)), "No")</f>
        <v>No</v>
      </c>
      <c r="X2420" s="7" t="str">
        <f>INDEX(People!$A$2:$A$5,MATCH(Orders!M2420,People!$B$2:$B$5,0))</f>
        <v>Anna Andreadi</v>
      </c>
      <c r="Y2420">
        <f t="shared" si="112"/>
        <v>2018</v>
      </c>
      <c r="Z2420">
        <f t="shared" si="113"/>
        <v>5</v>
      </c>
    </row>
    <row r="2421" spans="1:26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7">
        <f t="shared" si="111"/>
        <v>31.78</v>
      </c>
      <c r="W2421" s="7" t="str">
        <f>IFERROR(INDEX(Returns!A:A,MATCH(Orders!B2421,Returns!B:B,0)), "No")</f>
        <v>No</v>
      </c>
      <c r="X2421" s="7" t="str">
        <f>INDEX(People!$A$2:$A$5,MATCH(Orders!M2421,People!$B$2:$B$5,0))</f>
        <v>Anna Andreadi</v>
      </c>
      <c r="Y2421">
        <f t="shared" si="112"/>
        <v>2019</v>
      </c>
      <c r="Z2421">
        <f t="shared" si="113"/>
        <v>11</v>
      </c>
    </row>
    <row r="2422" spans="1:26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7">
        <f t="shared" si="111"/>
        <v>99.99</v>
      </c>
      <c r="W2422" s="7" t="str">
        <f>IFERROR(INDEX(Returns!A:A,MATCH(Orders!B2422,Returns!B:B,0)), "No")</f>
        <v>No</v>
      </c>
      <c r="X2422" s="7" t="str">
        <f>INDEX(People!$A$2:$A$5,MATCH(Orders!M2422,People!$B$2:$B$5,0))</f>
        <v>Anna Andreadi</v>
      </c>
      <c r="Y2422">
        <f t="shared" si="112"/>
        <v>2019</v>
      </c>
      <c r="Z2422">
        <f t="shared" si="113"/>
        <v>11</v>
      </c>
    </row>
    <row r="2423" spans="1:26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7">
        <f t="shared" si="111"/>
        <v>76.792000000000002</v>
      </c>
      <c r="W2423" s="7" t="str">
        <f>IFERROR(INDEX(Returns!A:A,MATCH(Orders!B2423,Returns!B:B,0)), "No")</f>
        <v>No</v>
      </c>
      <c r="X2423" s="7" t="str">
        <f>INDEX(People!$A$2:$A$5,MATCH(Orders!M2423,People!$B$2:$B$5,0))</f>
        <v>Kelly Williams</v>
      </c>
      <c r="Y2423">
        <f t="shared" si="112"/>
        <v>2018</v>
      </c>
      <c r="Z2423">
        <f t="shared" si="113"/>
        <v>4</v>
      </c>
    </row>
    <row r="2424" spans="1:26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7">
        <f t="shared" si="111"/>
        <v>4.8320000000000007</v>
      </c>
      <c r="W2424" s="7" t="str">
        <f>IFERROR(INDEX(Returns!A:A,MATCH(Orders!B2424,Returns!B:B,0)), "No")</f>
        <v>No</v>
      </c>
      <c r="X2424" s="7" t="str">
        <f>INDEX(People!$A$2:$A$5,MATCH(Orders!M2424,People!$B$2:$B$5,0))</f>
        <v>Kelly Williams</v>
      </c>
      <c r="Y2424">
        <f t="shared" si="112"/>
        <v>2018</v>
      </c>
      <c r="Z2424">
        <f t="shared" si="113"/>
        <v>4</v>
      </c>
    </row>
    <row r="2425" spans="1:26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7">
        <f t="shared" si="111"/>
        <v>22.704000000000001</v>
      </c>
      <c r="W2425" s="7" t="str">
        <f>IFERROR(INDEX(Returns!A:A,MATCH(Orders!B2425,Returns!B:B,0)), "No")</f>
        <v>No</v>
      </c>
      <c r="X2425" s="7" t="str">
        <f>INDEX(People!$A$2:$A$5,MATCH(Orders!M2425,People!$B$2:$B$5,0))</f>
        <v>Chuck Magee</v>
      </c>
      <c r="Y2425">
        <f t="shared" si="112"/>
        <v>2019</v>
      </c>
      <c r="Z2425">
        <f t="shared" si="113"/>
        <v>12</v>
      </c>
    </row>
    <row r="2426" spans="1:26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7">
        <f t="shared" si="111"/>
        <v>13.023000000000001</v>
      </c>
      <c r="W2426" s="7" t="str">
        <f>IFERROR(INDEX(Returns!A:A,MATCH(Orders!B2426,Returns!B:B,0)), "No")</f>
        <v>No</v>
      </c>
      <c r="X2426" s="7" t="str">
        <f>INDEX(People!$A$2:$A$5,MATCH(Orders!M2426,People!$B$2:$B$5,0))</f>
        <v>Chuck Magee</v>
      </c>
      <c r="Y2426">
        <f t="shared" si="112"/>
        <v>2019</v>
      </c>
      <c r="Z2426">
        <f t="shared" si="113"/>
        <v>12</v>
      </c>
    </row>
    <row r="2427" spans="1:26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7">
        <f t="shared" si="111"/>
        <v>136.53</v>
      </c>
      <c r="W2427" s="7" t="str">
        <f>IFERROR(INDEX(Returns!A:A,MATCH(Orders!B2427,Returns!B:B,0)), "No")</f>
        <v>No</v>
      </c>
      <c r="X2427" s="7" t="str">
        <f>INDEX(People!$A$2:$A$5,MATCH(Orders!M2427,People!$B$2:$B$5,0))</f>
        <v>Chuck Magee</v>
      </c>
      <c r="Y2427">
        <f t="shared" si="112"/>
        <v>2019</v>
      </c>
      <c r="Z2427">
        <f t="shared" si="113"/>
        <v>12</v>
      </c>
    </row>
    <row r="2428" spans="1:26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7">
        <f t="shared" si="111"/>
        <v>3.024</v>
      </c>
      <c r="W2428" s="7" t="str">
        <f>IFERROR(INDEX(Returns!A:A,MATCH(Orders!B2428,Returns!B:B,0)), "No")</f>
        <v>No</v>
      </c>
      <c r="X2428" s="7" t="str">
        <f>INDEX(People!$A$2:$A$5,MATCH(Orders!M2428,People!$B$2:$B$5,0))</f>
        <v>Chuck Magee</v>
      </c>
      <c r="Y2428">
        <f t="shared" si="112"/>
        <v>2019</v>
      </c>
      <c r="Z2428">
        <f t="shared" si="113"/>
        <v>12</v>
      </c>
    </row>
    <row r="2429" spans="1:26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7">
        <f t="shared" si="111"/>
        <v>0.33599999999999991</v>
      </c>
      <c r="W2429" s="7" t="str">
        <f>IFERROR(INDEX(Returns!A:A,MATCH(Orders!B2429,Returns!B:B,0)), "No")</f>
        <v>No</v>
      </c>
      <c r="X2429" s="7" t="str">
        <f>INDEX(People!$A$2:$A$5,MATCH(Orders!M2429,People!$B$2:$B$5,0))</f>
        <v>Kelly Williams</v>
      </c>
      <c r="Y2429">
        <f t="shared" si="112"/>
        <v>2018</v>
      </c>
      <c r="Z2429">
        <f t="shared" si="113"/>
        <v>6</v>
      </c>
    </row>
    <row r="2430" spans="1:26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7">
        <f t="shared" si="111"/>
        <v>2.0679999999999996</v>
      </c>
      <c r="W2430" s="7" t="str">
        <f>IFERROR(INDEX(Returns!A:A,MATCH(Orders!B2430,Returns!B:B,0)), "No")</f>
        <v>No</v>
      </c>
      <c r="X2430" s="7" t="str">
        <f>INDEX(People!$A$2:$A$5,MATCH(Orders!M2430,People!$B$2:$B$5,0))</f>
        <v>Kelly Williams</v>
      </c>
      <c r="Y2430">
        <f t="shared" si="112"/>
        <v>2018</v>
      </c>
      <c r="Z2430">
        <f t="shared" si="113"/>
        <v>6</v>
      </c>
    </row>
    <row r="2431" spans="1:26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7">
        <f t="shared" si="111"/>
        <v>1.7920000000000003</v>
      </c>
      <c r="W2431" s="7" t="str">
        <f>IFERROR(INDEX(Returns!A:A,MATCH(Orders!B2431,Returns!B:B,0)), "No")</f>
        <v>No</v>
      </c>
      <c r="X2431" s="7" t="str">
        <f>INDEX(People!$A$2:$A$5,MATCH(Orders!M2431,People!$B$2:$B$5,0))</f>
        <v>Kelly Williams</v>
      </c>
      <c r="Y2431">
        <f t="shared" si="112"/>
        <v>2018</v>
      </c>
      <c r="Z2431">
        <f t="shared" si="113"/>
        <v>6</v>
      </c>
    </row>
    <row r="2432" spans="1:26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7">
        <f t="shared" si="111"/>
        <v>7.31</v>
      </c>
      <c r="W2432" s="7" t="str">
        <f>IFERROR(INDEX(Returns!A:A,MATCH(Orders!B2432,Returns!B:B,0)), "No")</f>
        <v>No</v>
      </c>
      <c r="X2432" s="7" t="str">
        <f>INDEX(People!$A$2:$A$5,MATCH(Orders!M2432,People!$B$2:$B$5,0))</f>
        <v>Anna Andreadi</v>
      </c>
      <c r="Y2432">
        <f t="shared" si="112"/>
        <v>2019</v>
      </c>
      <c r="Z2432">
        <f t="shared" si="113"/>
        <v>5</v>
      </c>
    </row>
    <row r="2433" spans="1:26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7">
        <f t="shared" si="111"/>
        <v>3.7</v>
      </c>
      <c r="W2433" s="7" t="str">
        <f>IFERROR(INDEX(Returns!A:A,MATCH(Orders!B2433,Returns!B:B,0)), "No")</f>
        <v>No</v>
      </c>
      <c r="X2433" s="7" t="str">
        <f>INDEX(People!$A$2:$A$5,MATCH(Orders!M2433,People!$B$2:$B$5,0))</f>
        <v>Anna Andreadi</v>
      </c>
      <c r="Y2433">
        <f t="shared" si="112"/>
        <v>2019</v>
      </c>
      <c r="Z2433">
        <f t="shared" si="113"/>
        <v>12</v>
      </c>
    </row>
    <row r="2434" spans="1:26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7">
        <f t="shared" si="111"/>
        <v>52.398000000000003</v>
      </c>
      <c r="W2434" s="7" t="str">
        <f>IFERROR(INDEX(Returns!A:A,MATCH(Orders!B2434,Returns!B:B,0)), "No")</f>
        <v>No</v>
      </c>
      <c r="X2434" s="7" t="str">
        <f>INDEX(People!$A$2:$A$5,MATCH(Orders!M2434,People!$B$2:$B$5,0))</f>
        <v>Chuck Magee</v>
      </c>
      <c r="Y2434">
        <f t="shared" si="112"/>
        <v>2016</v>
      </c>
      <c r="Z2434">
        <f t="shared" si="113"/>
        <v>3</v>
      </c>
    </row>
    <row r="2435" spans="1:26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7">
        <f t="shared" ref="V2435:V2498" si="114">R2435/S2435</f>
        <v>13.591999999999999</v>
      </c>
      <c r="W2435" s="7" t="str">
        <f>IFERROR(INDEX(Returns!A:A,MATCH(Orders!B2435,Returns!B:B,0)), "No")</f>
        <v>No</v>
      </c>
      <c r="X2435" s="7" t="str">
        <f>INDEX(People!$A$2:$A$5,MATCH(Orders!M2435,People!$B$2:$B$5,0))</f>
        <v>Kelly Williams</v>
      </c>
      <c r="Y2435">
        <f t="shared" ref="Y2435:Y2498" si="115">YEAR(C2435)</f>
        <v>2019</v>
      </c>
      <c r="Z2435">
        <f t="shared" ref="Z2435:Z2498" si="116">MONTH(C2435)</f>
        <v>5</v>
      </c>
    </row>
    <row r="2436" spans="1:26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7">
        <f t="shared" si="114"/>
        <v>16.98</v>
      </c>
      <c r="W2436" s="7" t="str">
        <f>IFERROR(INDEX(Returns!A:A,MATCH(Orders!B2436,Returns!B:B,0)), "No")</f>
        <v>No</v>
      </c>
      <c r="X2436" s="7" t="str">
        <f>INDEX(People!$A$2:$A$5,MATCH(Orders!M2436,People!$B$2:$B$5,0))</f>
        <v>Cassandra Brandow</v>
      </c>
      <c r="Y2436">
        <f t="shared" si="115"/>
        <v>2017</v>
      </c>
      <c r="Z2436">
        <f t="shared" si="116"/>
        <v>11</v>
      </c>
    </row>
    <row r="2437" spans="1:26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7">
        <f t="shared" si="114"/>
        <v>275.37</v>
      </c>
      <c r="W2437" s="7" t="str">
        <f>IFERROR(INDEX(Returns!A:A,MATCH(Orders!B2437,Returns!B:B,0)), "No")</f>
        <v>No</v>
      </c>
      <c r="X2437" s="7" t="str">
        <f>INDEX(People!$A$2:$A$5,MATCH(Orders!M2437,People!$B$2:$B$5,0))</f>
        <v>Cassandra Brandow</v>
      </c>
      <c r="Y2437">
        <f t="shared" si="115"/>
        <v>2017</v>
      </c>
      <c r="Z2437">
        <f t="shared" si="116"/>
        <v>11</v>
      </c>
    </row>
    <row r="2438" spans="1:26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7">
        <f t="shared" si="114"/>
        <v>60.650000000000006</v>
      </c>
      <c r="W2438" s="7" t="str">
        <f>IFERROR(INDEX(Returns!A:A,MATCH(Orders!B2438,Returns!B:B,0)), "No")</f>
        <v>Yes</v>
      </c>
      <c r="X2438" s="7" t="str">
        <f>INDEX(People!$A$2:$A$5,MATCH(Orders!M2438,People!$B$2:$B$5,0))</f>
        <v>Anna Andreadi</v>
      </c>
      <c r="Y2438">
        <f t="shared" si="115"/>
        <v>2019</v>
      </c>
      <c r="Z2438">
        <f t="shared" si="116"/>
        <v>7</v>
      </c>
    </row>
    <row r="2439" spans="1:26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7">
        <f t="shared" si="114"/>
        <v>72.989999999999995</v>
      </c>
      <c r="W2439" s="7" t="str">
        <f>IFERROR(INDEX(Returns!A:A,MATCH(Orders!B2439,Returns!B:B,0)), "No")</f>
        <v>No</v>
      </c>
      <c r="X2439" s="7" t="str">
        <f>INDEX(People!$A$2:$A$5,MATCH(Orders!M2439,People!$B$2:$B$5,0))</f>
        <v>Anna Andreadi</v>
      </c>
      <c r="Y2439">
        <f t="shared" si="115"/>
        <v>2016</v>
      </c>
      <c r="Z2439">
        <f t="shared" si="116"/>
        <v>11</v>
      </c>
    </row>
    <row r="2440" spans="1:26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7">
        <f t="shared" si="114"/>
        <v>8.952</v>
      </c>
      <c r="W2440" s="7" t="str">
        <f>IFERROR(INDEX(Returns!A:A,MATCH(Orders!B2440,Returns!B:B,0)), "No")</f>
        <v>No</v>
      </c>
      <c r="X2440" s="7" t="str">
        <f>INDEX(People!$A$2:$A$5,MATCH(Orders!M2440,People!$B$2:$B$5,0))</f>
        <v>Anna Andreadi</v>
      </c>
      <c r="Y2440">
        <f t="shared" si="115"/>
        <v>2016</v>
      </c>
      <c r="Z2440">
        <f t="shared" si="116"/>
        <v>11</v>
      </c>
    </row>
    <row r="2441" spans="1:26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7">
        <f t="shared" si="114"/>
        <v>3.9520000000000004</v>
      </c>
      <c r="W2441" s="7" t="str">
        <f>IFERROR(INDEX(Returns!A:A,MATCH(Orders!B2441,Returns!B:B,0)), "No")</f>
        <v>No</v>
      </c>
      <c r="X2441" s="7" t="str">
        <f>INDEX(People!$A$2:$A$5,MATCH(Orders!M2441,People!$B$2:$B$5,0))</f>
        <v>Cassandra Brandow</v>
      </c>
      <c r="Y2441">
        <f t="shared" si="115"/>
        <v>2019</v>
      </c>
      <c r="Z2441">
        <f t="shared" si="116"/>
        <v>7</v>
      </c>
    </row>
    <row r="2442" spans="1:26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7">
        <f t="shared" si="114"/>
        <v>69</v>
      </c>
      <c r="W2442" s="7" t="str">
        <f>IFERROR(INDEX(Returns!A:A,MATCH(Orders!B2442,Returns!B:B,0)), "No")</f>
        <v>No</v>
      </c>
      <c r="X2442" s="7" t="str">
        <f>INDEX(People!$A$2:$A$5,MATCH(Orders!M2442,People!$B$2:$B$5,0))</f>
        <v>Chuck Magee</v>
      </c>
      <c r="Y2442">
        <f t="shared" si="115"/>
        <v>2018</v>
      </c>
      <c r="Z2442">
        <f t="shared" si="116"/>
        <v>5</v>
      </c>
    </row>
    <row r="2443" spans="1:26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7">
        <f t="shared" si="114"/>
        <v>87.142999999999986</v>
      </c>
      <c r="W2443" s="7" t="str">
        <f>IFERROR(INDEX(Returns!A:A,MATCH(Orders!B2443,Returns!B:B,0)), "No")</f>
        <v>No</v>
      </c>
      <c r="X2443" s="7" t="str">
        <f>INDEX(People!$A$2:$A$5,MATCH(Orders!M2443,People!$B$2:$B$5,0))</f>
        <v>Chuck Magee</v>
      </c>
      <c r="Y2443">
        <f t="shared" si="115"/>
        <v>2018</v>
      </c>
      <c r="Z2443">
        <f t="shared" si="116"/>
        <v>5</v>
      </c>
    </row>
    <row r="2444" spans="1:26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7">
        <f t="shared" si="114"/>
        <v>165.71</v>
      </c>
      <c r="W2444" s="7" t="str">
        <f>IFERROR(INDEX(Returns!A:A,MATCH(Orders!B2444,Returns!B:B,0)), "No")</f>
        <v>No</v>
      </c>
      <c r="X2444" s="7" t="str">
        <f>INDEX(People!$A$2:$A$5,MATCH(Orders!M2444,People!$B$2:$B$5,0))</f>
        <v>Chuck Magee</v>
      </c>
      <c r="Y2444">
        <f t="shared" si="115"/>
        <v>2018</v>
      </c>
      <c r="Z2444">
        <f t="shared" si="116"/>
        <v>5</v>
      </c>
    </row>
    <row r="2445" spans="1:26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7">
        <f t="shared" si="114"/>
        <v>19.02</v>
      </c>
      <c r="W2445" s="7" t="str">
        <f>IFERROR(INDEX(Returns!A:A,MATCH(Orders!B2445,Returns!B:B,0)), "No")</f>
        <v>No</v>
      </c>
      <c r="X2445" s="7" t="str">
        <f>INDEX(People!$A$2:$A$5,MATCH(Orders!M2445,People!$B$2:$B$5,0))</f>
        <v>Chuck Magee</v>
      </c>
      <c r="Y2445">
        <f t="shared" si="115"/>
        <v>2018</v>
      </c>
      <c r="Z2445">
        <f t="shared" si="116"/>
        <v>5</v>
      </c>
    </row>
    <row r="2446" spans="1:26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7">
        <f t="shared" si="114"/>
        <v>4.4800000000000004</v>
      </c>
      <c r="W2446" s="7" t="str">
        <f>IFERROR(INDEX(Returns!A:A,MATCH(Orders!B2446,Returns!B:B,0)), "No")</f>
        <v>No</v>
      </c>
      <c r="X2446" s="7" t="str">
        <f>INDEX(People!$A$2:$A$5,MATCH(Orders!M2446,People!$B$2:$B$5,0))</f>
        <v>Chuck Magee</v>
      </c>
      <c r="Y2446">
        <f t="shared" si="115"/>
        <v>2018</v>
      </c>
      <c r="Z2446">
        <f t="shared" si="116"/>
        <v>5</v>
      </c>
    </row>
    <row r="2447" spans="1:26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7">
        <f t="shared" si="114"/>
        <v>128.99</v>
      </c>
      <c r="W2447" s="7" t="str">
        <f>IFERROR(INDEX(Returns!A:A,MATCH(Orders!B2447,Returns!B:B,0)), "No")</f>
        <v>No</v>
      </c>
      <c r="X2447" s="7" t="str">
        <f>INDEX(People!$A$2:$A$5,MATCH(Orders!M2447,People!$B$2:$B$5,0))</f>
        <v>Chuck Magee</v>
      </c>
      <c r="Y2447">
        <f t="shared" si="115"/>
        <v>2018</v>
      </c>
      <c r="Z2447">
        <f t="shared" si="116"/>
        <v>5</v>
      </c>
    </row>
    <row r="2448" spans="1:26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7">
        <f t="shared" si="114"/>
        <v>8.74</v>
      </c>
      <c r="W2448" s="7" t="str">
        <f>IFERROR(INDEX(Returns!A:A,MATCH(Orders!B2448,Returns!B:B,0)), "No")</f>
        <v>No</v>
      </c>
      <c r="X2448" s="7" t="str">
        <f>INDEX(People!$A$2:$A$5,MATCH(Orders!M2448,People!$B$2:$B$5,0))</f>
        <v>Anna Andreadi</v>
      </c>
      <c r="Y2448">
        <f t="shared" si="115"/>
        <v>2017</v>
      </c>
      <c r="Z2448">
        <f t="shared" si="116"/>
        <v>9</v>
      </c>
    </row>
    <row r="2449" spans="1:26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7">
        <f t="shared" si="114"/>
        <v>98.566999999999993</v>
      </c>
      <c r="W2449" s="7" t="str">
        <f>IFERROR(INDEX(Returns!A:A,MATCH(Orders!B2449,Returns!B:B,0)), "No")</f>
        <v>No</v>
      </c>
      <c r="X2449" s="7" t="str">
        <f>INDEX(People!$A$2:$A$5,MATCH(Orders!M2449,People!$B$2:$B$5,0))</f>
        <v>Chuck Magee</v>
      </c>
      <c r="Y2449">
        <f t="shared" si="115"/>
        <v>2018</v>
      </c>
      <c r="Z2449">
        <f t="shared" si="116"/>
        <v>10</v>
      </c>
    </row>
    <row r="2450" spans="1:26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7">
        <f t="shared" si="114"/>
        <v>89.83</v>
      </c>
      <c r="W2450" s="7" t="str">
        <f>IFERROR(INDEX(Returns!A:A,MATCH(Orders!B2450,Returns!B:B,0)), "No")</f>
        <v>No</v>
      </c>
      <c r="X2450" s="7" t="str">
        <f>INDEX(People!$A$2:$A$5,MATCH(Orders!M2450,People!$B$2:$B$5,0))</f>
        <v>Cassandra Brandow</v>
      </c>
      <c r="Y2450">
        <f t="shared" si="115"/>
        <v>2017</v>
      </c>
      <c r="Z2450">
        <f t="shared" si="116"/>
        <v>9</v>
      </c>
    </row>
    <row r="2451" spans="1:26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7">
        <f t="shared" si="114"/>
        <v>5.8240000000000007</v>
      </c>
      <c r="W2451" s="7" t="str">
        <f>IFERROR(INDEX(Returns!A:A,MATCH(Orders!B2451,Returns!B:B,0)), "No")</f>
        <v>No</v>
      </c>
      <c r="X2451" s="7" t="str">
        <f>INDEX(People!$A$2:$A$5,MATCH(Orders!M2451,People!$B$2:$B$5,0))</f>
        <v>Anna Andreadi</v>
      </c>
      <c r="Y2451">
        <f t="shared" si="115"/>
        <v>2018</v>
      </c>
      <c r="Z2451">
        <f t="shared" si="116"/>
        <v>11</v>
      </c>
    </row>
    <row r="2452" spans="1:26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7">
        <f t="shared" si="114"/>
        <v>3.75</v>
      </c>
      <c r="W2452" s="7" t="str">
        <f>IFERROR(INDEX(Returns!A:A,MATCH(Orders!B2452,Returns!B:B,0)), "No")</f>
        <v>No</v>
      </c>
      <c r="X2452" s="7" t="str">
        <f>INDEX(People!$A$2:$A$5,MATCH(Orders!M2452,People!$B$2:$B$5,0))</f>
        <v>Chuck Magee</v>
      </c>
      <c r="Y2452">
        <f t="shared" si="115"/>
        <v>2019</v>
      </c>
      <c r="Z2452">
        <f t="shared" si="116"/>
        <v>3</v>
      </c>
    </row>
    <row r="2453" spans="1:26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7">
        <f t="shared" si="114"/>
        <v>19.95</v>
      </c>
      <c r="W2453" s="7" t="str">
        <f>IFERROR(INDEX(Returns!A:A,MATCH(Orders!B2453,Returns!B:B,0)), "No")</f>
        <v>No</v>
      </c>
      <c r="X2453" s="7" t="str">
        <f>INDEX(People!$A$2:$A$5,MATCH(Orders!M2453,People!$B$2:$B$5,0))</f>
        <v>Chuck Magee</v>
      </c>
      <c r="Y2453">
        <f t="shared" si="115"/>
        <v>2019</v>
      </c>
      <c r="Z2453">
        <f t="shared" si="116"/>
        <v>3</v>
      </c>
    </row>
    <row r="2454" spans="1:26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7">
        <f t="shared" si="114"/>
        <v>3.048</v>
      </c>
      <c r="W2454" s="7" t="str">
        <f>IFERROR(INDEX(Returns!A:A,MATCH(Orders!B2454,Returns!B:B,0)), "No")</f>
        <v>No</v>
      </c>
      <c r="X2454" s="7" t="str">
        <f>INDEX(People!$A$2:$A$5,MATCH(Orders!M2454,People!$B$2:$B$5,0))</f>
        <v>Chuck Magee</v>
      </c>
      <c r="Y2454">
        <f t="shared" si="115"/>
        <v>2019</v>
      </c>
      <c r="Z2454">
        <f t="shared" si="116"/>
        <v>3</v>
      </c>
    </row>
    <row r="2455" spans="1:26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7">
        <f t="shared" si="114"/>
        <v>19.02</v>
      </c>
      <c r="W2455" s="7" t="str">
        <f>IFERROR(INDEX(Returns!A:A,MATCH(Orders!B2455,Returns!B:B,0)), "No")</f>
        <v>No</v>
      </c>
      <c r="X2455" s="7" t="str">
        <f>INDEX(People!$A$2:$A$5,MATCH(Orders!M2455,People!$B$2:$B$5,0))</f>
        <v>Chuck Magee</v>
      </c>
      <c r="Y2455">
        <f t="shared" si="115"/>
        <v>2019</v>
      </c>
      <c r="Z2455">
        <f t="shared" si="116"/>
        <v>3</v>
      </c>
    </row>
    <row r="2456" spans="1:26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7">
        <f t="shared" si="114"/>
        <v>8.9499999999999993</v>
      </c>
      <c r="W2456" s="7" t="str">
        <f>IFERROR(INDEX(Returns!A:A,MATCH(Orders!B2456,Returns!B:B,0)), "No")</f>
        <v>No</v>
      </c>
      <c r="X2456" s="7" t="str">
        <f>INDEX(People!$A$2:$A$5,MATCH(Orders!M2456,People!$B$2:$B$5,0))</f>
        <v>Chuck Magee</v>
      </c>
      <c r="Y2456">
        <f t="shared" si="115"/>
        <v>2019</v>
      </c>
      <c r="Z2456">
        <f t="shared" si="116"/>
        <v>3</v>
      </c>
    </row>
    <row r="2457" spans="1:26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7">
        <f t="shared" si="114"/>
        <v>13.43</v>
      </c>
      <c r="W2457" s="7" t="str">
        <f>IFERROR(INDEX(Returns!A:A,MATCH(Orders!B2457,Returns!B:B,0)), "No")</f>
        <v>No</v>
      </c>
      <c r="X2457" s="7" t="str">
        <f>INDEX(People!$A$2:$A$5,MATCH(Orders!M2457,People!$B$2:$B$5,0))</f>
        <v>Chuck Magee</v>
      </c>
      <c r="Y2457">
        <f t="shared" si="115"/>
        <v>2019</v>
      </c>
      <c r="Z2457">
        <f t="shared" si="116"/>
        <v>3</v>
      </c>
    </row>
    <row r="2458" spans="1:26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7">
        <f t="shared" si="114"/>
        <v>7.31</v>
      </c>
      <c r="W2458" s="7" t="str">
        <f>IFERROR(INDEX(Returns!A:A,MATCH(Orders!B2458,Returns!B:B,0)), "No")</f>
        <v>No</v>
      </c>
      <c r="X2458" s="7" t="str">
        <f>INDEX(People!$A$2:$A$5,MATCH(Orders!M2458,People!$B$2:$B$5,0))</f>
        <v>Chuck Magee</v>
      </c>
      <c r="Y2458">
        <f t="shared" si="115"/>
        <v>2019</v>
      </c>
      <c r="Z2458">
        <f t="shared" si="116"/>
        <v>3</v>
      </c>
    </row>
    <row r="2459" spans="1:26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7">
        <f t="shared" si="114"/>
        <v>9.85</v>
      </c>
      <c r="W2459" s="7" t="str">
        <f>IFERROR(INDEX(Returns!A:A,MATCH(Orders!B2459,Returns!B:B,0)), "No")</f>
        <v>No</v>
      </c>
      <c r="X2459" s="7" t="str">
        <f>INDEX(People!$A$2:$A$5,MATCH(Orders!M2459,People!$B$2:$B$5,0))</f>
        <v>Chuck Magee</v>
      </c>
      <c r="Y2459">
        <f t="shared" si="115"/>
        <v>2019</v>
      </c>
      <c r="Z2459">
        <f t="shared" si="116"/>
        <v>3</v>
      </c>
    </row>
    <row r="2460" spans="1:26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7">
        <f t="shared" si="114"/>
        <v>15.51</v>
      </c>
      <c r="W2460" s="7" t="str">
        <f>IFERROR(INDEX(Returns!A:A,MATCH(Orders!B2460,Returns!B:B,0)), "No")</f>
        <v>No</v>
      </c>
      <c r="X2460" s="7" t="str">
        <f>INDEX(People!$A$2:$A$5,MATCH(Orders!M2460,People!$B$2:$B$5,0))</f>
        <v>Chuck Magee</v>
      </c>
      <c r="Y2460">
        <f t="shared" si="115"/>
        <v>2019</v>
      </c>
      <c r="Z2460">
        <f t="shared" si="116"/>
        <v>3</v>
      </c>
    </row>
    <row r="2461" spans="1:26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7">
        <f t="shared" si="114"/>
        <v>48.92</v>
      </c>
      <c r="W2461" s="7" t="str">
        <f>IFERROR(INDEX(Returns!A:A,MATCH(Orders!B2461,Returns!B:B,0)), "No")</f>
        <v>No</v>
      </c>
      <c r="X2461" s="7" t="str">
        <f>INDEX(People!$A$2:$A$5,MATCH(Orders!M2461,People!$B$2:$B$5,0))</f>
        <v>Chuck Magee</v>
      </c>
      <c r="Y2461">
        <f t="shared" si="115"/>
        <v>2019</v>
      </c>
      <c r="Z2461">
        <f t="shared" si="116"/>
        <v>8</v>
      </c>
    </row>
    <row r="2462" spans="1:26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7">
        <f t="shared" si="114"/>
        <v>9.99</v>
      </c>
      <c r="W2462" s="7" t="str">
        <f>IFERROR(INDEX(Returns!A:A,MATCH(Orders!B2462,Returns!B:B,0)), "No")</f>
        <v>No</v>
      </c>
      <c r="X2462" s="7" t="str">
        <f>INDEX(People!$A$2:$A$5,MATCH(Orders!M2462,People!$B$2:$B$5,0))</f>
        <v>Anna Andreadi</v>
      </c>
      <c r="Y2462">
        <f t="shared" si="115"/>
        <v>2017</v>
      </c>
      <c r="Z2462">
        <f t="shared" si="116"/>
        <v>7</v>
      </c>
    </row>
    <row r="2463" spans="1:26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7">
        <f t="shared" si="114"/>
        <v>32.783999999999999</v>
      </c>
      <c r="W2463" s="7" t="str">
        <f>IFERROR(INDEX(Returns!A:A,MATCH(Orders!B2463,Returns!B:B,0)), "No")</f>
        <v>No</v>
      </c>
      <c r="X2463" s="7" t="str">
        <f>INDEX(People!$A$2:$A$5,MATCH(Orders!M2463,People!$B$2:$B$5,0))</f>
        <v>Anna Andreadi</v>
      </c>
      <c r="Y2463">
        <f t="shared" si="115"/>
        <v>2017</v>
      </c>
      <c r="Z2463">
        <f t="shared" si="116"/>
        <v>7</v>
      </c>
    </row>
    <row r="2464" spans="1:26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7">
        <f t="shared" si="114"/>
        <v>16.784000000000002</v>
      </c>
      <c r="W2464" s="7" t="str">
        <f>IFERROR(INDEX(Returns!A:A,MATCH(Orders!B2464,Returns!B:B,0)), "No")</f>
        <v>No</v>
      </c>
      <c r="X2464" s="7" t="str">
        <f>INDEX(People!$A$2:$A$5,MATCH(Orders!M2464,People!$B$2:$B$5,0))</f>
        <v>Chuck Magee</v>
      </c>
      <c r="Y2464">
        <f t="shared" si="115"/>
        <v>2019</v>
      </c>
      <c r="Z2464">
        <f t="shared" si="116"/>
        <v>12</v>
      </c>
    </row>
    <row r="2465" spans="1:26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7">
        <f t="shared" si="114"/>
        <v>7.3120000000000012</v>
      </c>
      <c r="W2465" s="7" t="str">
        <f>IFERROR(INDEX(Returns!A:A,MATCH(Orders!B2465,Returns!B:B,0)), "No")</f>
        <v>No</v>
      </c>
      <c r="X2465" s="7" t="str">
        <f>INDEX(People!$A$2:$A$5,MATCH(Orders!M2465,People!$B$2:$B$5,0))</f>
        <v>Chuck Magee</v>
      </c>
      <c r="Y2465">
        <f t="shared" si="115"/>
        <v>2019</v>
      </c>
      <c r="Z2465">
        <f t="shared" si="116"/>
        <v>12</v>
      </c>
    </row>
    <row r="2466" spans="1:26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7">
        <f t="shared" si="114"/>
        <v>136.99</v>
      </c>
      <c r="W2466" s="7" t="str">
        <f>IFERROR(INDEX(Returns!A:A,MATCH(Orders!B2466,Returns!B:B,0)), "No")</f>
        <v>No</v>
      </c>
      <c r="X2466" s="7" t="str">
        <f>INDEX(People!$A$2:$A$5,MATCH(Orders!M2466,People!$B$2:$B$5,0))</f>
        <v>Chuck Magee</v>
      </c>
      <c r="Y2466">
        <f t="shared" si="115"/>
        <v>2019</v>
      </c>
      <c r="Z2466">
        <f t="shared" si="116"/>
        <v>12</v>
      </c>
    </row>
    <row r="2467" spans="1:26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7">
        <f t="shared" si="114"/>
        <v>3.15</v>
      </c>
      <c r="W2467" s="7" t="str">
        <f>IFERROR(INDEX(Returns!A:A,MATCH(Orders!B2467,Returns!B:B,0)), "No")</f>
        <v>No</v>
      </c>
      <c r="X2467" s="7" t="str">
        <f>INDEX(People!$A$2:$A$5,MATCH(Orders!M2467,People!$B$2:$B$5,0))</f>
        <v>Chuck Magee</v>
      </c>
      <c r="Y2467">
        <f t="shared" si="115"/>
        <v>2019</v>
      </c>
      <c r="Z2467">
        <f t="shared" si="116"/>
        <v>12</v>
      </c>
    </row>
    <row r="2468" spans="1:26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7">
        <f t="shared" si="114"/>
        <v>9.11</v>
      </c>
      <c r="W2468" s="7" t="str">
        <f>IFERROR(INDEX(Returns!A:A,MATCH(Orders!B2468,Returns!B:B,0)), "No")</f>
        <v>No</v>
      </c>
      <c r="X2468" s="7" t="str">
        <f>INDEX(People!$A$2:$A$5,MATCH(Orders!M2468,People!$B$2:$B$5,0))</f>
        <v>Cassandra Brandow</v>
      </c>
      <c r="Y2468">
        <f t="shared" si="115"/>
        <v>2019</v>
      </c>
      <c r="Z2468">
        <f t="shared" si="116"/>
        <v>5</v>
      </c>
    </row>
    <row r="2469" spans="1:26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7">
        <f t="shared" si="114"/>
        <v>142.86000000000001</v>
      </c>
      <c r="W2469" s="7" t="str">
        <f>IFERROR(INDEX(Returns!A:A,MATCH(Orders!B2469,Returns!B:B,0)), "No")</f>
        <v>No</v>
      </c>
      <c r="X2469" s="7" t="str">
        <f>INDEX(People!$A$2:$A$5,MATCH(Orders!M2469,People!$B$2:$B$5,0))</f>
        <v>Cassandra Brandow</v>
      </c>
      <c r="Y2469">
        <f t="shared" si="115"/>
        <v>2019</v>
      </c>
      <c r="Z2469">
        <f t="shared" si="116"/>
        <v>5</v>
      </c>
    </row>
    <row r="2470" spans="1:26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7">
        <f t="shared" si="114"/>
        <v>6.4800000000000013</v>
      </c>
      <c r="W2470" s="7" t="str">
        <f>IFERROR(INDEX(Returns!A:A,MATCH(Orders!B2470,Returns!B:B,0)), "No")</f>
        <v>No</v>
      </c>
      <c r="X2470" s="7" t="str">
        <f>INDEX(People!$A$2:$A$5,MATCH(Orders!M2470,People!$B$2:$B$5,0))</f>
        <v>Cassandra Brandow</v>
      </c>
      <c r="Y2470">
        <f t="shared" si="115"/>
        <v>2019</v>
      </c>
      <c r="Z2470">
        <f t="shared" si="116"/>
        <v>5</v>
      </c>
    </row>
    <row r="2471" spans="1:26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7">
        <f t="shared" si="114"/>
        <v>16.91</v>
      </c>
      <c r="W2471" s="7" t="str">
        <f>IFERROR(INDEX(Returns!A:A,MATCH(Orders!B2471,Returns!B:B,0)), "No")</f>
        <v>No</v>
      </c>
      <c r="X2471" s="7" t="str">
        <f>INDEX(People!$A$2:$A$5,MATCH(Orders!M2471,People!$B$2:$B$5,0))</f>
        <v>Cassandra Brandow</v>
      </c>
      <c r="Y2471">
        <f t="shared" si="115"/>
        <v>2019</v>
      </c>
      <c r="Z2471">
        <f t="shared" si="116"/>
        <v>5</v>
      </c>
    </row>
    <row r="2472" spans="1:26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7">
        <f t="shared" si="114"/>
        <v>1.784</v>
      </c>
      <c r="W2472" s="7" t="str">
        <f>IFERROR(INDEX(Returns!A:A,MATCH(Orders!B2472,Returns!B:B,0)), "No")</f>
        <v>No</v>
      </c>
      <c r="X2472" s="7" t="str">
        <f>INDEX(People!$A$2:$A$5,MATCH(Orders!M2472,People!$B$2:$B$5,0))</f>
        <v>Cassandra Brandow</v>
      </c>
      <c r="Y2472">
        <f t="shared" si="115"/>
        <v>2018</v>
      </c>
      <c r="Z2472">
        <f t="shared" si="116"/>
        <v>1</v>
      </c>
    </row>
    <row r="2473" spans="1:26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7">
        <f t="shared" si="114"/>
        <v>112.78399999999999</v>
      </c>
      <c r="W2473" s="7" t="str">
        <f>IFERROR(INDEX(Returns!A:A,MATCH(Orders!B2473,Returns!B:B,0)), "No")</f>
        <v>No</v>
      </c>
      <c r="X2473" s="7" t="str">
        <f>INDEX(People!$A$2:$A$5,MATCH(Orders!M2473,People!$B$2:$B$5,0))</f>
        <v>Cassandra Brandow</v>
      </c>
      <c r="Y2473">
        <f t="shared" si="115"/>
        <v>2018</v>
      </c>
      <c r="Z2473">
        <f t="shared" si="116"/>
        <v>1</v>
      </c>
    </row>
    <row r="2474" spans="1:26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7">
        <f t="shared" si="114"/>
        <v>16.216000000000001</v>
      </c>
      <c r="W2474" s="7" t="str">
        <f>IFERROR(INDEX(Returns!A:A,MATCH(Orders!B2474,Returns!B:B,0)), "No")</f>
        <v>No</v>
      </c>
      <c r="X2474" s="7" t="str">
        <f>INDEX(People!$A$2:$A$5,MATCH(Orders!M2474,People!$B$2:$B$5,0))</f>
        <v>Cassandra Brandow</v>
      </c>
      <c r="Y2474">
        <f t="shared" si="115"/>
        <v>2018</v>
      </c>
      <c r="Z2474">
        <f t="shared" si="116"/>
        <v>1</v>
      </c>
    </row>
    <row r="2475" spans="1:26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7">
        <f t="shared" si="114"/>
        <v>108.79200000000002</v>
      </c>
      <c r="W2475" s="7" t="str">
        <f>IFERROR(INDEX(Returns!A:A,MATCH(Orders!B2475,Returns!B:B,0)), "No")</f>
        <v>No</v>
      </c>
      <c r="X2475" s="7" t="str">
        <f>INDEX(People!$A$2:$A$5,MATCH(Orders!M2475,People!$B$2:$B$5,0))</f>
        <v>Anna Andreadi</v>
      </c>
      <c r="Y2475">
        <f t="shared" si="115"/>
        <v>2018</v>
      </c>
      <c r="Z2475">
        <f t="shared" si="116"/>
        <v>11</v>
      </c>
    </row>
    <row r="2476" spans="1:26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7">
        <f t="shared" si="114"/>
        <v>16.59</v>
      </c>
      <c r="W2476" s="7" t="str">
        <f>IFERROR(INDEX(Returns!A:A,MATCH(Orders!B2476,Returns!B:B,0)), "No")</f>
        <v>No</v>
      </c>
      <c r="X2476" s="7" t="str">
        <f>INDEX(People!$A$2:$A$5,MATCH(Orders!M2476,People!$B$2:$B$5,0))</f>
        <v>Anna Andreadi</v>
      </c>
      <c r="Y2476">
        <f t="shared" si="115"/>
        <v>2018</v>
      </c>
      <c r="Z2476">
        <f t="shared" si="116"/>
        <v>11</v>
      </c>
    </row>
    <row r="2477" spans="1:26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7">
        <f t="shared" si="114"/>
        <v>12.53</v>
      </c>
      <c r="W2477" s="7" t="str">
        <f>IFERROR(INDEX(Returns!A:A,MATCH(Orders!B2477,Returns!B:B,0)), "No")</f>
        <v>No</v>
      </c>
      <c r="X2477" s="7" t="str">
        <f>INDEX(People!$A$2:$A$5,MATCH(Orders!M2477,People!$B$2:$B$5,0))</f>
        <v>Anna Andreadi</v>
      </c>
      <c r="Y2477">
        <f t="shared" si="115"/>
        <v>2018</v>
      </c>
      <c r="Z2477">
        <f t="shared" si="116"/>
        <v>11</v>
      </c>
    </row>
    <row r="2478" spans="1:26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7">
        <f t="shared" si="114"/>
        <v>275.37</v>
      </c>
      <c r="W2478" s="7" t="str">
        <f>IFERROR(INDEX(Returns!A:A,MATCH(Orders!B2478,Returns!B:B,0)), "No")</f>
        <v>No</v>
      </c>
      <c r="X2478" s="7" t="str">
        <f>INDEX(People!$A$2:$A$5,MATCH(Orders!M2478,People!$B$2:$B$5,0))</f>
        <v>Anna Andreadi</v>
      </c>
      <c r="Y2478">
        <f t="shared" si="115"/>
        <v>2018</v>
      </c>
      <c r="Z2478">
        <f t="shared" si="116"/>
        <v>11</v>
      </c>
    </row>
    <row r="2479" spans="1:26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7">
        <f t="shared" si="114"/>
        <v>440.78400000000005</v>
      </c>
      <c r="W2479" s="7" t="str">
        <f>IFERROR(INDEX(Returns!A:A,MATCH(Orders!B2479,Returns!B:B,0)), "No")</f>
        <v>No</v>
      </c>
      <c r="X2479" s="7" t="str">
        <f>INDEX(People!$A$2:$A$5,MATCH(Orders!M2479,People!$B$2:$B$5,0))</f>
        <v>Anna Andreadi</v>
      </c>
      <c r="Y2479">
        <f t="shared" si="115"/>
        <v>2019</v>
      </c>
      <c r="Z2479">
        <f t="shared" si="116"/>
        <v>9</v>
      </c>
    </row>
    <row r="2480" spans="1:26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7">
        <f t="shared" si="114"/>
        <v>1.82</v>
      </c>
      <c r="W2480" s="7" t="str">
        <f>IFERROR(INDEX(Returns!A:A,MATCH(Orders!B2480,Returns!B:B,0)), "No")</f>
        <v>No</v>
      </c>
      <c r="X2480" s="7" t="str">
        <f>INDEX(People!$A$2:$A$5,MATCH(Orders!M2480,People!$B$2:$B$5,0))</f>
        <v>Chuck Magee</v>
      </c>
      <c r="Y2480">
        <f t="shared" si="115"/>
        <v>2016</v>
      </c>
      <c r="Z2480">
        <f t="shared" si="116"/>
        <v>9</v>
      </c>
    </row>
    <row r="2481" spans="1:26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7">
        <f t="shared" si="114"/>
        <v>11.184000000000001</v>
      </c>
      <c r="W2481" s="7" t="str">
        <f>IFERROR(INDEX(Returns!A:A,MATCH(Orders!B2481,Returns!B:B,0)), "No")</f>
        <v>No</v>
      </c>
      <c r="X2481" s="7" t="str">
        <f>INDEX(People!$A$2:$A$5,MATCH(Orders!M2481,People!$B$2:$B$5,0))</f>
        <v>Kelly Williams</v>
      </c>
      <c r="Y2481">
        <f t="shared" si="115"/>
        <v>2019</v>
      </c>
      <c r="Z2481">
        <f t="shared" si="116"/>
        <v>6</v>
      </c>
    </row>
    <row r="2482" spans="1:26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7">
        <f t="shared" si="114"/>
        <v>76.792000000000002</v>
      </c>
      <c r="W2482" s="7" t="str">
        <f>IFERROR(INDEX(Returns!A:A,MATCH(Orders!B2482,Returns!B:B,0)), "No")</f>
        <v>No</v>
      </c>
      <c r="X2482" s="7" t="str">
        <f>INDEX(People!$A$2:$A$5,MATCH(Orders!M2482,People!$B$2:$B$5,0))</f>
        <v>Kelly Williams</v>
      </c>
      <c r="Y2482">
        <f t="shared" si="115"/>
        <v>2019</v>
      </c>
      <c r="Z2482">
        <f t="shared" si="116"/>
        <v>6</v>
      </c>
    </row>
    <row r="2483" spans="1:26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7">
        <f t="shared" si="114"/>
        <v>167.27</v>
      </c>
      <c r="W2483" s="7" t="str">
        <f>IFERROR(INDEX(Returns!A:A,MATCH(Orders!B2483,Returns!B:B,0)), "No")</f>
        <v>No</v>
      </c>
      <c r="X2483" s="7" t="str">
        <f>INDEX(People!$A$2:$A$5,MATCH(Orders!M2483,People!$B$2:$B$5,0))</f>
        <v>Anna Andreadi</v>
      </c>
      <c r="Y2483">
        <f t="shared" si="115"/>
        <v>2019</v>
      </c>
      <c r="Z2483">
        <f t="shared" si="116"/>
        <v>12</v>
      </c>
    </row>
    <row r="2484" spans="1:26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7">
        <f t="shared" si="114"/>
        <v>8.7919999999999998</v>
      </c>
      <c r="W2484" s="7" t="str">
        <f>IFERROR(INDEX(Returns!A:A,MATCH(Orders!B2484,Returns!B:B,0)), "No")</f>
        <v>No</v>
      </c>
      <c r="X2484" s="7" t="str">
        <f>INDEX(People!$A$2:$A$5,MATCH(Orders!M2484,People!$B$2:$B$5,0))</f>
        <v>Anna Andreadi</v>
      </c>
      <c r="Y2484">
        <f t="shared" si="115"/>
        <v>2019</v>
      </c>
      <c r="Z2484">
        <f t="shared" si="116"/>
        <v>8</v>
      </c>
    </row>
    <row r="2485" spans="1:26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7">
        <f t="shared" si="114"/>
        <v>227.55</v>
      </c>
      <c r="W2485" s="7" t="str">
        <f>IFERROR(INDEX(Returns!A:A,MATCH(Orders!B2485,Returns!B:B,0)), "No")</f>
        <v>No</v>
      </c>
      <c r="X2485" s="7" t="str">
        <f>INDEX(People!$A$2:$A$5,MATCH(Orders!M2485,People!$B$2:$B$5,0))</f>
        <v>Anna Andreadi</v>
      </c>
      <c r="Y2485">
        <f t="shared" si="115"/>
        <v>2019</v>
      </c>
      <c r="Z2485">
        <f t="shared" si="116"/>
        <v>8</v>
      </c>
    </row>
    <row r="2486" spans="1:26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7">
        <f t="shared" si="114"/>
        <v>19.936000000000003</v>
      </c>
      <c r="W2486" s="7" t="str">
        <f>IFERROR(INDEX(Returns!A:A,MATCH(Orders!B2486,Returns!B:B,0)), "No")</f>
        <v>No</v>
      </c>
      <c r="X2486" s="7" t="str">
        <f>INDEX(People!$A$2:$A$5,MATCH(Orders!M2486,People!$B$2:$B$5,0))</f>
        <v>Anna Andreadi</v>
      </c>
      <c r="Y2486">
        <f t="shared" si="115"/>
        <v>2019</v>
      </c>
      <c r="Z2486">
        <f t="shared" si="116"/>
        <v>8</v>
      </c>
    </row>
    <row r="2487" spans="1:26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7">
        <f t="shared" si="114"/>
        <v>2.78</v>
      </c>
      <c r="W2487" s="7" t="str">
        <f>IFERROR(INDEX(Returns!A:A,MATCH(Orders!B2487,Returns!B:B,0)), "No")</f>
        <v>No</v>
      </c>
      <c r="X2487" s="7" t="str">
        <f>INDEX(People!$A$2:$A$5,MATCH(Orders!M2487,People!$B$2:$B$5,0))</f>
        <v>Anna Andreadi</v>
      </c>
      <c r="Y2487">
        <f t="shared" si="115"/>
        <v>2019</v>
      </c>
      <c r="Z2487">
        <f t="shared" si="116"/>
        <v>8</v>
      </c>
    </row>
    <row r="2488" spans="1:26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7">
        <f t="shared" si="114"/>
        <v>42.76</v>
      </c>
      <c r="W2488" s="7" t="str">
        <f>IFERROR(INDEX(Returns!A:A,MATCH(Orders!B2488,Returns!B:B,0)), "No")</f>
        <v>No</v>
      </c>
      <c r="X2488" s="7" t="str">
        <f>INDEX(People!$A$2:$A$5,MATCH(Orders!M2488,People!$B$2:$B$5,0))</f>
        <v>Chuck Magee</v>
      </c>
      <c r="Y2488">
        <f t="shared" si="115"/>
        <v>2017</v>
      </c>
      <c r="Z2488">
        <f t="shared" si="116"/>
        <v>1</v>
      </c>
    </row>
    <row r="2489" spans="1:26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7">
        <f t="shared" si="114"/>
        <v>3.28</v>
      </c>
      <c r="W2489" s="7" t="str">
        <f>IFERROR(INDEX(Returns!A:A,MATCH(Orders!B2489,Returns!B:B,0)), "No")</f>
        <v>No</v>
      </c>
      <c r="X2489" s="7" t="str">
        <f>INDEX(People!$A$2:$A$5,MATCH(Orders!M2489,People!$B$2:$B$5,0))</f>
        <v>Chuck Magee</v>
      </c>
      <c r="Y2489">
        <f t="shared" si="115"/>
        <v>2017</v>
      </c>
      <c r="Z2489">
        <f t="shared" si="116"/>
        <v>1</v>
      </c>
    </row>
    <row r="2490" spans="1:26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7">
        <f t="shared" si="114"/>
        <v>6.68</v>
      </c>
      <c r="W2490" s="7" t="str">
        <f>IFERROR(INDEX(Returns!A:A,MATCH(Orders!B2490,Returns!B:B,0)), "No")</f>
        <v>No</v>
      </c>
      <c r="X2490" s="7" t="str">
        <f>INDEX(People!$A$2:$A$5,MATCH(Orders!M2490,People!$B$2:$B$5,0))</f>
        <v>Chuck Magee</v>
      </c>
      <c r="Y2490">
        <f t="shared" si="115"/>
        <v>2017</v>
      </c>
      <c r="Z2490">
        <f t="shared" si="116"/>
        <v>1</v>
      </c>
    </row>
    <row r="2491" spans="1:26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7">
        <f t="shared" si="114"/>
        <v>157.99</v>
      </c>
      <c r="W2491" s="7" t="str">
        <f>IFERROR(INDEX(Returns!A:A,MATCH(Orders!B2491,Returns!B:B,0)), "No")</f>
        <v>No</v>
      </c>
      <c r="X2491" s="7" t="str">
        <f>INDEX(People!$A$2:$A$5,MATCH(Orders!M2491,People!$B$2:$B$5,0))</f>
        <v>Chuck Magee</v>
      </c>
      <c r="Y2491">
        <f t="shared" si="115"/>
        <v>2017</v>
      </c>
      <c r="Z2491">
        <f t="shared" si="116"/>
        <v>10</v>
      </c>
    </row>
    <row r="2492" spans="1:26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7">
        <f t="shared" si="114"/>
        <v>5.98</v>
      </c>
      <c r="W2492" s="7" t="str">
        <f>IFERROR(INDEX(Returns!A:A,MATCH(Orders!B2492,Returns!B:B,0)), "No")</f>
        <v>No</v>
      </c>
      <c r="X2492" s="7" t="str">
        <f>INDEX(People!$A$2:$A$5,MATCH(Orders!M2492,People!$B$2:$B$5,0))</f>
        <v>Chuck Magee</v>
      </c>
      <c r="Y2492">
        <f t="shared" si="115"/>
        <v>2017</v>
      </c>
      <c r="Z2492">
        <f t="shared" si="116"/>
        <v>10</v>
      </c>
    </row>
    <row r="2493" spans="1:26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7">
        <f t="shared" si="114"/>
        <v>15.04</v>
      </c>
      <c r="W2493" s="7" t="str">
        <f>IFERROR(INDEX(Returns!A:A,MATCH(Orders!B2493,Returns!B:B,0)), "No")</f>
        <v>No</v>
      </c>
      <c r="X2493" s="7" t="str">
        <f>INDEX(People!$A$2:$A$5,MATCH(Orders!M2493,People!$B$2:$B$5,0))</f>
        <v>Anna Andreadi</v>
      </c>
      <c r="Y2493">
        <f t="shared" si="115"/>
        <v>2016</v>
      </c>
      <c r="Z2493">
        <f t="shared" si="116"/>
        <v>12</v>
      </c>
    </row>
    <row r="2494" spans="1:26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7">
        <f t="shared" si="114"/>
        <v>649.83000000000004</v>
      </c>
      <c r="W2494" s="7" t="str">
        <f>IFERROR(INDEX(Returns!A:A,MATCH(Orders!B2494,Returns!B:B,0)), "No")</f>
        <v>No</v>
      </c>
      <c r="X2494" s="7" t="str">
        <f>INDEX(People!$A$2:$A$5,MATCH(Orders!M2494,People!$B$2:$B$5,0))</f>
        <v>Chuck Magee</v>
      </c>
      <c r="Y2494">
        <f t="shared" si="115"/>
        <v>2016</v>
      </c>
      <c r="Z2494">
        <f t="shared" si="116"/>
        <v>11</v>
      </c>
    </row>
    <row r="2495" spans="1:26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7">
        <f t="shared" si="114"/>
        <v>60.186</v>
      </c>
      <c r="W2495" s="7" t="str">
        <f>IFERROR(INDEX(Returns!A:A,MATCH(Orders!B2495,Returns!B:B,0)), "No")</f>
        <v>No</v>
      </c>
      <c r="X2495" s="7" t="str">
        <f>INDEX(People!$A$2:$A$5,MATCH(Orders!M2495,People!$B$2:$B$5,0))</f>
        <v>Kelly Williams</v>
      </c>
      <c r="Y2495">
        <f t="shared" si="115"/>
        <v>2018</v>
      </c>
      <c r="Z2495">
        <f t="shared" si="116"/>
        <v>9</v>
      </c>
    </row>
    <row r="2496" spans="1:26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7">
        <f t="shared" si="114"/>
        <v>143.99200000000002</v>
      </c>
      <c r="W2496" s="7" t="str">
        <f>IFERROR(INDEX(Returns!A:A,MATCH(Orders!B2496,Returns!B:B,0)), "No")</f>
        <v>No</v>
      </c>
      <c r="X2496" s="7" t="str">
        <f>INDEX(People!$A$2:$A$5,MATCH(Orders!M2496,People!$B$2:$B$5,0))</f>
        <v>Kelly Williams</v>
      </c>
      <c r="Y2496">
        <f t="shared" si="115"/>
        <v>2018</v>
      </c>
      <c r="Z2496">
        <f t="shared" si="116"/>
        <v>9</v>
      </c>
    </row>
    <row r="2497" spans="1:26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7">
        <f t="shared" si="114"/>
        <v>80.98</v>
      </c>
      <c r="W2497" s="7" t="str">
        <f>IFERROR(INDEX(Returns!A:A,MATCH(Orders!B2497,Returns!B:B,0)), "No")</f>
        <v>No</v>
      </c>
      <c r="X2497" s="7" t="str">
        <f>INDEX(People!$A$2:$A$5,MATCH(Orders!M2497,People!$B$2:$B$5,0))</f>
        <v>Kelly Williams</v>
      </c>
      <c r="Y2497">
        <f t="shared" si="115"/>
        <v>2016</v>
      </c>
      <c r="Z2497">
        <f t="shared" si="116"/>
        <v>6</v>
      </c>
    </row>
    <row r="2498" spans="1:26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7">
        <f t="shared" si="114"/>
        <v>21.39</v>
      </c>
      <c r="W2498" s="7" t="str">
        <f>IFERROR(INDEX(Returns!A:A,MATCH(Orders!B2498,Returns!B:B,0)), "No")</f>
        <v>No</v>
      </c>
      <c r="X2498" s="7" t="str">
        <f>INDEX(People!$A$2:$A$5,MATCH(Orders!M2498,People!$B$2:$B$5,0))</f>
        <v>Anna Andreadi</v>
      </c>
      <c r="Y2498">
        <f t="shared" si="115"/>
        <v>2017</v>
      </c>
      <c r="Z2498">
        <f t="shared" si="116"/>
        <v>9</v>
      </c>
    </row>
    <row r="2499" spans="1:26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7">
        <f t="shared" ref="V2499:V2562" si="117">R2499/S2499</f>
        <v>62.23</v>
      </c>
      <c r="W2499" s="7" t="str">
        <f>IFERROR(INDEX(Returns!A:A,MATCH(Orders!B2499,Returns!B:B,0)), "No")</f>
        <v>No</v>
      </c>
      <c r="X2499" s="7" t="str">
        <f>INDEX(People!$A$2:$A$5,MATCH(Orders!M2499,People!$B$2:$B$5,0))</f>
        <v>Anna Andreadi</v>
      </c>
      <c r="Y2499">
        <f t="shared" ref="Y2499:Y2562" si="118">YEAR(C2499)</f>
        <v>2017</v>
      </c>
      <c r="Z2499">
        <f t="shared" ref="Z2499:Z2562" si="119">MONTH(C2499)</f>
        <v>9</v>
      </c>
    </row>
    <row r="2500" spans="1:26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7">
        <f t="shared" si="117"/>
        <v>9.5840000000000014</v>
      </c>
      <c r="W2500" s="7" t="str">
        <f>IFERROR(INDEX(Returns!A:A,MATCH(Orders!B2500,Returns!B:B,0)), "No")</f>
        <v>No</v>
      </c>
      <c r="X2500" s="7" t="str">
        <f>INDEX(People!$A$2:$A$5,MATCH(Orders!M2500,People!$B$2:$B$5,0))</f>
        <v>Anna Andreadi</v>
      </c>
      <c r="Y2500">
        <f t="shared" si="118"/>
        <v>2018</v>
      </c>
      <c r="Z2500">
        <f t="shared" si="119"/>
        <v>5</v>
      </c>
    </row>
    <row r="2501" spans="1:26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7">
        <f t="shared" si="117"/>
        <v>12.536000000000001</v>
      </c>
      <c r="W2501" s="7" t="str">
        <f>IFERROR(INDEX(Returns!A:A,MATCH(Orders!B2501,Returns!B:B,0)), "No")</f>
        <v>No</v>
      </c>
      <c r="X2501" s="7" t="str">
        <f>INDEX(People!$A$2:$A$5,MATCH(Orders!M2501,People!$B$2:$B$5,0))</f>
        <v>Cassandra Brandow</v>
      </c>
      <c r="Y2501">
        <f t="shared" si="118"/>
        <v>2019</v>
      </c>
      <c r="Z2501">
        <f t="shared" si="119"/>
        <v>6</v>
      </c>
    </row>
    <row r="2502" spans="1:26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7">
        <f t="shared" si="117"/>
        <v>6.1120000000000001</v>
      </c>
      <c r="W2502" s="7" t="str">
        <f>IFERROR(INDEX(Returns!A:A,MATCH(Orders!B2502,Returns!B:B,0)), "No")</f>
        <v>Yes</v>
      </c>
      <c r="X2502" s="7" t="str">
        <f>INDEX(People!$A$2:$A$5,MATCH(Orders!M2502,People!$B$2:$B$5,0))</f>
        <v>Kelly Williams</v>
      </c>
      <c r="Y2502">
        <f t="shared" si="118"/>
        <v>2019</v>
      </c>
      <c r="Z2502">
        <f t="shared" si="119"/>
        <v>6</v>
      </c>
    </row>
    <row r="2503" spans="1:26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7">
        <f t="shared" si="117"/>
        <v>0.57599999999999985</v>
      </c>
      <c r="W2503" s="7" t="str">
        <f>IFERROR(INDEX(Returns!A:A,MATCH(Orders!B2503,Returns!B:B,0)), "No")</f>
        <v>Yes</v>
      </c>
      <c r="X2503" s="7" t="str">
        <f>INDEX(People!$A$2:$A$5,MATCH(Orders!M2503,People!$B$2:$B$5,0))</f>
        <v>Kelly Williams</v>
      </c>
      <c r="Y2503">
        <f t="shared" si="118"/>
        <v>2019</v>
      </c>
      <c r="Z2503">
        <f t="shared" si="119"/>
        <v>6</v>
      </c>
    </row>
    <row r="2504" spans="1:26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7">
        <f t="shared" si="117"/>
        <v>2.3399999999999994</v>
      </c>
      <c r="W2504" s="7" t="str">
        <f>IFERROR(INDEX(Returns!A:A,MATCH(Orders!B2504,Returns!B:B,0)), "No")</f>
        <v>Yes</v>
      </c>
      <c r="X2504" s="7" t="str">
        <f>INDEX(People!$A$2:$A$5,MATCH(Orders!M2504,People!$B$2:$B$5,0))</f>
        <v>Kelly Williams</v>
      </c>
      <c r="Y2504">
        <f t="shared" si="118"/>
        <v>2019</v>
      </c>
      <c r="Z2504">
        <f t="shared" si="119"/>
        <v>6</v>
      </c>
    </row>
    <row r="2505" spans="1:26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7">
        <f t="shared" si="117"/>
        <v>3.69</v>
      </c>
      <c r="W2505" s="7" t="str">
        <f>IFERROR(INDEX(Returns!A:A,MATCH(Orders!B2505,Returns!B:B,0)), "No")</f>
        <v>No</v>
      </c>
      <c r="X2505" s="7" t="str">
        <f>INDEX(People!$A$2:$A$5,MATCH(Orders!M2505,People!$B$2:$B$5,0))</f>
        <v>Anna Andreadi</v>
      </c>
      <c r="Y2505">
        <f t="shared" si="118"/>
        <v>2018</v>
      </c>
      <c r="Z2505">
        <f t="shared" si="119"/>
        <v>11</v>
      </c>
    </row>
    <row r="2506" spans="1:26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7">
        <f t="shared" si="117"/>
        <v>13.43</v>
      </c>
      <c r="W2506" s="7" t="str">
        <f>IFERROR(INDEX(Returns!A:A,MATCH(Orders!B2506,Returns!B:B,0)), "No")</f>
        <v>No</v>
      </c>
      <c r="X2506" s="7" t="str">
        <f>INDEX(People!$A$2:$A$5,MATCH(Orders!M2506,People!$B$2:$B$5,0))</f>
        <v>Anna Andreadi</v>
      </c>
      <c r="Y2506">
        <f t="shared" si="118"/>
        <v>2016</v>
      </c>
      <c r="Z2506">
        <f t="shared" si="119"/>
        <v>7</v>
      </c>
    </row>
    <row r="2507" spans="1:26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7">
        <f t="shared" si="117"/>
        <v>1637.53</v>
      </c>
      <c r="W2507" s="7" t="str">
        <f>IFERROR(INDEX(Returns!A:A,MATCH(Orders!B2507,Returns!B:B,0)), "No")</f>
        <v>No</v>
      </c>
      <c r="X2507" s="7" t="str">
        <f>INDEX(People!$A$2:$A$5,MATCH(Orders!M2507,People!$B$2:$B$5,0))</f>
        <v>Anna Andreadi</v>
      </c>
      <c r="Y2507">
        <f t="shared" si="118"/>
        <v>2016</v>
      </c>
      <c r="Z2507">
        <f t="shared" si="119"/>
        <v>7</v>
      </c>
    </row>
    <row r="2508" spans="1:26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7">
        <f t="shared" si="117"/>
        <v>9.74</v>
      </c>
      <c r="W2508" s="7" t="str">
        <f>IFERROR(INDEX(Returns!A:A,MATCH(Orders!B2508,Returns!B:B,0)), "No")</f>
        <v>No</v>
      </c>
      <c r="X2508" s="7" t="str">
        <f>INDEX(People!$A$2:$A$5,MATCH(Orders!M2508,People!$B$2:$B$5,0))</f>
        <v>Anna Andreadi</v>
      </c>
      <c r="Y2508">
        <f t="shared" si="118"/>
        <v>2016</v>
      </c>
      <c r="Z2508">
        <f t="shared" si="119"/>
        <v>7</v>
      </c>
    </row>
    <row r="2509" spans="1:26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7">
        <f t="shared" si="117"/>
        <v>8.195999999999998</v>
      </c>
      <c r="W2509" s="7" t="str">
        <f>IFERROR(INDEX(Returns!A:A,MATCH(Orders!B2509,Returns!B:B,0)), "No")</f>
        <v>No</v>
      </c>
      <c r="X2509" s="7" t="str">
        <f>INDEX(People!$A$2:$A$5,MATCH(Orders!M2509,People!$B$2:$B$5,0))</f>
        <v>Kelly Williams</v>
      </c>
      <c r="Y2509">
        <f t="shared" si="118"/>
        <v>2017</v>
      </c>
      <c r="Z2509">
        <f t="shared" si="119"/>
        <v>7</v>
      </c>
    </row>
    <row r="2510" spans="1:26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7">
        <f t="shared" si="117"/>
        <v>65.591999999999999</v>
      </c>
      <c r="W2510" s="7" t="str">
        <f>IFERROR(INDEX(Returns!A:A,MATCH(Orders!B2510,Returns!B:B,0)), "No")</f>
        <v>No</v>
      </c>
      <c r="X2510" s="7" t="str">
        <f>INDEX(People!$A$2:$A$5,MATCH(Orders!M2510,People!$B$2:$B$5,0))</f>
        <v>Anna Andreadi</v>
      </c>
      <c r="Y2510">
        <f t="shared" si="118"/>
        <v>2019</v>
      </c>
      <c r="Z2510">
        <f t="shared" si="119"/>
        <v>3</v>
      </c>
    </row>
    <row r="2511" spans="1:26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7">
        <f t="shared" si="117"/>
        <v>79.989999999999995</v>
      </c>
      <c r="W2511" s="7" t="str">
        <f>IFERROR(INDEX(Returns!A:A,MATCH(Orders!B2511,Returns!B:B,0)), "No")</f>
        <v>No</v>
      </c>
      <c r="X2511" s="7" t="str">
        <f>INDEX(People!$A$2:$A$5,MATCH(Orders!M2511,People!$B$2:$B$5,0))</f>
        <v>Anna Andreadi</v>
      </c>
      <c r="Y2511">
        <f t="shared" si="118"/>
        <v>2019</v>
      </c>
      <c r="Z2511">
        <f t="shared" si="119"/>
        <v>3</v>
      </c>
    </row>
    <row r="2512" spans="1:26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7">
        <f t="shared" si="117"/>
        <v>279.48</v>
      </c>
      <c r="W2512" s="7" t="str">
        <f>IFERROR(INDEX(Returns!A:A,MATCH(Orders!B2512,Returns!B:B,0)), "No")</f>
        <v>No</v>
      </c>
      <c r="X2512" s="7" t="str">
        <f>INDEX(People!$A$2:$A$5,MATCH(Orders!M2512,People!$B$2:$B$5,0))</f>
        <v>Kelly Williams</v>
      </c>
      <c r="Y2512">
        <f t="shared" si="118"/>
        <v>2018</v>
      </c>
      <c r="Z2512">
        <f t="shared" si="119"/>
        <v>11</v>
      </c>
    </row>
    <row r="2513" spans="1:26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7">
        <f t="shared" si="117"/>
        <v>17.75</v>
      </c>
      <c r="W2513" s="7" t="str">
        <f>IFERROR(INDEX(Returns!A:A,MATCH(Orders!B2513,Returns!B:B,0)), "No")</f>
        <v>No</v>
      </c>
      <c r="X2513" s="7" t="str">
        <f>INDEX(People!$A$2:$A$5,MATCH(Orders!M2513,People!$B$2:$B$5,0))</f>
        <v>Cassandra Brandow</v>
      </c>
      <c r="Y2513">
        <f t="shared" si="118"/>
        <v>2017</v>
      </c>
      <c r="Z2513">
        <f t="shared" si="119"/>
        <v>4</v>
      </c>
    </row>
    <row r="2514" spans="1:26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7">
        <f t="shared" si="117"/>
        <v>9.1320000000000014</v>
      </c>
      <c r="W2514" s="7" t="str">
        <f>IFERROR(INDEX(Returns!A:A,MATCH(Orders!B2514,Returns!B:B,0)), "No")</f>
        <v>No</v>
      </c>
      <c r="X2514" s="7" t="str">
        <f>INDEX(People!$A$2:$A$5,MATCH(Orders!M2514,People!$B$2:$B$5,0))</f>
        <v>Cassandra Brandow</v>
      </c>
      <c r="Y2514">
        <f t="shared" si="118"/>
        <v>2019</v>
      </c>
      <c r="Z2514">
        <f t="shared" si="119"/>
        <v>12</v>
      </c>
    </row>
    <row r="2515" spans="1:26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7">
        <f t="shared" si="117"/>
        <v>23.992000000000001</v>
      </c>
      <c r="W2515" s="7" t="str">
        <f>IFERROR(INDEX(Returns!A:A,MATCH(Orders!B2515,Returns!B:B,0)), "No")</f>
        <v>No</v>
      </c>
      <c r="X2515" s="7" t="str">
        <f>INDEX(People!$A$2:$A$5,MATCH(Orders!M2515,People!$B$2:$B$5,0))</f>
        <v>Kelly Williams</v>
      </c>
      <c r="Y2515">
        <f t="shared" si="118"/>
        <v>2018</v>
      </c>
      <c r="Z2515">
        <f t="shared" si="119"/>
        <v>11</v>
      </c>
    </row>
    <row r="2516" spans="1:26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7">
        <f t="shared" si="117"/>
        <v>23.995999999999999</v>
      </c>
      <c r="W2516" s="7" t="str">
        <f>IFERROR(INDEX(Returns!A:A,MATCH(Orders!B2516,Returns!B:B,0)), "No")</f>
        <v>No</v>
      </c>
      <c r="X2516" s="7" t="str">
        <f>INDEX(People!$A$2:$A$5,MATCH(Orders!M2516,People!$B$2:$B$5,0))</f>
        <v>Kelly Williams</v>
      </c>
      <c r="Y2516">
        <f t="shared" si="118"/>
        <v>2018</v>
      </c>
      <c r="Z2516">
        <f t="shared" si="119"/>
        <v>11</v>
      </c>
    </row>
    <row r="2517" spans="1:26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7">
        <f t="shared" si="117"/>
        <v>132.16</v>
      </c>
      <c r="W2517" s="7" t="str">
        <f>IFERROR(INDEX(Returns!A:A,MATCH(Orders!B2517,Returns!B:B,0)), "No")</f>
        <v>No</v>
      </c>
      <c r="X2517" s="7" t="str">
        <f>INDEX(People!$A$2:$A$5,MATCH(Orders!M2517,People!$B$2:$B$5,0))</f>
        <v>Chuck Magee</v>
      </c>
      <c r="Y2517">
        <f t="shared" si="118"/>
        <v>2016</v>
      </c>
      <c r="Z2517">
        <f t="shared" si="119"/>
        <v>9</v>
      </c>
    </row>
    <row r="2518" spans="1:26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7">
        <f t="shared" si="117"/>
        <v>67.184000000000012</v>
      </c>
      <c r="W2518" s="7" t="str">
        <f>IFERROR(INDEX(Returns!A:A,MATCH(Orders!B2518,Returns!B:B,0)), "No")</f>
        <v>No</v>
      </c>
      <c r="X2518" s="7" t="str">
        <f>INDEX(People!$A$2:$A$5,MATCH(Orders!M2518,People!$B$2:$B$5,0))</f>
        <v>Kelly Williams</v>
      </c>
      <c r="Y2518">
        <f t="shared" si="118"/>
        <v>2016</v>
      </c>
      <c r="Z2518">
        <f t="shared" si="119"/>
        <v>11</v>
      </c>
    </row>
    <row r="2519" spans="1:26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7">
        <f t="shared" si="117"/>
        <v>43.31</v>
      </c>
      <c r="W2519" s="7" t="str">
        <f>IFERROR(INDEX(Returns!A:A,MATCH(Orders!B2519,Returns!B:B,0)), "No")</f>
        <v>No</v>
      </c>
      <c r="X2519" s="7" t="str">
        <f>INDEX(People!$A$2:$A$5,MATCH(Orders!M2519,People!$B$2:$B$5,0))</f>
        <v>Chuck Magee</v>
      </c>
      <c r="Y2519">
        <f t="shared" si="118"/>
        <v>2019</v>
      </c>
      <c r="Z2519">
        <f t="shared" si="119"/>
        <v>5</v>
      </c>
    </row>
    <row r="2520" spans="1:26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7">
        <f t="shared" si="117"/>
        <v>2.88</v>
      </c>
      <c r="W2520" s="7" t="str">
        <f>IFERROR(INDEX(Returns!A:A,MATCH(Orders!B2520,Returns!B:B,0)), "No")</f>
        <v>No</v>
      </c>
      <c r="X2520" s="7" t="str">
        <f>INDEX(People!$A$2:$A$5,MATCH(Orders!M2520,People!$B$2:$B$5,0))</f>
        <v>Kelly Williams</v>
      </c>
      <c r="Y2520">
        <f t="shared" si="118"/>
        <v>2018</v>
      </c>
      <c r="Z2520">
        <f t="shared" si="119"/>
        <v>10</v>
      </c>
    </row>
    <row r="2521" spans="1:26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7">
        <f t="shared" si="117"/>
        <v>4.91</v>
      </c>
      <c r="W2521" s="7" t="str">
        <f>IFERROR(INDEX(Returns!A:A,MATCH(Orders!B2521,Returns!B:B,0)), "No")</f>
        <v>No</v>
      </c>
      <c r="X2521" s="7" t="str">
        <f>INDEX(People!$A$2:$A$5,MATCH(Orders!M2521,People!$B$2:$B$5,0))</f>
        <v>Kelly Williams</v>
      </c>
      <c r="Y2521">
        <f t="shared" si="118"/>
        <v>2018</v>
      </c>
      <c r="Z2521">
        <f t="shared" si="119"/>
        <v>10</v>
      </c>
    </row>
    <row r="2522" spans="1:26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7">
        <f t="shared" si="117"/>
        <v>289.52999999999997</v>
      </c>
      <c r="W2522" s="7" t="str">
        <f>IFERROR(INDEX(Returns!A:A,MATCH(Orders!B2522,Returns!B:B,0)), "No")</f>
        <v>No</v>
      </c>
      <c r="X2522" s="7" t="str">
        <f>INDEX(People!$A$2:$A$5,MATCH(Orders!M2522,People!$B$2:$B$5,0))</f>
        <v>Kelly Williams</v>
      </c>
      <c r="Y2522">
        <f t="shared" si="118"/>
        <v>2018</v>
      </c>
      <c r="Z2522">
        <f t="shared" si="119"/>
        <v>10</v>
      </c>
    </row>
    <row r="2523" spans="1:26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7">
        <f t="shared" si="117"/>
        <v>6.48</v>
      </c>
      <c r="W2523" s="7" t="str">
        <f>IFERROR(INDEX(Returns!A:A,MATCH(Orders!B2523,Returns!B:B,0)), "No")</f>
        <v>No</v>
      </c>
      <c r="X2523" s="7" t="str">
        <f>INDEX(People!$A$2:$A$5,MATCH(Orders!M2523,People!$B$2:$B$5,0))</f>
        <v>Kelly Williams</v>
      </c>
      <c r="Y2523">
        <f t="shared" si="118"/>
        <v>2018</v>
      </c>
      <c r="Z2523">
        <f t="shared" si="119"/>
        <v>10</v>
      </c>
    </row>
    <row r="2524" spans="1:26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7">
        <f t="shared" si="117"/>
        <v>5.5</v>
      </c>
      <c r="W2524" s="7" t="str">
        <f>IFERROR(INDEX(Returns!A:A,MATCH(Orders!B2524,Returns!B:B,0)), "No")</f>
        <v>No</v>
      </c>
      <c r="X2524" s="7" t="str">
        <f>INDEX(People!$A$2:$A$5,MATCH(Orders!M2524,People!$B$2:$B$5,0))</f>
        <v>Kelly Williams</v>
      </c>
      <c r="Y2524">
        <f t="shared" si="118"/>
        <v>2018</v>
      </c>
      <c r="Z2524">
        <f t="shared" si="119"/>
        <v>10</v>
      </c>
    </row>
    <row r="2525" spans="1:26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7">
        <f t="shared" si="117"/>
        <v>30.4</v>
      </c>
      <c r="W2525" s="7" t="str">
        <f>IFERROR(INDEX(Returns!A:A,MATCH(Orders!B2525,Returns!B:B,0)), "No")</f>
        <v>No</v>
      </c>
      <c r="X2525" s="7" t="str">
        <f>INDEX(People!$A$2:$A$5,MATCH(Orders!M2525,People!$B$2:$B$5,0))</f>
        <v>Kelly Williams</v>
      </c>
      <c r="Y2525">
        <f t="shared" si="118"/>
        <v>2018</v>
      </c>
      <c r="Z2525">
        <f t="shared" si="119"/>
        <v>10</v>
      </c>
    </row>
    <row r="2526" spans="1:26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7">
        <f t="shared" si="117"/>
        <v>4.6719999999999997</v>
      </c>
      <c r="W2526" s="7" t="str">
        <f>IFERROR(INDEX(Returns!A:A,MATCH(Orders!B2526,Returns!B:B,0)), "No")</f>
        <v>No</v>
      </c>
      <c r="X2526" s="7" t="str">
        <f>INDEX(People!$A$2:$A$5,MATCH(Orders!M2526,People!$B$2:$B$5,0))</f>
        <v>Kelly Williams</v>
      </c>
      <c r="Y2526">
        <f t="shared" si="118"/>
        <v>2017</v>
      </c>
      <c r="Z2526">
        <f t="shared" si="119"/>
        <v>4</v>
      </c>
    </row>
    <row r="2527" spans="1:26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7">
        <f t="shared" si="117"/>
        <v>12.744</v>
      </c>
      <c r="W2527" s="7" t="str">
        <f>IFERROR(INDEX(Returns!A:A,MATCH(Orders!B2527,Returns!B:B,0)), "No")</f>
        <v>No</v>
      </c>
      <c r="X2527" s="7" t="str">
        <f>INDEX(People!$A$2:$A$5,MATCH(Orders!M2527,People!$B$2:$B$5,0))</f>
        <v>Kelly Williams</v>
      </c>
      <c r="Y2527">
        <f t="shared" si="118"/>
        <v>2017</v>
      </c>
      <c r="Z2527">
        <f t="shared" si="119"/>
        <v>4</v>
      </c>
    </row>
    <row r="2528" spans="1:26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7">
        <f t="shared" si="117"/>
        <v>2.2999999999999994</v>
      </c>
      <c r="W2528" s="7" t="str">
        <f>IFERROR(INDEX(Returns!A:A,MATCH(Orders!B2528,Returns!B:B,0)), "No")</f>
        <v>No</v>
      </c>
      <c r="X2528" s="7" t="str">
        <f>INDEX(People!$A$2:$A$5,MATCH(Orders!M2528,People!$B$2:$B$5,0))</f>
        <v>Kelly Williams</v>
      </c>
      <c r="Y2528">
        <f t="shared" si="118"/>
        <v>2017</v>
      </c>
      <c r="Z2528">
        <f t="shared" si="119"/>
        <v>4</v>
      </c>
    </row>
    <row r="2529" spans="1:26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7">
        <f t="shared" si="117"/>
        <v>1.6079999999999994</v>
      </c>
      <c r="W2529" s="7" t="str">
        <f>IFERROR(INDEX(Returns!A:A,MATCH(Orders!B2529,Returns!B:B,0)), "No")</f>
        <v>No</v>
      </c>
      <c r="X2529" s="7" t="str">
        <f>INDEX(People!$A$2:$A$5,MATCH(Orders!M2529,People!$B$2:$B$5,0))</f>
        <v>Kelly Williams</v>
      </c>
      <c r="Y2529">
        <f t="shared" si="118"/>
        <v>2017</v>
      </c>
      <c r="Z2529">
        <f t="shared" si="119"/>
        <v>4</v>
      </c>
    </row>
    <row r="2530" spans="1:26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7">
        <f t="shared" si="117"/>
        <v>3.9840000000000004</v>
      </c>
      <c r="W2530" s="7" t="str">
        <f>IFERROR(INDEX(Returns!A:A,MATCH(Orders!B2530,Returns!B:B,0)), "No")</f>
        <v>No</v>
      </c>
      <c r="X2530" s="7" t="str">
        <f>INDEX(People!$A$2:$A$5,MATCH(Orders!M2530,People!$B$2:$B$5,0))</f>
        <v>Kelly Williams</v>
      </c>
      <c r="Y2530">
        <f t="shared" si="118"/>
        <v>2017</v>
      </c>
      <c r="Z2530">
        <f t="shared" si="119"/>
        <v>4</v>
      </c>
    </row>
    <row r="2531" spans="1:26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7">
        <f t="shared" si="117"/>
        <v>5.1840000000000011</v>
      </c>
      <c r="W2531" s="7" t="str">
        <f>IFERROR(INDEX(Returns!A:A,MATCH(Orders!B2531,Returns!B:B,0)), "No")</f>
        <v>No</v>
      </c>
      <c r="X2531" s="7" t="str">
        <f>INDEX(People!$A$2:$A$5,MATCH(Orders!M2531,People!$B$2:$B$5,0))</f>
        <v>Cassandra Brandow</v>
      </c>
      <c r="Y2531">
        <f t="shared" si="118"/>
        <v>2016</v>
      </c>
      <c r="Z2531">
        <f t="shared" si="119"/>
        <v>10</v>
      </c>
    </row>
    <row r="2532" spans="1:26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7">
        <f t="shared" si="117"/>
        <v>22.84</v>
      </c>
      <c r="W2532" s="7" t="str">
        <f>IFERROR(INDEX(Returns!A:A,MATCH(Orders!B2532,Returns!B:B,0)), "No")</f>
        <v>No</v>
      </c>
      <c r="X2532" s="7" t="str">
        <f>INDEX(People!$A$2:$A$5,MATCH(Orders!M2532,People!$B$2:$B$5,0))</f>
        <v>Cassandra Brandow</v>
      </c>
      <c r="Y2532">
        <f t="shared" si="118"/>
        <v>2016</v>
      </c>
      <c r="Z2532">
        <f t="shared" si="119"/>
        <v>8</v>
      </c>
    </row>
    <row r="2533" spans="1:26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7">
        <f t="shared" si="117"/>
        <v>4.49</v>
      </c>
      <c r="W2533" s="7" t="str">
        <f>IFERROR(INDEX(Returns!A:A,MATCH(Orders!B2533,Returns!B:B,0)), "No")</f>
        <v>No</v>
      </c>
      <c r="X2533" s="7" t="str">
        <f>INDEX(People!$A$2:$A$5,MATCH(Orders!M2533,People!$B$2:$B$5,0))</f>
        <v>Cassandra Brandow</v>
      </c>
      <c r="Y2533">
        <f t="shared" si="118"/>
        <v>2016</v>
      </c>
      <c r="Z2533">
        <f t="shared" si="119"/>
        <v>8</v>
      </c>
    </row>
    <row r="2534" spans="1:26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7">
        <f t="shared" si="117"/>
        <v>1.81</v>
      </c>
      <c r="W2534" s="7" t="str">
        <f>IFERROR(INDEX(Returns!A:A,MATCH(Orders!B2534,Returns!B:B,0)), "No")</f>
        <v>No</v>
      </c>
      <c r="X2534" s="7" t="str">
        <f>INDEX(People!$A$2:$A$5,MATCH(Orders!M2534,People!$B$2:$B$5,0))</f>
        <v>Cassandra Brandow</v>
      </c>
      <c r="Y2534">
        <f t="shared" si="118"/>
        <v>2016</v>
      </c>
      <c r="Z2534">
        <f t="shared" si="119"/>
        <v>8</v>
      </c>
    </row>
    <row r="2535" spans="1:26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7">
        <f t="shared" si="117"/>
        <v>84.99</v>
      </c>
      <c r="W2535" s="7" t="str">
        <f>IFERROR(INDEX(Returns!A:A,MATCH(Orders!B2535,Returns!B:B,0)), "No")</f>
        <v>No</v>
      </c>
      <c r="X2535" s="7" t="str">
        <f>INDEX(People!$A$2:$A$5,MATCH(Orders!M2535,People!$B$2:$B$5,0))</f>
        <v>Cassandra Brandow</v>
      </c>
      <c r="Y2535">
        <f t="shared" si="118"/>
        <v>2016</v>
      </c>
      <c r="Z2535">
        <f t="shared" si="119"/>
        <v>8</v>
      </c>
    </row>
    <row r="2536" spans="1:26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7">
        <f t="shared" si="117"/>
        <v>300.27199999999999</v>
      </c>
      <c r="W2536" s="7" t="str">
        <f>IFERROR(INDEX(Returns!A:A,MATCH(Orders!B2536,Returns!B:B,0)), "No")</f>
        <v>No</v>
      </c>
      <c r="X2536" s="7" t="str">
        <f>INDEX(People!$A$2:$A$5,MATCH(Orders!M2536,People!$B$2:$B$5,0))</f>
        <v>Chuck Magee</v>
      </c>
      <c r="Y2536">
        <f t="shared" si="118"/>
        <v>2019</v>
      </c>
      <c r="Z2536">
        <f t="shared" si="119"/>
        <v>8</v>
      </c>
    </row>
    <row r="2537" spans="1:26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7">
        <f t="shared" si="117"/>
        <v>11.58</v>
      </c>
      <c r="W2537" s="7" t="str">
        <f>IFERROR(INDEX(Returns!A:A,MATCH(Orders!B2537,Returns!B:B,0)), "No")</f>
        <v>Yes</v>
      </c>
      <c r="X2537" s="7" t="str">
        <f>INDEX(People!$A$2:$A$5,MATCH(Orders!M2537,People!$B$2:$B$5,0))</f>
        <v>Anna Andreadi</v>
      </c>
      <c r="Y2537">
        <f t="shared" si="118"/>
        <v>2017</v>
      </c>
      <c r="Z2537">
        <f t="shared" si="119"/>
        <v>9</v>
      </c>
    </row>
    <row r="2538" spans="1:26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7">
        <f t="shared" si="117"/>
        <v>90.992999999999995</v>
      </c>
      <c r="W2538" s="7" t="str">
        <f>IFERROR(INDEX(Returns!A:A,MATCH(Orders!B2538,Returns!B:B,0)), "No")</f>
        <v>No</v>
      </c>
      <c r="X2538" s="7" t="str">
        <f>INDEX(People!$A$2:$A$5,MATCH(Orders!M2538,People!$B$2:$B$5,0))</f>
        <v>Chuck Magee</v>
      </c>
      <c r="Y2538">
        <f t="shared" si="118"/>
        <v>2017</v>
      </c>
      <c r="Z2538">
        <f t="shared" si="119"/>
        <v>1</v>
      </c>
    </row>
    <row r="2539" spans="1:26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7">
        <f t="shared" si="117"/>
        <v>107.994</v>
      </c>
      <c r="W2539" s="7" t="str">
        <f>IFERROR(INDEX(Returns!A:A,MATCH(Orders!B2539,Returns!B:B,0)), "No")</f>
        <v>No</v>
      </c>
      <c r="X2539" s="7" t="str">
        <f>INDEX(People!$A$2:$A$5,MATCH(Orders!M2539,People!$B$2:$B$5,0))</f>
        <v>Chuck Magee</v>
      </c>
      <c r="Y2539">
        <f t="shared" si="118"/>
        <v>2017</v>
      </c>
      <c r="Z2539">
        <f t="shared" si="119"/>
        <v>1</v>
      </c>
    </row>
    <row r="2540" spans="1:26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7">
        <f t="shared" si="117"/>
        <v>155.36999999999998</v>
      </c>
      <c r="W2540" s="7" t="str">
        <f>IFERROR(INDEX(Returns!A:A,MATCH(Orders!B2540,Returns!B:B,0)), "No")</f>
        <v>No</v>
      </c>
      <c r="X2540" s="7" t="str">
        <f>INDEX(People!$A$2:$A$5,MATCH(Orders!M2540,People!$B$2:$B$5,0))</f>
        <v>Chuck Magee</v>
      </c>
      <c r="Y2540">
        <f t="shared" si="118"/>
        <v>2017</v>
      </c>
      <c r="Z2540">
        <f t="shared" si="119"/>
        <v>1</v>
      </c>
    </row>
    <row r="2541" spans="1:26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7">
        <f t="shared" si="117"/>
        <v>224.78400000000002</v>
      </c>
      <c r="W2541" s="7" t="str">
        <f>IFERROR(INDEX(Returns!A:A,MATCH(Orders!B2541,Returns!B:B,0)), "No")</f>
        <v>No</v>
      </c>
      <c r="X2541" s="7" t="str">
        <f>INDEX(People!$A$2:$A$5,MATCH(Orders!M2541,People!$B$2:$B$5,0))</f>
        <v>Anna Andreadi</v>
      </c>
      <c r="Y2541">
        <f t="shared" si="118"/>
        <v>2017</v>
      </c>
      <c r="Z2541">
        <f t="shared" si="119"/>
        <v>7</v>
      </c>
    </row>
    <row r="2542" spans="1:26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7">
        <f t="shared" si="117"/>
        <v>233.38400000000001</v>
      </c>
      <c r="W2542" s="7" t="str">
        <f>IFERROR(INDEX(Returns!A:A,MATCH(Orders!B2542,Returns!B:B,0)), "No")</f>
        <v>No</v>
      </c>
      <c r="X2542" s="7" t="str">
        <f>INDEX(People!$A$2:$A$5,MATCH(Orders!M2542,People!$B$2:$B$5,0))</f>
        <v>Anna Andreadi</v>
      </c>
      <c r="Y2542">
        <f t="shared" si="118"/>
        <v>2017</v>
      </c>
      <c r="Z2542">
        <f t="shared" si="119"/>
        <v>7</v>
      </c>
    </row>
    <row r="2543" spans="1:26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7">
        <f t="shared" si="117"/>
        <v>15.984</v>
      </c>
      <c r="W2543" s="7" t="str">
        <f>IFERROR(INDEX(Returns!A:A,MATCH(Orders!B2543,Returns!B:B,0)), "No")</f>
        <v>No</v>
      </c>
      <c r="X2543" s="7" t="str">
        <f>INDEX(People!$A$2:$A$5,MATCH(Orders!M2543,People!$B$2:$B$5,0))</f>
        <v>Anna Andreadi</v>
      </c>
      <c r="Y2543">
        <f t="shared" si="118"/>
        <v>2018</v>
      </c>
      <c r="Z2543">
        <f t="shared" si="119"/>
        <v>4</v>
      </c>
    </row>
    <row r="2544" spans="1:26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7">
        <f t="shared" si="117"/>
        <v>47.984000000000002</v>
      </c>
      <c r="W2544" s="7" t="str">
        <f>IFERROR(INDEX(Returns!A:A,MATCH(Orders!B2544,Returns!B:B,0)), "No")</f>
        <v>No</v>
      </c>
      <c r="X2544" s="7" t="str">
        <f>INDEX(People!$A$2:$A$5,MATCH(Orders!M2544,People!$B$2:$B$5,0))</f>
        <v>Chuck Magee</v>
      </c>
      <c r="Y2544">
        <f t="shared" si="118"/>
        <v>2016</v>
      </c>
      <c r="Z2544">
        <f t="shared" si="119"/>
        <v>9</v>
      </c>
    </row>
    <row r="2545" spans="1:26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7">
        <f t="shared" si="117"/>
        <v>57.98</v>
      </c>
      <c r="W2545" s="7" t="str">
        <f>IFERROR(INDEX(Returns!A:A,MATCH(Orders!B2545,Returns!B:B,0)), "No")</f>
        <v>No</v>
      </c>
      <c r="X2545" s="7" t="str">
        <f>INDEX(People!$A$2:$A$5,MATCH(Orders!M2545,People!$B$2:$B$5,0))</f>
        <v>Chuck Magee</v>
      </c>
      <c r="Y2545">
        <f t="shared" si="118"/>
        <v>2018</v>
      </c>
      <c r="Z2545">
        <f t="shared" si="119"/>
        <v>9</v>
      </c>
    </row>
    <row r="2546" spans="1:26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7">
        <f t="shared" si="117"/>
        <v>3.69</v>
      </c>
      <c r="W2546" s="7" t="str">
        <f>IFERROR(INDEX(Returns!A:A,MATCH(Orders!B2546,Returns!B:B,0)), "No")</f>
        <v>No</v>
      </c>
      <c r="X2546" s="7" t="str">
        <f>INDEX(People!$A$2:$A$5,MATCH(Orders!M2546,People!$B$2:$B$5,0))</f>
        <v>Chuck Magee</v>
      </c>
      <c r="Y2546">
        <f t="shared" si="118"/>
        <v>2018</v>
      </c>
      <c r="Z2546">
        <f t="shared" si="119"/>
        <v>9</v>
      </c>
    </row>
    <row r="2547" spans="1:26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7">
        <f t="shared" si="117"/>
        <v>51.48</v>
      </c>
      <c r="W2547" s="7" t="str">
        <f>IFERROR(INDEX(Returns!A:A,MATCH(Orders!B2547,Returns!B:B,0)), "No")</f>
        <v>No</v>
      </c>
      <c r="X2547" s="7" t="str">
        <f>INDEX(People!$A$2:$A$5,MATCH(Orders!M2547,People!$B$2:$B$5,0))</f>
        <v>Anna Andreadi</v>
      </c>
      <c r="Y2547">
        <f t="shared" si="118"/>
        <v>2019</v>
      </c>
      <c r="Z2547">
        <f t="shared" si="119"/>
        <v>4</v>
      </c>
    </row>
    <row r="2548" spans="1:26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7">
        <f t="shared" si="117"/>
        <v>102.833</v>
      </c>
      <c r="W2548" s="7" t="str">
        <f>IFERROR(INDEX(Returns!A:A,MATCH(Orders!B2548,Returns!B:B,0)), "No")</f>
        <v>No</v>
      </c>
      <c r="X2548" s="7" t="str">
        <f>INDEX(People!$A$2:$A$5,MATCH(Orders!M2548,People!$B$2:$B$5,0))</f>
        <v>Anna Andreadi</v>
      </c>
      <c r="Y2548">
        <f t="shared" si="118"/>
        <v>2019</v>
      </c>
      <c r="Z2548">
        <f t="shared" si="119"/>
        <v>4</v>
      </c>
    </row>
    <row r="2549" spans="1:26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7">
        <f t="shared" si="117"/>
        <v>2.3039999999999998</v>
      </c>
      <c r="W2549" s="7" t="str">
        <f>IFERROR(INDEX(Returns!A:A,MATCH(Orders!B2549,Returns!B:B,0)), "No")</f>
        <v>Yes</v>
      </c>
      <c r="X2549" s="7" t="str">
        <f>INDEX(People!$A$2:$A$5,MATCH(Orders!M2549,People!$B$2:$B$5,0))</f>
        <v>Anna Andreadi</v>
      </c>
      <c r="Y2549">
        <f t="shared" si="118"/>
        <v>2017</v>
      </c>
      <c r="Z2549">
        <f t="shared" si="119"/>
        <v>8</v>
      </c>
    </row>
    <row r="2550" spans="1:26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7">
        <f t="shared" si="117"/>
        <v>375.99200000000002</v>
      </c>
      <c r="W2550" s="7" t="str">
        <f>IFERROR(INDEX(Returns!A:A,MATCH(Orders!B2550,Returns!B:B,0)), "No")</f>
        <v>Yes</v>
      </c>
      <c r="X2550" s="7" t="str">
        <f>INDEX(People!$A$2:$A$5,MATCH(Orders!M2550,People!$B$2:$B$5,0))</f>
        <v>Anna Andreadi</v>
      </c>
      <c r="Y2550">
        <f t="shared" si="118"/>
        <v>2017</v>
      </c>
      <c r="Z2550">
        <f t="shared" si="119"/>
        <v>8</v>
      </c>
    </row>
    <row r="2551" spans="1:26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7">
        <f t="shared" si="117"/>
        <v>39.128</v>
      </c>
      <c r="W2551" s="7" t="str">
        <f>IFERROR(INDEX(Returns!A:A,MATCH(Orders!B2551,Returns!B:B,0)), "No")</f>
        <v>Yes</v>
      </c>
      <c r="X2551" s="7" t="str">
        <f>INDEX(People!$A$2:$A$5,MATCH(Orders!M2551,People!$B$2:$B$5,0))</f>
        <v>Anna Andreadi</v>
      </c>
      <c r="Y2551">
        <f t="shared" si="118"/>
        <v>2017</v>
      </c>
      <c r="Z2551">
        <f t="shared" si="119"/>
        <v>8</v>
      </c>
    </row>
    <row r="2552" spans="1:26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7">
        <f t="shared" si="117"/>
        <v>2.52</v>
      </c>
      <c r="W2552" s="7" t="str">
        <f>IFERROR(INDEX(Returns!A:A,MATCH(Orders!B2552,Returns!B:B,0)), "No")</f>
        <v>Yes</v>
      </c>
      <c r="X2552" s="7" t="str">
        <f>INDEX(People!$A$2:$A$5,MATCH(Orders!M2552,People!$B$2:$B$5,0))</f>
        <v>Anna Andreadi</v>
      </c>
      <c r="Y2552">
        <f t="shared" si="118"/>
        <v>2017</v>
      </c>
      <c r="Z2552">
        <f t="shared" si="119"/>
        <v>8</v>
      </c>
    </row>
    <row r="2553" spans="1:26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7">
        <f t="shared" si="117"/>
        <v>136.97999999999999</v>
      </c>
      <c r="W2553" s="7" t="str">
        <f>IFERROR(INDEX(Returns!A:A,MATCH(Orders!B2553,Returns!B:B,0)), "No")</f>
        <v>No</v>
      </c>
      <c r="X2553" s="7" t="str">
        <f>INDEX(People!$A$2:$A$5,MATCH(Orders!M2553,People!$B$2:$B$5,0))</f>
        <v>Cassandra Brandow</v>
      </c>
      <c r="Y2553">
        <f t="shared" si="118"/>
        <v>2019</v>
      </c>
      <c r="Z2553">
        <f t="shared" si="119"/>
        <v>11</v>
      </c>
    </row>
    <row r="2554" spans="1:26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7">
        <f t="shared" si="117"/>
        <v>10.98</v>
      </c>
      <c r="W2554" s="7" t="str">
        <f>IFERROR(INDEX(Returns!A:A,MATCH(Orders!B2554,Returns!B:B,0)), "No")</f>
        <v>No</v>
      </c>
      <c r="X2554" s="7" t="str">
        <f>INDEX(People!$A$2:$A$5,MATCH(Orders!M2554,People!$B$2:$B$5,0))</f>
        <v>Cassandra Brandow</v>
      </c>
      <c r="Y2554">
        <f t="shared" si="118"/>
        <v>2019</v>
      </c>
      <c r="Z2554">
        <f t="shared" si="119"/>
        <v>11</v>
      </c>
    </row>
    <row r="2555" spans="1:26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7">
        <f t="shared" si="117"/>
        <v>6.48</v>
      </c>
      <c r="W2555" s="7" t="str">
        <f>IFERROR(INDEX(Returns!A:A,MATCH(Orders!B2555,Returns!B:B,0)), "No")</f>
        <v>No</v>
      </c>
      <c r="X2555" s="7" t="str">
        <f>INDEX(People!$A$2:$A$5,MATCH(Orders!M2555,People!$B$2:$B$5,0))</f>
        <v>Cassandra Brandow</v>
      </c>
      <c r="Y2555">
        <f t="shared" si="118"/>
        <v>2018</v>
      </c>
      <c r="Z2555">
        <f t="shared" si="119"/>
        <v>9</v>
      </c>
    </row>
    <row r="2556" spans="1:26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7">
        <f t="shared" si="117"/>
        <v>100.792</v>
      </c>
      <c r="W2556" s="7" t="str">
        <f>IFERROR(INDEX(Returns!A:A,MATCH(Orders!B2556,Returns!B:B,0)), "No")</f>
        <v>No</v>
      </c>
      <c r="X2556" s="7" t="str">
        <f>INDEX(People!$A$2:$A$5,MATCH(Orders!M2556,People!$B$2:$B$5,0))</f>
        <v>Cassandra Brandow</v>
      </c>
      <c r="Y2556">
        <f t="shared" si="118"/>
        <v>2018</v>
      </c>
      <c r="Z2556">
        <f t="shared" si="119"/>
        <v>8</v>
      </c>
    </row>
    <row r="2557" spans="1:26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7">
        <f t="shared" si="117"/>
        <v>25</v>
      </c>
      <c r="W2557" s="7" t="str">
        <f>IFERROR(INDEX(Returns!A:A,MATCH(Orders!B2557,Returns!B:B,0)), "No")</f>
        <v>No</v>
      </c>
      <c r="X2557" s="7" t="str">
        <f>INDEX(People!$A$2:$A$5,MATCH(Orders!M2557,People!$B$2:$B$5,0))</f>
        <v>Chuck Magee</v>
      </c>
      <c r="Y2557">
        <f t="shared" si="118"/>
        <v>2017</v>
      </c>
      <c r="Z2557">
        <f t="shared" si="119"/>
        <v>9</v>
      </c>
    </row>
    <row r="2558" spans="1:26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7">
        <f t="shared" si="117"/>
        <v>6.4640000000000004</v>
      </c>
      <c r="W2558" s="7" t="str">
        <f>IFERROR(INDEX(Returns!A:A,MATCH(Orders!B2558,Returns!B:B,0)), "No")</f>
        <v>No</v>
      </c>
      <c r="X2558" s="7" t="str">
        <f>INDEX(People!$A$2:$A$5,MATCH(Orders!M2558,People!$B$2:$B$5,0))</f>
        <v>Kelly Williams</v>
      </c>
      <c r="Y2558">
        <f t="shared" si="118"/>
        <v>2018</v>
      </c>
      <c r="Z2558">
        <f t="shared" si="119"/>
        <v>10</v>
      </c>
    </row>
    <row r="2559" spans="1:26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7">
        <f t="shared" si="117"/>
        <v>3.4960000000000004</v>
      </c>
      <c r="W2559" s="7" t="str">
        <f>IFERROR(INDEX(Returns!A:A,MATCH(Orders!B2559,Returns!B:B,0)), "No")</f>
        <v>No</v>
      </c>
      <c r="X2559" s="7" t="str">
        <f>INDEX(People!$A$2:$A$5,MATCH(Orders!M2559,People!$B$2:$B$5,0))</f>
        <v>Cassandra Brandow</v>
      </c>
      <c r="Y2559">
        <f t="shared" si="118"/>
        <v>2017</v>
      </c>
      <c r="Z2559">
        <f t="shared" si="119"/>
        <v>3</v>
      </c>
    </row>
    <row r="2560" spans="1:26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7">
        <f t="shared" si="117"/>
        <v>200.98</v>
      </c>
      <c r="W2560" s="7" t="str">
        <f>IFERROR(INDEX(Returns!A:A,MATCH(Orders!B2560,Returns!B:B,0)), "No")</f>
        <v>No</v>
      </c>
      <c r="X2560" s="7" t="str">
        <f>INDEX(People!$A$2:$A$5,MATCH(Orders!M2560,People!$B$2:$B$5,0))</f>
        <v>Anna Andreadi</v>
      </c>
      <c r="Y2560">
        <f t="shared" si="118"/>
        <v>2017</v>
      </c>
      <c r="Z2560">
        <f t="shared" si="119"/>
        <v>5</v>
      </c>
    </row>
    <row r="2561" spans="1:26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7">
        <f t="shared" si="117"/>
        <v>3.15</v>
      </c>
      <c r="W2561" s="7" t="str">
        <f>IFERROR(INDEX(Returns!A:A,MATCH(Orders!B2561,Returns!B:B,0)), "No")</f>
        <v>No</v>
      </c>
      <c r="X2561" s="7" t="str">
        <f>INDEX(People!$A$2:$A$5,MATCH(Orders!M2561,People!$B$2:$B$5,0))</f>
        <v>Anna Andreadi</v>
      </c>
      <c r="Y2561">
        <f t="shared" si="118"/>
        <v>2017</v>
      </c>
      <c r="Z2561">
        <f t="shared" si="119"/>
        <v>5</v>
      </c>
    </row>
    <row r="2562" spans="1:26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7">
        <f t="shared" si="117"/>
        <v>161.55000000000001</v>
      </c>
      <c r="W2562" s="7" t="str">
        <f>IFERROR(INDEX(Returns!A:A,MATCH(Orders!B2562,Returns!B:B,0)), "No")</f>
        <v>No</v>
      </c>
      <c r="X2562" s="7" t="str">
        <f>INDEX(People!$A$2:$A$5,MATCH(Orders!M2562,People!$B$2:$B$5,0))</f>
        <v>Anna Andreadi</v>
      </c>
      <c r="Y2562">
        <f t="shared" si="118"/>
        <v>2017</v>
      </c>
      <c r="Z2562">
        <f t="shared" si="119"/>
        <v>5</v>
      </c>
    </row>
    <row r="2563" spans="1:26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7">
        <f t="shared" ref="V2563:V2626" si="120">R2563/S2563</f>
        <v>2.3039999999999998</v>
      </c>
      <c r="W2563" s="7" t="str">
        <f>IFERROR(INDEX(Returns!A:A,MATCH(Orders!B2563,Returns!B:B,0)), "No")</f>
        <v>No</v>
      </c>
      <c r="X2563" s="7" t="str">
        <f>INDEX(People!$A$2:$A$5,MATCH(Orders!M2563,People!$B$2:$B$5,0))</f>
        <v>Cassandra Brandow</v>
      </c>
      <c r="Y2563">
        <f t="shared" ref="Y2563:Y2626" si="121">YEAR(C2563)</f>
        <v>2017</v>
      </c>
      <c r="Z2563">
        <f t="shared" ref="Z2563:Z2626" si="122">MONTH(C2563)</f>
        <v>12</v>
      </c>
    </row>
    <row r="2564" spans="1:26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7">
        <f t="shared" si="120"/>
        <v>5.1840000000000011</v>
      </c>
      <c r="W2564" s="7" t="str">
        <f>IFERROR(INDEX(Returns!A:A,MATCH(Orders!B2564,Returns!B:B,0)), "No")</f>
        <v>No</v>
      </c>
      <c r="X2564" s="7" t="str">
        <f>INDEX(People!$A$2:$A$5,MATCH(Orders!M2564,People!$B$2:$B$5,0))</f>
        <v>Cassandra Brandow</v>
      </c>
      <c r="Y2564">
        <f t="shared" si="121"/>
        <v>2017</v>
      </c>
      <c r="Z2564">
        <f t="shared" si="122"/>
        <v>12</v>
      </c>
    </row>
    <row r="2565" spans="1:26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7">
        <f t="shared" si="120"/>
        <v>15.02</v>
      </c>
      <c r="W2565" s="7" t="str">
        <f>IFERROR(INDEX(Returns!A:A,MATCH(Orders!B2565,Returns!B:B,0)), "No")</f>
        <v>No</v>
      </c>
      <c r="X2565" s="7" t="str">
        <f>INDEX(People!$A$2:$A$5,MATCH(Orders!M2565,People!$B$2:$B$5,0))</f>
        <v>Chuck Magee</v>
      </c>
      <c r="Y2565">
        <f t="shared" si="121"/>
        <v>2017</v>
      </c>
      <c r="Z2565">
        <f t="shared" si="122"/>
        <v>3</v>
      </c>
    </row>
    <row r="2566" spans="1:26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7">
        <f t="shared" si="120"/>
        <v>16.91</v>
      </c>
      <c r="W2566" s="7" t="str">
        <f>IFERROR(INDEX(Returns!A:A,MATCH(Orders!B2566,Returns!B:B,0)), "No")</f>
        <v>No</v>
      </c>
      <c r="X2566" s="7" t="str">
        <f>INDEX(People!$A$2:$A$5,MATCH(Orders!M2566,People!$B$2:$B$5,0))</f>
        <v>Chuck Magee</v>
      </c>
      <c r="Y2566">
        <f t="shared" si="121"/>
        <v>2017</v>
      </c>
      <c r="Z2566">
        <f t="shared" si="122"/>
        <v>3</v>
      </c>
    </row>
    <row r="2567" spans="1:26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7">
        <f t="shared" si="120"/>
        <v>17.75</v>
      </c>
      <c r="W2567" s="7" t="str">
        <f>IFERROR(INDEX(Returns!A:A,MATCH(Orders!B2567,Returns!B:B,0)), "No")</f>
        <v>No</v>
      </c>
      <c r="X2567" s="7" t="str">
        <f>INDEX(People!$A$2:$A$5,MATCH(Orders!M2567,People!$B$2:$B$5,0))</f>
        <v>Cassandra Brandow</v>
      </c>
      <c r="Y2567">
        <f t="shared" si="121"/>
        <v>2019</v>
      </c>
      <c r="Z2567">
        <f t="shared" si="122"/>
        <v>12</v>
      </c>
    </row>
    <row r="2568" spans="1:26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7">
        <f t="shared" si="120"/>
        <v>5.0240000000000009</v>
      </c>
      <c r="W2568" s="7" t="str">
        <f>IFERROR(INDEX(Returns!A:A,MATCH(Orders!B2568,Returns!B:B,0)), "No")</f>
        <v>No</v>
      </c>
      <c r="X2568" s="7" t="str">
        <f>INDEX(People!$A$2:$A$5,MATCH(Orders!M2568,People!$B$2:$B$5,0))</f>
        <v>Anna Andreadi</v>
      </c>
      <c r="Y2568">
        <f t="shared" si="121"/>
        <v>2019</v>
      </c>
      <c r="Z2568">
        <f t="shared" si="122"/>
        <v>11</v>
      </c>
    </row>
    <row r="2569" spans="1:26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7">
        <f t="shared" si="120"/>
        <v>296.18</v>
      </c>
      <c r="W2569" s="7" t="str">
        <f>IFERROR(INDEX(Returns!A:A,MATCH(Orders!B2569,Returns!B:B,0)), "No")</f>
        <v>No</v>
      </c>
      <c r="X2569" s="7" t="str">
        <f>INDEX(People!$A$2:$A$5,MATCH(Orders!M2569,People!$B$2:$B$5,0))</f>
        <v>Anna Andreadi</v>
      </c>
      <c r="Y2569">
        <f t="shared" si="121"/>
        <v>2019</v>
      </c>
      <c r="Z2569">
        <f t="shared" si="122"/>
        <v>11</v>
      </c>
    </row>
    <row r="2570" spans="1:26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7">
        <f t="shared" si="120"/>
        <v>59.76</v>
      </c>
      <c r="W2570" s="7" t="str">
        <f>IFERROR(INDEX(Returns!A:A,MATCH(Orders!B2570,Returns!B:B,0)), "No")</f>
        <v>No</v>
      </c>
      <c r="X2570" s="7" t="str">
        <f>INDEX(People!$A$2:$A$5,MATCH(Orders!M2570,People!$B$2:$B$5,0))</f>
        <v>Chuck Magee</v>
      </c>
      <c r="Y2570">
        <f t="shared" si="121"/>
        <v>2019</v>
      </c>
      <c r="Z2570">
        <f t="shared" si="122"/>
        <v>9</v>
      </c>
    </row>
    <row r="2571" spans="1:26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7">
        <f t="shared" si="120"/>
        <v>82.194000000000003</v>
      </c>
      <c r="W2571" s="7" t="str">
        <f>IFERROR(INDEX(Returns!A:A,MATCH(Orders!B2571,Returns!B:B,0)), "No")</f>
        <v>No</v>
      </c>
      <c r="X2571" s="7" t="str">
        <f>INDEX(People!$A$2:$A$5,MATCH(Orders!M2571,People!$B$2:$B$5,0))</f>
        <v>Chuck Magee</v>
      </c>
      <c r="Y2571">
        <f t="shared" si="121"/>
        <v>2019</v>
      </c>
      <c r="Z2571">
        <f t="shared" si="122"/>
        <v>12</v>
      </c>
    </row>
    <row r="2572" spans="1:26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7">
        <f t="shared" si="120"/>
        <v>3.3119999999999998</v>
      </c>
      <c r="W2572" s="7" t="str">
        <f>IFERROR(INDEX(Returns!A:A,MATCH(Orders!B2572,Returns!B:B,0)), "No")</f>
        <v>No</v>
      </c>
      <c r="X2572" s="7" t="str">
        <f>INDEX(People!$A$2:$A$5,MATCH(Orders!M2572,People!$B$2:$B$5,0))</f>
        <v>Chuck Magee</v>
      </c>
      <c r="Y2572">
        <f t="shared" si="121"/>
        <v>2019</v>
      </c>
      <c r="Z2572">
        <f t="shared" si="122"/>
        <v>12</v>
      </c>
    </row>
    <row r="2573" spans="1:26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7">
        <f t="shared" si="120"/>
        <v>1.4560000000000002</v>
      </c>
      <c r="W2573" s="7" t="str">
        <f>IFERROR(INDEX(Returns!A:A,MATCH(Orders!B2573,Returns!B:B,0)), "No")</f>
        <v>No</v>
      </c>
      <c r="X2573" s="7" t="str">
        <f>INDEX(People!$A$2:$A$5,MATCH(Orders!M2573,People!$B$2:$B$5,0))</f>
        <v>Kelly Williams</v>
      </c>
      <c r="Y2573">
        <f t="shared" si="121"/>
        <v>2019</v>
      </c>
      <c r="Z2573">
        <f t="shared" si="122"/>
        <v>7</v>
      </c>
    </row>
    <row r="2574" spans="1:26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7">
        <f t="shared" si="120"/>
        <v>199.99200000000002</v>
      </c>
      <c r="W2574" s="7" t="str">
        <f>IFERROR(INDEX(Returns!A:A,MATCH(Orders!B2574,Returns!B:B,0)), "No")</f>
        <v>No</v>
      </c>
      <c r="X2574" s="7" t="str">
        <f>INDEX(People!$A$2:$A$5,MATCH(Orders!M2574,People!$B$2:$B$5,0))</f>
        <v>Kelly Williams</v>
      </c>
      <c r="Y2574">
        <f t="shared" si="121"/>
        <v>2018</v>
      </c>
      <c r="Z2574">
        <f t="shared" si="122"/>
        <v>8</v>
      </c>
    </row>
    <row r="2575" spans="1:26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7">
        <f t="shared" si="120"/>
        <v>105.29</v>
      </c>
      <c r="W2575" s="7" t="str">
        <f>IFERROR(INDEX(Returns!A:A,MATCH(Orders!B2575,Returns!B:B,0)), "No")</f>
        <v>Yes</v>
      </c>
      <c r="X2575" s="7" t="str">
        <f>INDEX(People!$A$2:$A$5,MATCH(Orders!M2575,People!$B$2:$B$5,0))</f>
        <v>Kelly Williams</v>
      </c>
      <c r="Y2575">
        <f t="shared" si="121"/>
        <v>2019</v>
      </c>
      <c r="Z2575">
        <f t="shared" si="122"/>
        <v>7</v>
      </c>
    </row>
    <row r="2576" spans="1:26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7">
        <f t="shared" si="120"/>
        <v>5.41</v>
      </c>
      <c r="W2576" s="7" t="str">
        <f>IFERROR(INDEX(Returns!A:A,MATCH(Orders!B2576,Returns!B:B,0)), "No")</f>
        <v>No</v>
      </c>
      <c r="X2576" s="7" t="str">
        <f>INDEX(People!$A$2:$A$5,MATCH(Orders!M2576,People!$B$2:$B$5,0))</f>
        <v>Cassandra Brandow</v>
      </c>
      <c r="Y2576">
        <f t="shared" si="121"/>
        <v>2016</v>
      </c>
      <c r="Z2576">
        <f t="shared" si="122"/>
        <v>11</v>
      </c>
    </row>
    <row r="2577" spans="1:26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7">
        <f t="shared" si="120"/>
        <v>63.98</v>
      </c>
      <c r="W2577" s="7" t="str">
        <f>IFERROR(INDEX(Returns!A:A,MATCH(Orders!B2577,Returns!B:B,0)), "No")</f>
        <v>No</v>
      </c>
      <c r="X2577" s="7" t="str">
        <f>INDEX(People!$A$2:$A$5,MATCH(Orders!M2577,People!$B$2:$B$5,0))</f>
        <v>Cassandra Brandow</v>
      </c>
      <c r="Y2577">
        <f t="shared" si="121"/>
        <v>2016</v>
      </c>
      <c r="Z2577">
        <f t="shared" si="122"/>
        <v>11</v>
      </c>
    </row>
    <row r="2578" spans="1:26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7">
        <f t="shared" si="120"/>
        <v>5.68</v>
      </c>
      <c r="W2578" s="7" t="str">
        <f>IFERROR(INDEX(Returns!A:A,MATCH(Orders!B2578,Returns!B:B,0)), "No")</f>
        <v>No</v>
      </c>
      <c r="X2578" s="7" t="str">
        <f>INDEX(People!$A$2:$A$5,MATCH(Orders!M2578,People!$B$2:$B$5,0))</f>
        <v>Cassandra Brandow</v>
      </c>
      <c r="Y2578">
        <f t="shared" si="121"/>
        <v>2016</v>
      </c>
      <c r="Z2578">
        <f t="shared" si="122"/>
        <v>11</v>
      </c>
    </row>
    <row r="2579" spans="1:26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7">
        <f t="shared" si="120"/>
        <v>225.04</v>
      </c>
      <c r="W2579" s="7" t="str">
        <f>IFERROR(INDEX(Returns!A:A,MATCH(Orders!B2579,Returns!B:B,0)), "No")</f>
        <v>No</v>
      </c>
      <c r="X2579" s="7" t="str">
        <f>INDEX(People!$A$2:$A$5,MATCH(Orders!M2579,People!$B$2:$B$5,0))</f>
        <v>Cassandra Brandow</v>
      </c>
      <c r="Y2579">
        <f t="shared" si="121"/>
        <v>2016</v>
      </c>
      <c r="Z2579">
        <f t="shared" si="122"/>
        <v>11</v>
      </c>
    </row>
    <row r="2580" spans="1:26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7">
        <f t="shared" si="120"/>
        <v>20.94</v>
      </c>
      <c r="W2580" s="7" t="str">
        <f>IFERROR(INDEX(Returns!A:A,MATCH(Orders!B2580,Returns!B:B,0)), "No")</f>
        <v>No</v>
      </c>
      <c r="X2580" s="7" t="str">
        <f>INDEX(People!$A$2:$A$5,MATCH(Orders!M2580,People!$B$2:$B$5,0))</f>
        <v>Cassandra Brandow</v>
      </c>
      <c r="Y2580">
        <f t="shared" si="121"/>
        <v>2016</v>
      </c>
      <c r="Z2580">
        <f t="shared" si="122"/>
        <v>1</v>
      </c>
    </row>
    <row r="2581" spans="1:26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7">
        <f t="shared" si="120"/>
        <v>61.24</v>
      </c>
      <c r="W2581" s="7" t="str">
        <f>IFERROR(INDEX(Returns!A:A,MATCH(Orders!B2581,Returns!B:B,0)), "No")</f>
        <v>No</v>
      </c>
      <c r="X2581" s="7" t="str">
        <f>INDEX(People!$A$2:$A$5,MATCH(Orders!M2581,People!$B$2:$B$5,0))</f>
        <v>Cassandra Brandow</v>
      </c>
      <c r="Y2581">
        <f t="shared" si="121"/>
        <v>2016</v>
      </c>
      <c r="Z2581">
        <f t="shared" si="122"/>
        <v>1</v>
      </c>
    </row>
    <row r="2582" spans="1:26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7">
        <f t="shared" si="120"/>
        <v>6.48</v>
      </c>
      <c r="W2582" s="7" t="str">
        <f>IFERROR(INDEX(Returns!A:A,MATCH(Orders!B2582,Returns!B:B,0)), "No")</f>
        <v>No</v>
      </c>
      <c r="X2582" s="7" t="str">
        <f>INDEX(People!$A$2:$A$5,MATCH(Orders!M2582,People!$B$2:$B$5,0))</f>
        <v>Cassandra Brandow</v>
      </c>
      <c r="Y2582">
        <f t="shared" si="121"/>
        <v>2016</v>
      </c>
      <c r="Z2582">
        <f t="shared" si="122"/>
        <v>1</v>
      </c>
    </row>
    <row r="2583" spans="1:26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7">
        <f t="shared" si="120"/>
        <v>8.34</v>
      </c>
      <c r="W2583" s="7" t="str">
        <f>IFERROR(INDEX(Returns!A:A,MATCH(Orders!B2583,Returns!B:B,0)), "No")</f>
        <v>No</v>
      </c>
      <c r="X2583" s="7" t="str">
        <f>INDEX(People!$A$2:$A$5,MATCH(Orders!M2583,People!$B$2:$B$5,0))</f>
        <v>Cassandra Brandow</v>
      </c>
      <c r="Y2583">
        <f t="shared" si="121"/>
        <v>2016</v>
      </c>
      <c r="Z2583">
        <f t="shared" si="122"/>
        <v>1</v>
      </c>
    </row>
    <row r="2584" spans="1:26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7">
        <f t="shared" si="120"/>
        <v>11.95</v>
      </c>
      <c r="W2584" s="7" t="str">
        <f>IFERROR(INDEX(Returns!A:A,MATCH(Orders!B2584,Returns!B:B,0)), "No")</f>
        <v>No</v>
      </c>
      <c r="X2584" s="7" t="str">
        <f>INDEX(People!$A$2:$A$5,MATCH(Orders!M2584,People!$B$2:$B$5,0))</f>
        <v>Cassandra Brandow</v>
      </c>
      <c r="Y2584">
        <f t="shared" si="121"/>
        <v>2016</v>
      </c>
      <c r="Z2584">
        <f t="shared" si="122"/>
        <v>1</v>
      </c>
    </row>
    <row r="2585" spans="1:26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7">
        <f t="shared" si="120"/>
        <v>4.1399999999999997</v>
      </c>
      <c r="W2585" s="7" t="str">
        <f>IFERROR(INDEX(Returns!A:A,MATCH(Orders!B2585,Returns!B:B,0)), "No")</f>
        <v>No</v>
      </c>
      <c r="X2585" s="7" t="str">
        <f>INDEX(People!$A$2:$A$5,MATCH(Orders!M2585,People!$B$2:$B$5,0))</f>
        <v>Cassandra Brandow</v>
      </c>
      <c r="Y2585">
        <f t="shared" si="121"/>
        <v>2016</v>
      </c>
      <c r="Z2585">
        <f t="shared" si="122"/>
        <v>1</v>
      </c>
    </row>
    <row r="2586" spans="1:26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7">
        <f t="shared" si="120"/>
        <v>93.99</v>
      </c>
      <c r="W2586" s="7" t="str">
        <f>IFERROR(INDEX(Returns!A:A,MATCH(Orders!B2586,Returns!B:B,0)), "No")</f>
        <v>No</v>
      </c>
      <c r="X2586" s="7" t="str">
        <f>INDEX(People!$A$2:$A$5,MATCH(Orders!M2586,People!$B$2:$B$5,0))</f>
        <v>Cassandra Brandow</v>
      </c>
      <c r="Y2586">
        <f t="shared" si="121"/>
        <v>2016</v>
      </c>
      <c r="Z2586">
        <f t="shared" si="122"/>
        <v>1</v>
      </c>
    </row>
    <row r="2587" spans="1:26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7">
        <f t="shared" si="120"/>
        <v>3.3040000000000003</v>
      </c>
      <c r="W2587" s="7" t="str">
        <f>IFERROR(INDEX(Returns!A:A,MATCH(Orders!B2587,Returns!B:B,0)), "No")</f>
        <v>No</v>
      </c>
      <c r="X2587" s="7" t="str">
        <f>INDEX(People!$A$2:$A$5,MATCH(Orders!M2587,People!$B$2:$B$5,0))</f>
        <v>Kelly Williams</v>
      </c>
      <c r="Y2587">
        <f t="shared" si="121"/>
        <v>2017</v>
      </c>
      <c r="Z2587">
        <f t="shared" si="122"/>
        <v>11</v>
      </c>
    </row>
    <row r="2588" spans="1:26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7">
        <f t="shared" si="120"/>
        <v>35.51</v>
      </c>
      <c r="W2588" s="7" t="str">
        <f>IFERROR(INDEX(Returns!A:A,MATCH(Orders!B2588,Returns!B:B,0)), "No")</f>
        <v>No</v>
      </c>
      <c r="X2588" s="7" t="str">
        <f>INDEX(People!$A$2:$A$5,MATCH(Orders!M2588,People!$B$2:$B$5,0))</f>
        <v>Chuck Magee</v>
      </c>
      <c r="Y2588">
        <f t="shared" si="121"/>
        <v>2019</v>
      </c>
      <c r="Z2588">
        <f t="shared" si="122"/>
        <v>6</v>
      </c>
    </row>
    <row r="2589" spans="1:26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7">
        <f t="shared" si="120"/>
        <v>22.23</v>
      </c>
      <c r="W2589" s="7" t="str">
        <f>IFERROR(INDEX(Returns!A:A,MATCH(Orders!B2589,Returns!B:B,0)), "No")</f>
        <v>No</v>
      </c>
      <c r="X2589" s="7" t="str">
        <f>INDEX(People!$A$2:$A$5,MATCH(Orders!M2589,People!$B$2:$B$5,0))</f>
        <v>Chuck Magee</v>
      </c>
      <c r="Y2589">
        <f t="shared" si="121"/>
        <v>2019</v>
      </c>
      <c r="Z2589">
        <f t="shared" si="122"/>
        <v>6</v>
      </c>
    </row>
    <row r="2590" spans="1:26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7">
        <f t="shared" si="120"/>
        <v>5.98</v>
      </c>
      <c r="W2590" s="7" t="str">
        <f>IFERROR(INDEX(Returns!A:A,MATCH(Orders!B2590,Returns!B:B,0)), "No")</f>
        <v>No</v>
      </c>
      <c r="X2590" s="7" t="str">
        <f>INDEX(People!$A$2:$A$5,MATCH(Orders!M2590,People!$B$2:$B$5,0))</f>
        <v>Anna Andreadi</v>
      </c>
      <c r="Y2590">
        <f t="shared" si="121"/>
        <v>2018</v>
      </c>
      <c r="Z2590">
        <f t="shared" si="122"/>
        <v>5</v>
      </c>
    </row>
    <row r="2591" spans="1:26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7">
        <f t="shared" si="120"/>
        <v>82.055999999999997</v>
      </c>
      <c r="W2591" s="7" t="str">
        <f>IFERROR(INDEX(Returns!A:A,MATCH(Orders!B2591,Returns!B:B,0)), "No")</f>
        <v>No</v>
      </c>
      <c r="X2591" s="7" t="str">
        <f>INDEX(People!$A$2:$A$5,MATCH(Orders!M2591,People!$B$2:$B$5,0))</f>
        <v>Anna Andreadi</v>
      </c>
      <c r="Y2591">
        <f t="shared" si="121"/>
        <v>2018</v>
      </c>
      <c r="Z2591">
        <f t="shared" si="122"/>
        <v>5</v>
      </c>
    </row>
    <row r="2592" spans="1:26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7">
        <f t="shared" si="120"/>
        <v>7.0680000000000014</v>
      </c>
      <c r="W2592" s="7" t="str">
        <f>IFERROR(INDEX(Returns!A:A,MATCH(Orders!B2592,Returns!B:B,0)), "No")</f>
        <v>No</v>
      </c>
      <c r="X2592" s="7" t="str">
        <f>INDEX(People!$A$2:$A$5,MATCH(Orders!M2592,People!$B$2:$B$5,0))</f>
        <v>Kelly Williams</v>
      </c>
      <c r="Y2592">
        <f t="shared" si="121"/>
        <v>2018</v>
      </c>
      <c r="Z2592">
        <f t="shared" si="122"/>
        <v>9</v>
      </c>
    </row>
    <row r="2593" spans="1:26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7">
        <f t="shared" si="120"/>
        <v>200.49</v>
      </c>
      <c r="W2593" s="7" t="str">
        <f>IFERROR(INDEX(Returns!A:A,MATCH(Orders!B2593,Returns!B:B,0)), "No")</f>
        <v>No</v>
      </c>
      <c r="X2593" s="7" t="str">
        <f>INDEX(People!$A$2:$A$5,MATCH(Orders!M2593,People!$B$2:$B$5,0))</f>
        <v>Kelly Williams</v>
      </c>
      <c r="Y2593">
        <f t="shared" si="121"/>
        <v>2018</v>
      </c>
      <c r="Z2593">
        <f t="shared" si="122"/>
        <v>9</v>
      </c>
    </row>
    <row r="2594" spans="1:26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7">
        <f t="shared" si="120"/>
        <v>39.549999999999997</v>
      </c>
      <c r="W2594" s="7" t="str">
        <f>IFERROR(INDEX(Returns!A:A,MATCH(Orders!B2594,Returns!B:B,0)), "No")</f>
        <v>No</v>
      </c>
      <c r="X2594" s="7" t="str">
        <f>INDEX(People!$A$2:$A$5,MATCH(Orders!M2594,People!$B$2:$B$5,0))</f>
        <v>Cassandra Brandow</v>
      </c>
      <c r="Y2594">
        <f t="shared" si="121"/>
        <v>2019</v>
      </c>
      <c r="Z2594">
        <f t="shared" si="122"/>
        <v>11</v>
      </c>
    </row>
    <row r="2595" spans="1:26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7">
        <f t="shared" si="120"/>
        <v>40.98</v>
      </c>
      <c r="W2595" s="7" t="str">
        <f>IFERROR(INDEX(Returns!A:A,MATCH(Orders!B2595,Returns!B:B,0)), "No")</f>
        <v>No</v>
      </c>
      <c r="X2595" s="7" t="str">
        <f>INDEX(People!$A$2:$A$5,MATCH(Orders!M2595,People!$B$2:$B$5,0))</f>
        <v>Cassandra Brandow</v>
      </c>
      <c r="Y2595">
        <f t="shared" si="121"/>
        <v>2019</v>
      </c>
      <c r="Z2595">
        <f t="shared" si="122"/>
        <v>11</v>
      </c>
    </row>
    <row r="2596" spans="1:26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7">
        <f t="shared" si="120"/>
        <v>90.48</v>
      </c>
      <c r="W2596" s="7" t="str">
        <f>IFERROR(INDEX(Returns!A:A,MATCH(Orders!B2596,Returns!B:B,0)), "No")</f>
        <v>No</v>
      </c>
      <c r="X2596" s="7" t="str">
        <f>INDEX(People!$A$2:$A$5,MATCH(Orders!M2596,People!$B$2:$B$5,0))</f>
        <v>Kelly Williams</v>
      </c>
      <c r="Y2596">
        <f t="shared" si="121"/>
        <v>2019</v>
      </c>
      <c r="Z2596">
        <f t="shared" si="122"/>
        <v>5</v>
      </c>
    </row>
    <row r="2597" spans="1:26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7">
        <f t="shared" si="120"/>
        <v>304.99</v>
      </c>
      <c r="W2597" s="7" t="str">
        <f>IFERROR(INDEX(Returns!A:A,MATCH(Orders!B2597,Returns!B:B,0)), "No")</f>
        <v>No</v>
      </c>
      <c r="X2597" s="7" t="str">
        <f>INDEX(People!$A$2:$A$5,MATCH(Orders!M2597,People!$B$2:$B$5,0))</f>
        <v>Kelly Williams</v>
      </c>
      <c r="Y2597">
        <f t="shared" si="121"/>
        <v>2019</v>
      </c>
      <c r="Z2597">
        <f t="shared" si="122"/>
        <v>5</v>
      </c>
    </row>
    <row r="2598" spans="1:26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7">
        <f t="shared" si="120"/>
        <v>195.99</v>
      </c>
      <c r="W2598" s="7" t="str">
        <f>IFERROR(INDEX(Returns!A:A,MATCH(Orders!B2598,Returns!B:B,0)), "No")</f>
        <v>No</v>
      </c>
      <c r="X2598" s="7" t="str">
        <f>INDEX(People!$A$2:$A$5,MATCH(Orders!M2598,People!$B$2:$B$5,0))</f>
        <v>Kelly Williams</v>
      </c>
      <c r="Y2598">
        <f t="shared" si="121"/>
        <v>2019</v>
      </c>
      <c r="Z2598">
        <f t="shared" si="122"/>
        <v>5</v>
      </c>
    </row>
    <row r="2599" spans="1:26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7">
        <f t="shared" si="120"/>
        <v>265.17</v>
      </c>
      <c r="W2599" s="7" t="str">
        <f>IFERROR(INDEX(Returns!A:A,MATCH(Orders!B2599,Returns!B:B,0)), "No")</f>
        <v>No</v>
      </c>
      <c r="X2599" s="7" t="str">
        <f>INDEX(People!$A$2:$A$5,MATCH(Orders!M2599,People!$B$2:$B$5,0))</f>
        <v>Kelly Williams</v>
      </c>
      <c r="Y2599">
        <f t="shared" si="121"/>
        <v>2019</v>
      </c>
      <c r="Z2599">
        <f t="shared" si="122"/>
        <v>5</v>
      </c>
    </row>
    <row r="2600" spans="1:26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7">
        <f t="shared" si="120"/>
        <v>4.9800000000000004</v>
      </c>
      <c r="W2600" s="7" t="str">
        <f>IFERROR(INDEX(Returns!A:A,MATCH(Orders!B2600,Returns!B:B,0)), "No")</f>
        <v>No</v>
      </c>
      <c r="X2600" s="7" t="str">
        <f>INDEX(People!$A$2:$A$5,MATCH(Orders!M2600,People!$B$2:$B$5,0))</f>
        <v>Kelly Williams</v>
      </c>
      <c r="Y2600">
        <f t="shared" si="121"/>
        <v>2019</v>
      </c>
      <c r="Z2600">
        <f t="shared" si="122"/>
        <v>5</v>
      </c>
    </row>
    <row r="2601" spans="1:26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7">
        <f t="shared" si="120"/>
        <v>60.97</v>
      </c>
      <c r="W2601" s="7" t="str">
        <f>IFERROR(INDEX(Returns!A:A,MATCH(Orders!B2601,Returns!B:B,0)), "No")</f>
        <v>No</v>
      </c>
      <c r="X2601" s="7" t="str">
        <f>INDEX(People!$A$2:$A$5,MATCH(Orders!M2601,People!$B$2:$B$5,0))</f>
        <v>Chuck Magee</v>
      </c>
      <c r="Y2601">
        <f t="shared" si="121"/>
        <v>2019</v>
      </c>
      <c r="Z2601">
        <f t="shared" si="122"/>
        <v>4</v>
      </c>
    </row>
    <row r="2602" spans="1:26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7">
        <f t="shared" si="120"/>
        <v>17.53</v>
      </c>
      <c r="W2602" s="7" t="str">
        <f>IFERROR(INDEX(Returns!A:A,MATCH(Orders!B2602,Returns!B:B,0)), "No")</f>
        <v>No</v>
      </c>
      <c r="X2602" s="7" t="str">
        <f>INDEX(People!$A$2:$A$5,MATCH(Orders!M2602,People!$B$2:$B$5,0))</f>
        <v>Chuck Magee</v>
      </c>
      <c r="Y2602">
        <f t="shared" si="121"/>
        <v>2019</v>
      </c>
      <c r="Z2602">
        <f t="shared" si="122"/>
        <v>4</v>
      </c>
    </row>
    <row r="2603" spans="1:26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7">
        <f t="shared" si="120"/>
        <v>4.9800000000000004</v>
      </c>
      <c r="W2603" s="7" t="str">
        <f>IFERROR(INDEX(Returns!A:A,MATCH(Orders!B2603,Returns!B:B,0)), "No")</f>
        <v>No</v>
      </c>
      <c r="X2603" s="7" t="str">
        <f>INDEX(People!$A$2:$A$5,MATCH(Orders!M2603,People!$B$2:$B$5,0))</f>
        <v>Chuck Magee</v>
      </c>
      <c r="Y2603">
        <f t="shared" si="121"/>
        <v>2018</v>
      </c>
      <c r="Z2603">
        <f t="shared" si="122"/>
        <v>6</v>
      </c>
    </row>
    <row r="2604" spans="1:26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7">
        <f t="shared" si="120"/>
        <v>449.95</v>
      </c>
      <c r="W2604" s="7" t="str">
        <f>IFERROR(INDEX(Returns!A:A,MATCH(Orders!B2604,Returns!B:B,0)), "No")</f>
        <v>No</v>
      </c>
      <c r="X2604" s="7" t="str">
        <f>INDEX(People!$A$2:$A$5,MATCH(Orders!M2604,People!$B$2:$B$5,0))</f>
        <v>Chuck Magee</v>
      </c>
      <c r="Y2604">
        <f t="shared" si="121"/>
        <v>2018</v>
      </c>
      <c r="Z2604">
        <f t="shared" si="122"/>
        <v>6</v>
      </c>
    </row>
    <row r="2605" spans="1:26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7">
        <f t="shared" si="120"/>
        <v>136.78399999999999</v>
      </c>
      <c r="W2605" s="7" t="str">
        <f>IFERROR(INDEX(Returns!A:A,MATCH(Orders!B2605,Returns!B:B,0)), "No")</f>
        <v>No</v>
      </c>
      <c r="X2605" s="7" t="str">
        <f>INDEX(People!$A$2:$A$5,MATCH(Orders!M2605,People!$B$2:$B$5,0))</f>
        <v>Chuck Magee</v>
      </c>
      <c r="Y2605">
        <f t="shared" si="121"/>
        <v>2018</v>
      </c>
      <c r="Z2605">
        <f t="shared" si="122"/>
        <v>6</v>
      </c>
    </row>
    <row r="2606" spans="1:26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7">
        <f t="shared" si="120"/>
        <v>15.28</v>
      </c>
      <c r="W2606" s="7" t="str">
        <f>IFERROR(INDEX(Returns!A:A,MATCH(Orders!B2606,Returns!B:B,0)), "No")</f>
        <v>No</v>
      </c>
      <c r="X2606" s="7" t="str">
        <f>INDEX(People!$A$2:$A$5,MATCH(Orders!M2606,People!$B$2:$B$5,0))</f>
        <v>Chuck Magee</v>
      </c>
      <c r="Y2606">
        <f t="shared" si="121"/>
        <v>2018</v>
      </c>
      <c r="Z2606">
        <f t="shared" si="122"/>
        <v>6</v>
      </c>
    </row>
    <row r="2607" spans="1:26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7">
        <f t="shared" si="120"/>
        <v>1.1670000000000003</v>
      </c>
      <c r="W2607" s="7" t="str">
        <f>IFERROR(INDEX(Returns!A:A,MATCH(Orders!B2607,Returns!B:B,0)), "No")</f>
        <v>No</v>
      </c>
      <c r="X2607" s="7" t="str">
        <f>INDEX(People!$A$2:$A$5,MATCH(Orders!M2607,People!$B$2:$B$5,0))</f>
        <v>Cassandra Brandow</v>
      </c>
      <c r="Y2607">
        <f t="shared" si="121"/>
        <v>2016</v>
      </c>
      <c r="Z2607">
        <f t="shared" si="122"/>
        <v>12</v>
      </c>
    </row>
    <row r="2608" spans="1:26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7">
        <f t="shared" si="120"/>
        <v>16.989999999999998</v>
      </c>
      <c r="W2608" s="7" t="str">
        <f>IFERROR(INDEX(Returns!A:A,MATCH(Orders!B2608,Returns!B:B,0)), "No")</f>
        <v>No</v>
      </c>
      <c r="X2608" s="7" t="str">
        <f>INDEX(People!$A$2:$A$5,MATCH(Orders!M2608,People!$B$2:$B$5,0))</f>
        <v>Anna Andreadi</v>
      </c>
      <c r="Y2608">
        <f t="shared" si="121"/>
        <v>2018</v>
      </c>
      <c r="Z2608">
        <f t="shared" si="122"/>
        <v>3</v>
      </c>
    </row>
    <row r="2609" spans="1:26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7">
        <f t="shared" si="120"/>
        <v>8.2240000000000002</v>
      </c>
      <c r="W2609" s="7" t="str">
        <f>IFERROR(INDEX(Returns!A:A,MATCH(Orders!B2609,Returns!B:B,0)), "No")</f>
        <v>No</v>
      </c>
      <c r="X2609" s="7" t="str">
        <f>INDEX(People!$A$2:$A$5,MATCH(Orders!M2609,People!$B$2:$B$5,0))</f>
        <v>Kelly Williams</v>
      </c>
      <c r="Y2609">
        <f t="shared" si="121"/>
        <v>2016</v>
      </c>
      <c r="Z2609">
        <f t="shared" si="122"/>
        <v>11</v>
      </c>
    </row>
    <row r="2610" spans="1:26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7">
        <f t="shared" si="120"/>
        <v>2.52</v>
      </c>
      <c r="W2610" s="7" t="str">
        <f>IFERROR(INDEX(Returns!A:A,MATCH(Orders!B2610,Returns!B:B,0)), "No")</f>
        <v>No</v>
      </c>
      <c r="X2610" s="7" t="str">
        <f>INDEX(People!$A$2:$A$5,MATCH(Orders!M2610,People!$B$2:$B$5,0))</f>
        <v>Kelly Williams</v>
      </c>
      <c r="Y2610">
        <f t="shared" si="121"/>
        <v>2016</v>
      </c>
      <c r="Z2610">
        <f t="shared" si="122"/>
        <v>11</v>
      </c>
    </row>
    <row r="2611" spans="1:26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7">
        <f t="shared" si="120"/>
        <v>243.74699999999993</v>
      </c>
      <c r="W2611" s="7" t="str">
        <f>IFERROR(INDEX(Returns!A:A,MATCH(Orders!B2611,Returns!B:B,0)), "No")</f>
        <v>No</v>
      </c>
      <c r="X2611" s="7" t="str">
        <f>INDEX(People!$A$2:$A$5,MATCH(Orders!M2611,People!$B$2:$B$5,0))</f>
        <v>Kelly Williams</v>
      </c>
      <c r="Y2611">
        <f t="shared" si="121"/>
        <v>2016</v>
      </c>
      <c r="Z2611">
        <f t="shared" si="122"/>
        <v>11</v>
      </c>
    </row>
    <row r="2612" spans="1:26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7">
        <f t="shared" si="120"/>
        <v>2.952</v>
      </c>
      <c r="W2612" s="7" t="str">
        <f>IFERROR(INDEX(Returns!A:A,MATCH(Orders!B2612,Returns!B:B,0)), "No")</f>
        <v>No</v>
      </c>
      <c r="X2612" s="7" t="str">
        <f>INDEX(People!$A$2:$A$5,MATCH(Orders!M2612,People!$B$2:$B$5,0))</f>
        <v>Kelly Williams</v>
      </c>
      <c r="Y2612">
        <f t="shared" si="121"/>
        <v>2016</v>
      </c>
      <c r="Z2612">
        <f t="shared" si="122"/>
        <v>11</v>
      </c>
    </row>
    <row r="2613" spans="1:26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7">
        <f t="shared" si="120"/>
        <v>5.2320000000000002</v>
      </c>
      <c r="W2613" s="7" t="str">
        <f>IFERROR(INDEX(Returns!A:A,MATCH(Orders!B2613,Returns!B:B,0)), "No")</f>
        <v>No</v>
      </c>
      <c r="X2613" s="7" t="str">
        <f>INDEX(People!$A$2:$A$5,MATCH(Orders!M2613,People!$B$2:$B$5,0))</f>
        <v>Kelly Williams</v>
      </c>
      <c r="Y2613">
        <f t="shared" si="121"/>
        <v>2016</v>
      </c>
      <c r="Z2613">
        <f t="shared" si="122"/>
        <v>11</v>
      </c>
    </row>
    <row r="2614" spans="1:26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7">
        <f t="shared" si="120"/>
        <v>2.032</v>
      </c>
      <c r="W2614" s="7" t="str">
        <f>IFERROR(INDEX(Returns!A:A,MATCH(Orders!B2614,Returns!B:B,0)), "No")</f>
        <v>No</v>
      </c>
      <c r="X2614" s="7" t="str">
        <f>INDEX(People!$A$2:$A$5,MATCH(Orders!M2614,People!$B$2:$B$5,0))</f>
        <v>Kelly Williams</v>
      </c>
      <c r="Y2614">
        <f t="shared" si="121"/>
        <v>2016</v>
      </c>
      <c r="Z2614">
        <f t="shared" si="122"/>
        <v>11</v>
      </c>
    </row>
    <row r="2615" spans="1:26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7">
        <f t="shared" si="120"/>
        <v>20.784000000000002</v>
      </c>
      <c r="W2615" s="7" t="str">
        <f>IFERROR(INDEX(Returns!A:A,MATCH(Orders!B2615,Returns!B:B,0)), "No")</f>
        <v>No</v>
      </c>
      <c r="X2615" s="7" t="str">
        <f>INDEX(People!$A$2:$A$5,MATCH(Orders!M2615,People!$B$2:$B$5,0))</f>
        <v>Anna Andreadi</v>
      </c>
      <c r="Y2615">
        <f t="shared" si="121"/>
        <v>2018</v>
      </c>
      <c r="Z2615">
        <f t="shared" si="122"/>
        <v>4</v>
      </c>
    </row>
    <row r="2616" spans="1:26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7">
        <f t="shared" si="120"/>
        <v>76.760000000000005</v>
      </c>
      <c r="W2616" s="7" t="str">
        <f>IFERROR(INDEX(Returns!A:A,MATCH(Orders!B2616,Returns!B:B,0)), "No")</f>
        <v>No</v>
      </c>
      <c r="X2616" s="7" t="str">
        <f>INDEX(People!$A$2:$A$5,MATCH(Orders!M2616,People!$B$2:$B$5,0))</f>
        <v>Anna Andreadi</v>
      </c>
      <c r="Y2616">
        <f t="shared" si="121"/>
        <v>2016</v>
      </c>
      <c r="Z2616">
        <f t="shared" si="122"/>
        <v>4</v>
      </c>
    </row>
    <row r="2617" spans="1:26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7">
        <f t="shared" si="120"/>
        <v>3.048</v>
      </c>
      <c r="W2617" s="7" t="str">
        <f>IFERROR(INDEX(Returns!A:A,MATCH(Orders!B2617,Returns!B:B,0)), "No")</f>
        <v>No</v>
      </c>
      <c r="X2617" s="7" t="str">
        <f>INDEX(People!$A$2:$A$5,MATCH(Orders!M2617,People!$B$2:$B$5,0))</f>
        <v>Anna Andreadi</v>
      </c>
      <c r="Y2617">
        <f t="shared" si="121"/>
        <v>2016</v>
      </c>
      <c r="Z2617">
        <f t="shared" si="122"/>
        <v>4</v>
      </c>
    </row>
    <row r="2618" spans="1:26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7">
        <f t="shared" si="120"/>
        <v>2.89</v>
      </c>
      <c r="W2618" s="7" t="str">
        <f>IFERROR(INDEX(Returns!A:A,MATCH(Orders!B2618,Returns!B:B,0)), "No")</f>
        <v>No</v>
      </c>
      <c r="X2618" s="7" t="str">
        <f>INDEX(People!$A$2:$A$5,MATCH(Orders!M2618,People!$B$2:$B$5,0))</f>
        <v>Anna Andreadi</v>
      </c>
      <c r="Y2618">
        <f t="shared" si="121"/>
        <v>2019</v>
      </c>
      <c r="Z2618">
        <f t="shared" si="122"/>
        <v>4</v>
      </c>
    </row>
    <row r="2619" spans="1:26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7">
        <f t="shared" si="120"/>
        <v>9.36</v>
      </c>
      <c r="W2619" s="7" t="str">
        <f>IFERROR(INDEX(Returns!A:A,MATCH(Orders!B2619,Returns!B:B,0)), "No")</f>
        <v>No</v>
      </c>
      <c r="X2619" s="7" t="str">
        <f>INDEX(People!$A$2:$A$5,MATCH(Orders!M2619,People!$B$2:$B$5,0))</f>
        <v>Anna Andreadi</v>
      </c>
      <c r="Y2619">
        <f t="shared" si="121"/>
        <v>2019</v>
      </c>
      <c r="Z2619">
        <f t="shared" si="122"/>
        <v>4</v>
      </c>
    </row>
    <row r="2620" spans="1:26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7">
        <f t="shared" si="120"/>
        <v>1.39</v>
      </c>
      <c r="W2620" s="7" t="str">
        <f>IFERROR(INDEX(Returns!A:A,MATCH(Orders!B2620,Returns!B:B,0)), "No")</f>
        <v>No</v>
      </c>
      <c r="X2620" s="7" t="str">
        <f>INDEX(People!$A$2:$A$5,MATCH(Orders!M2620,People!$B$2:$B$5,0))</f>
        <v>Anna Andreadi</v>
      </c>
      <c r="Y2620">
        <f t="shared" si="121"/>
        <v>2019</v>
      </c>
      <c r="Z2620">
        <f t="shared" si="122"/>
        <v>12</v>
      </c>
    </row>
    <row r="2621" spans="1:26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7">
        <f t="shared" si="120"/>
        <v>16.760000000000002</v>
      </c>
      <c r="W2621" s="7" t="str">
        <f>IFERROR(INDEX(Returns!A:A,MATCH(Orders!B2621,Returns!B:B,0)), "No")</f>
        <v>No</v>
      </c>
      <c r="X2621" s="7" t="str">
        <f>INDEX(People!$A$2:$A$5,MATCH(Orders!M2621,People!$B$2:$B$5,0))</f>
        <v>Anna Andreadi</v>
      </c>
      <c r="Y2621">
        <f t="shared" si="121"/>
        <v>2019</v>
      </c>
      <c r="Z2621">
        <f t="shared" si="122"/>
        <v>12</v>
      </c>
    </row>
    <row r="2622" spans="1:26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7">
        <f t="shared" si="120"/>
        <v>12.44</v>
      </c>
      <c r="W2622" s="7" t="str">
        <f>IFERROR(INDEX(Returns!A:A,MATCH(Orders!B2622,Returns!B:B,0)), "No")</f>
        <v>No</v>
      </c>
      <c r="X2622" s="7" t="str">
        <f>INDEX(People!$A$2:$A$5,MATCH(Orders!M2622,People!$B$2:$B$5,0))</f>
        <v>Anna Andreadi</v>
      </c>
      <c r="Y2622">
        <f t="shared" si="121"/>
        <v>2019</v>
      </c>
      <c r="Z2622">
        <f t="shared" si="122"/>
        <v>12</v>
      </c>
    </row>
    <row r="2623" spans="1:26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7">
        <f t="shared" si="120"/>
        <v>3.69</v>
      </c>
      <c r="W2623" s="7" t="str">
        <f>IFERROR(INDEX(Returns!A:A,MATCH(Orders!B2623,Returns!B:B,0)), "No")</f>
        <v>No</v>
      </c>
      <c r="X2623" s="7" t="str">
        <f>INDEX(People!$A$2:$A$5,MATCH(Orders!M2623,People!$B$2:$B$5,0))</f>
        <v>Anna Andreadi</v>
      </c>
      <c r="Y2623">
        <f t="shared" si="121"/>
        <v>2019</v>
      </c>
      <c r="Z2623">
        <f t="shared" si="122"/>
        <v>12</v>
      </c>
    </row>
    <row r="2624" spans="1:26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7">
        <f t="shared" si="120"/>
        <v>6.48</v>
      </c>
      <c r="W2624" s="7" t="str">
        <f>IFERROR(INDEX(Returns!A:A,MATCH(Orders!B2624,Returns!B:B,0)), "No")</f>
        <v>Yes</v>
      </c>
      <c r="X2624" s="7" t="str">
        <f>INDEX(People!$A$2:$A$5,MATCH(Orders!M2624,People!$B$2:$B$5,0))</f>
        <v>Kelly Williams</v>
      </c>
      <c r="Y2624">
        <f t="shared" si="121"/>
        <v>2016</v>
      </c>
      <c r="Z2624">
        <f t="shared" si="122"/>
        <v>12</v>
      </c>
    </row>
    <row r="2625" spans="1:26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7">
        <f t="shared" si="120"/>
        <v>2799.9920000000002</v>
      </c>
      <c r="W2625" s="7" t="str">
        <f>IFERROR(INDEX(Returns!A:A,MATCH(Orders!B2625,Returns!B:B,0)), "No")</f>
        <v>No</v>
      </c>
      <c r="X2625" s="7" t="str">
        <f>INDEX(People!$A$2:$A$5,MATCH(Orders!M2625,People!$B$2:$B$5,0))</f>
        <v>Chuck Magee</v>
      </c>
      <c r="Y2625">
        <f t="shared" si="121"/>
        <v>2019</v>
      </c>
      <c r="Z2625">
        <f t="shared" si="122"/>
        <v>10</v>
      </c>
    </row>
    <row r="2626" spans="1:26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7">
        <f t="shared" si="120"/>
        <v>299.95</v>
      </c>
      <c r="W2626" s="7" t="str">
        <f>IFERROR(INDEX(Returns!A:A,MATCH(Orders!B2626,Returns!B:B,0)), "No")</f>
        <v>No</v>
      </c>
      <c r="X2626" s="7" t="str">
        <f>INDEX(People!$A$2:$A$5,MATCH(Orders!M2626,People!$B$2:$B$5,0))</f>
        <v>Chuck Magee</v>
      </c>
      <c r="Y2626">
        <f t="shared" si="121"/>
        <v>2019</v>
      </c>
      <c r="Z2626">
        <f t="shared" si="122"/>
        <v>10</v>
      </c>
    </row>
    <row r="2627" spans="1:26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7">
        <f t="shared" ref="V2627:V2690" si="123">R2627/S2627</f>
        <v>12.78</v>
      </c>
      <c r="W2627" s="7" t="str">
        <f>IFERROR(INDEX(Returns!A:A,MATCH(Orders!B2627,Returns!B:B,0)), "No")</f>
        <v>No</v>
      </c>
      <c r="X2627" s="7" t="str">
        <f>INDEX(People!$A$2:$A$5,MATCH(Orders!M2627,People!$B$2:$B$5,0))</f>
        <v>Chuck Magee</v>
      </c>
      <c r="Y2627">
        <f t="shared" ref="Y2627:Y2690" si="124">YEAR(C2627)</f>
        <v>2019</v>
      </c>
      <c r="Z2627">
        <f t="shared" ref="Z2627:Z2690" si="125">MONTH(C2627)</f>
        <v>10</v>
      </c>
    </row>
    <row r="2628" spans="1:26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7">
        <f t="shared" si="123"/>
        <v>52.99</v>
      </c>
      <c r="W2628" s="7" t="str">
        <f>IFERROR(INDEX(Returns!A:A,MATCH(Orders!B2628,Returns!B:B,0)), "No")</f>
        <v>No</v>
      </c>
      <c r="X2628" s="7" t="str">
        <f>INDEX(People!$A$2:$A$5,MATCH(Orders!M2628,People!$B$2:$B$5,0))</f>
        <v>Chuck Magee</v>
      </c>
      <c r="Y2628">
        <f t="shared" si="124"/>
        <v>2019</v>
      </c>
      <c r="Z2628">
        <f t="shared" si="125"/>
        <v>10</v>
      </c>
    </row>
    <row r="2629" spans="1:26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7">
        <f t="shared" si="123"/>
        <v>15.216000000000001</v>
      </c>
      <c r="W2629" s="7" t="str">
        <f>IFERROR(INDEX(Returns!A:A,MATCH(Orders!B2629,Returns!B:B,0)), "No")</f>
        <v>No</v>
      </c>
      <c r="X2629" s="7" t="str">
        <f>INDEX(People!$A$2:$A$5,MATCH(Orders!M2629,People!$B$2:$B$5,0))</f>
        <v>Chuck Magee</v>
      </c>
      <c r="Y2629">
        <f t="shared" si="124"/>
        <v>2019</v>
      </c>
      <c r="Z2629">
        <f t="shared" si="125"/>
        <v>11</v>
      </c>
    </row>
    <row r="2630" spans="1:26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7">
        <f t="shared" si="123"/>
        <v>93.285000000000011</v>
      </c>
      <c r="W2630" s="7" t="str">
        <f>IFERROR(INDEX(Returns!A:A,MATCH(Orders!B2630,Returns!B:B,0)), "No")</f>
        <v>No</v>
      </c>
      <c r="X2630" s="7" t="str">
        <f>INDEX(People!$A$2:$A$5,MATCH(Orders!M2630,People!$B$2:$B$5,0))</f>
        <v>Chuck Magee</v>
      </c>
      <c r="Y2630">
        <f t="shared" si="124"/>
        <v>2019</v>
      </c>
      <c r="Z2630">
        <f t="shared" si="125"/>
        <v>11</v>
      </c>
    </row>
    <row r="2631" spans="1:26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7">
        <f t="shared" si="123"/>
        <v>1.1220000000000003</v>
      </c>
      <c r="W2631" s="7" t="str">
        <f>IFERROR(INDEX(Returns!A:A,MATCH(Orders!B2631,Returns!B:B,0)), "No")</f>
        <v>No</v>
      </c>
      <c r="X2631" s="7" t="str">
        <f>INDEX(People!$A$2:$A$5,MATCH(Orders!M2631,People!$B$2:$B$5,0))</f>
        <v>Chuck Magee</v>
      </c>
      <c r="Y2631">
        <f t="shared" si="124"/>
        <v>2019</v>
      </c>
      <c r="Z2631">
        <f t="shared" si="125"/>
        <v>11</v>
      </c>
    </row>
    <row r="2632" spans="1:26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7">
        <f t="shared" si="123"/>
        <v>4.9800000000000004</v>
      </c>
      <c r="W2632" s="7" t="str">
        <f>IFERROR(INDEX(Returns!A:A,MATCH(Orders!B2632,Returns!B:B,0)), "No")</f>
        <v>No</v>
      </c>
      <c r="X2632" s="7" t="str">
        <f>INDEX(People!$A$2:$A$5,MATCH(Orders!M2632,People!$B$2:$B$5,0))</f>
        <v>Kelly Williams</v>
      </c>
      <c r="Y2632">
        <f t="shared" si="124"/>
        <v>2017</v>
      </c>
      <c r="Z2632">
        <f t="shared" si="125"/>
        <v>9</v>
      </c>
    </row>
    <row r="2633" spans="1:26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7">
        <f t="shared" si="123"/>
        <v>19.98</v>
      </c>
      <c r="W2633" s="7" t="str">
        <f>IFERROR(INDEX(Returns!A:A,MATCH(Orders!B2633,Returns!B:B,0)), "No")</f>
        <v>No</v>
      </c>
      <c r="X2633" s="7" t="str">
        <f>INDEX(People!$A$2:$A$5,MATCH(Orders!M2633,People!$B$2:$B$5,0))</f>
        <v>Anna Andreadi</v>
      </c>
      <c r="Y2633">
        <f t="shared" si="124"/>
        <v>2019</v>
      </c>
      <c r="Z2633">
        <f t="shared" si="125"/>
        <v>5</v>
      </c>
    </row>
    <row r="2634" spans="1:26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7">
        <f t="shared" si="123"/>
        <v>21.312000000000001</v>
      </c>
      <c r="W2634" s="7" t="str">
        <f>IFERROR(INDEX(Returns!A:A,MATCH(Orders!B2634,Returns!B:B,0)), "No")</f>
        <v>No</v>
      </c>
      <c r="X2634" s="7" t="str">
        <f>INDEX(People!$A$2:$A$5,MATCH(Orders!M2634,People!$B$2:$B$5,0))</f>
        <v>Anna Andreadi</v>
      </c>
      <c r="Y2634">
        <f t="shared" si="124"/>
        <v>2019</v>
      </c>
      <c r="Z2634">
        <f t="shared" si="125"/>
        <v>5</v>
      </c>
    </row>
    <row r="2635" spans="1:26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7">
        <f t="shared" si="123"/>
        <v>220.96</v>
      </c>
      <c r="W2635" s="7" t="str">
        <f>IFERROR(INDEX(Returns!A:A,MATCH(Orders!B2635,Returns!B:B,0)), "No")</f>
        <v>No</v>
      </c>
      <c r="X2635" s="7" t="str">
        <f>INDEX(People!$A$2:$A$5,MATCH(Orders!M2635,People!$B$2:$B$5,0))</f>
        <v>Anna Andreadi</v>
      </c>
      <c r="Y2635">
        <f t="shared" si="124"/>
        <v>2019</v>
      </c>
      <c r="Z2635">
        <f t="shared" si="125"/>
        <v>5</v>
      </c>
    </row>
    <row r="2636" spans="1:26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7">
        <f t="shared" si="123"/>
        <v>2.4640000000000004</v>
      </c>
      <c r="W2636" s="7" t="str">
        <f>IFERROR(INDEX(Returns!A:A,MATCH(Orders!B2636,Returns!B:B,0)), "No")</f>
        <v>No</v>
      </c>
      <c r="X2636" s="7" t="str">
        <f>INDEX(People!$A$2:$A$5,MATCH(Orders!M2636,People!$B$2:$B$5,0))</f>
        <v>Cassandra Brandow</v>
      </c>
      <c r="Y2636">
        <f t="shared" si="124"/>
        <v>2017</v>
      </c>
      <c r="Z2636">
        <f t="shared" si="125"/>
        <v>7</v>
      </c>
    </row>
    <row r="2637" spans="1:26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7">
        <f t="shared" si="123"/>
        <v>1.4460000000000004</v>
      </c>
      <c r="W2637" s="7" t="str">
        <f>IFERROR(INDEX(Returns!A:A,MATCH(Orders!B2637,Returns!B:B,0)), "No")</f>
        <v>No</v>
      </c>
      <c r="X2637" s="7" t="str">
        <f>INDEX(People!$A$2:$A$5,MATCH(Orders!M2637,People!$B$2:$B$5,0))</f>
        <v>Cassandra Brandow</v>
      </c>
      <c r="Y2637">
        <f t="shared" si="124"/>
        <v>2017</v>
      </c>
      <c r="Z2637">
        <f t="shared" si="125"/>
        <v>7</v>
      </c>
    </row>
    <row r="2638" spans="1:26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7">
        <f t="shared" si="123"/>
        <v>161.55000000000001</v>
      </c>
      <c r="W2638" s="7" t="str">
        <f>IFERROR(INDEX(Returns!A:A,MATCH(Orders!B2638,Returns!B:B,0)), "No")</f>
        <v>No</v>
      </c>
      <c r="X2638" s="7" t="str">
        <f>INDEX(People!$A$2:$A$5,MATCH(Orders!M2638,People!$B$2:$B$5,0))</f>
        <v>Anna Andreadi</v>
      </c>
      <c r="Y2638">
        <f t="shared" si="124"/>
        <v>2017</v>
      </c>
      <c r="Z2638">
        <f t="shared" si="125"/>
        <v>8</v>
      </c>
    </row>
    <row r="2639" spans="1:26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7">
        <f t="shared" si="123"/>
        <v>4.76</v>
      </c>
      <c r="W2639" s="7" t="str">
        <f>IFERROR(INDEX(Returns!A:A,MATCH(Orders!B2639,Returns!B:B,0)), "No")</f>
        <v>No</v>
      </c>
      <c r="X2639" s="7" t="str">
        <f>INDEX(People!$A$2:$A$5,MATCH(Orders!M2639,People!$B$2:$B$5,0))</f>
        <v>Chuck Magee</v>
      </c>
      <c r="Y2639">
        <f t="shared" si="124"/>
        <v>2019</v>
      </c>
      <c r="Z2639">
        <f t="shared" si="125"/>
        <v>6</v>
      </c>
    </row>
    <row r="2640" spans="1:26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7">
        <f t="shared" si="123"/>
        <v>4.3760000000000003</v>
      </c>
      <c r="W2640" s="7" t="str">
        <f>IFERROR(INDEX(Returns!A:A,MATCH(Orders!B2640,Returns!B:B,0)), "No")</f>
        <v>No</v>
      </c>
      <c r="X2640" s="7" t="str">
        <f>INDEX(People!$A$2:$A$5,MATCH(Orders!M2640,People!$B$2:$B$5,0))</f>
        <v>Chuck Magee</v>
      </c>
      <c r="Y2640">
        <f t="shared" si="124"/>
        <v>2019</v>
      </c>
      <c r="Z2640">
        <f t="shared" si="125"/>
        <v>6</v>
      </c>
    </row>
    <row r="2641" spans="1:26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7">
        <f t="shared" si="123"/>
        <v>21.38</v>
      </c>
      <c r="W2641" s="7" t="str">
        <f>IFERROR(INDEX(Returns!A:A,MATCH(Orders!B2641,Returns!B:B,0)), "No")</f>
        <v>No</v>
      </c>
      <c r="X2641" s="7" t="str">
        <f>INDEX(People!$A$2:$A$5,MATCH(Orders!M2641,People!$B$2:$B$5,0))</f>
        <v>Chuck Magee</v>
      </c>
      <c r="Y2641">
        <f t="shared" si="124"/>
        <v>2019</v>
      </c>
      <c r="Z2641">
        <f t="shared" si="125"/>
        <v>6</v>
      </c>
    </row>
    <row r="2642" spans="1:26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7">
        <f t="shared" si="123"/>
        <v>214.56</v>
      </c>
      <c r="W2642" s="7" t="str">
        <f>IFERROR(INDEX(Returns!A:A,MATCH(Orders!B2642,Returns!B:B,0)), "No")</f>
        <v>No</v>
      </c>
      <c r="X2642" s="7" t="str">
        <f>INDEX(People!$A$2:$A$5,MATCH(Orders!M2642,People!$B$2:$B$5,0))</f>
        <v>Chuck Magee</v>
      </c>
      <c r="Y2642">
        <f t="shared" si="124"/>
        <v>2019</v>
      </c>
      <c r="Z2642">
        <f t="shared" si="125"/>
        <v>6</v>
      </c>
    </row>
    <row r="2643" spans="1:26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7">
        <f t="shared" si="123"/>
        <v>29.99</v>
      </c>
      <c r="W2643" s="7" t="str">
        <f>IFERROR(INDEX(Returns!A:A,MATCH(Orders!B2643,Returns!B:B,0)), "No")</f>
        <v>No</v>
      </c>
      <c r="X2643" s="7" t="str">
        <f>INDEX(People!$A$2:$A$5,MATCH(Orders!M2643,People!$B$2:$B$5,0))</f>
        <v>Cassandra Brandow</v>
      </c>
      <c r="Y2643">
        <f t="shared" si="124"/>
        <v>2017</v>
      </c>
      <c r="Z2643">
        <f t="shared" si="125"/>
        <v>2</v>
      </c>
    </row>
    <row r="2644" spans="1:26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7">
        <f t="shared" si="123"/>
        <v>31.007999999999999</v>
      </c>
      <c r="W2644" s="7" t="str">
        <f>IFERROR(INDEX(Returns!A:A,MATCH(Orders!B2644,Returns!B:B,0)), "No")</f>
        <v>No</v>
      </c>
      <c r="X2644" s="7" t="str">
        <f>INDEX(People!$A$2:$A$5,MATCH(Orders!M2644,People!$B$2:$B$5,0))</f>
        <v>Kelly Williams</v>
      </c>
      <c r="Y2644">
        <f t="shared" si="124"/>
        <v>2018</v>
      </c>
      <c r="Z2644">
        <f t="shared" si="125"/>
        <v>12</v>
      </c>
    </row>
    <row r="2645" spans="1:26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7">
        <f t="shared" si="123"/>
        <v>36.792000000000002</v>
      </c>
      <c r="W2645" s="7" t="str">
        <f>IFERROR(INDEX(Returns!A:A,MATCH(Orders!B2645,Returns!B:B,0)), "No")</f>
        <v>No</v>
      </c>
      <c r="X2645" s="7" t="str">
        <f>INDEX(People!$A$2:$A$5,MATCH(Orders!M2645,People!$B$2:$B$5,0))</f>
        <v>Cassandra Brandow</v>
      </c>
      <c r="Y2645">
        <f t="shared" si="124"/>
        <v>2018</v>
      </c>
      <c r="Z2645">
        <f t="shared" si="125"/>
        <v>4</v>
      </c>
    </row>
    <row r="2646" spans="1:26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7">
        <f t="shared" si="123"/>
        <v>2.3280000000000003</v>
      </c>
      <c r="W2646" s="7" t="str">
        <f>IFERROR(INDEX(Returns!A:A,MATCH(Orders!B2646,Returns!B:B,0)), "No")</f>
        <v>No</v>
      </c>
      <c r="X2646" s="7" t="str">
        <f>INDEX(People!$A$2:$A$5,MATCH(Orders!M2646,People!$B$2:$B$5,0))</f>
        <v>Cassandra Brandow</v>
      </c>
      <c r="Y2646">
        <f t="shared" si="124"/>
        <v>2018</v>
      </c>
      <c r="Z2646">
        <f t="shared" si="125"/>
        <v>4</v>
      </c>
    </row>
    <row r="2647" spans="1:26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7">
        <f t="shared" si="123"/>
        <v>19.23</v>
      </c>
      <c r="W2647" s="7" t="str">
        <f>IFERROR(INDEX(Returns!A:A,MATCH(Orders!B2647,Returns!B:B,0)), "No")</f>
        <v>No</v>
      </c>
      <c r="X2647" s="7" t="str">
        <f>INDEX(People!$A$2:$A$5,MATCH(Orders!M2647,People!$B$2:$B$5,0))</f>
        <v>Kelly Williams</v>
      </c>
      <c r="Y2647">
        <f t="shared" si="124"/>
        <v>2016</v>
      </c>
      <c r="Z2647">
        <f t="shared" si="125"/>
        <v>9</v>
      </c>
    </row>
    <row r="2648" spans="1:26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7">
        <f t="shared" si="123"/>
        <v>14.270000000000001</v>
      </c>
      <c r="W2648" s="7" t="str">
        <f>IFERROR(INDEX(Returns!A:A,MATCH(Orders!B2648,Returns!B:B,0)), "No")</f>
        <v>No</v>
      </c>
      <c r="X2648" s="7" t="str">
        <f>INDEX(People!$A$2:$A$5,MATCH(Orders!M2648,People!$B$2:$B$5,0))</f>
        <v>Kelly Williams</v>
      </c>
      <c r="Y2648">
        <f t="shared" si="124"/>
        <v>2016</v>
      </c>
      <c r="Z2648">
        <f t="shared" si="125"/>
        <v>9</v>
      </c>
    </row>
    <row r="2649" spans="1:26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7">
        <f t="shared" si="123"/>
        <v>6.48</v>
      </c>
      <c r="W2649" s="7" t="str">
        <f>IFERROR(INDEX(Returns!A:A,MATCH(Orders!B2649,Returns!B:B,0)), "No")</f>
        <v>No</v>
      </c>
      <c r="X2649" s="7" t="str">
        <f>INDEX(People!$A$2:$A$5,MATCH(Orders!M2649,People!$B$2:$B$5,0))</f>
        <v>Kelly Williams</v>
      </c>
      <c r="Y2649">
        <f t="shared" si="124"/>
        <v>2016</v>
      </c>
      <c r="Z2649">
        <f t="shared" si="125"/>
        <v>9</v>
      </c>
    </row>
    <row r="2650" spans="1:26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7">
        <f t="shared" si="123"/>
        <v>136.97999999999999</v>
      </c>
      <c r="W2650" s="7" t="str">
        <f>IFERROR(INDEX(Returns!A:A,MATCH(Orders!B2650,Returns!B:B,0)), "No")</f>
        <v>No</v>
      </c>
      <c r="X2650" s="7" t="str">
        <f>INDEX(People!$A$2:$A$5,MATCH(Orders!M2650,People!$B$2:$B$5,0))</f>
        <v>Kelly Williams</v>
      </c>
      <c r="Y2650">
        <f t="shared" si="124"/>
        <v>2016</v>
      </c>
      <c r="Z2650">
        <f t="shared" si="125"/>
        <v>9</v>
      </c>
    </row>
    <row r="2651" spans="1:26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7">
        <f t="shared" si="123"/>
        <v>34.950000000000003</v>
      </c>
      <c r="W2651" s="7" t="str">
        <f>IFERROR(INDEX(Returns!A:A,MATCH(Orders!B2651,Returns!B:B,0)), "No")</f>
        <v>No</v>
      </c>
      <c r="X2651" s="7" t="str">
        <f>INDEX(People!$A$2:$A$5,MATCH(Orders!M2651,People!$B$2:$B$5,0))</f>
        <v>Kelly Williams</v>
      </c>
      <c r="Y2651">
        <f t="shared" si="124"/>
        <v>2016</v>
      </c>
      <c r="Z2651">
        <f t="shared" si="125"/>
        <v>9</v>
      </c>
    </row>
    <row r="2652" spans="1:26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7">
        <f t="shared" si="123"/>
        <v>84.991499999999988</v>
      </c>
      <c r="W2652" s="7" t="str">
        <f>IFERROR(INDEX(Returns!A:A,MATCH(Orders!B2652,Returns!B:B,0)), "No")</f>
        <v>No</v>
      </c>
      <c r="X2652" s="7" t="str">
        <f>INDEX(People!$A$2:$A$5,MATCH(Orders!M2652,People!$B$2:$B$5,0))</f>
        <v>Anna Andreadi</v>
      </c>
      <c r="Y2652">
        <f t="shared" si="124"/>
        <v>2018</v>
      </c>
      <c r="Z2652">
        <f t="shared" si="125"/>
        <v>9</v>
      </c>
    </row>
    <row r="2653" spans="1:26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7">
        <f t="shared" si="123"/>
        <v>3.5920000000000005</v>
      </c>
      <c r="W2653" s="7" t="str">
        <f>IFERROR(INDEX(Returns!A:A,MATCH(Orders!B2653,Returns!B:B,0)), "No")</f>
        <v>No</v>
      </c>
      <c r="X2653" s="7" t="str">
        <f>INDEX(People!$A$2:$A$5,MATCH(Orders!M2653,People!$B$2:$B$5,0))</f>
        <v>Anna Andreadi</v>
      </c>
      <c r="Y2653">
        <f t="shared" si="124"/>
        <v>2019</v>
      </c>
      <c r="Z2653">
        <f t="shared" si="125"/>
        <v>9</v>
      </c>
    </row>
    <row r="2654" spans="1:26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7">
        <f t="shared" si="123"/>
        <v>3.9280000000000004</v>
      </c>
      <c r="W2654" s="7" t="str">
        <f>IFERROR(INDEX(Returns!A:A,MATCH(Orders!B2654,Returns!B:B,0)), "No")</f>
        <v>No</v>
      </c>
      <c r="X2654" s="7" t="str">
        <f>INDEX(People!$A$2:$A$5,MATCH(Orders!M2654,People!$B$2:$B$5,0))</f>
        <v>Anna Andreadi</v>
      </c>
      <c r="Y2654">
        <f t="shared" si="124"/>
        <v>2019</v>
      </c>
      <c r="Z2654">
        <f t="shared" si="125"/>
        <v>9</v>
      </c>
    </row>
    <row r="2655" spans="1:26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7">
        <f t="shared" si="123"/>
        <v>54.96</v>
      </c>
      <c r="W2655" s="7" t="str">
        <f>IFERROR(INDEX(Returns!A:A,MATCH(Orders!B2655,Returns!B:B,0)), "No")</f>
        <v>No</v>
      </c>
      <c r="X2655" s="7" t="str">
        <f>INDEX(People!$A$2:$A$5,MATCH(Orders!M2655,People!$B$2:$B$5,0))</f>
        <v>Anna Andreadi</v>
      </c>
      <c r="Y2655">
        <f t="shared" si="124"/>
        <v>2019</v>
      </c>
      <c r="Z2655">
        <f t="shared" si="125"/>
        <v>9</v>
      </c>
    </row>
    <row r="2656" spans="1:26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7">
        <f t="shared" si="123"/>
        <v>430.98</v>
      </c>
      <c r="W2656" s="7" t="str">
        <f>IFERROR(INDEX(Returns!A:A,MATCH(Orders!B2656,Returns!B:B,0)), "No")</f>
        <v>No</v>
      </c>
      <c r="X2656" s="7" t="str">
        <f>INDEX(People!$A$2:$A$5,MATCH(Orders!M2656,People!$B$2:$B$5,0))</f>
        <v>Anna Andreadi</v>
      </c>
      <c r="Y2656">
        <f t="shared" si="124"/>
        <v>2019</v>
      </c>
      <c r="Z2656">
        <f t="shared" si="125"/>
        <v>9</v>
      </c>
    </row>
    <row r="2657" spans="1:26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7">
        <f t="shared" si="123"/>
        <v>12.792000000000002</v>
      </c>
      <c r="W2657" s="7" t="str">
        <f>IFERROR(INDEX(Returns!A:A,MATCH(Orders!B2657,Returns!B:B,0)), "No")</f>
        <v>No</v>
      </c>
      <c r="X2657" s="7" t="str">
        <f>INDEX(People!$A$2:$A$5,MATCH(Orders!M2657,People!$B$2:$B$5,0))</f>
        <v>Anna Andreadi</v>
      </c>
      <c r="Y2657">
        <f t="shared" si="124"/>
        <v>2019</v>
      </c>
      <c r="Z2657">
        <f t="shared" si="125"/>
        <v>9</v>
      </c>
    </row>
    <row r="2658" spans="1:26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7">
        <f t="shared" si="123"/>
        <v>130.87</v>
      </c>
      <c r="W2658" s="7" t="str">
        <f>IFERROR(INDEX(Returns!A:A,MATCH(Orders!B2658,Returns!B:B,0)), "No")</f>
        <v>No</v>
      </c>
      <c r="X2658" s="7" t="str">
        <f>INDEX(People!$A$2:$A$5,MATCH(Orders!M2658,People!$B$2:$B$5,0))</f>
        <v>Anna Andreadi</v>
      </c>
      <c r="Y2658">
        <f t="shared" si="124"/>
        <v>2019</v>
      </c>
      <c r="Z2658">
        <f t="shared" si="125"/>
        <v>9</v>
      </c>
    </row>
    <row r="2659" spans="1:26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7">
        <f t="shared" si="123"/>
        <v>2.88</v>
      </c>
      <c r="W2659" s="7" t="str">
        <f>IFERROR(INDEX(Returns!A:A,MATCH(Orders!B2659,Returns!B:B,0)), "No")</f>
        <v>No</v>
      </c>
      <c r="X2659" s="7" t="str">
        <f>INDEX(People!$A$2:$A$5,MATCH(Orders!M2659,People!$B$2:$B$5,0))</f>
        <v>Anna Andreadi</v>
      </c>
      <c r="Y2659">
        <f t="shared" si="124"/>
        <v>2019</v>
      </c>
      <c r="Z2659">
        <f t="shared" si="125"/>
        <v>9</v>
      </c>
    </row>
    <row r="2660" spans="1:26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7">
        <f t="shared" si="123"/>
        <v>3.6199999999999997</v>
      </c>
      <c r="W2660" s="7" t="str">
        <f>IFERROR(INDEX(Returns!A:A,MATCH(Orders!B2660,Returns!B:B,0)), "No")</f>
        <v>No</v>
      </c>
      <c r="X2660" s="7" t="str">
        <f>INDEX(People!$A$2:$A$5,MATCH(Orders!M2660,People!$B$2:$B$5,0))</f>
        <v>Anna Andreadi</v>
      </c>
      <c r="Y2660">
        <f t="shared" si="124"/>
        <v>2018</v>
      </c>
      <c r="Z2660">
        <f t="shared" si="125"/>
        <v>8</v>
      </c>
    </row>
    <row r="2661" spans="1:26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7">
        <f t="shared" si="123"/>
        <v>220.96</v>
      </c>
      <c r="W2661" s="7" t="str">
        <f>IFERROR(INDEX(Returns!A:A,MATCH(Orders!B2661,Returns!B:B,0)), "No")</f>
        <v>No</v>
      </c>
      <c r="X2661" s="7" t="str">
        <f>INDEX(People!$A$2:$A$5,MATCH(Orders!M2661,People!$B$2:$B$5,0))</f>
        <v>Anna Andreadi</v>
      </c>
      <c r="Y2661">
        <f t="shared" si="124"/>
        <v>2017</v>
      </c>
      <c r="Z2661">
        <f t="shared" si="125"/>
        <v>12</v>
      </c>
    </row>
    <row r="2662" spans="1:26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7">
        <f t="shared" si="123"/>
        <v>179.99</v>
      </c>
      <c r="W2662" s="7" t="str">
        <f>IFERROR(INDEX(Returns!A:A,MATCH(Orders!B2662,Returns!B:B,0)), "No")</f>
        <v>No</v>
      </c>
      <c r="X2662" s="7" t="str">
        <f>INDEX(People!$A$2:$A$5,MATCH(Orders!M2662,People!$B$2:$B$5,0))</f>
        <v>Chuck Magee</v>
      </c>
      <c r="Y2662">
        <f t="shared" si="124"/>
        <v>2019</v>
      </c>
      <c r="Z2662">
        <f t="shared" si="125"/>
        <v>11</v>
      </c>
    </row>
    <row r="2663" spans="1:26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7">
        <f t="shared" si="123"/>
        <v>39.979999999999997</v>
      </c>
      <c r="W2663" s="7" t="str">
        <f>IFERROR(INDEX(Returns!A:A,MATCH(Orders!B2663,Returns!B:B,0)), "No")</f>
        <v>No</v>
      </c>
      <c r="X2663" s="7" t="str">
        <f>INDEX(People!$A$2:$A$5,MATCH(Orders!M2663,People!$B$2:$B$5,0))</f>
        <v>Chuck Magee</v>
      </c>
      <c r="Y2663">
        <f t="shared" si="124"/>
        <v>2019</v>
      </c>
      <c r="Z2663">
        <f t="shared" si="125"/>
        <v>11</v>
      </c>
    </row>
    <row r="2664" spans="1:26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7">
        <f t="shared" si="123"/>
        <v>4.38</v>
      </c>
      <c r="W2664" s="7" t="str">
        <f>IFERROR(INDEX(Returns!A:A,MATCH(Orders!B2664,Returns!B:B,0)), "No")</f>
        <v>No</v>
      </c>
      <c r="X2664" s="7" t="str">
        <f>INDEX(People!$A$2:$A$5,MATCH(Orders!M2664,People!$B$2:$B$5,0))</f>
        <v>Kelly Williams</v>
      </c>
      <c r="Y2664">
        <f t="shared" si="124"/>
        <v>2019</v>
      </c>
      <c r="Z2664">
        <f t="shared" si="125"/>
        <v>4</v>
      </c>
    </row>
    <row r="2665" spans="1:26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7">
        <f t="shared" si="123"/>
        <v>3.9840000000000004</v>
      </c>
      <c r="W2665" s="7" t="str">
        <f>IFERROR(INDEX(Returns!A:A,MATCH(Orders!B2665,Returns!B:B,0)), "No")</f>
        <v>No</v>
      </c>
      <c r="X2665" s="7" t="str">
        <f>INDEX(People!$A$2:$A$5,MATCH(Orders!M2665,People!$B$2:$B$5,0))</f>
        <v>Cassandra Brandow</v>
      </c>
      <c r="Y2665">
        <f t="shared" si="124"/>
        <v>2018</v>
      </c>
      <c r="Z2665">
        <f t="shared" si="125"/>
        <v>5</v>
      </c>
    </row>
    <row r="2666" spans="1:26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7">
        <f t="shared" si="123"/>
        <v>123.54</v>
      </c>
      <c r="W2666" s="7" t="str">
        <f>IFERROR(INDEX(Returns!A:A,MATCH(Orders!B2666,Returns!B:B,0)), "No")</f>
        <v>No</v>
      </c>
      <c r="X2666" s="7" t="str">
        <f>INDEX(People!$A$2:$A$5,MATCH(Orders!M2666,People!$B$2:$B$5,0))</f>
        <v>Cassandra Brandow</v>
      </c>
      <c r="Y2666">
        <f t="shared" si="124"/>
        <v>2018</v>
      </c>
      <c r="Z2666">
        <f t="shared" si="125"/>
        <v>5</v>
      </c>
    </row>
    <row r="2667" spans="1:26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7">
        <f t="shared" si="123"/>
        <v>1.3710000000000002</v>
      </c>
      <c r="W2667" s="7" t="str">
        <f>IFERROR(INDEX(Returns!A:A,MATCH(Orders!B2667,Returns!B:B,0)), "No")</f>
        <v>No</v>
      </c>
      <c r="X2667" s="7" t="str">
        <f>INDEX(People!$A$2:$A$5,MATCH(Orders!M2667,People!$B$2:$B$5,0))</f>
        <v>Cassandra Brandow</v>
      </c>
      <c r="Y2667">
        <f t="shared" si="124"/>
        <v>2018</v>
      </c>
      <c r="Z2667">
        <f t="shared" si="125"/>
        <v>5</v>
      </c>
    </row>
    <row r="2668" spans="1:26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7">
        <f t="shared" si="123"/>
        <v>26.504000000000005</v>
      </c>
      <c r="W2668" s="7" t="str">
        <f>IFERROR(INDEX(Returns!A:A,MATCH(Orders!B2668,Returns!B:B,0)), "No")</f>
        <v>No</v>
      </c>
      <c r="X2668" s="7" t="str">
        <f>INDEX(People!$A$2:$A$5,MATCH(Orders!M2668,People!$B$2:$B$5,0))</f>
        <v>Kelly Williams</v>
      </c>
      <c r="Y2668">
        <f t="shared" si="124"/>
        <v>2018</v>
      </c>
      <c r="Z2668">
        <f t="shared" si="125"/>
        <v>10</v>
      </c>
    </row>
    <row r="2669" spans="1:26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7">
        <f t="shared" si="123"/>
        <v>28.352</v>
      </c>
      <c r="W2669" s="7" t="str">
        <f>IFERROR(INDEX(Returns!A:A,MATCH(Orders!B2669,Returns!B:B,0)), "No")</f>
        <v>No</v>
      </c>
      <c r="X2669" s="7" t="str">
        <f>INDEX(People!$A$2:$A$5,MATCH(Orders!M2669,People!$B$2:$B$5,0))</f>
        <v>Kelly Williams</v>
      </c>
      <c r="Y2669">
        <f t="shared" si="124"/>
        <v>2018</v>
      </c>
      <c r="Z2669">
        <f t="shared" si="125"/>
        <v>10</v>
      </c>
    </row>
    <row r="2670" spans="1:26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7">
        <f t="shared" si="123"/>
        <v>40.783999999999999</v>
      </c>
      <c r="W2670" s="7" t="str">
        <f>IFERROR(INDEX(Returns!A:A,MATCH(Orders!B2670,Returns!B:B,0)), "No")</f>
        <v>No</v>
      </c>
      <c r="X2670" s="7" t="str">
        <f>INDEX(People!$A$2:$A$5,MATCH(Orders!M2670,People!$B$2:$B$5,0))</f>
        <v>Anna Andreadi</v>
      </c>
      <c r="Y2670">
        <f t="shared" si="124"/>
        <v>2017</v>
      </c>
      <c r="Z2670">
        <f t="shared" si="125"/>
        <v>8</v>
      </c>
    </row>
    <row r="2671" spans="1:26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7">
        <f t="shared" si="123"/>
        <v>26.49</v>
      </c>
      <c r="W2671" s="7" t="str">
        <f>IFERROR(INDEX(Returns!A:A,MATCH(Orders!B2671,Returns!B:B,0)), "No")</f>
        <v>No</v>
      </c>
      <c r="X2671" s="7" t="str">
        <f>INDEX(People!$A$2:$A$5,MATCH(Orders!M2671,People!$B$2:$B$5,0))</f>
        <v>Anna Andreadi</v>
      </c>
      <c r="Y2671">
        <f t="shared" si="124"/>
        <v>2017</v>
      </c>
      <c r="Z2671">
        <f t="shared" si="125"/>
        <v>8</v>
      </c>
    </row>
    <row r="2672" spans="1:26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7">
        <f t="shared" si="123"/>
        <v>55.48</v>
      </c>
      <c r="W2672" s="7" t="str">
        <f>IFERROR(INDEX(Returns!A:A,MATCH(Orders!B2672,Returns!B:B,0)), "No")</f>
        <v>Yes</v>
      </c>
      <c r="X2672" s="7" t="str">
        <f>INDEX(People!$A$2:$A$5,MATCH(Orders!M2672,People!$B$2:$B$5,0))</f>
        <v>Chuck Magee</v>
      </c>
      <c r="Y2672">
        <f t="shared" si="124"/>
        <v>2016</v>
      </c>
      <c r="Z2672">
        <f t="shared" si="125"/>
        <v>9</v>
      </c>
    </row>
    <row r="2673" spans="1:26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7">
        <f t="shared" si="123"/>
        <v>130.97999999999999</v>
      </c>
      <c r="W2673" s="7" t="str">
        <f>IFERROR(INDEX(Returns!A:A,MATCH(Orders!B2673,Returns!B:B,0)), "No")</f>
        <v>Yes</v>
      </c>
      <c r="X2673" s="7" t="str">
        <f>INDEX(People!$A$2:$A$5,MATCH(Orders!M2673,People!$B$2:$B$5,0))</f>
        <v>Chuck Magee</v>
      </c>
      <c r="Y2673">
        <f t="shared" si="124"/>
        <v>2016</v>
      </c>
      <c r="Z2673">
        <f t="shared" si="125"/>
        <v>9</v>
      </c>
    </row>
    <row r="2674" spans="1:26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7">
        <f t="shared" si="123"/>
        <v>13.1</v>
      </c>
      <c r="W2674" s="7" t="str">
        <f>IFERROR(INDEX(Returns!A:A,MATCH(Orders!B2674,Returns!B:B,0)), "No")</f>
        <v>Yes</v>
      </c>
      <c r="X2674" s="7" t="str">
        <f>INDEX(People!$A$2:$A$5,MATCH(Orders!M2674,People!$B$2:$B$5,0))</f>
        <v>Chuck Magee</v>
      </c>
      <c r="Y2674">
        <f t="shared" si="124"/>
        <v>2016</v>
      </c>
      <c r="Z2674">
        <f t="shared" si="125"/>
        <v>9</v>
      </c>
    </row>
    <row r="2675" spans="1:26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7">
        <f t="shared" si="123"/>
        <v>265.17</v>
      </c>
      <c r="W2675" s="7" t="str">
        <f>IFERROR(INDEX(Returns!A:A,MATCH(Orders!B2675,Returns!B:B,0)), "No")</f>
        <v>Yes</v>
      </c>
      <c r="X2675" s="7" t="str">
        <f>INDEX(People!$A$2:$A$5,MATCH(Orders!M2675,People!$B$2:$B$5,0))</f>
        <v>Chuck Magee</v>
      </c>
      <c r="Y2675">
        <f t="shared" si="124"/>
        <v>2016</v>
      </c>
      <c r="Z2675">
        <f t="shared" si="125"/>
        <v>9</v>
      </c>
    </row>
    <row r="2676" spans="1:26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7">
        <f t="shared" si="123"/>
        <v>55.48</v>
      </c>
      <c r="W2676" s="7" t="str">
        <f>IFERROR(INDEX(Returns!A:A,MATCH(Orders!B2676,Returns!B:B,0)), "No")</f>
        <v>No</v>
      </c>
      <c r="X2676" s="7" t="str">
        <f>INDEX(People!$A$2:$A$5,MATCH(Orders!M2676,People!$B$2:$B$5,0))</f>
        <v>Anna Andreadi</v>
      </c>
      <c r="Y2676">
        <f t="shared" si="124"/>
        <v>2019</v>
      </c>
      <c r="Z2676">
        <f t="shared" si="125"/>
        <v>12</v>
      </c>
    </row>
    <row r="2677" spans="1:26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7">
        <f t="shared" si="123"/>
        <v>1.752</v>
      </c>
      <c r="W2677" s="7" t="str">
        <f>IFERROR(INDEX(Returns!A:A,MATCH(Orders!B2677,Returns!B:B,0)), "No")</f>
        <v>No</v>
      </c>
      <c r="X2677" s="7" t="str">
        <f>INDEX(People!$A$2:$A$5,MATCH(Orders!M2677,People!$B$2:$B$5,0))</f>
        <v>Cassandra Brandow</v>
      </c>
      <c r="Y2677">
        <f t="shared" si="124"/>
        <v>2019</v>
      </c>
      <c r="Z2677">
        <f t="shared" si="125"/>
        <v>11</v>
      </c>
    </row>
    <row r="2678" spans="1:26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7">
        <f t="shared" si="123"/>
        <v>43.584000000000003</v>
      </c>
      <c r="W2678" s="7" t="str">
        <f>IFERROR(INDEX(Returns!A:A,MATCH(Orders!B2678,Returns!B:B,0)), "No")</f>
        <v>No</v>
      </c>
      <c r="X2678" s="7" t="str">
        <f>INDEX(People!$A$2:$A$5,MATCH(Orders!M2678,People!$B$2:$B$5,0))</f>
        <v>Cassandra Brandow</v>
      </c>
      <c r="Y2678">
        <f t="shared" si="124"/>
        <v>2019</v>
      </c>
      <c r="Z2678">
        <f t="shared" si="125"/>
        <v>11</v>
      </c>
    </row>
    <row r="2679" spans="1:26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7">
        <f t="shared" si="123"/>
        <v>1.5840000000000003</v>
      </c>
      <c r="W2679" s="7" t="str">
        <f>IFERROR(INDEX(Returns!A:A,MATCH(Orders!B2679,Returns!B:B,0)), "No")</f>
        <v>No</v>
      </c>
      <c r="X2679" s="7" t="str">
        <f>INDEX(People!$A$2:$A$5,MATCH(Orders!M2679,People!$B$2:$B$5,0))</f>
        <v>Anna Andreadi</v>
      </c>
      <c r="Y2679">
        <f t="shared" si="124"/>
        <v>2016</v>
      </c>
      <c r="Z2679">
        <f t="shared" si="125"/>
        <v>6</v>
      </c>
    </row>
    <row r="2680" spans="1:26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7">
        <f t="shared" si="123"/>
        <v>12.582000000000001</v>
      </c>
      <c r="W2680" s="7" t="str">
        <f>IFERROR(INDEX(Returns!A:A,MATCH(Orders!B2680,Returns!B:B,0)), "No")</f>
        <v>No</v>
      </c>
      <c r="X2680" s="7" t="str">
        <f>INDEX(People!$A$2:$A$5,MATCH(Orders!M2680,People!$B$2:$B$5,0))</f>
        <v>Anna Andreadi</v>
      </c>
      <c r="Y2680">
        <f t="shared" si="124"/>
        <v>2016</v>
      </c>
      <c r="Z2680">
        <f t="shared" si="125"/>
        <v>6</v>
      </c>
    </row>
    <row r="2681" spans="1:26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7">
        <f t="shared" si="123"/>
        <v>2.88</v>
      </c>
      <c r="W2681" s="7" t="str">
        <f>IFERROR(INDEX(Returns!A:A,MATCH(Orders!B2681,Returns!B:B,0)), "No")</f>
        <v>No</v>
      </c>
      <c r="X2681" s="7" t="str">
        <f>INDEX(People!$A$2:$A$5,MATCH(Orders!M2681,People!$B$2:$B$5,0))</f>
        <v>Kelly Williams</v>
      </c>
      <c r="Y2681">
        <f t="shared" si="124"/>
        <v>2019</v>
      </c>
      <c r="Z2681">
        <f t="shared" si="125"/>
        <v>1</v>
      </c>
    </row>
    <row r="2682" spans="1:26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7">
        <f t="shared" si="123"/>
        <v>123.98999999999998</v>
      </c>
      <c r="W2682" s="7" t="str">
        <f>IFERROR(INDEX(Returns!A:A,MATCH(Orders!B2682,Returns!B:B,0)), "No")</f>
        <v>No</v>
      </c>
      <c r="X2682" s="7" t="str">
        <f>INDEX(People!$A$2:$A$5,MATCH(Orders!M2682,People!$B$2:$B$5,0))</f>
        <v>Kelly Williams</v>
      </c>
      <c r="Y2682">
        <f t="shared" si="124"/>
        <v>2019</v>
      </c>
      <c r="Z2682">
        <f t="shared" si="125"/>
        <v>1</v>
      </c>
    </row>
    <row r="2683" spans="1:26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7">
        <f t="shared" si="123"/>
        <v>22.38</v>
      </c>
      <c r="W2683" s="7" t="str">
        <f>IFERROR(INDEX(Returns!A:A,MATCH(Orders!B2683,Returns!B:B,0)), "No")</f>
        <v>No</v>
      </c>
      <c r="X2683" s="7" t="str">
        <f>INDEX(People!$A$2:$A$5,MATCH(Orders!M2683,People!$B$2:$B$5,0))</f>
        <v>Kelly Williams</v>
      </c>
      <c r="Y2683">
        <f t="shared" si="124"/>
        <v>2019</v>
      </c>
      <c r="Z2683">
        <f t="shared" si="125"/>
        <v>1</v>
      </c>
    </row>
    <row r="2684" spans="1:26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7">
        <f t="shared" si="123"/>
        <v>116.99100000000003</v>
      </c>
      <c r="W2684" s="7" t="str">
        <f>IFERROR(INDEX(Returns!A:A,MATCH(Orders!B2684,Returns!B:B,0)), "No")</f>
        <v>No</v>
      </c>
      <c r="X2684" s="7" t="str">
        <f>INDEX(People!$A$2:$A$5,MATCH(Orders!M2684,People!$B$2:$B$5,0))</f>
        <v>Kelly Williams</v>
      </c>
      <c r="Y2684">
        <f t="shared" si="124"/>
        <v>2019</v>
      </c>
      <c r="Z2684">
        <f t="shared" si="125"/>
        <v>1</v>
      </c>
    </row>
    <row r="2685" spans="1:26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7">
        <f t="shared" si="123"/>
        <v>164.99</v>
      </c>
      <c r="W2685" s="7" t="str">
        <f>IFERROR(INDEX(Returns!A:A,MATCH(Orders!B2685,Returns!B:B,0)), "No")</f>
        <v>No</v>
      </c>
      <c r="X2685" s="7" t="str">
        <f>INDEX(People!$A$2:$A$5,MATCH(Orders!M2685,People!$B$2:$B$5,0))</f>
        <v>Kelly Williams</v>
      </c>
      <c r="Y2685">
        <f t="shared" si="124"/>
        <v>2019</v>
      </c>
      <c r="Z2685">
        <f t="shared" si="125"/>
        <v>1</v>
      </c>
    </row>
    <row r="2686" spans="1:26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7">
        <f t="shared" si="123"/>
        <v>34.728000000000002</v>
      </c>
      <c r="W2686" s="7" t="str">
        <f>IFERROR(INDEX(Returns!A:A,MATCH(Orders!B2686,Returns!B:B,0)), "No")</f>
        <v>Yes</v>
      </c>
      <c r="X2686" s="7" t="str">
        <f>INDEX(People!$A$2:$A$5,MATCH(Orders!M2686,People!$B$2:$B$5,0))</f>
        <v>Anna Andreadi</v>
      </c>
      <c r="Y2686">
        <f t="shared" si="124"/>
        <v>2019</v>
      </c>
      <c r="Z2686">
        <f t="shared" si="125"/>
        <v>6</v>
      </c>
    </row>
    <row r="2687" spans="1:26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7">
        <f t="shared" si="123"/>
        <v>31.983999999999998</v>
      </c>
      <c r="W2687" s="7" t="str">
        <f>IFERROR(INDEX(Returns!A:A,MATCH(Orders!B2687,Returns!B:B,0)), "No")</f>
        <v>No</v>
      </c>
      <c r="X2687" s="7" t="str">
        <f>INDEX(People!$A$2:$A$5,MATCH(Orders!M2687,People!$B$2:$B$5,0))</f>
        <v>Cassandra Brandow</v>
      </c>
      <c r="Y2687">
        <f t="shared" si="124"/>
        <v>2018</v>
      </c>
      <c r="Z2687">
        <f t="shared" si="125"/>
        <v>9</v>
      </c>
    </row>
    <row r="2688" spans="1:26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7">
        <f t="shared" si="123"/>
        <v>1.6020000000000001</v>
      </c>
      <c r="W2688" s="7" t="str">
        <f>IFERROR(INDEX(Returns!A:A,MATCH(Orders!B2688,Returns!B:B,0)), "No")</f>
        <v>No</v>
      </c>
      <c r="X2688" s="7" t="str">
        <f>INDEX(People!$A$2:$A$5,MATCH(Orders!M2688,People!$B$2:$B$5,0))</f>
        <v>Cassandra Brandow</v>
      </c>
      <c r="Y2688">
        <f t="shared" si="124"/>
        <v>2018</v>
      </c>
      <c r="Z2688">
        <f t="shared" si="125"/>
        <v>9</v>
      </c>
    </row>
    <row r="2689" spans="1:26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7">
        <f t="shared" si="123"/>
        <v>0.79599999999999982</v>
      </c>
      <c r="W2689" s="7" t="str">
        <f>IFERROR(INDEX(Returns!A:A,MATCH(Orders!B2689,Returns!B:B,0)), "No")</f>
        <v>No</v>
      </c>
      <c r="X2689" s="7" t="str">
        <f>INDEX(People!$A$2:$A$5,MATCH(Orders!M2689,People!$B$2:$B$5,0))</f>
        <v>Kelly Williams</v>
      </c>
      <c r="Y2689">
        <f t="shared" si="124"/>
        <v>2018</v>
      </c>
      <c r="Z2689">
        <f t="shared" si="125"/>
        <v>8</v>
      </c>
    </row>
    <row r="2690" spans="1:26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7">
        <f t="shared" si="123"/>
        <v>3.14</v>
      </c>
      <c r="W2690" s="7" t="str">
        <f>IFERROR(INDEX(Returns!A:A,MATCH(Orders!B2690,Returns!B:B,0)), "No")</f>
        <v>Yes</v>
      </c>
      <c r="X2690" s="7" t="str">
        <f>INDEX(People!$A$2:$A$5,MATCH(Orders!M2690,People!$B$2:$B$5,0))</f>
        <v>Anna Andreadi</v>
      </c>
      <c r="Y2690">
        <f t="shared" si="124"/>
        <v>2017</v>
      </c>
      <c r="Z2690">
        <f t="shared" si="125"/>
        <v>11</v>
      </c>
    </row>
    <row r="2691" spans="1:26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7">
        <f t="shared" ref="V2691:V2754" si="126">R2691/S2691</f>
        <v>1.3120000000000001</v>
      </c>
      <c r="W2691" s="7" t="str">
        <f>IFERROR(INDEX(Returns!A:A,MATCH(Orders!B2691,Returns!B:B,0)), "No")</f>
        <v>No</v>
      </c>
      <c r="X2691" s="7" t="str">
        <f>INDEX(People!$A$2:$A$5,MATCH(Orders!M2691,People!$B$2:$B$5,0))</f>
        <v>Kelly Williams</v>
      </c>
      <c r="Y2691">
        <f t="shared" ref="Y2691:Y2754" si="127">YEAR(C2691)</f>
        <v>2016</v>
      </c>
      <c r="Z2691">
        <f t="shared" ref="Z2691:Z2754" si="128">MONTH(C2691)</f>
        <v>6</v>
      </c>
    </row>
    <row r="2692" spans="1:26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7">
        <f t="shared" si="126"/>
        <v>1.7820000000000007</v>
      </c>
      <c r="W2692" s="7" t="str">
        <f>IFERROR(INDEX(Returns!A:A,MATCH(Orders!B2692,Returns!B:B,0)), "No")</f>
        <v>No</v>
      </c>
      <c r="X2692" s="7" t="str">
        <f>INDEX(People!$A$2:$A$5,MATCH(Orders!M2692,People!$B$2:$B$5,0))</f>
        <v>Chuck Magee</v>
      </c>
      <c r="Y2692">
        <f t="shared" si="127"/>
        <v>2019</v>
      </c>
      <c r="Z2692">
        <f t="shared" si="128"/>
        <v>12</v>
      </c>
    </row>
    <row r="2693" spans="1:26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7">
        <f t="shared" si="126"/>
        <v>5.16</v>
      </c>
      <c r="W2693" s="7" t="str">
        <f>IFERROR(INDEX(Returns!A:A,MATCH(Orders!B2693,Returns!B:B,0)), "No")</f>
        <v>No</v>
      </c>
      <c r="X2693" s="7" t="str">
        <f>INDEX(People!$A$2:$A$5,MATCH(Orders!M2693,People!$B$2:$B$5,0))</f>
        <v>Anna Andreadi</v>
      </c>
      <c r="Y2693">
        <f t="shared" si="127"/>
        <v>2018</v>
      </c>
      <c r="Z2693">
        <f t="shared" si="128"/>
        <v>8</v>
      </c>
    </row>
    <row r="2694" spans="1:26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7">
        <f t="shared" si="126"/>
        <v>36.192</v>
      </c>
      <c r="W2694" s="7" t="str">
        <f>IFERROR(INDEX(Returns!A:A,MATCH(Orders!B2694,Returns!B:B,0)), "No")</f>
        <v>No</v>
      </c>
      <c r="X2694" s="7" t="str">
        <f>INDEX(People!$A$2:$A$5,MATCH(Orders!M2694,People!$B$2:$B$5,0))</f>
        <v>Anna Andreadi</v>
      </c>
      <c r="Y2694">
        <f t="shared" si="127"/>
        <v>2018</v>
      </c>
      <c r="Z2694">
        <f t="shared" si="128"/>
        <v>8</v>
      </c>
    </row>
    <row r="2695" spans="1:26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7">
        <f t="shared" si="126"/>
        <v>21.98</v>
      </c>
      <c r="W2695" s="7" t="str">
        <f>IFERROR(INDEX(Returns!A:A,MATCH(Orders!B2695,Returns!B:B,0)), "No")</f>
        <v>No</v>
      </c>
      <c r="X2695" s="7" t="str">
        <f>INDEX(People!$A$2:$A$5,MATCH(Orders!M2695,People!$B$2:$B$5,0))</f>
        <v>Anna Andreadi</v>
      </c>
      <c r="Y2695">
        <f t="shared" si="127"/>
        <v>2018</v>
      </c>
      <c r="Z2695">
        <f t="shared" si="128"/>
        <v>1</v>
      </c>
    </row>
    <row r="2696" spans="1:26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7">
        <f t="shared" si="126"/>
        <v>15.384</v>
      </c>
      <c r="W2696" s="7" t="str">
        <f>IFERROR(INDEX(Returns!A:A,MATCH(Orders!B2696,Returns!B:B,0)), "No")</f>
        <v>No</v>
      </c>
      <c r="X2696" s="7" t="str">
        <f>INDEX(People!$A$2:$A$5,MATCH(Orders!M2696,People!$B$2:$B$5,0))</f>
        <v>Cassandra Brandow</v>
      </c>
      <c r="Y2696">
        <f t="shared" si="127"/>
        <v>2016</v>
      </c>
      <c r="Z2696">
        <f t="shared" si="128"/>
        <v>10</v>
      </c>
    </row>
    <row r="2697" spans="1:26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7">
        <f t="shared" si="126"/>
        <v>15.176</v>
      </c>
      <c r="W2697" s="7" t="str">
        <f>IFERROR(INDEX(Returns!A:A,MATCH(Orders!B2697,Returns!B:B,0)), "No")</f>
        <v>No</v>
      </c>
      <c r="X2697" s="7" t="str">
        <f>INDEX(People!$A$2:$A$5,MATCH(Orders!M2697,People!$B$2:$B$5,0))</f>
        <v>Chuck Magee</v>
      </c>
      <c r="Y2697">
        <f t="shared" si="127"/>
        <v>2018</v>
      </c>
      <c r="Z2697">
        <f t="shared" si="128"/>
        <v>2</v>
      </c>
    </row>
    <row r="2698" spans="1:26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7">
        <f t="shared" si="126"/>
        <v>205.32499999999999</v>
      </c>
      <c r="W2698" s="7" t="str">
        <f>IFERROR(INDEX(Returns!A:A,MATCH(Orders!B2698,Returns!B:B,0)), "No")</f>
        <v>No</v>
      </c>
      <c r="X2698" s="7" t="str">
        <f>INDEX(People!$A$2:$A$5,MATCH(Orders!M2698,People!$B$2:$B$5,0))</f>
        <v>Cassandra Brandow</v>
      </c>
      <c r="Y2698">
        <f t="shared" si="127"/>
        <v>2016</v>
      </c>
      <c r="Z2698">
        <f t="shared" si="128"/>
        <v>3</v>
      </c>
    </row>
    <row r="2699" spans="1:26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7">
        <f t="shared" si="126"/>
        <v>3773.08</v>
      </c>
      <c r="W2699" s="7" t="str">
        <f>IFERROR(INDEX(Returns!A:A,MATCH(Orders!B2699,Returns!B:B,0)), "No")</f>
        <v>No</v>
      </c>
      <c r="X2699" s="7" t="str">
        <f>INDEX(People!$A$2:$A$5,MATCH(Orders!M2699,People!$B$2:$B$5,0))</f>
        <v>Cassandra Brandow</v>
      </c>
      <c r="Y2699">
        <f t="shared" si="127"/>
        <v>2016</v>
      </c>
      <c r="Z2699">
        <f t="shared" si="128"/>
        <v>3</v>
      </c>
    </row>
    <row r="2700" spans="1:26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7">
        <f t="shared" si="126"/>
        <v>5.3440000000000003</v>
      </c>
      <c r="W2700" s="7" t="str">
        <f>IFERROR(INDEX(Returns!A:A,MATCH(Orders!B2700,Returns!B:B,0)), "No")</f>
        <v>No</v>
      </c>
      <c r="X2700" s="7" t="str">
        <f>INDEX(People!$A$2:$A$5,MATCH(Orders!M2700,People!$B$2:$B$5,0))</f>
        <v>Cassandra Brandow</v>
      </c>
      <c r="Y2700">
        <f t="shared" si="127"/>
        <v>2016</v>
      </c>
      <c r="Z2700">
        <f t="shared" si="128"/>
        <v>3</v>
      </c>
    </row>
    <row r="2701" spans="1:26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7">
        <f t="shared" si="126"/>
        <v>2.6720000000000002</v>
      </c>
      <c r="W2701" s="7" t="str">
        <f>IFERROR(INDEX(Returns!A:A,MATCH(Orders!B2701,Returns!B:B,0)), "No")</f>
        <v>No</v>
      </c>
      <c r="X2701" s="7" t="str">
        <f>INDEX(People!$A$2:$A$5,MATCH(Orders!M2701,People!$B$2:$B$5,0))</f>
        <v>Cassandra Brandow</v>
      </c>
      <c r="Y2701">
        <f t="shared" si="127"/>
        <v>2016</v>
      </c>
      <c r="Z2701">
        <f t="shared" si="128"/>
        <v>3</v>
      </c>
    </row>
    <row r="2702" spans="1:26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7">
        <f t="shared" si="126"/>
        <v>15.384</v>
      </c>
      <c r="W2702" s="7" t="str">
        <f>IFERROR(INDEX(Returns!A:A,MATCH(Orders!B2702,Returns!B:B,0)), "No")</f>
        <v>No</v>
      </c>
      <c r="X2702" s="7" t="str">
        <f>INDEX(People!$A$2:$A$5,MATCH(Orders!M2702,People!$B$2:$B$5,0))</f>
        <v>Cassandra Brandow</v>
      </c>
      <c r="Y2702">
        <f t="shared" si="127"/>
        <v>2016</v>
      </c>
      <c r="Z2702">
        <f t="shared" si="128"/>
        <v>3</v>
      </c>
    </row>
    <row r="2703" spans="1:26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7">
        <f t="shared" si="126"/>
        <v>6.3120000000000003</v>
      </c>
      <c r="W2703" s="7" t="str">
        <f>IFERROR(INDEX(Returns!A:A,MATCH(Orders!B2703,Returns!B:B,0)), "No")</f>
        <v>No</v>
      </c>
      <c r="X2703" s="7" t="str">
        <f>INDEX(People!$A$2:$A$5,MATCH(Orders!M2703,People!$B$2:$B$5,0))</f>
        <v>Cassandra Brandow</v>
      </c>
      <c r="Y2703">
        <f t="shared" si="127"/>
        <v>2016</v>
      </c>
      <c r="Z2703">
        <f t="shared" si="128"/>
        <v>3</v>
      </c>
    </row>
    <row r="2704" spans="1:26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7">
        <f t="shared" si="126"/>
        <v>40.783999999999999</v>
      </c>
      <c r="W2704" s="7" t="str">
        <f>IFERROR(INDEX(Returns!A:A,MATCH(Orders!B2704,Returns!B:B,0)), "No")</f>
        <v>No</v>
      </c>
      <c r="X2704" s="7" t="str">
        <f>INDEX(People!$A$2:$A$5,MATCH(Orders!M2704,People!$B$2:$B$5,0))</f>
        <v>Cassandra Brandow</v>
      </c>
      <c r="Y2704">
        <f t="shared" si="127"/>
        <v>2016</v>
      </c>
      <c r="Z2704">
        <f t="shared" si="128"/>
        <v>3</v>
      </c>
    </row>
    <row r="2705" spans="1:26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7">
        <f t="shared" si="126"/>
        <v>38.76</v>
      </c>
      <c r="W2705" s="7" t="str">
        <f>IFERROR(INDEX(Returns!A:A,MATCH(Orders!B2705,Returns!B:B,0)), "No")</f>
        <v>No</v>
      </c>
      <c r="X2705" s="7" t="str">
        <f>INDEX(People!$A$2:$A$5,MATCH(Orders!M2705,People!$B$2:$B$5,0))</f>
        <v>Chuck Magee</v>
      </c>
      <c r="Y2705">
        <f t="shared" si="127"/>
        <v>2016</v>
      </c>
      <c r="Z2705">
        <f t="shared" si="128"/>
        <v>5</v>
      </c>
    </row>
    <row r="2706" spans="1:26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7">
        <f t="shared" si="126"/>
        <v>22.100000000000005</v>
      </c>
      <c r="W2706" s="7" t="str">
        <f>IFERROR(INDEX(Returns!A:A,MATCH(Orders!B2706,Returns!B:B,0)), "No")</f>
        <v>No</v>
      </c>
      <c r="X2706" s="7" t="str">
        <f>INDEX(People!$A$2:$A$5,MATCH(Orders!M2706,People!$B$2:$B$5,0))</f>
        <v>Chuck Magee</v>
      </c>
      <c r="Y2706">
        <f t="shared" si="127"/>
        <v>2019</v>
      </c>
      <c r="Z2706">
        <f t="shared" si="128"/>
        <v>7</v>
      </c>
    </row>
    <row r="2707" spans="1:26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7">
        <f t="shared" si="126"/>
        <v>8.34</v>
      </c>
      <c r="W2707" s="7" t="str">
        <f>IFERROR(INDEX(Returns!A:A,MATCH(Orders!B2707,Returns!B:B,0)), "No")</f>
        <v>No</v>
      </c>
      <c r="X2707" s="7" t="str">
        <f>INDEX(People!$A$2:$A$5,MATCH(Orders!M2707,People!$B$2:$B$5,0))</f>
        <v>Anna Andreadi</v>
      </c>
      <c r="Y2707">
        <f t="shared" si="127"/>
        <v>2019</v>
      </c>
      <c r="Z2707">
        <f t="shared" si="128"/>
        <v>6</v>
      </c>
    </row>
    <row r="2708" spans="1:26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7">
        <f t="shared" si="126"/>
        <v>6.48</v>
      </c>
      <c r="W2708" s="7" t="str">
        <f>IFERROR(INDEX(Returns!A:A,MATCH(Orders!B2708,Returns!B:B,0)), "No")</f>
        <v>No</v>
      </c>
      <c r="X2708" s="7" t="str">
        <f>INDEX(People!$A$2:$A$5,MATCH(Orders!M2708,People!$B$2:$B$5,0))</f>
        <v>Anna Andreadi</v>
      </c>
      <c r="Y2708">
        <f t="shared" si="127"/>
        <v>2019</v>
      </c>
      <c r="Z2708">
        <f t="shared" si="128"/>
        <v>6</v>
      </c>
    </row>
    <row r="2709" spans="1:26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7">
        <f t="shared" si="126"/>
        <v>48.04</v>
      </c>
      <c r="W2709" s="7" t="str">
        <f>IFERROR(INDEX(Returns!A:A,MATCH(Orders!B2709,Returns!B:B,0)), "No")</f>
        <v>No</v>
      </c>
      <c r="X2709" s="7" t="str">
        <f>INDEX(People!$A$2:$A$5,MATCH(Orders!M2709,People!$B$2:$B$5,0))</f>
        <v>Anna Andreadi</v>
      </c>
      <c r="Y2709">
        <f t="shared" si="127"/>
        <v>2019</v>
      </c>
      <c r="Z2709">
        <f t="shared" si="128"/>
        <v>6</v>
      </c>
    </row>
    <row r="2710" spans="1:26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7">
        <f t="shared" si="126"/>
        <v>32.479999999999997</v>
      </c>
      <c r="W2710" s="7" t="str">
        <f>IFERROR(INDEX(Returns!A:A,MATCH(Orders!B2710,Returns!B:B,0)), "No")</f>
        <v>No</v>
      </c>
      <c r="X2710" s="7" t="str">
        <f>INDEX(People!$A$2:$A$5,MATCH(Orders!M2710,People!$B$2:$B$5,0))</f>
        <v>Anna Andreadi</v>
      </c>
      <c r="Y2710">
        <f t="shared" si="127"/>
        <v>2017</v>
      </c>
      <c r="Z2710">
        <f t="shared" si="128"/>
        <v>1</v>
      </c>
    </row>
    <row r="2711" spans="1:26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7">
        <f t="shared" si="126"/>
        <v>639.99200000000008</v>
      </c>
      <c r="W2711" s="7" t="str">
        <f>IFERROR(INDEX(Returns!A:A,MATCH(Orders!B2711,Returns!B:B,0)), "No")</f>
        <v>No</v>
      </c>
      <c r="X2711" s="7" t="str">
        <f>INDEX(People!$A$2:$A$5,MATCH(Orders!M2711,People!$B$2:$B$5,0))</f>
        <v>Anna Andreadi</v>
      </c>
      <c r="Y2711">
        <f t="shared" si="127"/>
        <v>2017</v>
      </c>
      <c r="Z2711">
        <f t="shared" si="128"/>
        <v>1</v>
      </c>
    </row>
    <row r="2712" spans="1:26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7">
        <f t="shared" si="126"/>
        <v>6.4140000000000006</v>
      </c>
      <c r="W2712" s="7" t="str">
        <f>IFERROR(INDEX(Returns!A:A,MATCH(Orders!B2712,Returns!B:B,0)), "No")</f>
        <v>No</v>
      </c>
      <c r="X2712" s="7" t="str">
        <f>INDEX(People!$A$2:$A$5,MATCH(Orders!M2712,People!$B$2:$B$5,0))</f>
        <v>Cassandra Brandow</v>
      </c>
      <c r="Y2712">
        <f t="shared" si="127"/>
        <v>2017</v>
      </c>
      <c r="Z2712">
        <f t="shared" si="128"/>
        <v>12</v>
      </c>
    </row>
    <row r="2713" spans="1:26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7">
        <f t="shared" si="126"/>
        <v>11.472000000000001</v>
      </c>
      <c r="W2713" s="7" t="str">
        <f>IFERROR(INDEX(Returns!A:A,MATCH(Orders!B2713,Returns!B:B,0)), "No")</f>
        <v>No</v>
      </c>
      <c r="X2713" s="7" t="str">
        <f>INDEX(People!$A$2:$A$5,MATCH(Orders!M2713,People!$B$2:$B$5,0))</f>
        <v>Chuck Magee</v>
      </c>
      <c r="Y2713">
        <f t="shared" si="127"/>
        <v>2019</v>
      </c>
      <c r="Z2713">
        <f t="shared" si="128"/>
        <v>10</v>
      </c>
    </row>
    <row r="2714" spans="1:26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7">
        <f t="shared" si="126"/>
        <v>6.68</v>
      </c>
      <c r="W2714" s="7" t="str">
        <f>IFERROR(INDEX(Returns!A:A,MATCH(Orders!B2714,Returns!B:B,0)), "No")</f>
        <v>No</v>
      </c>
      <c r="X2714" s="7" t="str">
        <f>INDEX(People!$A$2:$A$5,MATCH(Orders!M2714,People!$B$2:$B$5,0))</f>
        <v>Chuck Magee</v>
      </c>
      <c r="Y2714">
        <f t="shared" si="127"/>
        <v>2019</v>
      </c>
      <c r="Z2714">
        <f t="shared" si="128"/>
        <v>7</v>
      </c>
    </row>
    <row r="2715" spans="1:26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7">
        <f t="shared" si="126"/>
        <v>100.79199999999999</v>
      </c>
      <c r="W2715" s="7" t="str">
        <f>IFERROR(INDEX(Returns!A:A,MATCH(Orders!B2715,Returns!B:B,0)), "No")</f>
        <v>No</v>
      </c>
      <c r="X2715" s="7" t="str">
        <f>INDEX(People!$A$2:$A$5,MATCH(Orders!M2715,People!$B$2:$B$5,0))</f>
        <v>Cassandra Brandow</v>
      </c>
      <c r="Y2715">
        <f t="shared" si="127"/>
        <v>2016</v>
      </c>
      <c r="Z2715">
        <f t="shared" si="128"/>
        <v>4</v>
      </c>
    </row>
    <row r="2716" spans="1:26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7">
        <f t="shared" si="126"/>
        <v>2.78</v>
      </c>
      <c r="W2716" s="7" t="str">
        <f>IFERROR(INDEX(Returns!A:A,MATCH(Orders!B2716,Returns!B:B,0)), "No")</f>
        <v>No</v>
      </c>
      <c r="X2716" s="7" t="str">
        <f>INDEX(People!$A$2:$A$5,MATCH(Orders!M2716,People!$B$2:$B$5,0))</f>
        <v>Anna Andreadi</v>
      </c>
      <c r="Y2716">
        <f t="shared" si="127"/>
        <v>2017</v>
      </c>
      <c r="Z2716">
        <f t="shared" si="128"/>
        <v>12</v>
      </c>
    </row>
    <row r="2717" spans="1:26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7">
        <f t="shared" si="126"/>
        <v>64.989999999999995</v>
      </c>
      <c r="W2717" s="7" t="str">
        <f>IFERROR(INDEX(Returns!A:A,MATCH(Orders!B2717,Returns!B:B,0)), "No")</f>
        <v>No</v>
      </c>
      <c r="X2717" s="7" t="str">
        <f>INDEX(People!$A$2:$A$5,MATCH(Orders!M2717,People!$B$2:$B$5,0))</f>
        <v>Chuck Magee</v>
      </c>
      <c r="Y2717">
        <f t="shared" si="127"/>
        <v>2016</v>
      </c>
      <c r="Z2717">
        <f t="shared" si="128"/>
        <v>12</v>
      </c>
    </row>
    <row r="2718" spans="1:26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7">
        <f t="shared" si="126"/>
        <v>35.99</v>
      </c>
      <c r="W2718" s="7" t="str">
        <f>IFERROR(INDEX(Returns!A:A,MATCH(Orders!B2718,Returns!B:B,0)), "No")</f>
        <v>No</v>
      </c>
      <c r="X2718" s="7" t="str">
        <f>INDEX(People!$A$2:$A$5,MATCH(Orders!M2718,People!$B$2:$B$5,0))</f>
        <v>Cassandra Brandow</v>
      </c>
      <c r="Y2718">
        <f t="shared" si="127"/>
        <v>2019</v>
      </c>
      <c r="Z2718">
        <f t="shared" si="128"/>
        <v>8</v>
      </c>
    </row>
    <row r="2719" spans="1:26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7">
        <f t="shared" si="126"/>
        <v>125.99</v>
      </c>
      <c r="W2719" s="7" t="str">
        <f>IFERROR(INDEX(Returns!A:A,MATCH(Orders!B2719,Returns!B:B,0)), "No")</f>
        <v>No</v>
      </c>
      <c r="X2719" s="7" t="str">
        <f>INDEX(People!$A$2:$A$5,MATCH(Orders!M2719,People!$B$2:$B$5,0))</f>
        <v>Chuck Magee</v>
      </c>
      <c r="Y2719">
        <f t="shared" si="127"/>
        <v>2016</v>
      </c>
      <c r="Z2719">
        <f t="shared" si="128"/>
        <v>9</v>
      </c>
    </row>
    <row r="2720" spans="1:26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7">
        <f t="shared" si="126"/>
        <v>62.18</v>
      </c>
      <c r="W2720" s="7" t="str">
        <f>IFERROR(INDEX(Returns!A:A,MATCH(Orders!B2720,Returns!B:B,0)), "No")</f>
        <v>No</v>
      </c>
      <c r="X2720" s="7" t="str">
        <f>INDEX(People!$A$2:$A$5,MATCH(Orders!M2720,People!$B$2:$B$5,0))</f>
        <v>Anna Andreadi</v>
      </c>
      <c r="Y2720">
        <f t="shared" si="127"/>
        <v>2019</v>
      </c>
      <c r="Z2720">
        <f t="shared" si="128"/>
        <v>12</v>
      </c>
    </row>
    <row r="2721" spans="1:26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7">
        <f t="shared" si="126"/>
        <v>7.9920000000000009</v>
      </c>
      <c r="W2721" s="7" t="str">
        <f>IFERROR(INDEX(Returns!A:A,MATCH(Orders!B2721,Returns!B:B,0)), "No")</f>
        <v>No</v>
      </c>
      <c r="X2721" s="7" t="str">
        <f>INDEX(People!$A$2:$A$5,MATCH(Orders!M2721,People!$B$2:$B$5,0))</f>
        <v>Kelly Williams</v>
      </c>
      <c r="Y2721">
        <f t="shared" si="127"/>
        <v>2016</v>
      </c>
      <c r="Z2721">
        <f t="shared" si="128"/>
        <v>12</v>
      </c>
    </row>
    <row r="2722" spans="1:26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7">
        <f t="shared" si="126"/>
        <v>2.7920000000000003</v>
      </c>
      <c r="W2722" s="7" t="str">
        <f>IFERROR(INDEX(Returns!A:A,MATCH(Orders!B2722,Returns!B:B,0)), "No")</f>
        <v>No</v>
      </c>
      <c r="X2722" s="7" t="str">
        <f>INDEX(People!$A$2:$A$5,MATCH(Orders!M2722,People!$B$2:$B$5,0))</f>
        <v>Cassandra Brandow</v>
      </c>
      <c r="Y2722">
        <f t="shared" si="127"/>
        <v>2016</v>
      </c>
      <c r="Z2722">
        <f t="shared" si="128"/>
        <v>11</v>
      </c>
    </row>
    <row r="2723" spans="1:26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7">
        <f t="shared" si="126"/>
        <v>11.648000000000001</v>
      </c>
      <c r="W2723" s="7" t="str">
        <f>IFERROR(INDEX(Returns!A:A,MATCH(Orders!B2723,Returns!B:B,0)), "No")</f>
        <v>No</v>
      </c>
      <c r="X2723" s="7" t="str">
        <f>INDEX(People!$A$2:$A$5,MATCH(Orders!M2723,People!$B$2:$B$5,0))</f>
        <v>Cassandra Brandow</v>
      </c>
      <c r="Y2723">
        <f t="shared" si="127"/>
        <v>2016</v>
      </c>
      <c r="Z2723">
        <f t="shared" si="128"/>
        <v>11</v>
      </c>
    </row>
    <row r="2724" spans="1:26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7">
        <f t="shared" si="126"/>
        <v>16.239999999999998</v>
      </c>
      <c r="W2724" s="7" t="str">
        <f>IFERROR(INDEX(Returns!A:A,MATCH(Orders!B2724,Returns!B:B,0)), "No")</f>
        <v>No</v>
      </c>
      <c r="X2724" s="7" t="str">
        <f>INDEX(People!$A$2:$A$5,MATCH(Orders!M2724,People!$B$2:$B$5,0))</f>
        <v>Cassandra Brandow</v>
      </c>
      <c r="Y2724">
        <f t="shared" si="127"/>
        <v>2018</v>
      </c>
      <c r="Z2724">
        <f t="shared" si="128"/>
        <v>4</v>
      </c>
    </row>
    <row r="2725" spans="1:26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7">
        <f t="shared" si="126"/>
        <v>2.89</v>
      </c>
      <c r="W2725" s="7" t="str">
        <f>IFERROR(INDEX(Returns!A:A,MATCH(Orders!B2725,Returns!B:B,0)), "No")</f>
        <v>No</v>
      </c>
      <c r="X2725" s="7" t="str">
        <f>INDEX(People!$A$2:$A$5,MATCH(Orders!M2725,People!$B$2:$B$5,0))</f>
        <v>Anna Andreadi</v>
      </c>
      <c r="Y2725">
        <f t="shared" si="127"/>
        <v>2016</v>
      </c>
      <c r="Z2725">
        <f t="shared" si="128"/>
        <v>10</v>
      </c>
    </row>
    <row r="2726" spans="1:26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7">
        <f t="shared" si="126"/>
        <v>47.824000000000005</v>
      </c>
      <c r="W2726" s="7" t="str">
        <f>IFERROR(INDEX(Returns!A:A,MATCH(Orders!B2726,Returns!B:B,0)), "No")</f>
        <v>No</v>
      </c>
      <c r="X2726" s="7" t="str">
        <f>INDEX(People!$A$2:$A$5,MATCH(Orders!M2726,People!$B$2:$B$5,0))</f>
        <v>Anna Andreadi</v>
      </c>
      <c r="Y2726">
        <f t="shared" si="127"/>
        <v>2016</v>
      </c>
      <c r="Z2726">
        <f t="shared" si="128"/>
        <v>10</v>
      </c>
    </row>
    <row r="2727" spans="1:26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7">
        <f t="shared" si="126"/>
        <v>71.994</v>
      </c>
      <c r="W2727" s="7" t="str">
        <f>IFERROR(INDEX(Returns!A:A,MATCH(Orders!B2727,Returns!B:B,0)), "No")</f>
        <v>No</v>
      </c>
      <c r="X2727" s="7" t="str">
        <f>INDEX(People!$A$2:$A$5,MATCH(Orders!M2727,People!$B$2:$B$5,0))</f>
        <v>Chuck Magee</v>
      </c>
      <c r="Y2727">
        <f t="shared" si="127"/>
        <v>2019</v>
      </c>
      <c r="Z2727">
        <f t="shared" si="128"/>
        <v>11</v>
      </c>
    </row>
    <row r="2728" spans="1:26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7">
        <f t="shared" si="126"/>
        <v>87.587999999999994</v>
      </c>
      <c r="W2728" s="7" t="str">
        <f>IFERROR(INDEX(Returns!A:A,MATCH(Orders!B2728,Returns!B:B,0)), "No")</f>
        <v>No</v>
      </c>
      <c r="X2728" s="7" t="str">
        <f>INDEX(People!$A$2:$A$5,MATCH(Orders!M2728,People!$B$2:$B$5,0))</f>
        <v>Chuck Magee</v>
      </c>
      <c r="Y2728">
        <f t="shared" si="127"/>
        <v>2019</v>
      </c>
      <c r="Z2728">
        <f t="shared" si="128"/>
        <v>11</v>
      </c>
    </row>
    <row r="2729" spans="1:26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7">
        <f t="shared" si="126"/>
        <v>1.6410000000000002</v>
      </c>
      <c r="W2729" s="7" t="str">
        <f>IFERROR(INDEX(Returns!A:A,MATCH(Orders!B2729,Returns!B:B,0)), "No")</f>
        <v>No</v>
      </c>
      <c r="X2729" s="7" t="str">
        <f>INDEX(People!$A$2:$A$5,MATCH(Orders!M2729,People!$B$2:$B$5,0))</f>
        <v>Chuck Magee</v>
      </c>
      <c r="Y2729">
        <f t="shared" si="127"/>
        <v>2019</v>
      </c>
      <c r="Z2729">
        <f t="shared" si="128"/>
        <v>12</v>
      </c>
    </row>
    <row r="2730" spans="1:26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7">
        <f t="shared" si="126"/>
        <v>89.994</v>
      </c>
      <c r="W2730" s="7" t="str">
        <f>IFERROR(INDEX(Returns!A:A,MATCH(Orders!B2730,Returns!B:B,0)), "No")</f>
        <v>No</v>
      </c>
      <c r="X2730" s="7" t="str">
        <f>INDEX(People!$A$2:$A$5,MATCH(Orders!M2730,People!$B$2:$B$5,0))</f>
        <v>Chuck Magee</v>
      </c>
      <c r="Y2730">
        <f t="shared" si="127"/>
        <v>2019</v>
      </c>
      <c r="Z2730">
        <f t="shared" si="128"/>
        <v>12</v>
      </c>
    </row>
    <row r="2731" spans="1:26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7">
        <f t="shared" si="126"/>
        <v>2.21</v>
      </c>
      <c r="W2731" s="7" t="str">
        <f>IFERROR(INDEX(Returns!A:A,MATCH(Orders!B2731,Returns!B:B,0)), "No")</f>
        <v>No</v>
      </c>
      <c r="X2731" s="7" t="str">
        <f>INDEX(People!$A$2:$A$5,MATCH(Orders!M2731,People!$B$2:$B$5,0))</f>
        <v>Anna Andreadi</v>
      </c>
      <c r="Y2731">
        <f t="shared" si="127"/>
        <v>2019</v>
      </c>
      <c r="Z2731">
        <f t="shared" si="128"/>
        <v>2</v>
      </c>
    </row>
    <row r="2732" spans="1:26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7">
        <f t="shared" si="126"/>
        <v>199.99</v>
      </c>
      <c r="W2732" s="7" t="str">
        <f>IFERROR(INDEX(Returns!A:A,MATCH(Orders!B2732,Returns!B:B,0)), "No")</f>
        <v>No</v>
      </c>
      <c r="X2732" s="7" t="str">
        <f>INDEX(People!$A$2:$A$5,MATCH(Orders!M2732,People!$B$2:$B$5,0))</f>
        <v>Anna Andreadi</v>
      </c>
      <c r="Y2732">
        <f t="shared" si="127"/>
        <v>2019</v>
      </c>
      <c r="Z2732">
        <f t="shared" si="128"/>
        <v>2</v>
      </c>
    </row>
    <row r="2733" spans="1:26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7">
        <f t="shared" si="126"/>
        <v>107.53</v>
      </c>
      <c r="W2733" s="7" t="str">
        <f>IFERROR(INDEX(Returns!A:A,MATCH(Orders!B2733,Returns!B:B,0)), "No")</f>
        <v>No</v>
      </c>
      <c r="X2733" s="7" t="str">
        <f>INDEX(People!$A$2:$A$5,MATCH(Orders!M2733,People!$B$2:$B$5,0))</f>
        <v>Anna Andreadi</v>
      </c>
      <c r="Y2733">
        <f t="shared" si="127"/>
        <v>2019</v>
      </c>
      <c r="Z2733">
        <f t="shared" si="128"/>
        <v>2</v>
      </c>
    </row>
    <row r="2734" spans="1:26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7">
        <f t="shared" si="126"/>
        <v>36.99</v>
      </c>
      <c r="W2734" s="7" t="str">
        <f>IFERROR(INDEX(Returns!A:A,MATCH(Orders!B2734,Returns!B:B,0)), "No")</f>
        <v>No</v>
      </c>
      <c r="X2734" s="7" t="str">
        <f>INDEX(People!$A$2:$A$5,MATCH(Orders!M2734,People!$B$2:$B$5,0))</f>
        <v>Chuck Magee</v>
      </c>
      <c r="Y2734">
        <f t="shared" si="127"/>
        <v>2016</v>
      </c>
      <c r="Z2734">
        <f t="shared" si="128"/>
        <v>7</v>
      </c>
    </row>
    <row r="2735" spans="1:26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7">
        <f t="shared" si="126"/>
        <v>5.58</v>
      </c>
      <c r="W2735" s="7" t="str">
        <f>IFERROR(INDEX(Returns!A:A,MATCH(Orders!B2735,Returns!B:B,0)), "No")</f>
        <v>No</v>
      </c>
      <c r="X2735" s="7" t="str">
        <f>INDEX(People!$A$2:$A$5,MATCH(Orders!M2735,People!$B$2:$B$5,0))</f>
        <v>Chuck Magee</v>
      </c>
      <c r="Y2735">
        <f t="shared" si="127"/>
        <v>2016</v>
      </c>
      <c r="Z2735">
        <f t="shared" si="128"/>
        <v>7</v>
      </c>
    </row>
    <row r="2736" spans="1:26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7">
        <f t="shared" si="126"/>
        <v>12.28</v>
      </c>
      <c r="W2736" s="7" t="str">
        <f>IFERROR(INDEX(Returns!A:A,MATCH(Orders!B2736,Returns!B:B,0)), "No")</f>
        <v>No</v>
      </c>
      <c r="X2736" s="7" t="str">
        <f>INDEX(People!$A$2:$A$5,MATCH(Orders!M2736,People!$B$2:$B$5,0))</f>
        <v>Anna Andreadi</v>
      </c>
      <c r="Y2736">
        <f t="shared" si="127"/>
        <v>2017</v>
      </c>
      <c r="Z2736">
        <f t="shared" si="128"/>
        <v>2</v>
      </c>
    </row>
    <row r="2737" spans="1:26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7">
        <f t="shared" si="126"/>
        <v>125.99</v>
      </c>
      <c r="W2737" s="7" t="str">
        <f>IFERROR(INDEX(Returns!A:A,MATCH(Orders!B2737,Returns!B:B,0)), "No")</f>
        <v>No</v>
      </c>
      <c r="X2737" s="7" t="str">
        <f>INDEX(People!$A$2:$A$5,MATCH(Orders!M2737,People!$B$2:$B$5,0))</f>
        <v>Chuck Magee</v>
      </c>
      <c r="Y2737">
        <f t="shared" si="127"/>
        <v>2017</v>
      </c>
      <c r="Z2737">
        <f t="shared" si="128"/>
        <v>11</v>
      </c>
    </row>
    <row r="2738" spans="1:26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7">
        <f t="shared" si="126"/>
        <v>6.04</v>
      </c>
      <c r="W2738" s="7" t="str">
        <f>IFERROR(INDEX(Returns!A:A,MATCH(Orders!B2738,Returns!B:B,0)), "No")</f>
        <v>No</v>
      </c>
      <c r="X2738" s="7" t="str">
        <f>INDEX(People!$A$2:$A$5,MATCH(Orders!M2738,People!$B$2:$B$5,0))</f>
        <v>Chuck Magee</v>
      </c>
      <c r="Y2738">
        <f t="shared" si="127"/>
        <v>2017</v>
      </c>
      <c r="Z2738">
        <f t="shared" si="128"/>
        <v>11</v>
      </c>
    </row>
    <row r="2739" spans="1:26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7">
        <f t="shared" si="126"/>
        <v>99.99</v>
      </c>
      <c r="W2739" s="7" t="str">
        <f>IFERROR(INDEX(Returns!A:A,MATCH(Orders!B2739,Returns!B:B,0)), "No")</f>
        <v>No</v>
      </c>
      <c r="X2739" s="7" t="str">
        <f>INDEX(People!$A$2:$A$5,MATCH(Orders!M2739,People!$B$2:$B$5,0))</f>
        <v>Chuck Magee</v>
      </c>
      <c r="Y2739">
        <f t="shared" si="127"/>
        <v>2017</v>
      </c>
      <c r="Z2739">
        <f t="shared" si="128"/>
        <v>11</v>
      </c>
    </row>
    <row r="2740" spans="1:26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7">
        <f t="shared" si="126"/>
        <v>44.99</v>
      </c>
      <c r="W2740" s="7" t="str">
        <f>IFERROR(INDEX(Returns!A:A,MATCH(Orders!B2740,Returns!B:B,0)), "No")</f>
        <v>No</v>
      </c>
      <c r="X2740" s="7" t="str">
        <f>INDEX(People!$A$2:$A$5,MATCH(Orders!M2740,People!$B$2:$B$5,0))</f>
        <v>Chuck Magee</v>
      </c>
      <c r="Y2740">
        <f t="shared" si="127"/>
        <v>2017</v>
      </c>
      <c r="Z2740">
        <f t="shared" si="128"/>
        <v>11</v>
      </c>
    </row>
    <row r="2741" spans="1:26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7">
        <f t="shared" si="126"/>
        <v>119.31</v>
      </c>
      <c r="W2741" s="7" t="str">
        <f>IFERROR(INDEX(Returns!A:A,MATCH(Orders!B2741,Returns!B:B,0)), "No")</f>
        <v>No</v>
      </c>
      <c r="X2741" s="7" t="str">
        <f>INDEX(People!$A$2:$A$5,MATCH(Orders!M2741,People!$B$2:$B$5,0))</f>
        <v>Cassandra Brandow</v>
      </c>
      <c r="Y2741">
        <f t="shared" si="127"/>
        <v>2019</v>
      </c>
      <c r="Z2741">
        <f t="shared" si="128"/>
        <v>4</v>
      </c>
    </row>
    <row r="2742" spans="1:26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7">
        <f t="shared" si="126"/>
        <v>12.99</v>
      </c>
      <c r="W2742" s="7" t="str">
        <f>IFERROR(INDEX(Returns!A:A,MATCH(Orders!B2742,Returns!B:B,0)), "No")</f>
        <v>No</v>
      </c>
      <c r="X2742" s="7" t="str">
        <f>INDEX(People!$A$2:$A$5,MATCH(Orders!M2742,People!$B$2:$B$5,0))</f>
        <v>Cassandra Brandow</v>
      </c>
      <c r="Y2742">
        <f t="shared" si="127"/>
        <v>2019</v>
      </c>
      <c r="Z2742">
        <f t="shared" si="128"/>
        <v>4</v>
      </c>
    </row>
    <row r="2743" spans="1:26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7">
        <f t="shared" si="126"/>
        <v>9.3439999999999994</v>
      </c>
      <c r="W2743" s="7" t="str">
        <f>IFERROR(INDEX(Returns!A:A,MATCH(Orders!B2743,Returns!B:B,0)), "No")</f>
        <v>No</v>
      </c>
      <c r="X2743" s="7" t="str">
        <f>INDEX(People!$A$2:$A$5,MATCH(Orders!M2743,People!$B$2:$B$5,0))</f>
        <v>Chuck Magee</v>
      </c>
      <c r="Y2743">
        <f t="shared" si="127"/>
        <v>2018</v>
      </c>
      <c r="Z2743">
        <f t="shared" si="128"/>
        <v>2</v>
      </c>
    </row>
    <row r="2744" spans="1:26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7">
        <f t="shared" si="126"/>
        <v>17.670000000000002</v>
      </c>
      <c r="W2744" s="7" t="str">
        <f>IFERROR(INDEX(Returns!A:A,MATCH(Orders!B2744,Returns!B:B,0)), "No")</f>
        <v>No</v>
      </c>
      <c r="X2744" s="7" t="str">
        <f>INDEX(People!$A$2:$A$5,MATCH(Orders!M2744,People!$B$2:$B$5,0))</f>
        <v>Anna Andreadi</v>
      </c>
      <c r="Y2744">
        <f t="shared" si="127"/>
        <v>2016</v>
      </c>
      <c r="Z2744">
        <f t="shared" si="128"/>
        <v>11</v>
      </c>
    </row>
    <row r="2745" spans="1:26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7">
        <f t="shared" si="126"/>
        <v>42.94</v>
      </c>
      <c r="W2745" s="7" t="str">
        <f>IFERROR(INDEX(Returns!A:A,MATCH(Orders!B2745,Returns!B:B,0)), "No")</f>
        <v>No</v>
      </c>
      <c r="X2745" s="7" t="str">
        <f>INDEX(People!$A$2:$A$5,MATCH(Orders!M2745,People!$B$2:$B$5,0))</f>
        <v>Anna Andreadi</v>
      </c>
      <c r="Y2745">
        <f t="shared" si="127"/>
        <v>2017</v>
      </c>
      <c r="Z2745">
        <f t="shared" si="128"/>
        <v>6</v>
      </c>
    </row>
    <row r="2746" spans="1:26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7">
        <f t="shared" si="126"/>
        <v>41.992000000000004</v>
      </c>
      <c r="W2746" s="7" t="str">
        <f>IFERROR(INDEX(Returns!A:A,MATCH(Orders!B2746,Returns!B:B,0)), "No")</f>
        <v>No</v>
      </c>
      <c r="X2746" s="7" t="str">
        <f>INDEX(People!$A$2:$A$5,MATCH(Orders!M2746,People!$B$2:$B$5,0))</f>
        <v>Anna Andreadi</v>
      </c>
      <c r="Y2746">
        <f t="shared" si="127"/>
        <v>2017</v>
      </c>
      <c r="Z2746">
        <f t="shared" si="128"/>
        <v>6</v>
      </c>
    </row>
    <row r="2747" spans="1:26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7">
        <f t="shared" si="126"/>
        <v>79.992000000000004</v>
      </c>
      <c r="W2747" s="7" t="str">
        <f>IFERROR(INDEX(Returns!A:A,MATCH(Orders!B2747,Returns!B:B,0)), "No")</f>
        <v>No</v>
      </c>
      <c r="X2747" s="7" t="str">
        <f>INDEX(People!$A$2:$A$5,MATCH(Orders!M2747,People!$B$2:$B$5,0))</f>
        <v>Cassandra Brandow</v>
      </c>
      <c r="Y2747">
        <f t="shared" si="127"/>
        <v>2019</v>
      </c>
      <c r="Z2747">
        <f t="shared" si="128"/>
        <v>8</v>
      </c>
    </row>
    <row r="2748" spans="1:26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7">
        <f t="shared" si="126"/>
        <v>233.352</v>
      </c>
      <c r="W2748" s="7" t="str">
        <f>IFERROR(INDEX(Returns!A:A,MATCH(Orders!B2748,Returns!B:B,0)), "No")</f>
        <v>No</v>
      </c>
      <c r="X2748" s="7" t="str">
        <f>INDEX(People!$A$2:$A$5,MATCH(Orders!M2748,People!$B$2:$B$5,0))</f>
        <v>Chuck Magee</v>
      </c>
      <c r="Y2748">
        <f t="shared" si="127"/>
        <v>2016</v>
      </c>
      <c r="Z2748">
        <f t="shared" si="128"/>
        <v>5</v>
      </c>
    </row>
    <row r="2749" spans="1:26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7">
        <f t="shared" si="126"/>
        <v>6.7920000000000007</v>
      </c>
      <c r="W2749" s="7" t="str">
        <f>IFERROR(INDEX(Returns!A:A,MATCH(Orders!B2749,Returns!B:B,0)), "No")</f>
        <v>No</v>
      </c>
      <c r="X2749" s="7" t="str">
        <f>INDEX(People!$A$2:$A$5,MATCH(Orders!M2749,People!$B$2:$B$5,0))</f>
        <v>Kelly Williams</v>
      </c>
      <c r="Y2749">
        <f t="shared" si="127"/>
        <v>2017</v>
      </c>
      <c r="Z2749">
        <f t="shared" si="128"/>
        <v>11</v>
      </c>
    </row>
    <row r="2750" spans="1:26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7">
        <f t="shared" si="126"/>
        <v>2.7420000000000004</v>
      </c>
      <c r="W2750" s="7" t="str">
        <f>IFERROR(INDEX(Returns!A:A,MATCH(Orders!B2750,Returns!B:B,0)), "No")</f>
        <v>No</v>
      </c>
      <c r="X2750" s="7" t="str">
        <f>INDEX(People!$A$2:$A$5,MATCH(Orders!M2750,People!$B$2:$B$5,0))</f>
        <v>Cassandra Brandow</v>
      </c>
      <c r="Y2750">
        <f t="shared" si="127"/>
        <v>2017</v>
      </c>
      <c r="Z2750">
        <f t="shared" si="128"/>
        <v>12</v>
      </c>
    </row>
    <row r="2751" spans="1:26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7">
        <f t="shared" si="126"/>
        <v>195.184</v>
      </c>
      <c r="W2751" s="7" t="str">
        <f>IFERROR(INDEX(Returns!A:A,MATCH(Orders!B2751,Returns!B:B,0)), "No")</f>
        <v>No</v>
      </c>
      <c r="X2751" s="7" t="str">
        <f>INDEX(People!$A$2:$A$5,MATCH(Orders!M2751,People!$B$2:$B$5,0))</f>
        <v>Anna Andreadi</v>
      </c>
      <c r="Y2751">
        <f t="shared" si="127"/>
        <v>2016</v>
      </c>
      <c r="Z2751">
        <f t="shared" si="128"/>
        <v>6</v>
      </c>
    </row>
    <row r="2752" spans="1:26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7">
        <f t="shared" si="126"/>
        <v>38.479999999999997</v>
      </c>
      <c r="W2752" s="7" t="str">
        <f>IFERROR(INDEX(Returns!A:A,MATCH(Orders!B2752,Returns!B:B,0)), "No")</f>
        <v>No</v>
      </c>
      <c r="X2752" s="7" t="str">
        <f>INDEX(People!$A$2:$A$5,MATCH(Orders!M2752,People!$B$2:$B$5,0))</f>
        <v>Anna Andreadi</v>
      </c>
      <c r="Y2752">
        <f t="shared" si="127"/>
        <v>2016</v>
      </c>
      <c r="Z2752">
        <f t="shared" si="128"/>
        <v>8</v>
      </c>
    </row>
    <row r="2753" spans="1:26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7">
        <f t="shared" si="126"/>
        <v>112.64800000000001</v>
      </c>
      <c r="W2753" s="7" t="str">
        <f>IFERROR(INDEX(Returns!A:A,MATCH(Orders!B2753,Returns!B:B,0)), "No")</f>
        <v>No</v>
      </c>
      <c r="X2753" s="7" t="str">
        <f>INDEX(People!$A$2:$A$5,MATCH(Orders!M2753,People!$B$2:$B$5,0))</f>
        <v>Anna Andreadi</v>
      </c>
      <c r="Y2753">
        <f t="shared" si="127"/>
        <v>2016</v>
      </c>
      <c r="Z2753">
        <f t="shared" si="128"/>
        <v>5</v>
      </c>
    </row>
    <row r="2754" spans="1:26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7">
        <f t="shared" si="126"/>
        <v>2.78</v>
      </c>
      <c r="W2754" s="7" t="str">
        <f>IFERROR(INDEX(Returns!A:A,MATCH(Orders!B2754,Returns!B:B,0)), "No")</f>
        <v>No</v>
      </c>
      <c r="X2754" s="7" t="str">
        <f>INDEX(People!$A$2:$A$5,MATCH(Orders!M2754,People!$B$2:$B$5,0))</f>
        <v>Anna Andreadi</v>
      </c>
      <c r="Y2754">
        <f t="shared" si="127"/>
        <v>2017</v>
      </c>
      <c r="Z2754">
        <f t="shared" si="128"/>
        <v>4</v>
      </c>
    </row>
    <row r="2755" spans="1:26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7">
        <f t="shared" ref="V2755:V2818" si="129">R2755/S2755</f>
        <v>107.79</v>
      </c>
      <c r="W2755" s="7" t="str">
        <f>IFERROR(INDEX(Returns!A:A,MATCH(Orders!B2755,Returns!B:B,0)), "No")</f>
        <v>No</v>
      </c>
      <c r="X2755" s="7" t="str">
        <f>INDEX(People!$A$2:$A$5,MATCH(Orders!M2755,People!$B$2:$B$5,0))</f>
        <v>Anna Andreadi</v>
      </c>
      <c r="Y2755">
        <f t="shared" ref="Y2755:Y2818" si="130">YEAR(C2755)</f>
        <v>2017</v>
      </c>
      <c r="Z2755">
        <f t="shared" ref="Z2755:Z2818" si="131">MONTH(C2755)</f>
        <v>4</v>
      </c>
    </row>
    <row r="2756" spans="1:26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7">
        <f t="shared" si="129"/>
        <v>156.79200000000003</v>
      </c>
      <c r="W2756" s="7" t="str">
        <f>IFERROR(INDEX(Returns!A:A,MATCH(Orders!B2756,Returns!B:B,0)), "No")</f>
        <v>No</v>
      </c>
      <c r="X2756" s="7" t="str">
        <f>INDEX(People!$A$2:$A$5,MATCH(Orders!M2756,People!$B$2:$B$5,0))</f>
        <v>Anna Andreadi</v>
      </c>
      <c r="Y2756">
        <f t="shared" si="130"/>
        <v>2017</v>
      </c>
      <c r="Z2756">
        <f t="shared" si="131"/>
        <v>4</v>
      </c>
    </row>
    <row r="2757" spans="1:26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7">
        <f t="shared" si="129"/>
        <v>289.52999999999997</v>
      </c>
      <c r="W2757" s="7" t="str">
        <f>IFERROR(INDEX(Returns!A:A,MATCH(Orders!B2757,Returns!B:B,0)), "No")</f>
        <v>No</v>
      </c>
      <c r="X2757" s="7" t="str">
        <f>INDEX(People!$A$2:$A$5,MATCH(Orders!M2757,People!$B$2:$B$5,0))</f>
        <v>Anna Andreadi</v>
      </c>
      <c r="Y2757">
        <f t="shared" si="130"/>
        <v>2017</v>
      </c>
      <c r="Z2757">
        <f t="shared" si="131"/>
        <v>4</v>
      </c>
    </row>
    <row r="2758" spans="1:26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7">
        <f t="shared" si="129"/>
        <v>5.98</v>
      </c>
      <c r="W2758" s="7" t="str">
        <f>IFERROR(INDEX(Returns!A:A,MATCH(Orders!B2758,Returns!B:B,0)), "No")</f>
        <v>No</v>
      </c>
      <c r="X2758" s="7" t="str">
        <f>INDEX(People!$A$2:$A$5,MATCH(Orders!M2758,People!$B$2:$B$5,0))</f>
        <v>Anna Andreadi</v>
      </c>
      <c r="Y2758">
        <f t="shared" si="130"/>
        <v>2017</v>
      </c>
      <c r="Z2758">
        <f t="shared" si="131"/>
        <v>4</v>
      </c>
    </row>
    <row r="2759" spans="1:26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7">
        <f t="shared" si="129"/>
        <v>79.989999999999995</v>
      </c>
      <c r="W2759" s="7" t="str">
        <f>IFERROR(INDEX(Returns!A:A,MATCH(Orders!B2759,Returns!B:B,0)), "No")</f>
        <v>No</v>
      </c>
      <c r="X2759" s="7" t="str">
        <f>INDEX(People!$A$2:$A$5,MATCH(Orders!M2759,People!$B$2:$B$5,0))</f>
        <v>Chuck Magee</v>
      </c>
      <c r="Y2759">
        <f t="shared" si="130"/>
        <v>2018</v>
      </c>
      <c r="Z2759">
        <f t="shared" si="131"/>
        <v>6</v>
      </c>
    </row>
    <row r="2760" spans="1:26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7">
        <f t="shared" si="129"/>
        <v>19.23</v>
      </c>
      <c r="W2760" s="7" t="str">
        <f>IFERROR(INDEX(Returns!A:A,MATCH(Orders!B2760,Returns!B:B,0)), "No")</f>
        <v>No</v>
      </c>
      <c r="X2760" s="7" t="str">
        <f>INDEX(People!$A$2:$A$5,MATCH(Orders!M2760,People!$B$2:$B$5,0))</f>
        <v>Cassandra Brandow</v>
      </c>
      <c r="Y2760">
        <f t="shared" si="130"/>
        <v>2018</v>
      </c>
      <c r="Z2760">
        <f t="shared" si="131"/>
        <v>3</v>
      </c>
    </row>
    <row r="2761" spans="1:26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7">
        <f t="shared" si="129"/>
        <v>120.33</v>
      </c>
      <c r="W2761" s="7" t="str">
        <f>IFERROR(INDEX(Returns!A:A,MATCH(Orders!B2761,Returns!B:B,0)), "No")</f>
        <v>No</v>
      </c>
      <c r="X2761" s="7" t="str">
        <f>INDEX(People!$A$2:$A$5,MATCH(Orders!M2761,People!$B$2:$B$5,0))</f>
        <v>Cassandra Brandow</v>
      </c>
      <c r="Y2761">
        <f t="shared" si="130"/>
        <v>2018</v>
      </c>
      <c r="Z2761">
        <f t="shared" si="131"/>
        <v>3</v>
      </c>
    </row>
    <row r="2762" spans="1:26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7">
        <f t="shared" si="129"/>
        <v>9.68</v>
      </c>
      <c r="W2762" s="7" t="str">
        <f>IFERROR(INDEX(Returns!A:A,MATCH(Orders!B2762,Returns!B:B,0)), "No")</f>
        <v>No</v>
      </c>
      <c r="X2762" s="7" t="str">
        <f>INDEX(People!$A$2:$A$5,MATCH(Orders!M2762,People!$B$2:$B$5,0))</f>
        <v>Anna Andreadi</v>
      </c>
      <c r="Y2762">
        <f t="shared" si="130"/>
        <v>2016</v>
      </c>
      <c r="Z2762">
        <f t="shared" si="131"/>
        <v>5</v>
      </c>
    </row>
    <row r="2763" spans="1:26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7">
        <f t="shared" si="129"/>
        <v>0.99</v>
      </c>
      <c r="W2763" s="7" t="str">
        <f>IFERROR(INDEX(Returns!A:A,MATCH(Orders!B2763,Returns!B:B,0)), "No")</f>
        <v>No</v>
      </c>
      <c r="X2763" s="7" t="str">
        <f>INDEX(People!$A$2:$A$5,MATCH(Orders!M2763,People!$B$2:$B$5,0))</f>
        <v>Anna Andreadi</v>
      </c>
      <c r="Y2763">
        <f t="shared" si="130"/>
        <v>2019</v>
      </c>
      <c r="Z2763">
        <f t="shared" si="131"/>
        <v>10</v>
      </c>
    </row>
    <row r="2764" spans="1:26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7">
        <f t="shared" si="129"/>
        <v>20.368000000000002</v>
      </c>
      <c r="W2764" s="7" t="str">
        <f>IFERROR(INDEX(Returns!A:A,MATCH(Orders!B2764,Returns!B:B,0)), "No")</f>
        <v>No</v>
      </c>
      <c r="X2764" s="7" t="str">
        <f>INDEX(People!$A$2:$A$5,MATCH(Orders!M2764,People!$B$2:$B$5,0))</f>
        <v>Anna Andreadi</v>
      </c>
      <c r="Y2764">
        <f t="shared" si="130"/>
        <v>2019</v>
      </c>
      <c r="Z2764">
        <f t="shared" si="131"/>
        <v>10</v>
      </c>
    </row>
    <row r="2765" spans="1:26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7">
        <f t="shared" si="129"/>
        <v>3.4440000000000008</v>
      </c>
      <c r="W2765" s="7" t="str">
        <f>IFERROR(INDEX(Returns!A:A,MATCH(Orders!B2765,Returns!B:B,0)), "No")</f>
        <v>No</v>
      </c>
      <c r="X2765" s="7" t="str">
        <f>INDEX(People!$A$2:$A$5,MATCH(Orders!M2765,People!$B$2:$B$5,0))</f>
        <v>Chuck Magee</v>
      </c>
      <c r="Y2765">
        <f t="shared" si="130"/>
        <v>2019</v>
      </c>
      <c r="Z2765">
        <f t="shared" si="131"/>
        <v>6</v>
      </c>
    </row>
    <row r="2766" spans="1:26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7">
        <f t="shared" si="129"/>
        <v>6.2310000000000008</v>
      </c>
      <c r="W2766" s="7" t="str">
        <f>IFERROR(INDEX(Returns!A:A,MATCH(Orders!B2766,Returns!B:B,0)), "No")</f>
        <v>No</v>
      </c>
      <c r="X2766" s="7" t="str">
        <f>INDEX(People!$A$2:$A$5,MATCH(Orders!M2766,People!$B$2:$B$5,0))</f>
        <v>Chuck Magee</v>
      </c>
      <c r="Y2766">
        <f t="shared" si="130"/>
        <v>2019</v>
      </c>
      <c r="Z2766">
        <f t="shared" si="131"/>
        <v>6</v>
      </c>
    </row>
    <row r="2767" spans="1:26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7">
        <f t="shared" si="129"/>
        <v>4.4640000000000004</v>
      </c>
      <c r="W2767" s="7" t="str">
        <f>IFERROR(INDEX(Returns!A:A,MATCH(Orders!B2767,Returns!B:B,0)), "No")</f>
        <v>No</v>
      </c>
      <c r="X2767" s="7" t="str">
        <f>INDEX(People!$A$2:$A$5,MATCH(Orders!M2767,People!$B$2:$B$5,0))</f>
        <v>Chuck Magee</v>
      </c>
      <c r="Y2767">
        <f t="shared" si="130"/>
        <v>2019</v>
      </c>
      <c r="Z2767">
        <f t="shared" si="131"/>
        <v>6</v>
      </c>
    </row>
    <row r="2768" spans="1:26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7">
        <f t="shared" si="129"/>
        <v>34.384</v>
      </c>
      <c r="W2768" s="7" t="str">
        <f>IFERROR(INDEX(Returns!A:A,MATCH(Orders!B2768,Returns!B:B,0)), "No")</f>
        <v>No</v>
      </c>
      <c r="X2768" s="7" t="str">
        <f>INDEX(People!$A$2:$A$5,MATCH(Orders!M2768,People!$B$2:$B$5,0))</f>
        <v>Chuck Magee</v>
      </c>
      <c r="Y2768">
        <f t="shared" si="130"/>
        <v>2019</v>
      </c>
      <c r="Z2768">
        <f t="shared" si="131"/>
        <v>1</v>
      </c>
    </row>
    <row r="2769" spans="1:26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7">
        <f t="shared" si="129"/>
        <v>240.51999999999998</v>
      </c>
      <c r="W2769" s="7" t="str">
        <f>IFERROR(INDEX(Returns!A:A,MATCH(Orders!B2769,Returns!B:B,0)), "No")</f>
        <v>No</v>
      </c>
      <c r="X2769" s="7" t="str">
        <f>INDEX(People!$A$2:$A$5,MATCH(Orders!M2769,People!$B$2:$B$5,0))</f>
        <v>Chuck Magee</v>
      </c>
      <c r="Y2769">
        <f t="shared" si="130"/>
        <v>2019</v>
      </c>
      <c r="Z2769">
        <f t="shared" si="131"/>
        <v>1</v>
      </c>
    </row>
    <row r="2770" spans="1:26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7">
        <f t="shared" si="129"/>
        <v>16.095999999999997</v>
      </c>
      <c r="W2770" s="7" t="str">
        <f>IFERROR(INDEX(Returns!A:A,MATCH(Orders!B2770,Returns!B:B,0)), "No")</f>
        <v>No</v>
      </c>
      <c r="X2770" s="7" t="str">
        <f>INDEX(People!$A$2:$A$5,MATCH(Orders!M2770,People!$B$2:$B$5,0))</f>
        <v>Kelly Williams</v>
      </c>
      <c r="Y2770">
        <f t="shared" si="130"/>
        <v>2017</v>
      </c>
      <c r="Z2770">
        <f t="shared" si="131"/>
        <v>4</v>
      </c>
    </row>
    <row r="2771" spans="1:26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7">
        <f t="shared" si="129"/>
        <v>7.160000000000001</v>
      </c>
      <c r="W2771" s="7" t="str">
        <f>IFERROR(INDEX(Returns!A:A,MATCH(Orders!B2771,Returns!B:B,0)), "No")</f>
        <v>No</v>
      </c>
      <c r="X2771" s="7" t="str">
        <f>INDEX(People!$A$2:$A$5,MATCH(Orders!M2771,People!$B$2:$B$5,0))</f>
        <v>Kelly Williams</v>
      </c>
      <c r="Y2771">
        <f t="shared" si="130"/>
        <v>2017</v>
      </c>
      <c r="Z2771">
        <f t="shared" si="131"/>
        <v>4</v>
      </c>
    </row>
    <row r="2772" spans="1:26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7">
        <f t="shared" si="129"/>
        <v>15.991999999999999</v>
      </c>
      <c r="W2772" s="7" t="str">
        <f>IFERROR(INDEX(Returns!A:A,MATCH(Orders!B2772,Returns!B:B,0)), "No")</f>
        <v>No</v>
      </c>
      <c r="X2772" s="7" t="str">
        <f>INDEX(People!$A$2:$A$5,MATCH(Orders!M2772,People!$B$2:$B$5,0))</f>
        <v>Kelly Williams</v>
      </c>
      <c r="Y2772">
        <f t="shared" si="130"/>
        <v>2017</v>
      </c>
      <c r="Z2772">
        <f t="shared" si="131"/>
        <v>4</v>
      </c>
    </row>
    <row r="2773" spans="1:26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7">
        <f t="shared" si="129"/>
        <v>10.9</v>
      </c>
      <c r="W2773" s="7" t="str">
        <f>IFERROR(INDEX(Returns!A:A,MATCH(Orders!B2773,Returns!B:B,0)), "No")</f>
        <v>No</v>
      </c>
      <c r="X2773" s="7" t="str">
        <f>INDEX(People!$A$2:$A$5,MATCH(Orders!M2773,People!$B$2:$B$5,0))</f>
        <v>Kelly Williams</v>
      </c>
      <c r="Y2773">
        <f t="shared" si="130"/>
        <v>2018</v>
      </c>
      <c r="Z2773">
        <f t="shared" si="131"/>
        <v>9</v>
      </c>
    </row>
    <row r="2774" spans="1:26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7">
        <f t="shared" si="129"/>
        <v>6.3679999999999994</v>
      </c>
      <c r="W2774" s="7" t="str">
        <f>IFERROR(INDEX(Returns!A:A,MATCH(Orders!B2774,Returns!B:B,0)), "No")</f>
        <v>No</v>
      </c>
      <c r="X2774" s="7" t="str">
        <f>INDEX(People!$A$2:$A$5,MATCH(Orders!M2774,People!$B$2:$B$5,0))</f>
        <v>Cassandra Brandow</v>
      </c>
      <c r="Y2774">
        <f t="shared" si="130"/>
        <v>2019</v>
      </c>
      <c r="Z2774">
        <f t="shared" si="131"/>
        <v>12</v>
      </c>
    </row>
    <row r="2775" spans="1:26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7">
        <f t="shared" si="129"/>
        <v>16.48</v>
      </c>
      <c r="W2775" s="7" t="str">
        <f>IFERROR(INDEX(Returns!A:A,MATCH(Orders!B2775,Returns!B:B,0)), "No")</f>
        <v>No</v>
      </c>
      <c r="X2775" s="7" t="str">
        <f>INDEX(People!$A$2:$A$5,MATCH(Orders!M2775,People!$B$2:$B$5,0))</f>
        <v>Kelly Williams</v>
      </c>
      <c r="Y2775">
        <f t="shared" si="130"/>
        <v>2018</v>
      </c>
      <c r="Z2775">
        <f t="shared" si="131"/>
        <v>11</v>
      </c>
    </row>
    <row r="2776" spans="1:26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7">
        <f t="shared" si="129"/>
        <v>5.1840000000000011</v>
      </c>
      <c r="W2776" s="7" t="str">
        <f>IFERROR(INDEX(Returns!A:A,MATCH(Orders!B2776,Returns!B:B,0)), "No")</f>
        <v>No</v>
      </c>
      <c r="X2776" s="7" t="str">
        <f>INDEX(People!$A$2:$A$5,MATCH(Orders!M2776,People!$B$2:$B$5,0))</f>
        <v>Chuck Magee</v>
      </c>
      <c r="Y2776">
        <f t="shared" si="130"/>
        <v>2019</v>
      </c>
      <c r="Z2776">
        <f t="shared" si="131"/>
        <v>11</v>
      </c>
    </row>
    <row r="2777" spans="1:26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7">
        <f t="shared" si="129"/>
        <v>51.48</v>
      </c>
      <c r="W2777" s="7" t="str">
        <f>IFERROR(INDEX(Returns!A:A,MATCH(Orders!B2777,Returns!B:B,0)), "No")</f>
        <v>No</v>
      </c>
      <c r="X2777" s="7" t="str">
        <f>INDEX(People!$A$2:$A$5,MATCH(Orders!M2777,People!$B$2:$B$5,0))</f>
        <v>Anna Andreadi</v>
      </c>
      <c r="Y2777">
        <f t="shared" si="130"/>
        <v>2018</v>
      </c>
      <c r="Z2777">
        <f t="shared" si="131"/>
        <v>10</v>
      </c>
    </row>
    <row r="2778" spans="1:26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7">
        <f t="shared" si="129"/>
        <v>8.7120000000000015</v>
      </c>
      <c r="W2778" s="7" t="str">
        <f>IFERROR(INDEX(Returns!A:A,MATCH(Orders!B2778,Returns!B:B,0)), "No")</f>
        <v>No</v>
      </c>
      <c r="X2778" s="7" t="str">
        <f>INDEX(People!$A$2:$A$5,MATCH(Orders!M2778,People!$B$2:$B$5,0))</f>
        <v>Anna Andreadi</v>
      </c>
      <c r="Y2778">
        <f t="shared" si="130"/>
        <v>2017</v>
      </c>
      <c r="Z2778">
        <f t="shared" si="131"/>
        <v>12</v>
      </c>
    </row>
    <row r="2779" spans="1:26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7">
        <f t="shared" si="129"/>
        <v>97.733000000000004</v>
      </c>
      <c r="W2779" s="7" t="str">
        <f>IFERROR(INDEX(Returns!A:A,MATCH(Orders!B2779,Returns!B:B,0)), "No")</f>
        <v>No</v>
      </c>
      <c r="X2779" s="7" t="str">
        <f>INDEX(People!$A$2:$A$5,MATCH(Orders!M2779,People!$B$2:$B$5,0))</f>
        <v>Anna Andreadi</v>
      </c>
      <c r="Y2779">
        <f t="shared" si="130"/>
        <v>2017</v>
      </c>
      <c r="Z2779">
        <f t="shared" si="131"/>
        <v>7</v>
      </c>
    </row>
    <row r="2780" spans="1:26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7">
        <f t="shared" si="129"/>
        <v>2.9600000000000004</v>
      </c>
      <c r="W2780" s="7" t="str">
        <f>IFERROR(INDEX(Returns!A:A,MATCH(Orders!B2780,Returns!B:B,0)), "No")</f>
        <v>No</v>
      </c>
      <c r="X2780" s="7" t="str">
        <f>INDEX(People!$A$2:$A$5,MATCH(Orders!M2780,People!$B$2:$B$5,0))</f>
        <v>Cassandra Brandow</v>
      </c>
      <c r="Y2780">
        <f t="shared" si="130"/>
        <v>2019</v>
      </c>
      <c r="Z2780">
        <f t="shared" si="131"/>
        <v>4</v>
      </c>
    </row>
    <row r="2781" spans="1:26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7">
        <f t="shared" si="129"/>
        <v>0.79200000000000015</v>
      </c>
      <c r="W2781" s="7" t="str">
        <f>IFERROR(INDEX(Returns!A:A,MATCH(Orders!B2781,Returns!B:B,0)), "No")</f>
        <v>No</v>
      </c>
      <c r="X2781" s="7" t="str">
        <f>INDEX(People!$A$2:$A$5,MATCH(Orders!M2781,People!$B$2:$B$5,0))</f>
        <v>Cassandra Brandow</v>
      </c>
      <c r="Y2781">
        <f t="shared" si="130"/>
        <v>2019</v>
      </c>
      <c r="Z2781">
        <f t="shared" si="131"/>
        <v>4</v>
      </c>
    </row>
    <row r="2782" spans="1:26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7">
        <f t="shared" si="129"/>
        <v>14.8</v>
      </c>
      <c r="W2782" s="7" t="str">
        <f>IFERROR(INDEX(Returns!A:A,MATCH(Orders!B2782,Returns!B:B,0)), "No")</f>
        <v>No</v>
      </c>
      <c r="X2782" s="7" t="str">
        <f>INDEX(People!$A$2:$A$5,MATCH(Orders!M2782,People!$B$2:$B$5,0))</f>
        <v>Chuck Magee</v>
      </c>
      <c r="Y2782">
        <f t="shared" si="130"/>
        <v>2019</v>
      </c>
      <c r="Z2782">
        <f t="shared" si="131"/>
        <v>5</v>
      </c>
    </row>
    <row r="2783" spans="1:26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7">
        <f t="shared" si="129"/>
        <v>2.2000000000000002</v>
      </c>
      <c r="W2783" s="7" t="str">
        <f>IFERROR(INDEX(Returns!A:A,MATCH(Orders!B2783,Returns!B:B,0)), "No")</f>
        <v>No</v>
      </c>
      <c r="X2783" s="7" t="str">
        <f>INDEX(People!$A$2:$A$5,MATCH(Orders!M2783,People!$B$2:$B$5,0))</f>
        <v>Kelly Williams</v>
      </c>
      <c r="Y2783">
        <f t="shared" si="130"/>
        <v>2019</v>
      </c>
      <c r="Z2783">
        <f t="shared" si="131"/>
        <v>11</v>
      </c>
    </row>
    <row r="2784" spans="1:26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7">
        <f t="shared" si="129"/>
        <v>128.99</v>
      </c>
      <c r="W2784" s="7" t="str">
        <f>IFERROR(INDEX(Returns!A:A,MATCH(Orders!B2784,Returns!B:B,0)), "No")</f>
        <v>No</v>
      </c>
      <c r="X2784" s="7" t="str">
        <f>INDEX(People!$A$2:$A$5,MATCH(Orders!M2784,People!$B$2:$B$5,0))</f>
        <v>Kelly Williams</v>
      </c>
      <c r="Y2784">
        <f t="shared" si="130"/>
        <v>2018</v>
      </c>
      <c r="Z2784">
        <f t="shared" si="131"/>
        <v>11</v>
      </c>
    </row>
    <row r="2785" spans="1:26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7">
        <f t="shared" si="129"/>
        <v>11.993999999999998</v>
      </c>
      <c r="W2785" s="7" t="str">
        <f>IFERROR(INDEX(Returns!A:A,MATCH(Orders!B2785,Returns!B:B,0)), "No")</f>
        <v>No</v>
      </c>
      <c r="X2785" s="7" t="str">
        <f>INDEX(People!$A$2:$A$5,MATCH(Orders!M2785,People!$B$2:$B$5,0))</f>
        <v>Chuck Magee</v>
      </c>
      <c r="Y2785">
        <f t="shared" si="130"/>
        <v>2018</v>
      </c>
      <c r="Z2785">
        <f t="shared" si="131"/>
        <v>11</v>
      </c>
    </row>
    <row r="2786" spans="1:26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7">
        <f t="shared" si="129"/>
        <v>5.9939999999999998</v>
      </c>
      <c r="W2786" s="7" t="str">
        <f>IFERROR(INDEX(Returns!A:A,MATCH(Orders!B2786,Returns!B:B,0)), "No")</f>
        <v>No</v>
      </c>
      <c r="X2786" s="7" t="str">
        <f>INDEX(People!$A$2:$A$5,MATCH(Orders!M2786,People!$B$2:$B$5,0))</f>
        <v>Chuck Magee</v>
      </c>
      <c r="Y2786">
        <f t="shared" si="130"/>
        <v>2018</v>
      </c>
      <c r="Z2786">
        <f t="shared" si="131"/>
        <v>10</v>
      </c>
    </row>
    <row r="2787" spans="1:26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7">
        <f t="shared" si="129"/>
        <v>150.38399999999999</v>
      </c>
      <c r="W2787" s="7" t="str">
        <f>IFERROR(INDEX(Returns!A:A,MATCH(Orders!B2787,Returns!B:B,0)), "No")</f>
        <v>No</v>
      </c>
      <c r="X2787" s="7" t="str">
        <f>INDEX(People!$A$2:$A$5,MATCH(Orders!M2787,People!$B$2:$B$5,0))</f>
        <v>Anna Andreadi</v>
      </c>
      <c r="Y2787">
        <f t="shared" si="130"/>
        <v>2017</v>
      </c>
      <c r="Z2787">
        <f t="shared" si="131"/>
        <v>9</v>
      </c>
    </row>
    <row r="2788" spans="1:26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7">
        <f t="shared" si="129"/>
        <v>3.95</v>
      </c>
      <c r="W2788" s="7" t="str">
        <f>IFERROR(INDEX(Returns!A:A,MATCH(Orders!B2788,Returns!B:B,0)), "No")</f>
        <v>No</v>
      </c>
      <c r="X2788" s="7" t="str">
        <f>INDEX(People!$A$2:$A$5,MATCH(Orders!M2788,People!$B$2:$B$5,0))</f>
        <v>Anna Andreadi</v>
      </c>
      <c r="Y2788">
        <f t="shared" si="130"/>
        <v>2017</v>
      </c>
      <c r="Z2788">
        <f t="shared" si="131"/>
        <v>9</v>
      </c>
    </row>
    <row r="2789" spans="1:26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7">
        <f t="shared" si="129"/>
        <v>11.672000000000001</v>
      </c>
      <c r="W2789" s="7" t="str">
        <f>IFERROR(INDEX(Returns!A:A,MATCH(Orders!B2789,Returns!B:B,0)), "No")</f>
        <v>No</v>
      </c>
      <c r="X2789" s="7" t="str">
        <f>INDEX(People!$A$2:$A$5,MATCH(Orders!M2789,People!$B$2:$B$5,0))</f>
        <v>Kelly Williams</v>
      </c>
      <c r="Y2789">
        <f t="shared" si="130"/>
        <v>2016</v>
      </c>
      <c r="Z2789">
        <f t="shared" si="131"/>
        <v>12</v>
      </c>
    </row>
    <row r="2790" spans="1:26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7">
        <f t="shared" si="129"/>
        <v>2.3519999999999999</v>
      </c>
      <c r="W2790" s="7" t="str">
        <f>IFERROR(INDEX(Returns!A:A,MATCH(Orders!B2790,Returns!B:B,0)), "No")</f>
        <v>No</v>
      </c>
      <c r="X2790" s="7" t="str">
        <f>INDEX(People!$A$2:$A$5,MATCH(Orders!M2790,People!$B$2:$B$5,0))</f>
        <v>Kelly Williams</v>
      </c>
      <c r="Y2790">
        <f t="shared" si="130"/>
        <v>2016</v>
      </c>
      <c r="Z2790">
        <f t="shared" si="131"/>
        <v>12</v>
      </c>
    </row>
    <row r="2791" spans="1:26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7">
        <f t="shared" si="129"/>
        <v>7.9920000000000018</v>
      </c>
      <c r="W2791" s="7" t="str">
        <f>IFERROR(INDEX(Returns!A:A,MATCH(Orders!B2791,Returns!B:B,0)), "No")</f>
        <v>No</v>
      </c>
      <c r="X2791" s="7" t="str">
        <f>INDEX(People!$A$2:$A$5,MATCH(Orders!M2791,People!$B$2:$B$5,0))</f>
        <v>Kelly Williams</v>
      </c>
      <c r="Y2791">
        <f t="shared" si="130"/>
        <v>2016</v>
      </c>
      <c r="Z2791">
        <f t="shared" si="131"/>
        <v>12</v>
      </c>
    </row>
    <row r="2792" spans="1:26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7">
        <f t="shared" si="129"/>
        <v>12.98</v>
      </c>
      <c r="W2792" s="7" t="str">
        <f>IFERROR(INDEX(Returns!A:A,MATCH(Orders!B2792,Returns!B:B,0)), "No")</f>
        <v>No</v>
      </c>
      <c r="X2792" s="7" t="str">
        <f>INDEX(People!$A$2:$A$5,MATCH(Orders!M2792,People!$B$2:$B$5,0))</f>
        <v>Kelly Williams</v>
      </c>
      <c r="Y2792">
        <f t="shared" si="130"/>
        <v>2016</v>
      </c>
      <c r="Z2792">
        <f t="shared" si="131"/>
        <v>9</v>
      </c>
    </row>
    <row r="2793" spans="1:26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7">
        <f t="shared" si="129"/>
        <v>12.089999999999998</v>
      </c>
      <c r="W2793" s="7" t="str">
        <f>IFERROR(INDEX(Returns!A:A,MATCH(Orders!B2793,Returns!B:B,0)), "No")</f>
        <v>No</v>
      </c>
      <c r="X2793" s="7" t="str">
        <f>INDEX(People!$A$2:$A$5,MATCH(Orders!M2793,People!$B$2:$B$5,0))</f>
        <v>Kelly Williams</v>
      </c>
      <c r="Y2793">
        <f t="shared" si="130"/>
        <v>2016</v>
      </c>
      <c r="Z2793">
        <f t="shared" si="131"/>
        <v>9</v>
      </c>
    </row>
    <row r="2794" spans="1:26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7">
        <f t="shared" si="129"/>
        <v>6.48</v>
      </c>
      <c r="W2794" s="7" t="str">
        <f>IFERROR(INDEX(Returns!A:A,MATCH(Orders!B2794,Returns!B:B,0)), "No")</f>
        <v>No</v>
      </c>
      <c r="X2794" s="7" t="str">
        <f>INDEX(People!$A$2:$A$5,MATCH(Orders!M2794,People!$B$2:$B$5,0))</f>
        <v>Kelly Williams</v>
      </c>
      <c r="Y2794">
        <f t="shared" si="130"/>
        <v>2016</v>
      </c>
      <c r="Z2794">
        <f t="shared" si="131"/>
        <v>9</v>
      </c>
    </row>
    <row r="2795" spans="1:26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7">
        <f t="shared" si="129"/>
        <v>76.792000000000002</v>
      </c>
      <c r="W2795" s="7" t="str">
        <f>IFERROR(INDEX(Returns!A:A,MATCH(Orders!B2795,Returns!B:B,0)), "No")</f>
        <v>No</v>
      </c>
      <c r="X2795" s="7" t="str">
        <f>INDEX(People!$A$2:$A$5,MATCH(Orders!M2795,People!$B$2:$B$5,0))</f>
        <v>Anna Andreadi</v>
      </c>
      <c r="Y2795">
        <f t="shared" si="130"/>
        <v>2016</v>
      </c>
      <c r="Z2795">
        <f t="shared" si="131"/>
        <v>4</v>
      </c>
    </row>
    <row r="2796" spans="1:26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7">
        <f t="shared" si="129"/>
        <v>109.59200000000001</v>
      </c>
      <c r="W2796" s="7" t="str">
        <f>IFERROR(INDEX(Returns!A:A,MATCH(Orders!B2796,Returns!B:B,0)), "No")</f>
        <v>No</v>
      </c>
      <c r="X2796" s="7" t="str">
        <f>INDEX(People!$A$2:$A$5,MATCH(Orders!M2796,People!$B$2:$B$5,0))</f>
        <v>Anna Andreadi</v>
      </c>
      <c r="Y2796">
        <f t="shared" si="130"/>
        <v>2016</v>
      </c>
      <c r="Z2796">
        <f t="shared" si="131"/>
        <v>4</v>
      </c>
    </row>
    <row r="2797" spans="1:26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7">
        <f t="shared" si="129"/>
        <v>2.5840000000000001</v>
      </c>
      <c r="W2797" s="7" t="str">
        <f>IFERROR(INDEX(Returns!A:A,MATCH(Orders!B2797,Returns!B:B,0)), "No")</f>
        <v>No</v>
      </c>
      <c r="X2797" s="7" t="str">
        <f>INDEX(People!$A$2:$A$5,MATCH(Orders!M2797,People!$B$2:$B$5,0))</f>
        <v>Anna Andreadi</v>
      </c>
      <c r="Y2797">
        <f t="shared" si="130"/>
        <v>2016</v>
      </c>
      <c r="Z2797">
        <f t="shared" si="131"/>
        <v>4</v>
      </c>
    </row>
    <row r="2798" spans="1:26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7">
        <f t="shared" si="129"/>
        <v>102.83300000000001</v>
      </c>
      <c r="W2798" s="7" t="str">
        <f>IFERROR(INDEX(Returns!A:A,MATCH(Orders!B2798,Returns!B:B,0)), "No")</f>
        <v>No</v>
      </c>
      <c r="X2798" s="7" t="str">
        <f>INDEX(People!$A$2:$A$5,MATCH(Orders!M2798,People!$B$2:$B$5,0))</f>
        <v>Anna Andreadi</v>
      </c>
      <c r="Y2798">
        <f t="shared" si="130"/>
        <v>2016</v>
      </c>
      <c r="Z2798">
        <f t="shared" si="131"/>
        <v>4</v>
      </c>
    </row>
    <row r="2799" spans="1:26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7">
        <f t="shared" si="129"/>
        <v>3.34</v>
      </c>
      <c r="W2799" s="7" t="str">
        <f>IFERROR(INDEX(Returns!A:A,MATCH(Orders!B2799,Returns!B:B,0)), "No")</f>
        <v>No</v>
      </c>
      <c r="X2799" s="7" t="str">
        <f>INDEX(People!$A$2:$A$5,MATCH(Orders!M2799,People!$B$2:$B$5,0))</f>
        <v>Cassandra Brandow</v>
      </c>
      <c r="Y2799">
        <f t="shared" si="130"/>
        <v>2019</v>
      </c>
      <c r="Z2799">
        <f t="shared" si="131"/>
        <v>10</v>
      </c>
    </row>
    <row r="2800" spans="1:26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7">
        <f t="shared" si="129"/>
        <v>19.98</v>
      </c>
      <c r="W2800" s="7" t="str">
        <f>IFERROR(INDEX(Returns!A:A,MATCH(Orders!B2800,Returns!B:B,0)), "No")</f>
        <v>No</v>
      </c>
      <c r="X2800" s="7" t="str">
        <f>INDEX(People!$A$2:$A$5,MATCH(Orders!M2800,People!$B$2:$B$5,0))</f>
        <v>Cassandra Brandow</v>
      </c>
      <c r="Y2800">
        <f t="shared" si="130"/>
        <v>2019</v>
      </c>
      <c r="Z2800">
        <f t="shared" si="131"/>
        <v>10</v>
      </c>
    </row>
    <row r="2801" spans="1:26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7">
        <f t="shared" si="129"/>
        <v>29.170000000000005</v>
      </c>
      <c r="W2801" s="7" t="str">
        <f>IFERROR(INDEX(Returns!A:A,MATCH(Orders!B2801,Returns!B:B,0)), "No")</f>
        <v>No</v>
      </c>
      <c r="X2801" s="7" t="str">
        <f>INDEX(People!$A$2:$A$5,MATCH(Orders!M2801,People!$B$2:$B$5,0))</f>
        <v>Cassandra Brandow</v>
      </c>
      <c r="Y2801">
        <f t="shared" si="130"/>
        <v>2019</v>
      </c>
      <c r="Z2801">
        <f t="shared" si="131"/>
        <v>10</v>
      </c>
    </row>
    <row r="2802" spans="1:26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7">
        <f t="shared" si="129"/>
        <v>156.79200000000003</v>
      </c>
      <c r="W2802" s="7" t="str">
        <f>IFERROR(INDEX(Returns!A:A,MATCH(Orders!B2802,Returns!B:B,0)), "No")</f>
        <v>No</v>
      </c>
      <c r="X2802" s="7" t="str">
        <f>INDEX(People!$A$2:$A$5,MATCH(Orders!M2802,People!$B$2:$B$5,0))</f>
        <v>Cassandra Brandow</v>
      </c>
      <c r="Y2802">
        <f t="shared" si="130"/>
        <v>2018</v>
      </c>
      <c r="Z2802">
        <f t="shared" si="131"/>
        <v>10</v>
      </c>
    </row>
    <row r="2803" spans="1:26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7">
        <f t="shared" si="129"/>
        <v>7.88</v>
      </c>
      <c r="W2803" s="7" t="str">
        <f>IFERROR(INDEX(Returns!A:A,MATCH(Orders!B2803,Returns!B:B,0)), "No")</f>
        <v>No</v>
      </c>
      <c r="X2803" s="7" t="str">
        <f>INDEX(People!$A$2:$A$5,MATCH(Orders!M2803,People!$B$2:$B$5,0))</f>
        <v>Anna Andreadi</v>
      </c>
      <c r="Y2803">
        <f t="shared" si="130"/>
        <v>2017</v>
      </c>
      <c r="Z2803">
        <f t="shared" si="131"/>
        <v>11</v>
      </c>
    </row>
    <row r="2804" spans="1:26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7">
        <f t="shared" si="129"/>
        <v>13.79</v>
      </c>
      <c r="W2804" s="7" t="str">
        <f>IFERROR(INDEX(Returns!A:A,MATCH(Orders!B2804,Returns!B:B,0)), "No")</f>
        <v>No</v>
      </c>
      <c r="X2804" s="7" t="str">
        <f>INDEX(People!$A$2:$A$5,MATCH(Orders!M2804,People!$B$2:$B$5,0))</f>
        <v>Anna Andreadi</v>
      </c>
      <c r="Y2804">
        <f t="shared" si="130"/>
        <v>2019</v>
      </c>
      <c r="Z2804">
        <f t="shared" si="131"/>
        <v>11</v>
      </c>
    </row>
    <row r="2805" spans="1:26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7">
        <f t="shared" si="129"/>
        <v>4.28</v>
      </c>
      <c r="W2805" s="7" t="str">
        <f>IFERROR(INDEX(Returns!A:A,MATCH(Orders!B2805,Returns!B:B,0)), "No")</f>
        <v>No</v>
      </c>
      <c r="X2805" s="7" t="str">
        <f>INDEX(People!$A$2:$A$5,MATCH(Orders!M2805,People!$B$2:$B$5,0))</f>
        <v>Anna Andreadi</v>
      </c>
      <c r="Y2805">
        <f t="shared" si="130"/>
        <v>2017</v>
      </c>
      <c r="Z2805">
        <f t="shared" si="131"/>
        <v>5</v>
      </c>
    </row>
    <row r="2806" spans="1:26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7">
        <f t="shared" si="129"/>
        <v>4.28</v>
      </c>
      <c r="W2806" s="7" t="str">
        <f>IFERROR(INDEX(Returns!A:A,MATCH(Orders!B2806,Returns!B:B,0)), "No")</f>
        <v>No</v>
      </c>
      <c r="X2806" s="7" t="str">
        <f>INDEX(People!$A$2:$A$5,MATCH(Orders!M2806,People!$B$2:$B$5,0))</f>
        <v>Anna Andreadi</v>
      </c>
      <c r="Y2806">
        <f t="shared" si="130"/>
        <v>2017</v>
      </c>
      <c r="Z2806">
        <f t="shared" si="131"/>
        <v>5</v>
      </c>
    </row>
    <row r="2807" spans="1:26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7">
        <f t="shared" si="129"/>
        <v>23.757999999999996</v>
      </c>
      <c r="W2807" s="7" t="str">
        <f>IFERROR(INDEX(Returns!A:A,MATCH(Orders!B2807,Returns!B:B,0)), "No")</f>
        <v>No</v>
      </c>
      <c r="X2807" s="7" t="str">
        <f>INDEX(People!$A$2:$A$5,MATCH(Orders!M2807,People!$B$2:$B$5,0))</f>
        <v>Kelly Williams</v>
      </c>
      <c r="Y2807">
        <f t="shared" si="130"/>
        <v>2017</v>
      </c>
      <c r="Z2807">
        <f t="shared" si="131"/>
        <v>9</v>
      </c>
    </row>
    <row r="2808" spans="1:26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7">
        <f t="shared" si="129"/>
        <v>4.71</v>
      </c>
      <c r="W2808" s="7" t="str">
        <f>IFERROR(INDEX(Returns!A:A,MATCH(Orders!B2808,Returns!B:B,0)), "No")</f>
        <v>No</v>
      </c>
      <c r="X2808" s="7" t="str">
        <f>INDEX(People!$A$2:$A$5,MATCH(Orders!M2808,People!$B$2:$B$5,0))</f>
        <v>Anna Andreadi</v>
      </c>
      <c r="Y2808">
        <f t="shared" si="130"/>
        <v>2017</v>
      </c>
      <c r="Z2808">
        <f t="shared" si="131"/>
        <v>7</v>
      </c>
    </row>
    <row r="2809" spans="1:26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7">
        <f t="shared" si="129"/>
        <v>6.48</v>
      </c>
      <c r="W2809" s="7" t="str">
        <f>IFERROR(INDEX(Returns!A:A,MATCH(Orders!B2809,Returns!B:B,0)), "No")</f>
        <v>No</v>
      </c>
      <c r="X2809" s="7" t="str">
        <f>INDEX(People!$A$2:$A$5,MATCH(Orders!M2809,People!$B$2:$B$5,0))</f>
        <v>Anna Andreadi</v>
      </c>
      <c r="Y2809">
        <f t="shared" si="130"/>
        <v>2017</v>
      </c>
      <c r="Z2809">
        <f t="shared" si="131"/>
        <v>7</v>
      </c>
    </row>
    <row r="2810" spans="1:26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7">
        <f t="shared" si="129"/>
        <v>140.97999999999999</v>
      </c>
      <c r="W2810" s="7" t="str">
        <f>IFERROR(INDEX(Returns!A:A,MATCH(Orders!B2810,Returns!B:B,0)), "No")</f>
        <v>No</v>
      </c>
      <c r="X2810" s="7" t="str">
        <f>INDEX(People!$A$2:$A$5,MATCH(Orders!M2810,People!$B$2:$B$5,0))</f>
        <v>Anna Andreadi</v>
      </c>
      <c r="Y2810">
        <f t="shared" si="130"/>
        <v>2017</v>
      </c>
      <c r="Z2810">
        <f t="shared" si="131"/>
        <v>7</v>
      </c>
    </row>
    <row r="2811" spans="1:26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7">
        <f t="shared" si="129"/>
        <v>280.78400000000005</v>
      </c>
      <c r="W2811" s="7" t="str">
        <f>IFERROR(INDEX(Returns!A:A,MATCH(Orders!B2811,Returns!B:B,0)), "No")</f>
        <v>No</v>
      </c>
      <c r="X2811" s="7" t="str">
        <f>INDEX(People!$A$2:$A$5,MATCH(Orders!M2811,People!$B$2:$B$5,0))</f>
        <v>Anna Andreadi</v>
      </c>
      <c r="Y2811">
        <f t="shared" si="130"/>
        <v>2017</v>
      </c>
      <c r="Z2811">
        <f t="shared" si="131"/>
        <v>7</v>
      </c>
    </row>
    <row r="2812" spans="1:26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7">
        <f t="shared" si="129"/>
        <v>19.98</v>
      </c>
      <c r="W2812" s="7" t="str">
        <f>IFERROR(INDEX(Returns!A:A,MATCH(Orders!B2812,Returns!B:B,0)), "No")</f>
        <v>No</v>
      </c>
      <c r="X2812" s="7" t="str">
        <f>INDEX(People!$A$2:$A$5,MATCH(Orders!M2812,People!$B$2:$B$5,0))</f>
        <v>Kelly Williams</v>
      </c>
      <c r="Y2812">
        <f t="shared" si="130"/>
        <v>2017</v>
      </c>
      <c r="Z2812">
        <f t="shared" si="131"/>
        <v>11</v>
      </c>
    </row>
    <row r="2813" spans="1:26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7">
        <f t="shared" si="129"/>
        <v>30.929999999999996</v>
      </c>
      <c r="W2813" s="7" t="str">
        <f>IFERROR(INDEX(Returns!A:A,MATCH(Orders!B2813,Returns!B:B,0)), "No")</f>
        <v>No</v>
      </c>
      <c r="X2813" s="7" t="str">
        <f>INDEX(People!$A$2:$A$5,MATCH(Orders!M2813,People!$B$2:$B$5,0))</f>
        <v>Kelly Williams</v>
      </c>
      <c r="Y2813">
        <f t="shared" si="130"/>
        <v>2017</v>
      </c>
      <c r="Z2813">
        <f t="shared" si="131"/>
        <v>11</v>
      </c>
    </row>
    <row r="2814" spans="1:26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7">
        <f t="shared" si="129"/>
        <v>71.37</v>
      </c>
      <c r="W2814" s="7" t="str">
        <f>IFERROR(INDEX(Returns!A:A,MATCH(Orders!B2814,Returns!B:B,0)), "No")</f>
        <v>No</v>
      </c>
      <c r="X2814" s="7" t="str">
        <f>INDEX(People!$A$2:$A$5,MATCH(Orders!M2814,People!$B$2:$B$5,0))</f>
        <v>Kelly Williams</v>
      </c>
      <c r="Y2814">
        <f t="shared" si="130"/>
        <v>2017</v>
      </c>
      <c r="Z2814">
        <f t="shared" si="131"/>
        <v>11</v>
      </c>
    </row>
    <row r="2815" spans="1:26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7">
        <f t="shared" si="129"/>
        <v>249.99</v>
      </c>
      <c r="W2815" s="7" t="str">
        <f>IFERROR(INDEX(Returns!A:A,MATCH(Orders!B2815,Returns!B:B,0)), "No")</f>
        <v>No</v>
      </c>
      <c r="X2815" s="7" t="str">
        <f>INDEX(People!$A$2:$A$5,MATCH(Orders!M2815,People!$B$2:$B$5,0))</f>
        <v>Kelly Williams</v>
      </c>
      <c r="Y2815">
        <f t="shared" si="130"/>
        <v>2017</v>
      </c>
      <c r="Z2815">
        <f t="shared" si="131"/>
        <v>11</v>
      </c>
    </row>
    <row r="2816" spans="1:26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7">
        <f t="shared" si="129"/>
        <v>217.85</v>
      </c>
      <c r="W2816" s="7" t="str">
        <f>IFERROR(INDEX(Returns!A:A,MATCH(Orders!B2816,Returns!B:B,0)), "No")</f>
        <v>No</v>
      </c>
      <c r="X2816" s="7" t="str">
        <f>INDEX(People!$A$2:$A$5,MATCH(Orders!M2816,People!$B$2:$B$5,0))</f>
        <v>Kelly Williams</v>
      </c>
      <c r="Y2816">
        <f t="shared" si="130"/>
        <v>2017</v>
      </c>
      <c r="Z2816">
        <f t="shared" si="131"/>
        <v>11</v>
      </c>
    </row>
    <row r="2817" spans="1:26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7">
        <f t="shared" si="129"/>
        <v>22.92</v>
      </c>
      <c r="W2817" s="7" t="str">
        <f>IFERROR(INDEX(Returns!A:A,MATCH(Orders!B2817,Returns!B:B,0)), "No")</f>
        <v>No</v>
      </c>
      <c r="X2817" s="7" t="str">
        <f>INDEX(People!$A$2:$A$5,MATCH(Orders!M2817,People!$B$2:$B$5,0))</f>
        <v>Chuck Magee</v>
      </c>
      <c r="Y2817">
        <f t="shared" si="130"/>
        <v>2017</v>
      </c>
      <c r="Z2817">
        <f t="shared" si="131"/>
        <v>9</v>
      </c>
    </row>
    <row r="2818" spans="1:26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7">
        <f t="shared" si="129"/>
        <v>60.74</v>
      </c>
      <c r="W2818" s="7" t="str">
        <f>IFERROR(INDEX(Returns!A:A,MATCH(Orders!B2818,Returns!B:B,0)), "No")</f>
        <v>No</v>
      </c>
      <c r="X2818" s="7" t="str">
        <f>INDEX(People!$A$2:$A$5,MATCH(Orders!M2818,People!$B$2:$B$5,0))</f>
        <v>Chuck Magee</v>
      </c>
      <c r="Y2818">
        <f t="shared" si="130"/>
        <v>2017</v>
      </c>
      <c r="Z2818">
        <f t="shared" si="131"/>
        <v>9</v>
      </c>
    </row>
    <row r="2819" spans="1:26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7">
        <f t="shared" ref="V2819:V2882" si="132">R2819/S2819</f>
        <v>62.18</v>
      </c>
      <c r="W2819" s="7" t="str">
        <f>IFERROR(INDEX(Returns!A:A,MATCH(Orders!B2819,Returns!B:B,0)), "No")</f>
        <v>No</v>
      </c>
      <c r="X2819" s="7" t="str">
        <f>INDEX(People!$A$2:$A$5,MATCH(Orders!M2819,People!$B$2:$B$5,0))</f>
        <v>Chuck Magee</v>
      </c>
      <c r="Y2819">
        <f t="shared" ref="Y2819:Y2882" si="133">YEAR(C2819)</f>
        <v>2017</v>
      </c>
      <c r="Z2819">
        <f t="shared" ref="Z2819:Z2882" si="134">MONTH(C2819)</f>
        <v>9</v>
      </c>
    </row>
    <row r="2820" spans="1:26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7">
        <f t="shared" si="132"/>
        <v>181.46</v>
      </c>
      <c r="W2820" s="7" t="str">
        <f>IFERROR(INDEX(Returns!A:A,MATCH(Orders!B2820,Returns!B:B,0)), "No")</f>
        <v>No</v>
      </c>
      <c r="X2820" s="7" t="str">
        <f>INDEX(People!$A$2:$A$5,MATCH(Orders!M2820,People!$B$2:$B$5,0))</f>
        <v>Chuck Magee</v>
      </c>
      <c r="Y2820">
        <f t="shared" si="133"/>
        <v>2017</v>
      </c>
      <c r="Z2820">
        <f t="shared" si="134"/>
        <v>9</v>
      </c>
    </row>
    <row r="2821" spans="1:26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7">
        <f t="shared" si="132"/>
        <v>1.3440000000000001</v>
      </c>
      <c r="W2821" s="7" t="str">
        <f>IFERROR(INDEX(Returns!A:A,MATCH(Orders!B2821,Returns!B:B,0)), "No")</f>
        <v>No</v>
      </c>
      <c r="X2821" s="7" t="str">
        <f>INDEX(People!$A$2:$A$5,MATCH(Orders!M2821,People!$B$2:$B$5,0))</f>
        <v>Anna Andreadi</v>
      </c>
      <c r="Y2821">
        <f t="shared" si="133"/>
        <v>2018</v>
      </c>
      <c r="Z2821">
        <f t="shared" si="134"/>
        <v>5</v>
      </c>
    </row>
    <row r="2822" spans="1:26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7">
        <f t="shared" si="132"/>
        <v>99.591999999999999</v>
      </c>
      <c r="W2822" s="7" t="str">
        <f>IFERROR(INDEX(Returns!A:A,MATCH(Orders!B2822,Returns!B:B,0)), "No")</f>
        <v>No</v>
      </c>
      <c r="X2822" s="7" t="str">
        <f>INDEX(People!$A$2:$A$5,MATCH(Orders!M2822,People!$B$2:$B$5,0))</f>
        <v>Anna Andreadi</v>
      </c>
      <c r="Y2822">
        <f t="shared" si="133"/>
        <v>2018</v>
      </c>
      <c r="Z2822">
        <f t="shared" si="134"/>
        <v>5</v>
      </c>
    </row>
    <row r="2823" spans="1:26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7">
        <f t="shared" si="132"/>
        <v>100.79199999999999</v>
      </c>
      <c r="W2823" s="7" t="str">
        <f>IFERROR(INDEX(Returns!A:A,MATCH(Orders!B2823,Returns!B:B,0)), "No")</f>
        <v>No</v>
      </c>
      <c r="X2823" s="7" t="str">
        <f>INDEX(People!$A$2:$A$5,MATCH(Orders!M2823,People!$B$2:$B$5,0))</f>
        <v>Anna Andreadi</v>
      </c>
      <c r="Y2823">
        <f t="shared" si="133"/>
        <v>2018</v>
      </c>
      <c r="Z2823">
        <f t="shared" si="134"/>
        <v>12</v>
      </c>
    </row>
    <row r="2824" spans="1:26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7">
        <f t="shared" si="132"/>
        <v>4.4640000000000004</v>
      </c>
      <c r="W2824" s="7" t="str">
        <f>IFERROR(INDEX(Returns!A:A,MATCH(Orders!B2824,Returns!B:B,0)), "No")</f>
        <v>No</v>
      </c>
      <c r="X2824" s="7" t="str">
        <f>INDEX(People!$A$2:$A$5,MATCH(Orders!M2824,People!$B$2:$B$5,0))</f>
        <v>Kelly Williams</v>
      </c>
      <c r="Y2824">
        <f t="shared" si="133"/>
        <v>2019</v>
      </c>
      <c r="Z2824">
        <f t="shared" si="134"/>
        <v>9</v>
      </c>
    </row>
    <row r="2825" spans="1:26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7">
        <f t="shared" si="132"/>
        <v>23.792000000000002</v>
      </c>
      <c r="W2825" s="7" t="str">
        <f>IFERROR(INDEX(Returns!A:A,MATCH(Orders!B2825,Returns!B:B,0)), "No")</f>
        <v>No</v>
      </c>
      <c r="X2825" s="7" t="str">
        <f>INDEX(People!$A$2:$A$5,MATCH(Orders!M2825,People!$B$2:$B$5,0))</f>
        <v>Kelly Williams</v>
      </c>
      <c r="Y2825">
        <f t="shared" si="133"/>
        <v>2019</v>
      </c>
      <c r="Z2825">
        <f t="shared" si="134"/>
        <v>9</v>
      </c>
    </row>
    <row r="2826" spans="1:26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7">
        <f t="shared" si="132"/>
        <v>4.2240000000000002</v>
      </c>
      <c r="W2826" s="7" t="str">
        <f>IFERROR(INDEX(Returns!A:A,MATCH(Orders!B2826,Returns!B:B,0)), "No")</f>
        <v>No</v>
      </c>
      <c r="X2826" s="7" t="str">
        <f>INDEX(People!$A$2:$A$5,MATCH(Orders!M2826,People!$B$2:$B$5,0))</f>
        <v>Kelly Williams</v>
      </c>
      <c r="Y2826">
        <f t="shared" si="133"/>
        <v>2016</v>
      </c>
      <c r="Z2826">
        <f t="shared" si="134"/>
        <v>9</v>
      </c>
    </row>
    <row r="2827" spans="1:26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7">
        <f t="shared" si="132"/>
        <v>150.26639999999998</v>
      </c>
      <c r="W2827" s="7" t="str">
        <f>IFERROR(INDEX(Returns!A:A,MATCH(Orders!B2827,Returns!B:B,0)), "No")</f>
        <v>No</v>
      </c>
      <c r="X2827" s="7" t="str">
        <f>INDEX(People!$A$2:$A$5,MATCH(Orders!M2827,People!$B$2:$B$5,0))</f>
        <v>Kelly Williams</v>
      </c>
      <c r="Y2827">
        <f t="shared" si="133"/>
        <v>2016</v>
      </c>
      <c r="Z2827">
        <f t="shared" si="134"/>
        <v>9</v>
      </c>
    </row>
    <row r="2828" spans="1:26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7">
        <f t="shared" si="132"/>
        <v>1.3619999999999997</v>
      </c>
      <c r="W2828" s="7" t="str">
        <f>IFERROR(INDEX(Returns!A:A,MATCH(Orders!B2828,Returns!B:B,0)), "No")</f>
        <v>No</v>
      </c>
      <c r="X2828" s="7" t="str">
        <f>INDEX(People!$A$2:$A$5,MATCH(Orders!M2828,People!$B$2:$B$5,0))</f>
        <v>Kelly Williams</v>
      </c>
      <c r="Y2828">
        <f t="shared" si="133"/>
        <v>2016</v>
      </c>
      <c r="Z2828">
        <f t="shared" si="134"/>
        <v>9</v>
      </c>
    </row>
    <row r="2829" spans="1:26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7">
        <f t="shared" si="132"/>
        <v>1.6320000000000001</v>
      </c>
      <c r="W2829" s="7" t="str">
        <f>IFERROR(INDEX(Returns!A:A,MATCH(Orders!B2829,Returns!B:B,0)), "No")</f>
        <v>No</v>
      </c>
      <c r="X2829" s="7" t="str">
        <f>INDEX(People!$A$2:$A$5,MATCH(Orders!M2829,People!$B$2:$B$5,0))</f>
        <v>Kelly Williams</v>
      </c>
      <c r="Y2829">
        <f t="shared" si="133"/>
        <v>2016</v>
      </c>
      <c r="Z2829">
        <f t="shared" si="134"/>
        <v>9</v>
      </c>
    </row>
    <row r="2830" spans="1:26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7">
        <f t="shared" si="132"/>
        <v>18.056000000000001</v>
      </c>
      <c r="W2830" s="7" t="str">
        <f>IFERROR(INDEX(Returns!A:A,MATCH(Orders!B2830,Returns!B:B,0)), "No")</f>
        <v>No</v>
      </c>
      <c r="X2830" s="7" t="str">
        <f>INDEX(People!$A$2:$A$5,MATCH(Orders!M2830,People!$B$2:$B$5,0))</f>
        <v>Chuck Magee</v>
      </c>
      <c r="Y2830">
        <f t="shared" si="133"/>
        <v>2018</v>
      </c>
      <c r="Z2830">
        <f t="shared" si="134"/>
        <v>4</v>
      </c>
    </row>
    <row r="2831" spans="1:26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7">
        <f t="shared" si="132"/>
        <v>11.184000000000001</v>
      </c>
      <c r="W2831" s="7" t="str">
        <f>IFERROR(INDEX(Returns!A:A,MATCH(Orders!B2831,Returns!B:B,0)), "No")</f>
        <v>No</v>
      </c>
      <c r="X2831" s="7" t="str">
        <f>INDEX(People!$A$2:$A$5,MATCH(Orders!M2831,People!$B$2:$B$5,0))</f>
        <v>Chuck Magee</v>
      </c>
      <c r="Y2831">
        <f t="shared" si="133"/>
        <v>2018</v>
      </c>
      <c r="Z2831">
        <f t="shared" si="134"/>
        <v>4</v>
      </c>
    </row>
    <row r="2832" spans="1:26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7">
        <f t="shared" si="132"/>
        <v>39.152000000000001</v>
      </c>
      <c r="W2832" s="7" t="str">
        <f>IFERROR(INDEX(Returns!A:A,MATCH(Orders!B2832,Returns!B:B,0)), "No")</f>
        <v>No</v>
      </c>
      <c r="X2832" s="7" t="str">
        <f>INDEX(People!$A$2:$A$5,MATCH(Orders!M2832,People!$B$2:$B$5,0))</f>
        <v>Chuck Magee</v>
      </c>
      <c r="Y2832">
        <f t="shared" si="133"/>
        <v>2018</v>
      </c>
      <c r="Z2832">
        <f t="shared" si="134"/>
        <v>4</v>
      </c>
    </row>
    <row r="2833" spans="1:26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7">
        <f t="shared" si="132"/>
        <v>88.784000000000006</v>
      </c>
      <c r="W2833" s="7" t="str">
        <f>IFERROR(INDEX(Returns!A:A,MATCH(Orders!B2833,Returns!B:B,0)), "No")</f>
        <v>No</v>
      </c>
      <c r="X2833" s="7" t="str">
        <f>INDEX(People!$A$2:$A$5,MATCH(Orders!M2833,People!$B$2:$B$5,0))</f>
        <v>Anna Andreadi</v>
      </c>
      <c r="Y2833">
        <f t="shared" si="133"/>
        <v>2016</v>
      </c>
      <c r="Z2833">
        <f t="shared" si="134"/>
        <v>11</v>
      </c>
    </row>
    <row r="2834" spans="1:26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7">
        <f t="shared" si="132"/>
        <v>51.991999999999997</v>
      </c>
      <c r="W2834" s="7" t="str">
        <f>IFERROR(INDEX(Returns!A:A,MATCH(Orders!B2834,Returns!B:B,0)), "No")</f>
        <v>No</v>
      </c>
      <c r="X2834" s="7" t="str">
        <f>INDEX(People!$A$2:$A$5,MATCH(Orders!M2834,People!$B$2:$B$5,0))</f>
        <v>Anna Andreadi</v>
      </c>
      <c r="Y2834">
        <f t="shared" si="133"/>
        <v>2016</v>
      </c>
      <c r="Z2834">
        <f t="shared" si="134"/>
        <v>11</v>
      </c>
    </row>
    <row r="2835" spans="1:26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7">
        <f t="shared" si="132"/>
        <v>2.21</v>
      </c>
      <c r="W2835" s="7" t="str">
        <f>IFERROR(INDEX(Returns!A:A,MATCH(Orders!B2835,Returns!B:B,0)), "No")</f>
        <v>No</v>
      </c>
      <c r="X2835" s="7" t="str">
        <f>INDEX(People!$A$2:$A$5,MATCH(Orders!M2835,People!$B$2:$B$5,0))</f>
        <v>Cassandra Brandow</v>
      </c>
      <c r="Y2835">
        <f t="shared" si="133"/>
        <v>2019</v>
      </c>
      <c r="Z2835">
        <f t="shared" si="134"/>
        <v>1</v>
      </c>
    </row>
    <row r="2836" spans="1:26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7">
        <f t="shared" si="132"/>
        <v>3.58</v>
      </c>
      <c r="W2836" s="7" t="str">
        <f>IFERROR(INDEX(Returns!A:A,MATCH(Orders!B2836,Returns!B:B,0)), "No")</f>
        <v>No</v>
      </c>
      <c r="X2836" s="7" t="str">
        <f>INDEX(People!$A$2:$A$5,MATCH(Orders!M2836,People!$B$2:$B$5,0))</f>
        <v>Cassandra Brandow</v>
      </c>
      <c r="Y2836">
        <f t="shared" si="133"/>
        <v>2019</v>
      </c>
      <c r="Z2836">
        <f t="shared" si="134"/>
        <v>1</v>
      </c>
    </row>
    <row r="2837" spans="1:26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7">
        <f t="shared" si="132"/>
        <v>10.89</v>
      </c>
      <c r="W2837" s="7" t="str">
        <f>IFERROR(INDEX(Returns!A:A,MATCH(Orders!B2837,Returns!B:B,0)), "No")</f>
        <v>No</v>
      </c>
      <c r="X2837" s="7" t="str">
        <f>INDEX(People!$A$2:$A$5,MATCH(Orders!M2837,People!$B$2:$B$5,0))</f>
        <v>Anna Andreadi</v>
      </c>
      <c r="Y2837">
        <f t="shared" si="133"/>
        <v>2019</v>
      </c>
      <c r="Z2837">
        <f t="shared" si="134"/>
        <v>11</v>
      </c>
    </row>
    <row r="2838" spans="1:26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7">
        <f t="shared" si="132"/>
        <v>6.48</v>
      </c>
      <c r="W2838" s="7" t="str">
        <f>IFERROR(INDEX(Returns!A:A,MATCH(Orders!B2838,Returns!B:B,0)), "No")</f>
        <v>No</v>
      </c>
      <c r="X2838" s="7" t="str">
        <f>INDEX(People!$A$2:$A$5,MATCH(Orders!M2838,People!$B$2:$B$5,0))</f>
        <v>Anna Andreadi</v>
      </c>
      <c r="Y2838">
        <f t="shared" si="133"/>
        <v>2019</v>
      </c>
      <c r="Z2838">
        <f t="shared" si="134"/>
        <v>11</v>
      </c>
    </row>
    <row r="2839" spans="1:26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7">
        <f t="shared" si="132"/>
        <v>24.32</v>
      </c>
      <c r="W2839" s="7" t="str">
        <f>IFERROR(INDEX(Returns!A:A,MATCH(Orders!B2839,Returns!B:B,0)), "No")</f>
        <v>No</v>
      </c>
      <c r="X2839" s="7" t="str">
        <f>INDEX(People!$A$2:$A$5,MATCH(Orders!M2839,People!$B$2:$B$5,0))</f>
        <v>Anna Andreadi</v>
      </c>
      <c r="Y2839">
        <f t="shared" si="133"/>
        <v>2019</v>
      </c>
      <c r="Z2839">
        <f t="shared" si="134"/>
        <v>11</v>
      </c>
    </row>
    <row r="2840" spans="1:26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7">
        <f t="shared" si="132"/>
        <v>347.85</v>
      </c>
      <c r="W2840" s="7" t="str">
        <f>IFERROR(INDEX(Returns!A:A,MATCH(Orders!B2840,Returns!B:B,0)), "No")</f>
        <v>No</v>
      </c>
      <c r="X2840" s="7" t="str">
        <f>INDEX(People!$A$2:$A$5,MATCH(Orders!M2840,People!$B$2:$B$5,0))</f>
        <v>Cassandra Brandow</v>
      </c>
      <c r="Y2840">
        <f t="shared" si="133"/>
        <v>2018</v>
      </c>
      <c r="Z2840">
        <f t="shared" si="134"/>
        <v>6</v>
      </c>
    </row>
    <row r="2841" spans="1:26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7">
        <f t="shared" si="132"/>
        <v>120.33</v>
      </c>
      <c r="W2841" s="7" t="str">
        <f>IFERROR(INDEX(Returns!A:A,MATCH(Orders!B2841,Returns!B:B,0)), "No")</f>
        <v>No</v>
      </c>
      <c r="X2841" s="7" t="str">
        <f>INDEX(People!$A$2:$A$5,MATCH(Orders!M2841,People!$B$2:$B$5,0))</f>
        <v>Chuck Magee</v>
      </c>
      <c r="Y2841">
        <f t="shared" si="133"/>
        <v>2017</v>
      </c>
      <c r="Z2841">
        <f t="shared" si="134"/>
        <v>9</v>
      </c>
    </row>
    <row r="2842" spans="1:26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7">
        <f t="shared" si="132"/>
        <v>284.98</v>
      </c>
      <c r="W2842" s="7" t="str">
        <f>IFERROR(INDEX(Returns!A:A,MATCH(Orders!B2842,Returns!B:B,0)), "No")</f>
        <v>No</v>
      </c>
      <c r="X2842" s="7" t="str">
        <f>INDEX(People!$A$2:$A$5,MATCH(Orders!M2842,People!$B$2:$B$5,0))</f>
        <v>Cassandra Brandow</v>
      </c>
      <c r="Y2842">
        <f t="shared" si="133"/>
        <v>2016</v>
      </c>
      <c r="Z2842">
        <f t="shared" si="134"/>
        <v>3</v>
      </c>
    </row>
    <row r="2843" spans="1:26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7">
        <f t="shared" si="132"/>
        <v>32.792000000000002</v>
      </c>
      <c r="W2843" s="7" t="str">
        <f>IFERROR(INDEX(Returns!A:A,MATCH(Orders!B2843,Returns!B:B,0)), "No")</f>
        <v>No</v>
      </c>
      <c r="X2843" s="7" t="str">
        <f>INDEX(People!$A$2:$A$5,MATCH(Orders!M2843,People!$B$2:$B$5,0))</f>
        <v>Cassandra Brandow</v>
      </c>
      <c r="Y2843">
        <f t="shared" si="133"/>
        <v>2019</v>
      </c>
      <c r="Z2843">
        <f t="shared" si="134"/>
        <v>8</v>
      </c>
    </row>
    <row r="2844" spans="1:26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7">
        <f t="shared" si="132"/>
        <v>71.864000000000004</v>
      </c>
      <c r="W2844" s="7" t="str">
        <f>IFERROR(INDEX(Returns!A:A,MATCH(Orders!B2844,Returns!B:B,0)), "No")</f>
        <v>No</v>
      </c>
      <c r="X2844" s="7" t="str">
        <f>INDEX(People!$A$2:$A$5,MATCH(Orders!M2844,People!$B$2:$B$5,0))</f>
        <v>Kelly Williams</v>
      </c>
      <c r="Y2844">
        <f t="shared" si="133"/>
        <v>2019</v>
      </c>
      <c r="Z2844">
        <f t="shared" si="134"/>
        <v>3</v>
      </c>
    </row>
    <row r="2845" spans="1:26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7">
        <f t="shared" si="132"/>
        <v>12.016</v>
      </c>
      <c r="W2845" s="7" t="str">
        <f>IFERROR(INDEX(Returns!A:A,MATCH(Orders!B2845,Returns!B:B,0)), "No")</f>
        <v>Yes</v>
      </c>
      <c r="X2845" s="7" t="str">
        <f>INDEX(People!$A$2:$A$5,MATCH(Orders!M2845,People!$B$2:$B$5,0))</f>
        <v>Chuck Magee</v>
      </c>
      <c r="Y2845">
        <f t="shared" si="133"/>
        <v>2019</v>
      </c>
      <c r="Z2845">
        <f t="shared" si="134"/>
        <v>5</v>
      </c>
    </row>
    <row r="2846" spans="1:26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7">
        <f t="shared" si="132"/>
        <v>105.68599999999999</v>
      </c>
      <c r="W2846" s="7" t="str">
        <f>IFERROR(INDEX(Returns!A:A,MATCH(Orders!B2846,Returns!B:B,0)), "No")</f>
        <v>No</v>
      </c>
      <c r="X2846" s="7" t="str">
        <f>INDEX(People!$A$2:$A$5,MATCH(Orders!M2846,People!$B$2:$B$5,0))</f>
        <v>Kelly Williams</v>
      </c>
      <c r="Y2846">
        <f t="shared" si="133"/>
        <v>2018</v>
      </c>
      <c r="Z2846">
        <f t="shared" si="134"/>
        <v>12</v>
      </c>
    </row>
    <row r="2847" spans="1:26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7">
        <f t="shared" si="132"/>
        <v>16.98</v>
      </c>
      <c r="W2847" s="7" t="str">
        <f>IFERROR(INDEX(Returns!A:A,MATCH(Orders!B2847,Returns!B:B,0)), "No")</f>
        <v>Yes</v>
      </c>
      <c r="X2847" s="7" t="str">
        <f>INDEX(People!$A$2:$A$5,MATCH(Orders!M2847,People!$B$2:$B$5,0))</f>
        <v>Chuck Magee</v>
      </c>
      <c r="Y2847">
        <f t="shared" si="133"/>
        <v>2019</v>
      </c>
      <c r="Z2847">
        <f t="shared" si="134"/>
        <v>11</v>
      </c>
    </row>
    <row r="2848" spans="1:26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7">
        <f t="shared" si="132"/>
        <v>254.19799999999995</v>
      </c>
      <c r="W2848" s="7" t="str">
        <f>IFERROR(INDEX(Returns!A:A,MATCH(Orders!B2848,Returns!B:B,0)), "No")</f>
        <v>No</v>
      </c>
      <c r="X2848" s="7" t="str">
        <f>INDEX(People!$A$2:$A$5,MATCH(Orders!M2848,People!$B$2:$B$5,0))</f>
        <v>Kelly Williams</v>
      </c>
      <c r="Y2848">
        <f t="shared" si="133"/>
        <v>2019</v>
      </c>
      <c r="Z2848">
        <f t="shared" si="134"/>
        <v>9</v>
      </c>
    </row>
    <row r="2849" spans="1:26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7">
        <f t="shared" si="132"/>
        <v>9.3800000000000008</v>
      </c>
      <c r="W2849" s="7" t="str">
        <f>IFERROR(INDEX(Returns!A:A,MATCH(Orders!B2849,Returns!B:B,0)), "No")</f>
        <v>No</v>
      </c>
      <c r="X2849" s="7" t="str">
        <f>INDEX(People!$A$2:$A$5,MATCH(Orders!M2849,People!$B$2:$B$5,0))</f>
        <v>Cassandra Brandow</v>
      </c>
      <c r="Y2849">
        <f t="shared" si="133"/>
        <v>2019</v>
      </c>
      <c r="Z2849">
        <f t="shared" si="134"/>
        <v>4</v>
      </c>
    </row>
    <row r="2850" spans="1:26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7">
        <f t="shared" si="132"/>
        <v>896.99000000000012</v>
      </c>
      <c r="W2850" s="7" t="str">
        <f>IFERROR(INDEX(Returns!A:A,MATCH(Orders!B2850,Returns!B:B,0)), "No")</f>
        <v>No</v>
      </c>
      <c r="X2850" s="7" t="str">
        <f>INDEX(People!$A$2:$A$5,MATCH(Orders!M2850,People!$B$2:$B$5,0))</f>
        <v>Cassandra Brandow</v>
      </c>
      <c r="Y2850">
        <f t="shared" si="133"/>
        <v>2019</v>
      </c>
      <c r="Z2850">
        <f t="shared" si="134"/>
        <v>4</v>
      </c>
    </row>
    <row r="2851" spans="1:26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7">
        <f t="shared" si="132"/>
        <v>1.2390000000000001</v>
      </c>
      <c r="W2851" s="7" t="str">
        <f>IFERROR(INDEX(Returns!A:A,MATCH(Orders!B2851,Returns!B:B,0)), "No")</f>
        <v>No</v>
      </c>
      <c r="X2851" s="7" t="str">
        <f>INDEX(People!$A$2:$A$5,MATCH(Orders!M2851,People!$B$2:$B$5,0))</f>
        <v>Cassandra Brandow</v>
      </c>
      <c r="Y2851">
        <f t="shared" si="133"/>
        <v>2018</v>
      </c>
      <c r="Z2851">
        <f t="shared" si="134"/>
        <v>11</v>
      </c>
    </row>
    <row r="2852" spans="1:26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7">
        <f t="shared" si="132"/>
        <v>64.784000000000006</v>
      </c>
      <c r="W2852" s="7" t="str">
        <f>IFERROR(INDEX(Returns!A:A,MATCH(Orders!B2852,Returns!B:B,0)), "No")</f>
        <v>No</v>
      </c>
      <c r="X2852" s="7" t="str">
        <f>INDEX(People!$A$2:$A$5,MATCH(Orders!M2852,People!$B$2:$B$5,0))</f>
        <v>Chuck Magee</v>
      </c>
      <c r="Y2852">
        <f t="shared" si="133"/>
        <v>2018</v>
      </c>
      <c r="Z2852">
        <f t="shared" si="134"/>
        <v>6</v>
      </c>
    </row>
    <row r="2853" spans="1:26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7">
        <f t="shared" si="132"/>
        <v>7.04</v>
      </c>
      <c r="W2853" s="7" t="str">
        <f>IFERROR(INDEX(Returns!A:A,MATCH(Orders!B2853,Returns!B:B,0)), "No")</f>
        <v>No</v>
      </c>
      <c r="X2853" s="7" t="str">
        <f>INDEX(People!$A$2:$A$5,MATCH(Orders!M2853,People!$B$2:$B$5,0))</f>
        <v>Kelly Williams</v>
      </c>
      <c r="Y2853">
        <f t="shared" si="133"/>
        <v>2019</v>
      </c>
      <c r="Z2853">
        <f t="shared" si="134"/>
        <v>12</v>
      </c>
    </row>
    <row r="2854" spans="1:26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7">
        <f t="shared" si="132"/>
        <v>14.98</v>
      </c>
      <c r="W2854" s="7" t="str">
        <f>IFERROR(INDEX(Returns!A:A,MATCH(Orders!B2854,Returns!B:B,0)), "No")</f>
        <v>No</v>
      </c>
      <c r="X2854" s="7" t="str">
        <f>INDEX(People!$A$2:$A$5,MATCH(Orders!M2854,People!$B$2:$B$5,0))</f>
        <v>Chuck Magee</v>
      </c>
      <c r="Y2854">
        <f t="shared" si="133"/>
        <v>2018</v>
      </c>
      <c r="Z2854">
        <f t="shared" si="134"/>
        <v>3</v>
      </c>
    </row>
    <row r="2855" spans="1:26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7">
        <f t="shared" si="132"/>
        <v>5.08</v>
      </c>
      <c r="W2855" s="7" t="str">
        <f>IFERROR(INDEX(Returns!A:A,MATCH(Orders!B2855,Returns!B:B,0)), "No")</f>
        <v>No</v>
      </c>
      <c r="X2855" s="7" t="str">
        <f>INDEX(People!$A$2:$A$5,MATCH(Orders!M2855,People!$B$2:$B$5,0))</f>
        <v>Chuck Magee</v>
      </c>
      <c r="Y2855">
        <f t="shared" si="133"/>
        <v>2018</v>
      </c>
      <c r="Z2855">
        <f t="shared" si="134"/>
        <v>3</v>
      </c>
    </row>
    <row r="2856" spans="1:26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7">
        <f t="shared" si="132"/>
        <v>13.43</v>
      </c>
      <c r="W2856" s="7" t="str">
        <f>IFERROR(INDEX(Returns!A:A,MATCH(Orders!B2856,Returns!B:B,0)), "No")</f>
        <v>No</v>
      </c>
      <c r="X2856" s="7" t="str">
        <f>INDEX(People!$A$2:$A$5,MATCH(Orders!M2856,People!$B$2:$B$5,0))</f>
        <v>Chuck Magee</v>
      </c>
      <c r="Y2856">
        <f t="shared" si="133"/>
        <v>2019</v>
      </c>
      <c r="Z2856">
        <f t="shared" si="134"/>
        <v>8</v>
      </c>
    </row>
    <row r="2857" spans="1:26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7">
        <f t="shared" si="132"/>
        <v>2.89</v>
      </c>
      <c r="W2857" s="7" t="str">
        <f>IFERROR(INDEX(Returns!A:A,MATCH(Orders!B2857,Returns!B:B,0)), "No")</f>
        <v>No</v>
      </c>
      <c r="X2857" s="7" t="str">
        <f>INDEX(People!$A$2:$A$5,MATCH(Orders!M2857,People!$B$2:$B$5,0))</f>
        <v>Kelly Williams</v>
      </c>
      <c r="Y2857">
        <f t="shared" si="133"/>
        <v>2019</v>
      </c>
      <c r="Z2857">
        <f t="shared" si="134"/>
        <v>7</v>
      </c>
    </row>
    <row r="2858" spans="1:26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7">
        <f t="shared" si="132"/>
        <v>400.78400000000005</v>
      </c>
      <c r="W2858" s="7" t="str">
        <f>IFERROR(INDEX(Returns!A:A,MATCH(Orders!B2858,Returns!B:B,0)), "No")</f>
        <v>No</v>
      </c>
      <c r="X2858" s="7" t="str">
        <f>INDEX(People!$A$2:$A$5,MATCH(Orders!M2858,People!$B$2:$B$5,0))</f>
        <v>Anna Andreadi</v>
      </c>
      <c r="Y2858">
        <f t="shared" si="133"/>
        <v>2018</v>
      </c>
      <c r="Z2858">
        <f t="shared" si="134"/>
        <v>8</v>
      </c>
    </row>
    <row r="2859" spans="1:26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7">
        <f t="shared" si="132"/>
        <v>112.64800000000001</v>
      </c>
      <c r="W2859" s="7" t="str">
        <f>IFERROR(INDEX(Returns!A:A,MATCH(Orders!B2859,Returns!B:B,0)), "No")</f>
        <v>No</v>
      </c>
      <c r="X2859" s="7" t="str">
        <f>INDEX(People!$A$2:$A$5,MATCH(Orders!M2859,People!$B$2:$B$5,0))</f>
        <v>Cassandra Brandow</v>
      </c>
      <c r="Y2859">
        <f t="shared" si="133"/>
        <v>2018</v>
      </c>
      <c r="Z2859">
        <f t="shared" si="134"/>
        <v>8</v>
      </c>
    </row>
    <row r="2860" spans="1:26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7">
        <f t="shared" si="132"/>
        <v>16.95</v>
      </c>
      <c r="W2860" s="7" t="str">
        <f>IFERROR(INDEX(Returns!A:A,MATCH(Orders!B2860,Returns!B:B,0)), "No")</f>
        <v>No</v>
      </c>
      <c r="X2860" s="7" t="str">
        <f>INDEX(People!$A$2:$A$5,MATCH(Orders!M2860,People!$B$2:$B$5,0))</f>
        <v>Cassandra Brandow</v>
      </c>
      <c r="Y2860">
        <f t="shared" si="133"/>
        <v>2019</v>
      </c>
      <c r="Z2860">
        <f t="shared" si="134"/>
        <v>5</v>
      </c>
    </row>
    <row r="2861" spans="1:26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7">
        <f t="shared" si="132"/>
        <v>125.99</v>
      </c>
      <c r="W2861" s="7" t="str">
        <f>IFERROR(INDEX(Returns!A:A,MATCH(Orders!B2861,Returns!B:B,0)), "No")</f>
        <v>No</v>
      </c>
      <c r="X2861" s="7" t="str">
        <f>INDEX(People!$A$2:$A$5,MATCH(Orders!M2861,People!$B$2:$B$5,0))</f>
        <v>Cassandra Brandow</v>
      </c>
      <c r="Y2861">
        <f t="shared" si="133"/>
        <v>2019</v>
      </c>
      <c r="Z2861">
        <f t="shared" si="134"/>
        <v>5</v>
      </c>
    </row>
    <row r="2862" spans="1:26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7">
        <f t="shared" si="132"/>
        <v>180.98</v>
      </c>
      <c r="W2862" s="7" t="str">
        <f>IFERROR(INDEX(Returns!A:A,MATCH(Orders!B2862,Returns!B:B,0)), "No")</f>
        <v>No</v>
      </c>
      <c r="X2862" s="7" t="str">
        <f>INDEX(People!$A$2:$A$5,MATCH(Orders!M2862,People!$B$2:$B$5,0))</f>
        <v>Cassandra Brandow</v>
      </c>
      <c r="Y2862">
        <f t="shared" si="133"/>
        <v>2019</v>
      </c>
      <c r="Z2862">
        <f t="shared" si="134"/>
        <v>5</v>
      </c>
    </row>
    <row r="2863" spans="1:26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7">
        <f t="shared" si="132"/>
        <v>40.99</v>
      </c>
      <c r="W2863" s="7" t="str">
        <f>IFERROR(INDEX(Returns!A:A,MATCH(Orders!B2863,Returns!B:B,0)), "No")</f>
        <v>No</v>
      </c>
      <c r="X2863" s="7" t="str">
        <f>INDEX(People!$A$2:$A$5,MATCH(Orders!M2863,People!$B$2:$B$5,0))</f>
        <v>Cassandra Brandow</v>
      </c>
      <c r="Y2863">
        <f t="shared" si="133"/>
        <v>2019</v>
      </c>
      <c r="Z2863">
        <f t="shared" si="134"/>
        <v>5</v>
      </c>
    </row>
    <row r="2864" spans="1:26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7">
        <f t="shared" si="132"/>
        <v>5.1840000000000011</v>
      </c>
      <c r="W2864" s="7" t="str">
        <f>IFERROR(INDEX(Returns!A:A,MATCH(Orders!B2864,Returns!B:B,0)), "No")</f>
        <v>No</v>
      </c>
      <c r="X2864" s="7" t="str">
        <f>INDEX(People!$A$2:$A$5,MATCH(Orders!M2864,People!$B$2:$B$5,0))</f>
        <v>Cassandra Brandow</v>
      </c>
      <c r="Y2864">
        <f t="shared" si="133"/>
        <v>2019</v>
      </c>
      <c r="Z2864">
        <f t="shared" si="134"/>
        <v>8</v>
      </c>
    </row>
    <row r="2865" spans="1:26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7">
        <f t="shared" si="132"/>
        <v>10.48</v>
      </c>
      <c r="W2865" s="7" t="str">
        <f>IFERROR(INDEX(Returns!A:A,MATCH(Orders!B2865,Returns!B:B,0)), "No")</f>
        <v>Yes</v>
      </c>
      <c r="X2865" s="7" t="str">
        <f>INDEX(People!$A$2:$A$5,MATCH(Orders!M2865,People!$B$2:$B$5,0))</f>
        <v>Anna Andreadi</v>
      </c>
      <c r="Y2865">
        <f t="shared" si="133"/>
        <v>2019</v>
      </c>
      <c r="Z2865">
        <f t="shared" si="134"/>
        <v>8</v>
      </c>
    </row>
    <row r="2866" spans="1:26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7">
        <f t="shared" si="132"/>
        <v>11.97</v>
      </c>
      <c r="W2866" s="7" t="str">
        <f>IFERROR(INDEX(Returns!A:A,MATCH(Orders!B2866,Returns!B:B,0)), "No")</f>
        <v>Yes</v>
      </c>
      <c r="X2866" s="7" t="str">
        <f>INDEX(People!$A$2:$A$5,MATCH(Orders!M2866,People!$B$2:$B$5,0))</f>
        <v>Anna Andreadi</v>
      </c>
      <c r="Y2866">
        <f t="shared" si="133"/>
        <v>2019</v>
      </c>
      <c r="Z2866">
        <f t="shared" si="134"/>
        <v>8</v>
      </c>
    </row>
    <row r="2867" spans="1:26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7">
        <f t="shared" si="132"/>
        <v>19.84</v>
      </c>
      <c r="W2867" s="7" t="str">
        <f>IFERROR(INDEX(Returns!A:A,MATCH(Orders!B2867,Returns!B:B,0)), "No")</f>
        <v>Yes</v>
      </c>
      <c r="X2867" s="7" t="str">
        <f>INDEX(People!$A$2:$A$5,MATCH(Orders!M2867,People!$B$2:$B$5,0))</f>
        <v>Anna Andreadi</v>
      </c>
      <c r="Y2867">
        <f t="shared" si="133"/>
        <v>2019</v>
      </c>
      <c r="Z2867">
        <f t="shared" si="134"/>
        <v>8</v>
      </c>
    </row>
    <row r="2868" spans="1:26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7">
        <f t="shared" si="132"/>
        <v>7.98</v>
      </c>
      <c r="W2868" s="7" t="str">
        <f>IFERROR(INDEX(Returns!A:A,MATCH(Orders!B2868,Returns!B:B,0)), "No")</f>
        <v>Yes</v>
      </c>
      <c r="X2868" s="7" t="str">
        <f>INDEX(People!$A$2:$A$5,MATCH(Orders!M2868,People!$B$2:$B$5,0))</f>
        <v>Anna Andreadi</v>
      </c>
      <c r="Y2868">
        <f t="shared" si="133"/>
        <v>2019</v>
      </c>
      <c r="Z2868">
        <f t="shared" si="134"/>
        <v>8</v>
      </c>
    </row>
    <row r="2869" spans="1:26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7">
        <f t="shared" si="132"/>
        <v>2.9440000000000004</v>
      </c>
      <c r="W2869" s="7" t="str">
        <f>IFERROR(INDEX(Returns!A:A,MATCH(Orders!B2869,Returns!B:B,0)), "No")</f>
        <v>No</v>
      </c>
      <c r="X2869" s="7" t="str">
        <f>INDEX(People!$A$2:$A$5,MATCH(Orders!M2869,People!$B$2:$B$5,0))</f>
        <v>Chuck Magee</v>
      </c>
      <c r="Y2869">
        <f t="shared" si="133"/>
        <v>2018</v>
      </c>
      <c r="Z2869">
        <f t="shared" si="134"/>
        <v>11</v>
      </c>
    </row>
    <row r="2870" spans="1:26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7">
        <f t="shared" si="132"/>
        <v>12.991999999999999</v>
      </c>
      <c r="W2870" s="7" t="str">
        <f>IFERROR(INDEX(Returns!A:A,MATCH(Orders!B2870,Returns!B:B,0)), "No")</f>
        <v>No</v>
      </c>
      <c r="X2870" s="7" t="str">
        <f>INDEX(People!$A$2:$A$5,MATCH(Orders!M2870,People!$B$2:$B$5,0))</f>
        <v>Chuck Magee</v>
      </c>
      <c r="Y2870">
        <f t="shared" si="133"/>
        <v>2018</v>
      </c>
      <c r="Z2870">
        <f t="shared" si="134"/>
        <v>11</v>
      </c>
    </row>
    <row r="2871" spans="1:26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7">
        <f t="shared" si="132"/>
        <v>8.5440000000000005</v>
      </c>
      <c r="W2871" s="7" t="str">
        <f>IFERROR(INDEX(Returns!A:A,MATCH(Orders!B2871,Returns!B:B,0)), "No")</f>
        <v>No</v>
      </c>
      <c r="X2871" s="7" t="str">
        <f>INDEX(People!$A$2:$A$5,MATCH(Orders!M2871,People!$B$2:$B$5,0))</f>
        <v>Cassandra Brandow</v>
      </c>
      <c r="Y2871">
        <f t="shared" si="133"/>
        <v>2019</v>
      </c>
      <c r="Z2871">
        <f t="shared" si="134"/>
        <v>6</v>
      </c>
    </row>
    <row r="2872" spans="1:26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7">
        <f t="shared" si="132"/>
        <v>24.784000000000002</v>
      </c>
      <c r="W2872" s="7" t="str">
        <f>IFERROR(INDEX(Returns!A:A,MATCH(Orders!B2872,Returns!B:B,0)), "No")</f>
        <v>No</v>
      </c>
      <c r="X2872" s="7" t="str">
        <f>INDEX(People!$A$2:$A$5,MATCH(Orders!M2872,People!$B$2:$B$5,0))</f>
        <v>Anna Andreadi</v>
      </c>
      <c r="Y2872">
        <f t="shared" si="133"/>
        <v>2016</v>
      </c>
      <c r="Z2872">
        <f t="shared" si="134"/>
        <v>3</v>
      </c>
    </row>
    <row r="2873" spans="1:26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7">
        <f t="shared" si="132"/>
        <v>104.78399999999999</v>
      </c>
      <c r="W2873" s="7" t="str">
        <f>IFERROR(INDEX(Returns!A:A,MATCH(Orders!B2873,Returns!B:B,0)), "No")</f>
        <v>No</v>
      </c>
      <c r="X2873" s="7" t="str">
        <f>INDEX(People!$A$2:$A$5,MATCH(Orders!M2873,People!$B$2:$B$5,0))</f>
        <v>Anna Andreadi</v>
      </c>
      <c r="Y2873">
        <f t="shared" si="133"/>
        <v>2016</v>
      </c>
      <c r="Z2873">
        <f t="shared" si="134"/>
        <v>3</v>
      </c>
    </row>
    <row r="2874" spans="1:26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7">
        <f t="shared" si="132"/>
        <v>4.26</v>
      </c>
      <c r="W2874" s="7" t="str">
        <f>IFERROR(INDEX(Returns!A:A,MATCH(Orders!B2874,Returns!B:B,0)), "No")</f>
        <v>No</v>
      </c>
      <c r="X2874" s="7" t="str">
        <f>INDEX(People!$A$2:$A$5,MATCH(Orders!M2874,People!$B$2:$B$5,0))</f>
        <v>Anna Andreadi</v>
      </c>
      <c r="Y2874">
        <f t="shared" si="133"/>
        <v>2019</v>
      </c>
      <c r="Z2874">
        <f t="shared" si="134"/>
        <v>6</v>
      </c>
    </row>
    <row r="2875" spans="1:26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7">
        <f t="shared" si="132"/>
        <v>101.41</v>
      </c>
      <c r="W2875" s="7" t="str">
        <f>IFERROR(INDEX(Returns!A:A,MATCH(Orders!B2875,Returns!B:B,0)), "No")</f>
        <v>No</v>
      </c>
      <c r="X2875" s="7" t="str">
        <f>INDEX(People!$A$2:$A$5,MATCH(Orders!M2875,People!$B$2:$B$5,0))</f>
        <v>Anna Andreadi</v>
      </c>
      <c r="Y2875">
        <f t="shared" si="133"/>
        <v>2019</v>
      </c>
      <c r="Z2875">
        <f t="shared" si="134"/>
        <v>11</v>
      </c>
    </row>
    <row r="2876" spans="1:26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7">
        <f t="shared" si="132"/>
        <v>2.0099999999999998</v>
      </c>
      <c r="W2876" s="7" t="str">
        <f>IFERROR(INDEX(Returns!A:A,MATCH(Orders!B2876,Returns!B:B,0)), "No")</f>
        <v>No</v>
      </c>
      <c r="X2876" s="7" t="str">
        <f>INDEX(People!$A$2:$A$5,MATCH(Orders!M2876,People!$B$2:$B$5,0))</f>
        <v>Chuck Magee</v>
      </c>
      <c r="Y2876">
        <f t="shared" si="133"/>
        <v>2019</v>
      </c>
      <c r="Z2876">
        <f t="shared" si="134"/>
        <v>12</v>
      </c>
    </row>
    <row r="2877" spans="1:26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7">
        <f t="shared" si="132"/>
        <v>76.784000000000006</v>
      </c>
      <c r="W2877" s="7" t="str">
        <f>IFERROR(INDEX(Returns!A:A,MATCH(Orders!B2877,Returns!B:B,0)), "No")</f>
        <v>No</v>
      </c>
      <c r="X2877" s="7" t="str">
        <f>INDEX(People!$A$2:$A$5,MATCH(Orders!M2877,People!$B$2:$B$5,0))</f>
        <v>Anna Andreadi</v>
      </c>
      <c r="Y2877">
        <f t="shared" si="133"/>
        <v>2018</v>
      </c>
      <c r="Z2877">
        <f t="shared" si="134"/>
        <v>1</v>
      </c>
    </row>
    <row r="2878" spans="1:26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7">
        <f t="shared" si="132"/>
        <v>144.78399999999999</v>
      </c>
      <c r="W2878" s="7" t="str">
        <f>IFERROR(INDEX(Returns!A:A,MATCH(Orders!B2878,Returns!B:B,0)), "No")</f>
        <v>No</v>
      </c>
      <c r="X2878" s="7" t="str">
        <f>INDEX(People!$A$2:$A$5,MATCH(Orders!M2878,People!$B$2:$B$5,0))</f>
        <v>Anna Andreadi</v>
      </c>
      <c r="Y2878">
        <f t="shared" si="133"/>
        <v>2018</v>
      </c>
      <c r="Z2878">
        <f t="shared" si="134"/>
        <v>1</v>
      </c>
    </row>
    <row r="2879" spans="1:26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7">
        <f t="shared" si="132"/>
        <v>26.17</v>
      </c>
      <c r="W2879" s="7" t="str">
        <f>IFERROR(INDEX(Returns!A:A,MATCH(Orders!B2879,Returns!B:B,0)), "No")</f>
        <v>No</v>
      </c>
      <c r="X2879" s="7" t="str">
        <f>INDEX(People!$A$2:$A$5,MATCH(Orders!M2879,People!$B$2:$B$5,0))</f>
        <v>Chuck Magee</v>
      </c>
      <c r="Y2879">
        <f t="shared" si="133"/>
        <v>2018</v>
      </c>
      <c r="Z2879">
        <f t="shared" si="134"/>
        <v>1</v>
      </c>
    </row>
    <row r="2880" spans="1:26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7">
        <f t="shared" si="132"/>
        <v>2.33</v>
      </c>
      <c r="W2880" s="7" t="str">
        <f>IFERROR(INDEX(Returns!A:A,MATCH(Orders!B2880,Returns!B:B,0)), "No")</f>
        <v>No</v>
      </c>
      <c r="X2880" s="7" t="str">
        <f>INDEX(People!$A$2:$A$5,MATCH(Orders!M2880,People!$B$2:$B$5,0))</f>
        <v>Chuck Magee</v>
      </c>
      <c r="Y2880">
        <f t="shared" si="133"/>
        <v>2018</v>
      </c>
      <c r="Z2880">
        <f t="shared" si="134"/>
        <v>1</v>
      </c>
    </row>
    <row r="2881" spans="1:26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7">
        <f t="shared" si="132"/>
        <v>84.99</v>
      </c>
      <c r="W2881" s="7" t="str">
        <f>IFERROR(INDEX(Returns!A:A,MATCH(Orders!B2881,Returns!B:B,0)), "No")</f>
        <v>No</v>
      </c>
      <c r="X2881" s="7" t="str">
        <f>INDEX(People!$A$2:$A$5,MATCH(Orders!M2881,People!$B$2:$B$5,0))</f>
        <v>Chuck Magee</v>
      </c>
      <c r="Y2881">
        <f t="shared" si="133"/>
        <v>2018</v>
      </c>
      <c r="Z2881">
        <f t="shared" si="134"/>
        <v>1</v>
      </c>
    </row>
    <row r="2882" spans="1:26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7">
        <f t="shared" si="132"/>
        <v>4.24</v>
      </c>
      <c r="W2882" s="7" t="str">
        <f>IFERROR(INDEX(Returns!A:A,MATCH(Orders!B2882,Returns!B:B,0)), "No")</f>
        <v>No</v>
      </c>
      <c r="X2882" s="7" t="str">
        <f>INDEX(People!$A$2:$A$5,MATCH(Orders!M2882,People!$B$2:$B$5,0))</f>
        <v>Chuck Magee</v>
      </c>
      <c r="Y2882">
        <f t="shared" si="133"/>
        <v>2018</v>
      </c>
      <c r="Z2882">
        <f t="shared" si="134"/>
        <v>9</v>
      </c>
    </row>
    <row r="2883" spans="1:26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7">
        <f t="shared" ref="V2883:V2946" si="135">R2883/S2883</f>
        <v>9.31</v>
      </c>
      <c r="W2883" s="7" t="str">
        <f>IFERROR(INDEX(Returns!A:A,MATCH(Orders!B2883,Returns!B:B,0)), "No")</f>
        <v>No</v>
      </c>
      <c r="X2883" s="7" t="str">
        <f>INDEX(People!$A$2:$A$5,MATCH(Orders!M2883,People!$B$2:$B$5,0))</f>
        <v>Chuck Magee</v>
      </c>
      <c r="Y2883">
        <f t="shared" ref="Y2883:Y2946" si="136">YEAR(C2883)</f>
        <v>2018</v>
      </c>
      <c r="Z2883">
        <f t="shared" ref="Z2883:Z2946" si="137">MONTH(C2883)</f>
        <v>9</v>
      </c>
    </row>
    <row r="2884" spans="1:26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7">
        <f t="shared" si="135"/>
        <v>1.7699999999999996</v>
      </c>
      <c r="W2884" s="7" t="str">
        <f>IFERROR(INDEX(Returns!A:A,MATCH(Orders!B2884,Returns!B:B,0)), "No")</f>
        <v>No</v>
      </c>
      <c r="X2884" s="7" t="str">
        <f>INDEX(People!$A$2:$A$5,MATCH(Orders!M2884,People!$B$2:$B$5,0))</f>
        <v>Kelly Williams</v>
      </c>
      <c r="Y2884">
        <f t="shared" si="136"/>
        <v>2016</v>
      </c>
      <c r="Z2884">
        <f t="shared" si="137"/>
        <v>2</v>
      </c>
    </row>
    <row r="2885" spans="1:26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7">
        <f t="shared" si="135"/>
        <v>1.74</v>
      </c>
      <c r="W2885" s="7" t="str">
        <f>IFERROR(INDEX(Returns!A:A,MATCH(Orders!B2885,Returns!B:B,0)), "No")</f>
        <v>No</v>
      </c>
      <c r="X2885" s="7" t="str">
        <f>INDEX(People!$A$2:$A$5,MATCH(Orders!M2885,People!$B$2:$B$5,0))</f>
        <v>Anna Andreadi</v>
      </c>
      <c r="Y2885">
        <f t="shared" si="136"/>
        <v>2018</v>
      </c>
      <c r="Z2885">
        <f t="shared" si="137"/>
        <v>11</v>
      </c>
    </row>
    <row r="2886" spans="1:26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7">
        <f t="shared" si="135"/>
        <v>8.7279999999999998</v>
      </c>
      <c r="W2886" s="7" t="str">
        <f>IFERROR(INDEX(Returns!A:A,MATCH(Orders!B2886,Returns!B:B,0)), "No")</f>
        <v>No</v>
      </c>
      <c r="X2886" s="7" t="str">
        <f>INDEX(People!$A$2:$A$5,MATCH(Orders!M2886,People!$B$2:$B$5,0))</f>
        <v>Anna Andreadi</v>
      </c>
      <c r="Y2886">
        <f t="shared" si="136"/>
        <v>2018</v>
      </c>
      <c r="Z2886">
        <f t="shared" si="137"/>
        <v>1</v>
      </c>
    </row>
    <row r="2887" spans="1:26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7">
        <f t="shared" si="135"/>
        <v>61.584000000000003</v>
      </c>
      <c r="W2887" s="7" t="str">
        <f>IFERROR(INDEX(Returns!A:A,MATCH(Orders!B2887,Returns!B:B,0)), "No")</f>
        <v>No</v>
      </c>
      <c r="X2887" s="7" t="str">
        <f>INDEX(People!$A$2:$A$5,MATCH(Orders!M2887,People!$B$2:$B$5,0))</f>
        <v>Anna Andreadi</v>
      </c>
      <c r="Y2887">
        <f t="shared" si="136"/>
        <v>2018</v>
      </c>
      <c r="Z2887">
        <f t="shared" si="137"/>
        <v>10</v>
      </c>
    </row>
    <row r="2888" spans="1:26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7">
        <f t="shared" si="135"/>
        <v>2.21</v>
      </c>
      <c r="W2888" s="7" t="str">
        <f>IFERROR(INDEX(Returns!A:A,MATCH(Orders!B2888,Returns!B:B,0)), "No")</f>
        <v>No</v>
      </c>
      <c r="X2888" s="7" t="str">
        <f>INDEX(People!$A$2:$A$5,MATCH(Orders!M2888,People!$B$2:$B$5,0))</f>
        <v>Anna Andreadi</v>
      </c>
      <c r="Y2888">
        <f t="shared" si="136"/>
        <v>2019</v>
      </c>
      <c r="Z2888">
        <f t="shared" si="137"/>
        <v>12</v>
      </c>
    </row>
    <row r="2889" spans="1:26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7">
        <f t="shared" si="135"/>
        <v>6.48</v>
      </c>
      <c r="W2889" s="7" t="str">
        <f>IFERROR(INDEX(Returns!A:A,MATCH(Orders!B2889,Returns!B:B,0)), "No")</f>
        <v>No</v>
      </c>
      <c r="X2889" s="7" t="str">
        <f>INDEX(People!$A$2:$A$5,MATCH(Orders!M2889,People!$B$2:$B$5,0))</f>
        <v>Anna Andreadi</v>
      </c>
      <c r="Y2889">
        <f t="shared" si="136"/>
        <v>2019</v>
      </c>
      <c r="Z2889">
        <f t="shared" si="137"/>
        <v>12</v>
      </c>
    </row>
    <row r="2890" spans="1:26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7">
        <f t="shared" si="135"/>
        <v>6.4800000000000013</v>
      </c>
      <c r="W2890" s="7" t="str">
        <f>IFERROR(INDEX(Returns!A:A,MATCH(Orders!B2890,Returns!B:B,0)), "No")</f>
        <v>No</v>
      </c>
      <c r="X2890" s="7" t="str">
        <f>INDEX(People!$A$2:$A$5,MATCH(Orders!M2890,People!$B$2:$B$5,0))</f>
        <v>Anna Andreadi</v>
      </c>
      <c r="Y2890">
        <f t="shared" si="136"/>
        <v>2019</v>
      </c>
      <c r="Z2890">
        <f t="shared" si="137"/>
        <v>12</v>
      </c>
    </row>
    <row r="2891" spans="1:26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7">
        <f t="shared" si="135"/>
        <v>4.7699999999999996</v>
      </c>
      <c r="W2891" s="7" t="str">
        <f>IFERROR(INDEX(Returns!A:A,MATCH(Orders!B2891,Returns!B:B,0)), "No")</f>
        <v>No</v>
      </c>
      <c r="X2891" s="7" t="str">
        <f>INDEX(People!$A$2:$A$5,MATCH(Orders!M2891,People!$B$2:$B$5,0))</f>
        <v>Anna Andreadi</v>
      </c>
      <c r="Y2891">
        <f t="shared" si="136"/>
        <v>2019</v>
      </c>
      <c r="Z2891">
        <f t="shared" si="137"/>
        <v>11</v>
      </c>
    </row>
    <row r="2892" spans="1:26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7">
        <f t="shared" si="135"/>
        <v>25.98</v>
      </c>
      <c r="W2892" s="7" t="str">
        <f>IFERROR(INDEX(Returns!A:A,MATCH(Orders!B2892,Returns!B:B,0)), "No")</f>
        <v>No</v>
      </c>
      <c r="X2892" s="7" t="str">
        <f>INDEX(People!$A$2:$A$5,MATCH(Orders!M2892,People!$B$2:$B$5,0))</f>
        <v>Cassandra Brandow</v>
      </c>
      <c r="Y2892">
        <f t="shared" si="136"/>
        <v>2016</v>
      </c>
      <c r="Z2892">
        <f t="shared" si="137"/>
        <v>4</v>
      </c>
    </row>
    <row r="2893" spans="1:26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7">
        <f t="shared" si="135"/>
        <v>5.98</v>
      </c>
      <c r="W2893" s="7" t="str">
        <f>IFERROR(INDEX(Returns!A:A,MATCH(Orders!B2893,Returns!B:B,0)), "No")</f>
        <v>No</v>
      </c>
      <c r="X2893" s="7" t="str">
        <f>INDEX(People!$A$2:$A$5,MATCH(Orders!M2893,People!$B$2:$B$5,0))</f>
        <v>Cassandra Brandow</v>
      </c>
      <c r="Y2893">
        <f t="shared" si="136"/>
        <v>2016</v>
      </c>
      <c r="Z2893">
        <f t="shared" si="137"/>
        <v>4</v>
      </c>
    </row>
    <row r="2894" spans="1:26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7">
        <f t="shared" si="135"/>
        <v>5.78</v>
      </c>
      <c r="W2894" s="7" t="str">
        <f>IFERROR(INDEX(Returns!A:A,MATCH(Orders!B2894,Returns!B:B,0)), "No")</f>
        <v>No</v>
      </c>
      <c r="X2894" s="7" t="str">
        <f>INDEX(People!$A$2:$A$5,MATCH(Orders!M2894,People!$B$2:$B$5,0))</f>
        <v>Chuck Magee</v>
      </c>
      <c r="Y2894">
        <f t="shared" si="136"/>
        <v>2019</v>
      </c>
      <c r="Z2894">
        <f t="shared" si="137"/>
        <v>10</v>
      </c>
    </row>
    <row r="2895" spans="1:26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7">
        <f t="shared" si="135"/>
        <v>5.28</v>
      </c>
      <c r="W2895" s="7" t="str">
        <f>IFERROR(INDEX(Returns!A:A,MATCH(Orders!B2895,Returns!B:B,0)), "No")</f>
        <v>No</v>
      </c>
      <c r="X2895" s="7" t="str">
        <f>INDEX(People!$A$2:$A$5,MATCH(Orders!M2895,People!$B$2:$B$5,0))</f>
        <v>Chuck Magee</v>
      </c>
      <c r="Y2895">
        <f t="shared" si="136"/>
        <v>2019</v>
      </c>
      <c r="Z2895">
        <f t="shared" si="137"/>
        <v>10</v>
      </c>
    </row>
    <row r="2896" spans="1:26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7">
        <f t="shared" si="135"/>
        <v>6.28</v>
      </c>
      <c r="W2896" s="7" t="str">
        <f>IFERROR(INDEX(Returns!A:A,MATCH(Orders!B2896,Returns!B:B,0)), "No")</f>
        <v>No</v>
      </c>
      <c r="X2896" s="7" t="str">
        <f>INDEX(People!$A$2:$A$5,MATCH(Orders!M2896,People!$B$2:$B$5,0))</f>
        <v>Chuck Magee</v>
      </c>
      <c r="Y2896">
        <f t="shared" si="136"/>
        <v>2019</v>
      </c>
      <c r="Z2896">
        <f t="shared" si="137"/>
        <v>10</v>
      </c>
    </row>
    <row r="2897" spans="1:26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7">
        <f t="shared" si="135"/>
        <v>11.96</v>
      </c>
      <c r="W2897" s="7" t="str">
        <f>IFERROR(INDEX(Returns!A:A,MATCH(Orders!B2897,Returns!B:B,0)), "No")</f>
        <v>No</v>
      </c>
      <c r="X2897" s="7" t="str">
        <f>INDEX(People!$A$2:$A$5,MATCH(Orders!M2897,People!$B$2:$B$5,0))</f>
        <v>Chuck Magee</v>
      </c>
      <c r="Y2897">
        <f t="shared" si="136"/>
        <v>2019</v>
      </c>
      <c r="Z2897">
        <f t="shared" si="137"/>
        <v>10</v>
      </c>
    </row>
    <row r="2898" spans="1:26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7">
        <f t="shared" si="135"/>
        <v>9.93</v>
      </c>
      <c r="W2898" s="7" t="str">
        <f>IFERROR(INDEX(Returns!A:A,MATCH(Orders!B2898,Returns!B:B,0)), "No")</f>
        <v>No</v>
      </c>
      <c r="X2898" s="7" t="str">
        <f>INDEX(People!$A$2:$A$5,MATCH(Orders!M2898,People!$B$2:$B$5,0))</f>
        <v>Chuck Magee</v>
      </c>
      <c r="Y2898">
        <f t="shared" si="136"/>
        <v>2016</v>
      </c>
      <c r="Z2898">
        <f t="shared" si="137"/>
        <v>3</v>
      </c>
    </row>
    <row r="2899" spans="1:26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7">
        <f t="shared" si="135"/>
        <v>239.99200000000002</v>
      </c>
      <c r="W2899" s="7" t="str">
        <f>IFERROR(INDEX(Returns!A:A,MATCH(Orders!B2899,Returns!B:B,0)), "No")</f>
        <v>No</v>
      </c>
      <c r="X2899" s="7" t="str">
        <f>INDEX(People!$A$2:$A$5,MATCH(Orders!M2899,People!$B$2:$B$5,0))</f>
        <v>Cassandra Brandow</v>
      </c>
      <c r="Y2899">
        <f t="shared" si="136"/>
        <v>2018</v>
      </c>
      <c r="Z2899">
        <f t="shared" si="137"/>
        <v>1</v>
      </c>
    </row>
    <row r="2900" spans="1:26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7">
        <f t="shared" si="135"/>
        <v>204.21100000000001</v>
      </c>
      <c r="W2900" s="7" t="str">
        <f>IFERROR(INDEX(Returns!A:A,MATCH(Orders!B2900,Returns!B:B,0)), "No")</f>
        <v>No</v>
      </c>
      <c r="X2900" s="7" t="str">
        <f>INDEX(People!$A$2:$A$5,MATCH(Orders!M2900,People!$B$2:$B$5,0))</f>
        <v>Kelly Williams</v>
      </c>
      <c r="Y2900">
        <f t="shared" si="136"/>
        <v>2017</v>
      </c>
      <c r="Z2900">
        <f t="shared" si="137"/>
        <v>4</v>
      </c>
    </row>
    <row r="2901" spans="1:26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7">
        <f t="shared" si="135"/>
        <v>239.99200000000002</v>
      </c>
      <c r="W2901" s="7" t="str">
        <f>IFERROR(INDEX(Returns!A:A,MATCH(Orders!B2901,Returns!B:B,0)), "No")</f>
        <v>No</v>
      </c>
      <c r="X2901" s="7" t="str">
        <f>INDEX(People!$A$2:$A$5,MATCH(Orders!M2901,People!$B$2:$B$5,0))</f>
        <v>Chuck Magee</v>
      </c>
      <c r="Y2901">
        <f t="shared" si="136"/>
        <v>2017</v>
      </c>
      <c r="Z2901">
        <f t="shared" si="137"/>
        <v>9</v>
      </c>
    </row>
    <row r="2902" spans="1:26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7">
        <f t="shared" si="135"/>
        <v>3.15</v>
      </c>
      <c r="W2902" s="7" t="str">
        <f>IFERROR(INDEX(Returns!A:A,MATCH(Orders!B2902,Returns!B:B,0)), "No")</f>
        <v>No</v>
      </c>
      <c r="X2902" s="7" t="str">
        <f>INDEX(People!$A$2:$A$5,MATCH(Orders!M2902,People!$B$2:$B$5,0))</f>
        <v>Chuck Magee</v>
      </c>
      <c r="Y2902">
        <f t="shared" si="136"/>
        <v>2017</v>
      </c>
      <c r="Z2902">
        <f t="shared" si="137"/>
        <v>9</v>
      </c>
    </row>
    <row r="2903" spans="1:26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7">
        <f t="shared" si="135"/>
        <v>26.38</v>
      </c>
      <c r="W2903" s="7" t="str">
        <f>IFERROR(INDEX(Returns!A:A,MATCH(Orders!B2903,Returns!B:B,0)), "No")</f>
        <v>No</v>
      </c>
      <c r="X2903" s="7" t="str">
        <f>INDEX(People!$A$2:$A$5,MATCH(Orders!M2903,People!$B$2:$B$5,0))</f>
        <v>Cassandra Brandow</v>
      </c>
      <c r="Y2903">
        <f t="shared" si="136"/>
        <v>2019</v>
      </c>
      <c r="Z2903">
        <f t="shared" si="137"/>
        <v>9</v>
      </c>
    </row>
    <row r="2904" spans="1:26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7">
        <f t="shared" si="135"/>
        <v>4.6240000000000006</v>
      </c>
      <c r="W2904" s="7" t="str">
        <f>IFERROR(INDEX(Returns!A:A,MATCH(Orders!B2904,Returns!B:B,0)), "No")</f>
        <v>No</v>
      </c>
      <c r="X2904" s="7" t="str">
        <f>INDEX(People!$A$2:$A$5,MATCH(Orders!M2904,People!$B$2:$B$5,0))</f>
        <v>Kelly Williams</v>
      </c>
      <c r="Y2904">
        <f t="shared" si="136"/>
        <v>2018</v>
      </c>
      <c r="Z2904">
        <f t="shared" si="137"/>
        <v>6</v>
      </c>
    </row>
    <row r="2905" spans="1:26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7">
        <f t="shared" si="135"/>
        <v>5.3519999999999994</v>
      </c>
      <c r="W2905" s="7" t="str">
        <f>IFERROR(INDEX(Returns!A:A,MATCH(Orders!B2905,Returns!B:B,0)), "No")</f>
        <v>No</v>
      </c>
      <c r="X2905" s="7" t="str">
        <f>INDEX(People!$A$2:$A$5,MATCH(Orders!M2905,People!$B$2:$B$5,0))</f>
        <v>Kelly Williams</v>
      </c>
      <c r="Y2905">
        <f t="shared" si="136"/>
        <v>2018</v>
      </c>
      <c r="Z2905">
        <f t="shared" si="137"/>
        <v>6</v>
      </c>
    </row>
    <row r="2906" spans="1:26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7">
        <f t="shared" si="135"/>
        <v>179.886</v>
      </c>
      <c r="W2906" s="7" t="str">
        <f>IFERROR(INDEX(Returns!A:A,MATCH(Orders!B2906,Returns!B:B,0)), "No")</f>
        <v>No</v>
      </c>
      <c r="X2906" s="7" t="str">
        <f>INDEX(People!$A$2:$A$5,MATCH(Orders!M2906,People!$B$2:$B$5,0))</f>
        <v>Kelly Williams</v>
      </c>
      <c r="Y2906">
        <f t="shared" si="136"/>
        <v>2018</v>
      </c>
      <c r="Z2906">
        <f t="shared" si="137"/>
        <v>6</v>
      </c>
    </row>
    <row r="2907" spans="1:26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7">
        <f t="shared" si="135"/>
        <v>155.06</v>
      </c>
      <c r="W2907" s="7" t="str">
        <f>IFERROR(INDEX(Returns!A:A,MATCH(Orders!B2907,Returns!B:B,0)), "No")</f>
        <v>No</v>
      </c>
      <c r="X2907" s="7" t="str">
        <f>INDEX(People!$A$2:$A$5,MATCH(Orders!M2907,People!$B$2:$B$5,0))</f>
        <v>Anna Andreadi</v>
      </c>
      <c r="Y2907">
        <f t="shared" si="136"/>
        <v>2016</v>
      </c>
      <c r="Z2907">
        <f t="shared" si="137"/>
        <v>9</v>
      </c>
    </row>
    <row r="2908" spans="1:26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7">
        <f t="shared" si="135"/>
        <v>4.28</v>
      </c>
      <c r="W2908" s="7" t="str">
        <f>IFERROR(INDEX(Returns!A:A,MATCH(Orders!B2908,Returns!B:B,0)), "No")</f>
        <v>No</v>
      </c>
      <c r="X2908" s="7" t="str">
        <f>INDEX(People!$A$2:$A$5,MATCH(Orders!M2908,People!$B$2:$B$5,0))</f>
        <v>Kelly Williams</v>
      </c>
      <c r="Y2908">
        <f t="shared" si="136"/>
        <v>2019</v>
      </c>
      <c r="Z2908">
        <f t="shared" si="137"/>
        <v>11</v>
      </c>
    </row>
    <row r="2909" spans="1:26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7">
        <f t="shared" si="135"/>
        <v>10.48</v>
      </c>
      <c r="W2909" s="7" t="str">
        <f>IFERROR(INDEX(Returns!A:A,MATCH(Orders!B2909,Returns!B:B,0)), "No")</f>
        <v>No</v>
      </c>
      <c r="X2909" s="7" t="str">
        <f>INDEX(People!$A$2:$A$5,MATCH(Orders!M2909,People!$B$2:$B$5,0))</f>
        <v>Kelly Williams</v>
      </c>
      <c r="Y2909">
        <f t="shared" si="136"/>
        <v>2019</v>
      </c>
      <c r="Z2909">
        <f t="shared" si="137"/>
        <v>11</v>
      </c>
    </row>
    <row r="2910" spans="1:26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7">
        <f t="shared" si="135"/>
        <v>4.9800000000000004</v>
      </c>
      <c r="W2910" s="7" t="str">
        <f>IFERROR(INDEX(Returns!A:A,MATCH(Orders!B2910,Returns!B:B,0)), "No")</f>
        <v>No</v>
      </c>
      <c r="X2910" s="7" t="str">
        <f>INDEX(People!$A$2:$A$5,MATCH(Orders!M2910,People!$B$2:$B$5,0))</f>
        <v>Kelly Williams</v>
      </c>
      <c r="Y2910">
        <f t="shared" si="136"/>
        <v>2019</v>
      </c>
      <c r="Z2910">
        <f t="shared" si="137"/>
        <v>11</v>
      </c>
    </row>
    <row r="2911" spans="1:26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7">
        <f t="shared" si="135"/>
        <v>3.74</v>
      </c>
      <c r="W2911" s="7" t="str">
        <f>IFERROR(INDEX(Returns!A:A,MATCH(Orders!B2911,Returns!B:B,0)), "No")</f>
        <v>No</v>
      </c>
      <c r="X2911" s="7" t="str">
        <f>INDEX(People!$A$2:$A$5,MATCH(Orders!M2911,People!$B$2:$B$5,0))</f>
        <v>Anna Andreadi</v>
      </c>
      <c r="Y2911">
        <f t="shared" si="136"/>
        <v>2019</v>
      </c>
      <c r="Z2911">
        <f t="shared" si="137"/>
        <v>2</v>
      </c>
    </row>
    <row r="2912" spans="1:26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7">
        <f t="shared" si="135"/>
        <v>96.784000000000006</v>
      </c>
      <c r="W2912" s="7" t="str">
        <f>IFERROR(INDEX(Returns!A:A,MATCH(Orders!B2912,Returns!B:B,0)), "No")</f>
        <v>No</v>
      </c>
      <c r="X2912" s="7" t="str">
        <f>INDEX(People!$A$2:$A$5,MATCH(Orders!M2912,People!$B$2:$B$5,0))</f>
        <v>Cassandra Brandow</v>
      </c>
      <c r="Y2912">
        <f t="shared" si="136"/>
        <v>2017</v>
      </c>
      <c r="Z2912">
        <f t="shared" si="137"/>
        <v>11</v>
      </c>
    </row>
    <row r="2913" spans="1:26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7">
        <f t="shared" si="135"/>
        <v>8.2799999999999994</v>
      </c>
      <c r="W2913" s="7" t="str">
        <f>IFERROR(INDEX(Returns!A:A,MATCH(Orders!B2913,Returns!B:B,0)), "No")</f>
        <v>No</v>
      </c>
      <c r="X2913" s="7" t="str">
        <f>INDEX(People!$A$2:$A$5,MATCH(Orders!M2913,People!$B$2:$B$5,0))</f>
        <v>Chuck Magee</v>
      </c>
      <c r="Y2913">
        <f t="shared" si="136"/>
        <v>2016</v>
      </c>
      <c r="Z2913">
        <f t="shared" si="137"/>
        <v>6</v>
      </c>
    </row>
    <row r="2914" spans="1:26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7">
        <f t="shared" si="135"/>
        <v>8.75</v>
      </c>
      <c r="W2914" s="7" t="str">
        <f>IFERROR(INDEX(Returns!A:A,MATCH(Orders!B2914,Returns!B:B,0)), "No")</f>
        <v>No</v>
      </c>
      <c r="X2914" s="7" t="str">
        <f>INDEX(People!$A$2:$A$5,MATCH(Orders!M2914,People!$B$2:$B$5,0))</f>
        <v>Chuck Magee</v>
      </c>
      <c r="Y2914">
        <f t="shared" si="136"/>
        <v>2016</v>
      </c>
      <c r="Z2914">
        <f t="shared" si="137"/>
        <v>6</v>
      </c>
    </row>
    <row r="2915" spans="1:26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7">
        <f t="shared" si="135"/>
        <v>13.184000000000003</v>
      </c>
      <c r="W2915" s="7" t="str">
        <f>IFERROR(INDEX(Returns!A:A,MATCH(Orders!B2915,Returns!B:B,0)), "No")</f>
        <v>No</v>
      </c>
      <c r="X2915" s="7" t="str">
        <f>INDEX(People!$A$2:$A$5,MATCH(Orders!M2915,People!$B$2:$B$5,0))</f>
        <v>Chuck Magee</v>
      </c>
      <c r="Y2915">
        <f t="shared" si="136"/>
        <v>2016</v>
      </c>
      <c r="Z2915">
        <f t="shared" si="137"/>
        <v>6</v>
      </c>
    </row>
    <row r="2916" spans="1:26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7">
        <f t="shared" si="135"/>
        <v>45.24</v>
      </c>
      <c r="W2916" s="7" t="str">
        <f>IFERROR(INDEX(Returns!A:A,MATCH(Orders!B2916,Returns!B:B,0)), "No")</f>
        <v>No</v>
      </c>
      <c r="X2916" s="7" t="str">
        <f>INDEX(People!$A$2:$A$5,MATCH(Orders!M2916,People!$B$2:$B$5,0))</f>
        <v>Kelly Williams</v>
      </c>
      <c r="Y2916">
        <f t="shared" si="136"/>
        <v>2017</v>
      </c>
      <c r="Z2916">
        <f t="shared" si="137"/>
        <v>10</v>
      </c>
    </row>
    <row r="2917" spans="1:26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7">
        <f t="shared" si="135"/>
        <v>6.28</v>
      </c>
      <c r="W2917" s="7" t="str">
        <f>IFERROR(INDEX(Returns!A:A,MATCH(Orders!B2917,Returns!B:B,0)), "No")</f>
        <v>No</v>
      </c>
      <c r="X2917" s="7" t="str">
        <f>INDEX(People!$A$2:$A$5,MATCH(Orders!M2917,People!$B$2:$B$5,0))</f>
        <v>Kelly Williams</v>
      </c>
      <c r="Y2917">
        <f t="shared" si="136"/>
        <v>2017</v>
      </c>
      <c r="Z2917">
        <f t="shared" si="137"/>
        <v>10</v>
      </c>
    </row>
    <row r="2918" spans="1:26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7">
        <f t="shared" si="135"/>
        <v>65.989999999999995</v>
      </c>
      <c r="W2918" s="7" t="str">
        <f>IFERROR(INDEX(Returns!A:A,MATCH(Orders!B2918,Returns!B:B,0)), "No")</f>
        <v>No</v>
      </c>
      <c r="X2918" s="7" t="str">
        <f>INDEX(People!$A$2:$A$5,MATCH(Orders!M2918,People!$B$2:$B$5,0))</f>
        <v>Kelly Williams</v>
      </c>
      <c r="Y2918">
        <f t="shared" si="136"/>
        <v>2017</v>
      </c>
      <c r="Z2918">
        <f t="shared" si="137"/>
        <v>10</v>
      </c>
    </row>
    <row r="2919" spans="1:26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7">
        <f t="shared" si="135"/>
        <v>5.9520000000000008</v>
      </c>
      <c r="W2919" s="7" t="str">
        <f>IFERROR(INDEX(Returns!A:A,MATCH(Orders!B2919,Returns!B:B,0)), "No")</f>
        <v>No</v>
      </c>
      <c r="X2919" s="7" t="str">
        <f>INDEX(People!$A$2:$A$5,MATCH(Orders!M2919,People!$B$2:$B$5,0))</f>
        <v>Kelly Williams</v>
      </c>
      <c r="Y2919">
        <f t="shared" si="136"/>
        <v>2019</v>
      </c>
      <c r="Z2919">
        <f t="shared" si="137"/>
        <v>8</v>
      </c>
    </row>
    <row r="2920" spans="1:26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7">
        <f t="shared" si="135"/>
        <v>3.16</v>
      </c>
      <c r="W2920" s="7" t="str">
        <f>IFERROR(INDEX(Returns!A:A,MATCH(Orders!B2920,Returns!B:B,0)), "No")</f>
        <v>No</v>
      </c>
      <c r="X2920" s="7" t="str">
        <f>INDEX(People!$A$2:$A$5,MATCH(Orders!M2920,People!$B$2:$B$5,0))</f>
        <v>Chuck Magee</v>
      </c>
      <c r="Y2920">
        <f t="shared" si="136"/>
        <v>2018</v>
      </c>
      <c r="Z2920">
        <f t="shared" si="137"/>
        <v>11</v>
      </c>
    </row>
    <row r="2921" spans="1:26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7">
        <f t="shared" si="135"/>
        <v>7.1840000000000011</v>
      </c>
      <c r="W2921" s="7" t="str">
        <f>IFERROR(INDEX(Returns!A:A,MATCH(Orders!B2921,Returns!B:B,0)), "No")</f>
        <v>No</v>
      </c>
      <c r="X2921" s="7" t="str">
        <f>INDEX(People!$A$2:$A$5,MATCH(Orders!M2921,People!$B$2:$B$5,0))</f>
        <v>Chuck Magee</v>
      </c>
      <c r="Y2921">
        <f t="shared" si="136"/>
        <v>2018</v>
      </c>
      <c r="Z2921">
        <f t="shared" si="137"/>
        <v>11</v>
      </c>
    </row>
    <row r="2922" spans="1:26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7">
        <f t="shared" si="135"/>
        <v>10.064000000000002</v>
      </c>
      <c r="W2922" s="7" t="str">
        <f>IFERROR(INDEX(Returns!A:A,MATCH(Orders!B2922,Returns!B:B,0)), "No")</f>
        <v>No</v>
      </c>
      <c r="X2922" s="7" t="str">
        <f>INDEX(People!$A$2:$A$5,MATCH(Orders!M2922,People!$B$2:$B$5,0))</f>
        <v>Chuck Magee</v>
      </c>
      <c r="Y2922">
        <f t="shared" si="136"/>
        <v>2018</v>
      </c>
      <c r="Z2922">
        <f t="shared" si="137"/>
        <v>11</v>
      </c>
    </row>
    <row r="2923" spans="1:26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7">
        <f t="shared" si="135"/>
        <v>64.650000000000006</v>
      </c>
      <c r="W2923" s="7" t="str">
        <f>IFERROR(INDEX(Returns!A:A,MATCH(Orders!B2923,Returns!B:B,0)), "No")</f>
        <v>No</v>
      </c>
      <c r="X2923" s="7" t="str">
        <f>INDEX(People!$A$2:$A$5,MATCH(Orders!M2923,People!$B$2:$B$5,0))</f>
        <v>Anna Andreadi</v>
      </c>
      <c r="Y2923">
        <f t="shared" si="136"/>
        <v>2019</v>
      </c>
      <c r="Z2923">
        <f t="shared" si="137"/>
        <v>1</v>
      </c>
    </row>
    <row r="2924" spans="1:26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7">
        <f t="shared" si="135"/>
        <v>1.2939999999999996</v>
      </c>
      <c r="W2924" s="7" t="str">
        <f>IFERROR(INDEX(Returns!A:A,MATCH(Orders!B2924,Returns!B:B,0)), "No")</f>
        <v>No</v>
      </c>
      <c r="X2924" s="7" t="str">
        <f>INDEX(People!$A$2:$A$5,MATCH(Orders!M2924,People!$B$2:$B$5,0))</f>
        <v>Kelly Williams</v>
      </c>
      <c r="Y2924">
        <f t="shared" si="136"/>
        <v>2017</v>
      </c>
      <c r="Z2924">
        <f t="shared" si="137"/>
        <v>11</v>
      </c>
    </row>
    <row r="2925" spans="1:26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7">
        <f t="shared" si="135"/>
        <v>6.08</v>
      </c>
      <c r="W2925" s="7" t="str">
        <f>IFERROR(INDEX(Returns!A:A,MATCH(Orders!B2925,Returns!B:B,0)), "No")</f>
        <v>No</v>
      </c>
      <c r="X2925" s="7" t="str">
        <f>INDEX(People!$A$2:$A$5,MATCH(Orders!M2925,People!$B$2:$B$5,0))</f>
        <v>Kelly Williams</v>
      </c>
      <c r="Y2925">
        <f t="shared" si="136"/>
        <v>2016</v>
      </c>
      <c r="Z2925">
        <f t="shared" si="137"/>
        <v>6</v>
      </c>
    </row>
    <row r="2926" spans="1:26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7">
        <f t="shared" si="135"/>
        <v>19.899999999999999</v>
      </c>
      <c r="W2926" s="7" t="str">
        <f>IFERROR(INDEX(Returns!A:A,MATCH(Orders!B2926,Returns!B:B,0)), "No")</f>
        <v>No</v>
      </c>
      <c r="X2926" s="7" t="str">
        <f>INDEX(People!$A$2:$A$5,MATCH(Orders!M2926,People!$B$2:$B$5,0))</f>
        <v>Chuck Magee</v>
      </c>
      <c r="Y2926">
        <f t="shared" si="136"/>
        <v>2016</v>
      </c>
      <c r="Z2926">
        <f t="shared" si="137"/>
        <v>9</v>
      </c>
    </row>
    <row r="2927" spans="1:26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7">
        <f t="shared" si="135"/>
        <v>70.709999999999994</v>
      </c>
      <c r="W2927" s="7" t="str">
        <f>IFERROR(INDEX(Returns!A:A,MATCH(Orders!B2927,Returns!B:B,0)), "No")</f>
        <v>No</v>
      </c>
      <c r="X2927" s="7" t="str">
        <f>INDEX(People!$A$2:$A$5,MATCH(Orders!M2927,People!$B$2:$B$5,0))</f>
        <v>Chuck Magee</v>
      </c>
      <c r="Y2927">
        <f t="shared" si="136"/>
        <v>2016</v>
      </c>
      <c r="Z2927">
        <f t="shared" si="137"/>
        <v>9</v>
      </c>
    </row>
    <row r="2928" spans="1:26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7">
        <f t="shared" si="135"/>
        <v>6.28</v>
      </c>
      <c r="W2928" s="7" t="str">
        <f>IFERROR(INDEX(Returns!A:A,MATCH(Orders!B2928,Returns!B:B,0)), "No")</f>
        <v>No</v>
      </c>
      <c r="X2928" s="7" t="str">
        <f>INDEX(People!$A$2:$A$5,MATCH(Orders!M2928,People!$B$2:$B$5,0))</f>
        <v>Cassandra Brandow</v>
      </c>
      <c r="Y2928">
        <f t="shared" si="136"/>
        <v>2019</v>
      </c>
      <c r="Z2928">
        <f t="shared" si="137"/>
        <v>7</v>
      </c>
    </row>
    <row r="2929" spans="1:26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7">
        <f t="shared" si="135"/>
        <v>2.8800000000000003</v>
      </c>
      <c r="W2929" s="7" t="str">
        <f>IFERROR(INDEX(Returns!A:A,MATCH(Orders!B2929,Returns!B:B,0)), "No")</f>
        <v>No</v>
      </c>
      <c r="X2929" s="7" t="str">
        <f>INDEX(People!$A$2:$A$5,MATCH(Orders!M2929,People!$B$2:$B$5,0))</f>
        <v>Kelly Williams</v>
      </c>
      <c r="Y2929">
        <f t="shared" si="136"/>
        <v>2019</v>
      </c>
      <c r="Z2929">
        <f t="shared" si="137"/>
        <v>6</v>
      </c>
    </row>
    <row r="2930" spans="1:26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7">
        <f t="shared" si="135"/>
        <v>408.29700000000008</v>
      </c>
      <c r="W2930" s="7" t="str">
        <f>IFERROR(INDEX(Returns!A:A,MATCH(Orders!B2930,Returns!B:B,0)), "No")</f>
        <v>No</v>
      </c>
      <c r="X2930" s="7" t="str">
        <f>INDEX(People!$A$2:$A$5,MATCH(Orders!M2930,People!$B$2:$B$5,0))</f>
        <v>Cassandra Brandow</v>
      </c>
      <c r="Y2930">
        <f t="shared" si="136"/>
        <v>2019</v>
      </c>
      <c r="Z2930">
        <f t="shared" si="137"/>
        <v>10</v>
      </c>
    </row>
    <row r="2931" spans="1:26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7">
        <f t="shared" si="135"/>
        <v>4.9400000000000004</v>
      </c>
      <c r="W2931" s="7" t="str">
        <f>IFERROR(INDEX(Returns!A:A,MATCH(Orders!B2931,Returns!B:B,0)), "No")</f>
        <v>No</v>
      </c>
      <c r="X2931" s="7" t="str">
        <f>INDEX(People!$A$2:$A$5,MATCH(Orders!M2931,People!$B$2:$B$5,0))</f>
        <v>Kelly Williams</v>
      </c>
      <c r="Y2931">
        <f t="shared" si="136"/>
        <v>2019</v>
      </c>
      <c r="Z2931">
        <f t="shared" si="137"/>
        <v>11</v>
      </c>
    </row>
    <row r="2932" spans="1:26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7">
        <f t="shared" si="135"/>
        <v>3.3040000000000003</v>
      </c>
      <c r="W2932" s="7" t="str">
        <f>IFERROR(INDEX(Returns!A:A,MATCH(Orders!B2932,Returns!B:B,0)), "No")</f>
        <v>Yes</v>
      </c>
      <c r="X2932" s="7" t="str">
        <f>INDEX(People!$A$2:$A$5,MATCH(Orders!M2932,People!$B$2:$B$5,0))</f>
        <v>Anna Andreadi</v>
      </c>
      <c r="Y2932">
        <f t="shared" si="136"/>
        <v>2017</v>
      </c>
      <c r="Z2932">
        <f t="shared" si="137"/>
        <v>8</v>
      </c>
    </row>
    <row r="2933" spans="1:26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7">
        <f t="shared" si="135"/>
        <v>3.64</v>
      </c>
      <c r="W2933" s="7" t="str">
        <f>IFERROR(INDEX(Returns!A:A,MATCH(Orders!B2933,Returns!B:B,0)), "No")</f>
        <v>Yes</v>
      </c>
      <c r="X2933" s="7" t="str">
        <f>INDEX(People!$A$2:$A$5,MATCH(Orders!M2933,People!$B$2:$B$5,0))</f>
        <v>Anna Andreadi</v>
      </c>
      <c r="Y2933">
        <f t="shared" si="136"/>
        <v>2017</v>
      </c>
      <c r="Z2933">
        <f t="shared" si="137"/>
        <v>8</v>
      </c>
    </row>
    <row r="2934" spans="1:26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7">
        <f t="shared" si="135"/>
        <v>144.78399999999999</v>
      </c>
      <c r="W2934" s="7" t="str">
        <f>IFERROR(INDEX(Returns!A:A,MATCH(Orders!B2934,Returns!B:B,0)), "No")</f>
        <v>Yes</v>
      </c>
      <c r="X2934" s="7" t="str">
        <f>INDEX(People!$A$2:$A$5,MATCH(Orders!M2934,People!$B$2:$B$5,0))</f>
        <v>Anna Andreadi</v>
      </c>
      <c r="Y2934">
        <f t="shared" si="136"/>
        <v>2017</v>
      </c>
      <c r="Z2934">
        <f t="shared" si="137"/>
        <v>8</v>
      </c>
    </row>
    <row r="2935" spans="1:26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7">
        <f t="shared" si="135"/>
        <v>156.79200000000003</v>
      </c>
      <c r="W2935" s="7" t="str">
        <f>IFERROR(INDEX(Returns!A:A,MATCH(Orders!B2935,Returns!B:B,0)), "No")</f>
        <v>No</v>
      </c>
      <c r="X2935" s="7" t="str">
        <f>INDEX(People!$A$2:$A$5,MATCH(Orders!M2935,People!$B$2:$B$5,0))</f>
        <v>Anna Andreadi</v>
      </c>
      <c r="Y2935">
        <f t="shared" si="136"/>
        <v>2018</v>
      </c>
      <c r="Z2935">
        <f t="shared" si="137"/>
        <v>12</v>
      </c>
    </row>
    <row r="2936" spans="1:26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7">
        <f t="shared" si="135"/>
        <v>143.99200000000002</v>
      </c>
      <c r="W2936" s="7" t="str">
        <f>IFERROR(INDEX(Returns!A:A,MATCH(Orders!B2936,Returns!B:B,0)), "No")</f>
        <v>No</v>
      </c>
      <c r="X2936" s="7" t="str">
        <f>INDEX(People!$A$2:$A$5,MATCH(Orders!M2936,People!$B$2:$B$5,0))</f>
        <v>Anna Andreadi</v>
      </c>
      <c r="Y2936">
        <f t="shared" si="136"/>
        <v>2018</v>
      </c>
      <c r="Z2936">
        <f t="shared" si="137"/>
        <v>12</v>
      </c>
    </row>
    <row r="2937" spans="1:26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7">
        <f t="shared" si="135"/>
        <v>35.89</v>
      </c>
      <c r="W2937" s="7" t="str">
        <f>IFERROR(INDEX(Returns!A:A,MATCH(Orders!B2937,Returns!B:B,0)), "No")</f>
        <v>No</v>
      </c>
      <c r="X2937" s="7" t="str">
        <f>INDEX(People!$A$2:$A$5,MATCH(Orders!M2937,People!$B$2:$B$5,0))</f>
        <v>Anna Andreadi</v>
      </c>
      <c r="Y2937">
        <f t="shared" si="136"/>
        <v>2018</v>
      </c>
      <c r="Z2937">
        <f t="shared" si="137"/>
        <v>12</v>
      </c>
    </row>
    <row r="2938" spans="1:26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7">
        <f t="shared" si="135"/>
        <v>6.7439999999999998</v>
      </c>
      <c r="W2938" s="7" t="str">
        <f>IFERROR(INDEX(Returns!A:A,MATCH(Orders!B2938,Returns!B:B,0)), "No")</f>
        <v>No</v>
      </c>
      <c r="X2938" s="7" t="str">
        <f>INDEX(People!$A$2:$A$5,MATCH(Orders!M2938,People!$B$2:$B$5,0))</f>
        <v>Anna Andreadi</v>
      </c>
      <c r="Y2938">
        <f t="shared" si="136"/>
        <v>2018</v>
      </c>
      <c r="Z2938">
        <f t="shared" si="137"/>
        <v>12</v>
      </c>
    </row>
    <row r="2939" spans="1:26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7">
        <f t="shared" si="135"/>
        <v>35.44</v>
      </c>
      <c r="W2939" s="7" t="str">
        <f>IFERROR(INDEX(Returns!A:A,MATCH(Orders!B2939,Returns!B:B,0)), "No")</f>
        <v>No</v>
      </c>
      <c r="X2939" s="7" t="str">
        <f>INDEX(People!$A$2:$A$5,MATCH(Orders!M2939,People!$B$2:$B$5,0))</f>
        <v>Anna Andreadi</v>
      </c>
      <c r="Y2939">
        <f t="shared" si="136"/>
        <v>2018</v>
      </c>
      <c r="Z2939">
        <f t="shared" si="137"/>
        <v>12</v>
      </c>
    </row>
    <row r="2940" spans="1:26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7">
        <f t="shared" si="135"/>
        <v>37.94</v>
      </c>
      <c r="W2940" s="7" t="str">
        <f>IFERROR(INDEX(Returns!A:A,MATCH(Orders!B2940,Returns!B:B,0)), "No")</f>
        <v>No</v>
      </c>
      <c r="X2940" s="7" t="str">
        <f>INDEX(People!$A$2:$A$5,MATCH(Orders!M2940,People!$B$2:$B$5,0))</f>
        <v>Anna Andreadi</v>
      </c>
      <c r="Y2940">
        <f t="shared" si="136"/>
        <v>2018</v>
      </c>
      <c r="Z2940">
        <f t="shared" si="137"/>
        <v>12</v>
      </c>
    </row>
    <row r="2941" spans="1:26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7">
        <f t="shared" si="135"/>
        <v>19.936000000000003</v>
      </c>
      <c r="W2941" s="7" t="str">
        <f>IFERROR(INDEX(Returns!A:A,MATCH(Orders!B2941,Returns!B:B,0)), "No")</f>
        <v>No</v>
      </c>
      <c r="X2941" s="7" t="str">
        <f>INDEX(People!$A$2:$A$5,MATCH(Orders!M2941,People!$B$2:$B$5,0))</f>
        <v>Anna Andreadi</v>
      </c>
      <c r="Y2941">
        <f t="shared" si="136"/>
        <v>2018</v>
      </c>
      <c r="Z2941">
        <f t="shared" si="137"/>
        <v>12</v>
      </c>
    </row>
    <row r="2942" spans="1:26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7">
        <f t="shared" si="135"/>
        <v>90.99</v>
      </c>
      <c r="W2942" s="7" t="str">
        <f>IFERROR(INDEX(Returns!A:A,MATCH(Orders!B2942,Returns!B:B,0)), "No")</f>
        <v>No</v>
      </c>
      <c r="X2942" s="7" t="str">
        <f>INDEX(People!$A$2:$A$5,MATCH(Orders!M2942,People!$B$2:$B$5,0))</f>
        <v>Kelly Williams</v>
      </c>
      <c r="Y2942">
        <f t="shared" si="136"/>
        <v>2019</v>
      </c>
      <c r="Z2942">
        <f t="shared" si="137"/>
        <v>3</v>
      </c>
    </row>
    <row r="2943" spans="1:26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7">
        <f t="shared" si="135"/>
        <v>218.08</v>
      </c>
      <c r="W2943" s="7" t="str">
        <f>IFERROR(INDEX(Returns!A:A,MATCH(Orders!B2943,Returns!B:B,0)), "No")</f>
        <v>No</v>
      </c>
      <c r="X2943" s="7" t="str">
        <f>INDEX(People!$A$2:$A$5,MATCH(Orders!M2943,People!$B$2:$B$5,0))</f>
        <v>Kelly Williams</v>
      </c>
      <c r="Y2943">
        <f t="shared" si="136"/>
        <v>2019</v>
      </c>
      <c r="Z2943">
        <f t="shared" si="137"/>
        <v>3</v>
      </c>
    </row>
    <row r="2944" spans="1:26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7">
        <f t="shared" si="135"/>
        <v>122.99</v>
      </c>
      <c r="W2944" s="7" t="str">
        <f>IFERROR(INDEX(Returns!A:A,MATCH(Orders!B2944,Returns!B:B,0)), "No")</f>
        <v>No</v>
      </c>
      <c r="X2944" s="7" t="str">
        <f>INDEX(People!$A$2:$A$5,MATCH(Orders!M2944,People!$B$2:$B$5,0))</f>
        <v>Kelly Williams</v>
      </c>
      <c r="Y2944">
        <f t="shared" si="136"/>
        <v>2019</v>
      </c>
      <c r="Z2944">
        <f t="shared" si="137"/>
        <v>3</v>
      </c>
    </row>
    <row r="2945" spans="1:26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7">
        <f t="shared" si="135"/>
        <v>33.89</v>
      </c>
      <c r="W2945" s="7" t="str">
        <f>IFERROR(INDEX(Returns!A:A,MATCH(Orders!B2945,Returns!B:B,0)), "No")</f>
        <v>No</v>
      </c>
      <c r="X2945" s="7" t="str">
        <f>INDEX(People!$A$2:$A$5,MATCH(Orders!M2945,People!$B$2:$B$5,0))</f>
        <v>Anna Andreadi</v>
      </c>
      <c r="Y2945">
        <f t="shared" si="136"/>
        <v>2019</v>
      </c>
      <c r="Z2945">
        <f t="shared" si="137"/>
        <v>11</v>
      </c>
    </row>
    <row r="2946" spans="1:26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7">
        <f t="shared" si="135"/>
        <v>18.7</v>
      </c>
      <c r="W2946" s="7" t="str">
        <f>IFERROR(INDEX(Returns!A:A,MATCH(Orders!B2946,Returns!B:B,0)), "No")</f>
        <v>No</v>
      </c>
      <c r="X2946" s="7" t="str">
        <f>INDEX(People!$A$2:$A$5,MATCH(Orders!M2946,People!$B$2:$B$5,0))</f>
        <v>Anna Andreadi</v>
      </c>
      <c r="Y2946">
        <f t="shared" si="136"/>
        <v>2019</v>
      </c>
      <c r="Z2946">
        <f t="shared" si="137"/>
        <v>11</v>
      </c>
    </row>
    <row r="2947" spans="1:26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7">
        <f t="shared" ref="V2947:V3010" si="138">R2947/S2947</f>
        <v>5.47</v>
      </c>
      <c r="W2947" s="7" t="str">
        <f>IFERROR(INDEX(Returns!A:A,MATCH(Orders!B2947,Returns!B:B,0)), "No")</f>
        <v>No</v>
      </c>
      <c r="X2947" s="7" t="str">
        <f>INDEX(People!$A$2:$A$5,MATCH(Orders!M2947,People!$B$2:$B$5,0))</f>
        <v>Anna Andreadi</v>
      </c>
      <c r="Y2947">
        <f t="shared" ref="Y2947:Y3010" si="139">YEAR(C2947)</f>
        <v>2018</v>
      </c>
      <c r="Z2947">
        <f t="shared" ref="Z2947:Z3010" si="140">MONTH(C2947)</f>
        <v>11</v>
      </c>
    </row>
    <row r="2948" spans="1:26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7">
        <f t="shared" si="138"/>
        <v>8.75</v>
      </c>
      <c r="W2948" s="7" t="str">
        <f>IFERROR(INDEX(Returns!A:A,MATCH(Orders!B2948,Returns!B:B,0)), "No")</f>
        <v>Yes</v>
      </c>
      <c r="X2948" s="7" t="str">
        <f>INDEX(People!$A$2:$A$5,MATCH(Orders!M2948,People!$B$2:$B$5,0))</f>
        <v>Anna Andreadi</v>
      </c>
      <c r="Y2948">
        <f t="shared" si="139"/>
        <v>2019</v>
      </c>
      <c r="Z2948">
        <f t="shared" si="140"/>
        <v>12</v>
      </c>
    </row>
    <row r="2949" spans="1:26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7">
        <f t="shared" si="138"/>
        <v>4.6399999999999997</v>
      </c>
      <c r="W2949" s="7" t="str">
        <f>IFERROR(INDEX(Returns!A:A,MATCH(Orders!B2949,Returns!B:B,0)), "No")</f>
        <v>Yes</v>
      </c>
      <c r="X2949" s="7" t="str">
        <f>INDEX(People!$A$2:$A$5,MATCH(Orders!M2949,People!$B$2:$B$5,0))</f>
        <v>Anna Andreadi</v>
      </c>
      <c r="Y2949">
        <f t="shared" si="139"/>
        <v>2019</v>
      </c>
      <c r="Z2949">
        <f t="shared" si="140"/>
        <v>12</v>
      </c>
    </row>
    <row r="2950" spans="1:26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7">
        <f t="shared" si="138"/>
        <v>8.74</v>
      </c>
      <c r="W2950" s="7" t="str">
        <f>IFERROR(INDEX(Returns!A:A,MATCH(Orders!B2950,Returns!B:B,0)), "No")</f>
        <v>Yes</v>
      </c>
      <c r="X2950" s="7" t="str">
        <f>INDEX(People!$A$2:$A$5,MATCH(Orders!M2950,People!$B$2:$B$5,0))</f>
        <v>Anna Andreadi</v>
      </c>
      <c r="Y2950">
        <f t="shared" si="139"/>
        <v>2019</v>
      </c>
      <c r="Z2950">
        <f t="shared" si="140"/>
        <v>12</v>
      </c>
    </row>
    <row r="2951" spans="1:26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7">
        <f t="shared" si="138"/>
        <v>10.4</v>
      </c>
      <c r="W2951" s="7" t="str">
        <f>IFERROR(INDEX(Returns!A:A,MATCH(Orders!B2951,Returns!B:B,0)), "No")</f>
        <v>No</v>
      </c>
      <c r="X2951" s="7" t="str">
        <f>INDEX(People!$A$2:$A$5,MATCH(Orders!M2951,People!$B$2:$B$5,0))</f>
        <v>Anna Andreadi</v>
      </c>
      <c r="Y2951">
        <f t="shared" si="139"/>
        <v>2019</v>
      </c>
      <c r="Z2951">
        <f t="shared" si="140"/>
        <v>11</v>
      </c>
    </row>
    <row r="2952" spans="1:26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7">
        <f t="shared" si="138"/>
        <v>4.6240000000000006</v>
      </c>
      <c r="W2952" s="7" t="str">
        <f>IFERROR(INDEX(Returns!A:A,MATCH(Orders!B2952,Returns!B:B,0)), "No")</f>
        <v>No</v>
      </c>
      <c r="X2952" s="7" t="str">
        <f>INDEX(People!$A$2:$A$5,MATCH(Orders!M2952,People!$B$2:$B$5,0))</f>
        <v>Anna Andreadi</v>
      </c>
      <c r="Y2952">
        <f t="shared" si="139"/>
        <v>2019</v>
      </c>
      <c r="Z2952">
        <f t="shared" si="140"/>
        <v>11</v>
      </c>
    </row>
    <row r="2953" spans="1:26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7">
        <f t="shared" si="138"/>
        <v>56.94400000000001</v>
      </c>
      <c r="W2953" s="7" t="str">
        <f>IFERROR(INDEX(Returns!A:A,MATCH(Orders!B2953,Returns!B:B,0)), "No")</f>
        <v>No</v>
      </c>
      <c r="X2953" s="7" t="str">
        <f>INDEX(People!$A$2:$A$5,MATCH(Orders!M2953,People!$B$2:$B$5,0))</f>
        <v>Anna Andreadi</v>
      </c>
      <c r="Y2953">
        <f t="shared" si="139"/>
        <v>2019</v>
      </c>
      <c r="Z2953">
        <f t="shared" si="140"/>
        <v>11</v>
      </c>
    </row>
    <row r="2954" spans="1:26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7">
        <f t="shared" si="138"/>
        <v>56.784000000000006</v>
      </c>
      <c r="W2954" s="7" t="str">
        <f>IFERROR(INDEX(Returns!A:A,MATCH(Orders!B2954,Returns!B:B,0)), "No")</f>
        <v>No</v>
      </c>
      <c r="X2954" s="7" t="str">
        <f>INDEX(People!$A$2:$A$5,MATCH(Orders!M2954,People!$B$2:$B$5,0))</f>
        <v>Anna Andreadi</v>
      </c>
      <c r="Y2954">
        <f t="shared" si="139"/>
        <v>2019</v>
      </c>
      <c r="Z2954">
        <f t="shared" si="140"/>
        <v>11</v>
      </c>
    </row>
    <row r="2955" spans="1:26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7">
        <f t="shared" si="138"/>
        <v>3.9600000000000004</v>
      </c>
      <c r="W2955" s="7" t="str">
        <f>IFERROR(INDEX(Returns!A:A,MATCH(Orders!B2955,Returns!B:B,0)), "No")</f>
        <v>No</v>
      </c>
      <c r="X2955" s="7" t="str">
        <f>INDEX(People!$A$2:$A$5,MATCH(Orders!M2955,People!$B$2:$B$5,0))</f>
        <v>Anna Andreadi</v>
      </c>
      <c r="Y2955">
        <f t="shared" si="139"/>
        <v>2019</v>
      </c>
      <c r="Z2955">
        <f t="shared" si="140"/>
        <v>11</v>
      </c>
    </row>
    <row r="2956" spans="1:26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7">
        <f t="shared" si="138"/>
        <v>335.99200000000002</v>
      </c>
      <c r="W2956" s="7" t="str">
        <f>IFERROR(INDEX(Returns!A:A,MATCH(Orders!B2956,Returns!B:B,0)), "No")</f>
        <v>No</v>
      </c>
      <c r="X2956" s="7" t="str">
        <f>INDEX(People!$A$2:$A$5,MATCH(Orders!M2956,People!$B$2:$B$5,0))</f>
        <v>Anna Andreadi</v>
      </c>
      <c r="Y2956">
        <f t="shared" si="139"/>
        <v>2019</v>
      </c>
      <c r="Z2956">
        <f t="shared" si="140"/>
        <v>11</v>
      </c>
    </row>
    <row r="2957" spans="1:26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7">
        <f t="shared" si="138"/>
        <v>39.99</v>
      </c>
      <c r="W2957" s="7" t="str">
        <f>IFERROR(INDEX(Returns!A:A,MATCH(Orders!B2957,Returns!B:B,0)), "No")</f>
        <v>No</v>
      </c>
      <c r="X2957" s="7" t="str">
        <f>INDEX(People!$A$2:$A$5,MATCH(Orders!M2957,People!$B$2:$B$5,0))</f>
        <v>Chuck Magee</v>
      </c>
      <c r="Y2957">
        <f t="shared" si="139"/>
        <v>2018</v>
      </c>
      <c r="Z2957">
        <f t="shared" si="140"/>
        <v>8</v>
      </c>
    </row>
    <row r="2958" spans="1:26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7">
        <f t="shared" si="138"/>
        <v>63.882000000000005</v>
      </c>
      <c r="W2958" s="7" t="str">
        <f>IFERROR(INDEX(Returns!A:A,MATCH(Orders!B2958,Returns!B:B,0)), "No")</f>
        <v>No</v>
      </c>
      <c r="X2958" s="7" t="str">
        <f>INDEX(People!$A$2:$A$5,MATCH(Orders!M2958,People!$B$2:$B$5,0))</f>
        <v>Chuck Magee</v>
      </c>
      <c r="Y2958">
        <f t="shared" si="139"/>
        <v>2019</v>
      </c>
      <c r="Z2958">
        <f t="shared" si="140"/>
        <v>6</v>
      </c>
    </row>
    <row r="2959" spans="1:26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7">
        <f t="shared" si="138"/>
        <v>2.3130000000000002</v>
      </c>
      <c r="W2959" s="7" t="str">
        <f>IFERROR(INDEX(Returns!A:A,MATCH(Orders!B2959,Returns!B:B,0)), "No")</f>
        <v>No</v>
      </c>
      <c r="X2959" s="7" t="str">
        <f>INDEX(People!$A$2:$A$5,MATCH(Orders!M2959,People!$B$2:$B$5,0))</f>
        <v>Chuck Magee</v>
      </c>
      <c r="Y2959">
        <f t="shared" si="139"/>
        <v>2019</v>
      </c>
      <c r="Z2959">
        <f t="shared" si="140"/>
        <v>5</v>
      </c>
    </row>
    <row r="2960" spans="1:26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7">
        <f t="shared" si="138"/>
        <v>4.9840000000000009</v>
      </c>
      <c r="W2960" s="7" t="str">
        <f>IFERROR(INDEX(Returns!A:A,MATCH(Orders!B2960,Returns!B:B,0)), "No")</f>
        <v>No</v>
      </c>
      <c r="X2960" s="7" t="str">
        <f>INDEX(People!$A$2:$A$5,MATCH(Orders!M2960,People!$B$2:$B$5,0))</f>
        <v>Anna Andreadi</v>
      </c>
      <c r="Y2960">
        <f t="shared" si="139"/>
        <v>2017</v>
      </c>
      <c r="Z2960">
        <f t="shared" si="140"/>
        <v>12</v>
      </c>
    </row>
    <row r="2961" spans="1:26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7">
        <f t="shared" si="138"/>
        <v>11.48</v>
      </c>
      <c r="W2961" s="7" t="str">
        <f>IFERROR(INDEX(Returns!A:A,MATCH(Orders!B2961,Returns!B:B,0)), "No")</f>
        <v>No</v>
      </c>
      <c r="X2961" s="7" t="str">
        <f>INDEX(People!$A$2:$A$5,MATCH(Orders!M2961,People!$B$2:$B$5,0))</f>
        <v>Anna Andreadi</v>
      </c>
      <c r="Y2961">
        <f t="shared" si="139"/>
        <v>2017</v>
      </c>
      <c r="Z2961">
        <f t="shared" si="140"/>
        <v>12</v>
      </c>
    </row>
    <row r="2962" spans="1:26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7">
        <f t="shared" si="138"/>
        <v>6.78</v>
      </c>
      <c r="W2962" s="7" t="str">
        <f>IFERROR(INDEX(Returns!A:A,MATCH(Orders!B2962,Returns!B:B,0)), "No")</f>
        <v>No</v>
      </c>
      <c r="X2962" s="7" t="str">
        <f>INDEX(People!$A$2:$A$5,MATCH(Orders!M2962,People!$B$2:$B$5,0))</f>
        <v>Anna Andreadi</v>
      </c>
      <c r="Y2962">
        <f t="shared" si="139"/>
        <v>2019</v>
      </c>
      <c r="Z2962">
        <f t="shared" si="140"/>
        <v>4</v>
      </c>
    </row>
    <row r="2963" spans="1:26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7">
        <f t="shared" si="138"/>
        <v>4.91</v>
      </c>
      <c r="W2963" s="7" t="str">
        <f>IFERROR(INDEX(Returns!A:A,MATCH(Orders!B2963,Returns!B:B,0)), "No")</f>
        <v>No</v>
      </c>
      <c r="X2963" s="7" t="str">
        <f>INDEX(People!$A$2:$A$5,MATCH(Orders!M2963,People!$B$2:$B$5,0))</f>
        <v>Anna Andreadi</v>
      </c>
      <c r="Y2963">
        <f t="shared" si="139"/>
        <v>2019</v>
      </c>
      <c r="Z2963">
        <f t="shared" si="140"/>
        <v>4</v>
      </c>
    </row>
    <row r="2964" spans="1:26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7">
        <f t="shared" si="138"/>
        <v>40.783999999999999</v>
      </c>
      <c r="W2964" s="7" t="str">
        <f>IFERROR(INDEX(Returns!A:A,MATCH(Orders!B2964,Returns!B:B,0)), "No")</f>
        <v>Yes</v>
      </c>
      <c r="X2964" s="7" t="str">
        <f>INDEX(People!$A$2:$A$5,MATCH(Orders!M2964,People!$B$2:$B$5,0))</f>
        <v>Anna Andreadi</v>
      </c>
      <c r="Y2964">
        <f t="shared" si="139"/>
        <v>2019</v>
      </c>
      <c r="Z2964">
        <f t="shared" si="140"/>
        <v>12</v>
      </c>
    </row>
    <row r="2965" spans="1:26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7">
        <f t="shared" si="138"/>
        <v>48.592000000000006</v>
      </c>
      <c r="W2965" s="7" t="str">
        <f>IFERROR(INDEX(Returns!A:A,MATCH(Orders!B2965,Returns!B:B,0)), "No")</f>
        <v>Yes</v>
      </c>
      <c r="X2965" s="7" t="str">
        <f>INDEX(People!$A$2:$A$5,MATCH(Orders!M2965,People!$B$2:$B$5,0))</f>
        <v>Anna Andreadi</v>
      </c>
      <c r="Y2965">
        <f t="shared" si="139"/>
        <v>2019</v>
      </c>
      <c r="Z2965">
        <f t="shared" si="140"/>
        <v>12</v>
      </c>
    </row>
    <row r="2966" spans="1:26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7">
        <f t="shared" si="138"/>
        <v>4.8640000000000008</v>
      </c>
      <c r="W2966" s="7" t="str">
        <f>IFERROR(INDEX(Returns!A:A,MATCH(Orders!B2966,Returns!B:B,0)), "No")</f>
        <v>Yes</v>
      </c>
      <c r="X2966" s="7" t="str">
        <f>INDEX(People!$A$2:$A$5,MATCH(Orders!M2966,People!$B$2:$B$5,0))</f>
        <v>Anna Andreadi</v>
      </c>
      <c r="Y2966">
        <f t="shared" si="139"/>
        <v>2019</v>
      </c>
      <c r="Z2966">
        <f t="shared" si="140"/>
        <v>12</v>
      </c>
    </row>
    <row r="2967" spans="1:26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7">
        <f t="shared" si="138"/>
        <v>9.48</v>
      </c>
      <c r="W2967" s="7" t="str">
        <f>IFERROR(INDEX(Returns!A:A,MATCH(Orders!B2967,Returns!B:B,0)), "No")</f>
        <v>Yes</v>
      </c>
      <c r="X2967" s="7" t="str">
        <f>INDEX(People!$A$2:$A$5,MATCH(Orders!M2967,People!$B$2:$B$5,0))</f>
        <v>Anna Andreadi</v>
      </c>
      <c r="Y2967">
        <f t="shared" si="139"/>
        <v>2019</v>
      </c>
      <c r="Z2967">
        <f t="shared" si="140"/>
        <v>12</v>
      </c>
    </row>
    <row r="2968" spans="1:26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7">
        <f t="shared" si="138"/>
        <v>5.4920000000000009</v>
      </c>
      <c r="W2968" s="7" t="str">
        <f>IFERROR(INDEX(Returns!A:A,MATCH(Orders!B2968,Returns!B:B,0)), "No")</f>
        <v>No</v>
      </c>
      <c r="X2968" s="7" t="str">
        <f>INDEX(People!$A$2:$A$5,MATCH(Orders!M2968,People!$B$2:$B$5,0))</f>
        <v>Kelly Williams</v>
      </c>
      <c r="Y2968">
        <f t="shared" si="139"/>
        <v>2016</v>
      </c>
      <c r="Z2968">
        <f t="shared" si="140"/>
        <v>12</v>
      </c>
    </row>
    <row r="2969" spans="1:26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7">
        <f t="shared" si="138"/>
        <v>7.5040000000000013</v>
      </c>
      <c r="W2969" s="7" t="str">
        <f>IFERROR(INDEX(Returns!A:A,MATCH(Orders!B2969,Returns!B:B,0)), "No")</f>
        <v>No</v>
      </c>
      <c r="X2969" s="7" t="str">
        <f>INDEX(People!$A$2:$A$5,MATCH(Orders!M2969,People!$B$2:$B$5,0))</f>
        <v>Kelly Williams</v>
      </c>
      <c r="Y2969">
        <f t="shared" si="139"/>
        <v>2016</v>
      </c>
      <c r="Z2969">
        <f t="shared" si="140"/>
        <v>12</v>
      </c>
    </row>
    <row r="2970" spans="1:26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7">
        <f t="shared" si="138"/>
        <v>166.52800000000002</v>
      </c>
      <c r="W2970" s="7" t="str">
        <f>IFERROR(INDEX(Returns!A:A,MATCH(Orders!B2970,Returns!B:B,0)), "No")</f>
        <v>No</v>
      </c>
      <c r="X2970" s="7" t="str">
        <f>INDEX(People!$A$2:$A$5,MATCH(Orders!M2970,People!$B$2:$B$5,0))</f>
        <v>Cassandra Brandow</v>
      </c>
      <c r="Y2970">
        <f t="shared" si="139"/>
        <v>2019</v>
      </c>
      <c r="Z2970">
        <f t="shared" si="140"/>
        <v>11</v>
      </c>
    </row>
    <row r="2971" spans="1:26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7">
        <f t="shared" si="138"/>
        <v>5.1840000000000011</v>
      </c>
      <c r="W2971" s="7" t="str">
        <f>IFERROR(INDEX(Returns!A:A,MATCH(Orders!B2971,Returns!B:B,0)), "No")</f>
        <v>No</v>
      </c>
      <c r="X2971" s="7" t="str">
        <f>INDEX(People!$A$2:$A$5,MATCH(Orders!M2971,People!$B$2:$B$5,0))</f>
        <v>Cassandra Brandow</v>
      </c>
      <c r="Y2971">
        <f t="shared" si="139"/>
        <v>2019</v>
      </c>
      <c r="Z2971">
        <f t="shared" si="140"/>
        <v>11</v>
      </c>
    </row>
    <row r="2972" spans="1:26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7">
        <f t="shared" si="138"/>
        <v>1.6590000000000003</v>
      </c>
      <c r="W2972" s="7" t="str">
        <f>IFERROR(INDEX(Returns!A:A,MATCH(Orders!B2972,Returns!B:B,0)), "No")</f>
        <v>No</v>
      </c>
      <c r="X2972" s="7" t="str">
        <f>INDEX(People!$A$2:$A$5,MATCH(Orders!M2972,People!$B$2:$B$5,0))</f>
        <v>Cassandra Brandow</v>
      </c>
      <c r="Y2972">
        <f t="shared" si="139"/>
        <v>2019</v>
      </c>
      <c r="Z2972">
        <f t="shared" si="140"/>
        <v>11</v>
      </c>
    </row>
    <row r="2973" spans="1:26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7">
        <f t="shared" si="138"/>
        <v>14.136000000000003</v>
      </c>
      <c r="W2973" s="7" t="str">
        <f>IFERROR(INDEX(Returns!A:A,MATCH(Orders!B2973,Returns!B:B,0)), "No")</f>
        <v>No</v>
      </c>
      <c r="X2973" s="7" t="str">
        <f>INDEX(People!$A$2:$A$5,MATCH(Orders!M2973,People!$B$2:$B$5,0))</f>
        <v>Cassandra Brandow</v>
      </c>
      <c r="Y2973">
        <f t="shared" si="139"/>
        <v>2019</v>
      </c>
      <c r="Z2973">
        <f t="shared" si="140"/>
        <v>11</v>
      </c>
    </row>
    <row r="2974" spans="1:26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7">
        <f t="shared" si="138"/>
        <v>64.784000000000006</v>
      </c>
      <c r="W2974" s="7" t="str">
        <f>IFERROR(INDEX(Returns!A:A,MATCH(Orders!B2974,Returns!B:B,0)), "No")</f>
        <v>No</v>
      </c>
      <c r="X2974" s="7" t="str">
        <f>INDEX(People!$A$2:$A$5,MATCH(Orders!M2974,People!$B$2:$B$5,0))</f>
        <v>Cassandra Brandow</v>
      </c>
      <c r="Y2974">
        <f t="shared" si="139"/>
        <v>2019</v>
      </c>
      <c r="Z2974">
        <f t="shared" si="140"/>
        <v>11</v>
      </c>
    </row>
    <row r="2975" spans="1:26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7">
        <f t="shared" si="138"/>
        <v>2.16</v>
      </c>
      <c r="W2975" s="7" t="str">
        <f>IFERROR(INDEX(Returns!A:A,MATCH(Orders!B2975,Returns!B:B,0)), "No")</f>
        <v>No</v>
      </c>
      <c r="X2975" s="7" t="str">
        <f>INDEX(People!$A$2:$A$5,MATCH(Orders!M2975,People!$B$2:$B$5,0))</f>
        <v>Kelly Williams</v>
      </c>
      <c r="Y2975">
        <f t="shared" si="139"/>
        <v>2019</v>
      </c>
      <c r="Z2975">
        <f t="shared" si="140"/>
        <v>12</v>
      </c>
    </row>
    <row r="2976" spans="1:26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7">
        <f t="shared" si="138"/>
        <v>122.00299999999999</v>
      </c>
      <c r="W2976" s="7" t="str">
        <f>IFERROR(INDEX(Returns!A:A,MATCH(Orders!B2976,Returns!B:B,0)), "No")</f>
        <v>No</v>
      </c>
      <c r="X2976" s="7" t="str">
        <f>INDEX(People!$A$2:$A$5,MATCH(Orders!M2976,People!$B$2:$B$5,0))</f>
        <v>Kelly Williams</v>
      </c>
      <c r="Y2976">
        <f t="shared" si="139"/>
        <v>2017</v>
      </c>
      <c r="Z2976">
        <f t="shared" si="140"/>
        <v>5</v>
      </c>
    </row>
    <row r="2977" spans="1:26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7">
        <f t="shared" si="138"/>
        <v>3.9840000000000004</v>
      </c>
      <c r="W2977" s="7" t="str">
        <f>IFERROR(INDEX(Returns!A:A,MATCH(Orders!B2977,Returns!B:B,0)), "No")</f>
        <v>No</v>
      </c>
      <c r="X2977" s="7" t="str">
        <f>INDEX(People!$A$2:$A$5,MATCH(Orders!M2977,People!$B$2:$B$5,0))</f>
        <v>Kelly Williams</v>
      </c>
      <c r="Y2977">
        <f t="shared" si="139"/>
        <v>2017</v>
      </c>
      <c r="Z2977">
        <f t="shared" si="140"/>
        <v>5</v>
      </c>
    </row>
    <row r="2978" spans="1:26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7">
        <f t="shared" si="138"/>
        <v>26.935999999999996</v>
      </c>
      <c r="W2978" s="7" t="str">
        <f>IFERROR(INDEX(Returns!A:A,MATCH(Orders!B2978,Returns!B:B,0)), "No")</f>
        <v>No</v>
      </c>
      <c r="X2978" s="7" t="str">
        <f>INDEX(People!$A$2:$A$5,MATCH(Orders!M2978,People!$B$2:$B$5,0))</f>
        <v>Chuck Magee</v>
      </c>
      <c r="Y2978">
        <f t="shared" si="139"/>
        <v>2019</v>
      </c>
      <c r="Z2978">
        <f t="shared" si="140"/>
        <v>12</v>
      </c>
    </row>
    <row r="2979" spans="1:26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7">
        <f t="shared" si="138"/>
        <v>11.29</v>
      </c>
      <c r="W2979" s="7" t="str">
        <f>IFERROR(INDEX(Returns!A:A,MATCH(Orders!B2979,Returns!B:B,0)), "No")</f>
        <v>No</v>
      </c>
      <c r="X2979" s="7" t="str">
        <f>INDEX(People!$A$2:$A$5,MATCH(Orders!M2979,People!$B$2:$B$5,0))</f>
        <v>Chuck Magee</v>
      </c>
      <c r="Y2979">
        <f t="shared" si="139"/>
        <v>2019</v>
      </c>
      <c r="Z2979">
        <f t="shared" si="140"/>
        <v>10</v>
      </c>
    </row>
    <row r="2980" spans="1:26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7">
        <f t="shared" si="138"/>
        <v>90.99</v>
      </c>
      <c r="W2980" s="7" t="str">
        <f>IFERROR(INDEX(Returns!A:A,MATCH(Orders!B2980,Returns!B:B,0)), "No")</f>
        <v>No</v>
      </c>
      <c r="X2980" s="7" t="str">
        <f>INDEX(People!$A$2:$A$5,MATCH(Orders!M2980,People!$B$2:$B$5,0))</f>
        <v>Cassandra Brandow</v>
      </c>
      <c r="Y2980">
        <f t="shared" si="139"/>
        <v>2016</v>
      </c>
      <c r="Z2980">
        <f t="shared" si="140"/>
        <v>1</v>
      </c>
    </row>
    <row r="2981" spans="1:26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7">
        <f t="shared" si="138"/>
        <v>5.1840000000000011</v>
      </c>
      <c r="W2981" s="7" t="str">
        <f>IFERROR(INDEX(Returns!A:A,MATCH(Orders!B2981,Returns!B:B,0)), "No")</f>
        <v>No</v>
      </c>
      <c r="X2981" s="7" t="str">
        <f>INDEX(People!$A$2:$A$5,MATCH(Orders!M2981,People!$B$2:$B$5,0))</f>
        <v>Chuck Magee</v>
      </c>
      <c r="Y2981">
        <f t="shared" si="139"/>
        <v>2017</v>
      </c>
      <c r="Z2981">
        <f t="shared" si="140"/>
        <v>6</v>
      </c>
    </row>
    <row r="2982" spans="1:26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7">
        <f t="shared" si="138"/>
        <v>21.648</v>
      </c>
      <c r="W2982" s="7" t="str">
        <f>IFERROR(INDEX(Returns!A:A,MATCH(Orders!B2982,Returns!B:B,0)), "No")</f>
        <v>No</v>
      </c>
      <c r="X2982" s="7" t="str">
        <f>INDEX(People!$A$2:$A$5,MATCH(Orders!M2982,People!$B$2:$B$5,0))</f>
        <v>Chuck Magee</v>
      </c>
      <c r="Y2982">
        <f t="shared" si="139"/>
        <v>2017</v>
      </c>
      <c r="Z2982">
        <f t="shared" si="140"/>
        <v>6</v>
      </c>
    </row>
    <row r="2983" spans="1:26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7">
        <f t="shared" si="138"/>
        <v>30.783999999999999</v>
      </c>
      <c r="W2983" s="7" t="str">
        <f>IFERROR(INDEX(Returns!A:A,MATCH(Orders!B2983,Returns!B:B,0)), "No")</f>
        <v>No</v>
      </c>
      <c r="X2983" s="7" t="str">
        <f>INDEX(People!$A$2:$A$5,MATCH(Orders!M2983,People!$B$2:$B$5,0))</f>
        <v>Anna Andreadi</v>
      </c>
      <c r="Y2983">
        <f t="shared" si="139"/>
        <v>2016</v>
      </c>
      <c r="Z2983">
        <f t="shared" si="140"/>
        <v>7</v>
      </c>
    </row>
    <row r="2984" spans="1:26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7">
        <f t="shared" si="138"/>
        <v>2.8160000000000003</v>
      </c>
      <c r="W2984" s="7" t="str">
        <f>IFERROR(INDEX(Returns!A:A,MATCH(Orders!B2984,Returns!B:B,0)), "No")</f>
        <v>No</v>
      </c>
      <c r="X2984" s="7" t="str">
        <f>INDEX(People!$A$2:$A$5,MATCH(Orders!M2984,People!$B$2:$B$5,0))</f>
        <v>Anna Andreadi</v>
      </c>
      <c r="Y2984">
        <f t="shared" si="139"/>
        <v>2016</v>
      </c>
      <c r="Z2984">
        <f t="shared" si="140"/>
        <v>7</v>
      </c>
    </row>
    <row r="2985" spans="1:26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7">
        <f t="shared" si="138"/>
        <v>17.808000000000003</v>
      </c>
      <c r="W2985" s="7" t="str">
        <f>IFERROR(INDEX(Returns!A:A,MATCH(Orders!B2985,Returns!B:B,0)), "No")</f>
        <v>No</v>
      </c>
      <c r="X2985" s="7" t="str">
        <f>INDEX(People!$A$2:$A$5,MATCH(Orders!M2985,People!$B$2:$B$5,0))</f>
        <v>Anna Andreadi</v>
      </c>
      <c r="Y2985">
        <f t="shared" si="139"/>
        <v>2016</v>
      </c>
      <c r="Z2985">
        <f t="shared" si="140"/>
        <v>12</v>
      </c>
    </row>
    <row r="2986" spans="1:26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7">
        <f t="shared" si="138"/>
        <v>275.49</v>
      </c>
      <c r="W2986" s="7" t="str">
        <f>IFERROR(INDEX(Returns!A:A,MATCH(Orders!B2986,Returns!B:B,0)), "No")</f>
        <v>No</v>
      </c>
      <c r="X2986" s="7" t="str">
        <f>INDEX(People!$A$2:$A$5,MATCH(Orders!M2986,People!$B$2:$B$5,0))</f>
        <v>Anna Andreadi</v>
      </c>
      <c r="Y2986">
        <f t="shared" si="139"/>
        <v>2016</v>
      </c>
      <c r="Z2986">
        <f t="shared" si="140"/>
        <v>12</v>
      </c>
    </row>
    <row r="2987" spans="1:26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7">
        <f t="shared" si="138"/>
        <v>6.24</v>
      </c>
      <c r="W2987" s="7" t="str">
        <f>IFERROR(INDEX(Returns!A:A,MATCH(Orders!B2987,Returns!B:B,0)), "No")</f>
        <v>Yes</v>
      </c>
      <c r="X2987" s="7" t="str">
        <f>INDEX(People!$A$2:$A$5,MATCH(Orders!M2987,People!$B$2:$B$5,0))</f>
        <v>Cassandra Brandow</v>
      </c>
      <c r="Y2987">
        <f t="shared" si="139"/>
        <v>2018</v>
      </c>
      <c r="Z2987">
        <f t="shared" si="140"/>
        <v>5</v>
      </c>
    </row>
    <row r="2988" spans="1:26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7">
        <f t="shared" si="138"/>
        <v>9.68</v>
      </c>
      <c r="W2988" s="7" t="str">
        <f>IFERROR(INDEX(Returns!A:A,MATCH(Orders!B2988,Returns!B:B,0)), "No")</f>
        <v>Yes</v>
      </c>
      <c r="X2988" s="7" t="str">
        <f>INDEX(People!$A$2:$A$5,MATCH(Orders!M2988,People!$B$2:$B$5,0))</f>
        <v>Cassandra Brandow</v>
      </c>
      <c r="Y2988">
        <f t="shared" si="139"/>
        <v>2018</v>
      </c>
      <c r="Z2988">
        <f t="shared" si="140"/>
        <v>5</v>
      </c>
    </row>
    <row r="2989" spans="1:26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7">
        <f t="shared" si="138"/>
        <v>140.85</v>
      </c>
      <c r="W2989" s="7" t="str">
        <f>IFERROR(INDEX(Returns!A:A,MATCH(Orders!B2989,Returns!B:B,0)), "No")</f>
        <v>Yes</v>
      </c>
      <c r="X2989" s="7" t="str">
        <f>INDEX(People!$A$2:$A$5,MATCH(Orders!M2989,People!$B$2:$B$5,0))</f>
        <v>Cassandra Brandow</v>
      </c>
      <c r="Y2989">
        <f t="shared" si="139"/>
        <v>2018</v>
      </c>
      <c r="Z2989">
        <f t="shared" si="140"/>
        <v>5</v>
      </c>
    </row>
    <row r="2990" spans="1:26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7">
        <f t="shared" si="138"/>
        <v>12.99</v>
      </c>
      <c r="W2990" s="7" t="str">
        <f>IFERROR(INDEX(Returns!A:A,MATCH(Orders!B2990,Returns!B:B,0)), "No")</f>
        <v>No</v>
      </c>
      <c r="X2990" s="7" t="str">
        <f>INDEX(People!$A$2:$A$5,MATCH(Orders!M2990,People!$B$2:$B$5,0))</f>
        <v>Anna Andreadi</v>
      </c>
      <c r="Y2990">
        <f t="shared" si="139"/>
        <v>2018</v>
      </c>
      <c r="Z2990">
        <f t="shared" si="140"/>
        <v>2</v>
      </c>
    </row>
    <row r="2991" spans="1:26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7">
        <f t="shared" si="138"/>
        <v>4.6399999999999997</v>
      </c>
      <c r="W2991" s="7" t="str">
        <f>IFERROR(INDEX(Returns!A:A,MATCH(Orders!B2991,Returns!B:B,0)), "No")</f>
        <v>No</v>
      </c>
      <c r="X2991" s="7" t="str">
        <f>INDEX(People!$A$2:$A$5,MATCH(Orders!M2991,People!$B$2:$B$5,0))</f>
        <v>Anna Andreadi</v>
      </c>
      <c r="Y2991">
        <f t="shared" si="139"/>
        <v>2018</v>
      </c>
      <c r="Z2991">
        <f t="shared" si="140"/>
        <v>2</v>
      </c>
    </row>
    <row r="2992" spans="1:26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7">
        <f t="shared" si="138"/>
        <v>89.83</v>
      </c>
      <c r="W2992" s="7" t="str">
        <f>IFERROR(INDEX(Returns!A:A,MATCH(Orders!B2992,Returns!B:B,0)), "No")</f>
        <v>No</v>
      </c>
      <c r="X2992" s="7" t="str">
        <f>INDEX(People!$A$2:$A$5,MATCH(Orders!M2992,People!$B$2:$B$5,0))</f>
        <v>Anna Andreadi</v>
      </c>
      <c r="Y2992">
        <f t="shared" si="139"/>
        <v>2018</v>
      </c>
      <c r="Z2992">
        <f t="shared" si="140"/>
        <v>2</v>
      </c>
    </row>
    <row r="2993" spans="1:26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7">
        <f t="shared" si="138"/>
        <v>4.4640000000000004</v>
      </c>
      <c r="W2993" s="7" t="str">
        <f>IFERROR(INDEX(Returns!A:A,MATCH(Orders!B2993,Returns!B:B,0)), "No")</f>
        <v>No</v>
      </c>
      <c r="X2993" s="7" t="str">
        <f>INDEX(People!$A$2:$A$5,MATCH(Orders!M2993,People!$B$2:$B$5,0))</f>
        <v>Anna Andreadi</v>
      </c>
      <c r="Y2993">
        <f t="shared" si="139"/>
        <v>2018</v>
      </c>
      <c r="Z2993">
        <f t="shared" si="140"/>
        <v>2</v>
      </c>
    </row>
    <row r="2994" spans="1:26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7">
        <f t="shared" si="138"/>
        <v>20.48</v>
      </c>
      <c r="W2994" s="7" t="str">
        <f>IFERROR(INDEX(Returns!A:A,MATCH(Orders!B2994,Returns!B:B,0)), "No")</f>
        <v>No</v>
      </c>
      <c r="X2994" s="7" t="str">
        <f>INDEX(People!$A$2:$A$5,MATCH(Orders!M2994,People!$B$2:$B$5,0))</f>
        <v>Chuck Magee</v>
      </c>
      <c r="Y2994">
        <f t="shared" si="139"/>
        <v>2018</v>
      </c>
      <c r="Z2994">
        <f t="shared" si="140"/>
        <v>10</v>
      </c>
    </row>
    <row r="2995" spans="1:26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7">
        <f t="shared" si="138"/>
        <v>223.98</v>
      </c>
      <c r="W2995" s="7" t="str">
        <f>IFERROR(INDEX(Returns!A:A,MATCH(Orders!B2995,Returns!B:B,0)), "No")</f>
        <v>No</v>
      </c>
      <c r="X2995" s="7" t="str">
        <f>INDEX(People!$A$2:$A$5,MATCH(Orders!M2995,People!$B$2:$B$5,0))</f>
        <v>Kelly Williams</v>
      </c>
      <c r="Y2995">
        <f t="shared" si="139"/>
        <v>2019</v>
      </c>
      <c r="Z2995">
        <f t="shared" si="140"/>
        <v>3</v>
      </c>
    </row>
    <row r="2996" spans="1:26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7">
        <f t="shared" si="138"/>
        <v>13.840000000000002</v>
      </c>
      <c r="W2996" s="7" t="str">
        <f>IFERROR(INDEX(Returns!A:A,MATCH(Orders!B2996,Returns!B:B,0)), "No")</f>
        <v>No</v>
      </c>
      <c r="X2996" s="7" t="str">
        <f>INDEX(People!$A$2:$A$5,MATCH(Orders!M2996,People!$B$2:$B$5,0))</f>
        <v>Anna Andreadi</v>
      </c>
      <c r="Y2996">
        <f t="shared" si="139"/>
        <v>2018</v>
      </c>
      <c r="Z2996">
        <f t="shared" si="140"/>
        <v>9</v>
      </c>
    </row>
    <row r="2997" spans="1:26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7">
        <f t="shared" si="138"/>
        <v>11.184000000000001</v>
      </c>
      <c r="W2997" s="7" t="str">
        <f>IFERROR(INDEX(Returns!A:A,MATCH(Orders!B2997,Returns!B:B,0)), "No")</f>
        <v>No</v>
      </c>
      <c r="X2997" s="7" t="str">
        <f>INDEX(People!$A$2:$A$5,MATCH(Orders!M2997,People!$B$2:$B$5,0))</f>
        <v>Anna Andreadi</v>
      </c>
      <c r="Y2997">
        <f t="shared" si="139"/>
        <v>2016</v>
      </c>
      <c r="Z2997">
        <f t="shared" si="140"/>
        <v>7</v>
      </c>
    </row>
    <row r="2998" spans="1:26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7">
        <f t="shared" si="138"/>
        <v>6.2240000000000002</v>
      </c>
      <c r="W2998" s="7" t="str">
        <f>IFERROR(INDEX(Returns!A:A,MATCH(Orders!B2998,Returns!B:B,0)), "No")</f>
        <v>No</v>
      </c>
      <c r="X2998" s="7" t="str">
        <f>INDEX(People!$A$2:$A$5,MATCH(Orders!M2998,People!$B$2:$B$5,0))</f>
        <v>Chuck Magee</v>
      </c>
      <c r="Y2998">
        <f t="shared" si="139"/>
        <v>2016</v>
      </c>
      <c r="Z2998">
        <f t="shared" si="140"/>
        <v>6</v>
      </c>
    </row>
    <row r="2999" spans="1:26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7">
        <f t="shared" si="138"/>
        <v>3.9840000000000004</v>
      </c>
      <c r="W2999" s="7" t="str">
        <f>IFERROR(INDEX(Returns!A:A,MATCH(Orders!B2999,Returns!B:B,0)), "No")</f>
        <v>No</v>
      </c>
      <c r="X2999" s="7" t="str">
        <f>INDEX(People!$A$2:$A$5,MATCH(Orders!M2999,People!$B$2:$B$5,0))</f>
        <v>Chuck Magee</v>
      </c>
      <c r="Y2999">
        <f t="shared" si="139"/>
        <v>2016</v>
      </c>
      <c r="Z2999">
        <f t="shared" si="140"/>
        <v>6</v>
      </c>
    </row>
    <row r="3000" spans="1:26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7">
        <f t="shared" si="138"/>
        <v>23.992000000000001</v>
      </c>
      <c r="W3000" s="7" t="str">
        <f>IFERROR(INDEX(Returns!A:A,MATCH(Orders!B3000,Returns!B:B,0)), "No")</f>
        <v>No</v>
      </c>
      <c r="X3000" s="7" t="str">
        <f>INDEX(People!$A$2:$A$5,MATCH(Orders!M3000,People!$B$2:$B$5,0))</f>
        <v>Chuck Magee</v>
      </c>
      <c r="Y3000">
        <f t="shared" si="139"/>
        <v>2016</v>
      </c>
      <c r="Z3000">
        <f t="shared" si="140"/>
        <v>6</v>
      </c>
    </row>
    <row r="3001" spans="1:26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7">
        <f t="shared" si="138"/>
        <v>68.997000000000014</v>
      </c>
      <c r="W3001" s="7" t="str">
        <f>IFERROR(INDEX(Returns!A:A,MATCH(Orders!B3001,Returns!B:B,0)), "No")</f>
        <v>No</v>
      </c>
      <c r="X3001" s="7" t="str">
        <f>INDEX(People!$A$2:$A$5,MATCH(Orders!M3001,People!$B$2:$B$5,0))</f>
        <v>Chuck Magee</v>
      </c>
      <c r="Y3001">
        <f t="shared" si="139"/>
        <v>2016</v>
      </c>
      <c r="Z3001">
        <f t="shared" si="140"/>
        <v>6</v>
      </c>
    </row>
    <row r="3002" spans="1:26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7">
        <f t="shared" si="138"/>
        <v>22.208000000000002</v>
      </c>
      <c r="W3002" s="7" t="str">
        <f>IFERROR(INDEX(Returns!A:A,MATCH(Orders!B3002,Returns!B:B,0)), "No")</f>
        <v>No</v>
      </c>
      <c r="X3002" s="7" t="str">
        <f>INDEX(People!$A$2:$A$5,MATCH(Orders!M3002,People!$B$2:$B$5,0))</f>
        <v>Chuck Magee</v>
      </c>
      <c r="Y3002">
        <f t="shared" si="139"/>
        <v>2016</v>
      </c>
      <c r="Z3002">
        <f t="shared" si="140"/>
        <v>6</v>
      </c>
    </row>
    <row r="3003" spans="1:26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7">
        <f t="shared" si="138"/>
        <v>4.503000000000001</v>
      </c>
      <c r="W3003" s="7" t="str">
        <f>IFERROR(INDEX(Returns!A:A,MATCH(Orders!B3003,Returns!B:B,0)), "No")</f>
        <v>No</v>
      </c>
      <c r="X3003" s="7" t="str">
        <f>INDEX(People!$A$2:$A$5,MATCH(Orders!M3003,People!$B$2:$B$5,0))</f>
        <v>Chuck Magee</v>
      </c>
      <c r="Y3003">
        <f t="shared" si="139"/>
        <v>2016</v>
      </c>
      <c r="Z3003">
        <f t="shared" si="140"/>
        <v>6</v>
      </c>
    </row>
    <row r="3004" spans="1:26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7">
        <f t="shared" si="138"/>
        <v>3.8</v>
      </c>
      <c r="W3004" s="7" t="str">
        <f>IFERROR(INDEX(Returns!A:A,MATCH(Orders!B3004,Returns!B:B,0)), "No")</f>
        <v>No</v>
      </c>
      <c r="X3004" s="7" t="str">
        <f>INDEX(People!$A$2:$A$5,MATCH(Orders!M3004,People!$B$2:$B$5,0))</f>
        <v>Kelly Williams</v>
      </c>
      <c r="Y3004">
        <f t="shared" si="139"/>
        <v>2017</v>
      </c>
      <c r="Z3004">
        <f t="shared" si="140"/>
        <v>7</v>
      </c>
    </row>
    <row r="3005" spans="1:26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7">
        <f t="shared" si="138"/>
        <v>8.3439999999999994</v>
      </c>
      <c r="W3005" s="7" t="str">
        <f>IFERROR(INDEX(Returns!A:A,MATCH(Orders!B3005,Returns!B:B,0)), "No")</f>
        <v>No</v>
      </c>
      <c r="X3005" s="7" t="str">
        <f>INDEX(People!$A$2:$A$5,MATCH(Orders!M3005,People!$B$2:$B$5,0))</f>
        <v>Chuck Magee</v>
      </c>
      <c r="Y3005">
        <f t="shared" si="139"/>
        <v>2019</v>
      </c>
      <c r="Z3005">
        <f t="shared" si="140"/>
        <v>12</v>
      </c>
    </row>
    <row r="3006" spans="1:26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7">
        <f t="shared" si="138"/>
        <v>207.48</v>
      </c>
      <c r="W3006" s="7" t="str">
        <f>IFERROR(INDEX(Returns!A:A,MATCH(Orders!B3006,Returns!B:B,0)), "No")</f>
        <v>No</v>
      </c>
      <c r="X3006" s="7" t="str">
        <f>INDEX(People!$A$2:$A$5,MATCH(Orders!M3006,People!$B$2:$B$5,0))</f>
        <v>Chuck Magee</v>
      </c>
      <c r="Y3006">
        <f t="shared" si="139"/>
        <v>2018</v>
      </c>
      <c r="Z3006">
        <f t="shared" si="140"/>
        <v>9</v>
      </c>
    </row>
    <row r="3007" spans="1:26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7">
        <f t="shared" si="138"/>
        <v>30.56</v>
      </c>
      <c r="W3007" s="7" t="str">
        <f>IFERROR(INDEX(Returns!A:A,MATCH(Orders!B3007,Returns!B:B,0)), "No")</f>
        <v>No</v>
      </c>
      <c r="X3007" s="7" t="str">
        <f>INDEX(People!$A$2:$A$5,MATCH(Orders!M3007,People!$B$2:$B$5,0))</f>
        <v>Kelly Williams</v>
      </c>
      <c r="Y3007">
        <f t="shared" si="139"/>
        <v>2016</v>
      </c>
      <c r="Z3007">
        <f t="shared" si="140"/>
        <v>5</v>
      </c>
    </row>
    <row r="3008" spans="1:26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7">
        <f t="shared" si="138"/>
        <v>180.98</v>
      </c>
      <c r="W3008" s="7" t="str">
        <f>IFERROR(INDEX(Returns!A:A,MATCH(Orders!B3008,Returns!B:B,0)), "No")</f>
        <v>No</v>
      </c>
      <c r="X3008" s="7" t="str">
        <f>INDEX(People!$A$2:$A$5,MATCH(Orders!M3008,People!$B$2:$B$5,0))</f>
        <v>Chuck Magee</v>
      </c>
      <c r="Y3008">
        <f t="shared" si="139"/>
        <v>2019</v>
      </c>
      <c r="Z3008">
        <f t="shared" si="140"/>
        <v>10</v>
      </c>
    </row>
    <row r="3009" spans="1:26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7">
        <f t="shared" si="138"/>
        <v>11.423999999999999</v>
      </c>
      <c r="W3009" s="7" t="str">
        <f>IFERROR(INDEX(Returns!A:A,MATCH(Orders!B3009,Returns!B:B,0)), "No")</f>
        <v>No</v>
      </c>
      <c r="X3009" s="7" t="str">
        <f>INDEX(People!$A$2:$A$5,MATCH(Orders!M3009,People!$B$2:$B$5,0))</f>
        <v>Anna Andreadi</v>
      </c>
      <c r="Y3009">
        <f t="shared" si="139"/>
        <v>2016</v>
      </c>
      <c r="Z3009">
        <f t="shared" si="140"/>
        <v>10</v>
      </c>
    </row>
    <row r="3010" spans="1:26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7">
        <f t="shared" si="138"/>
        <v>63.94</v>
      </c>
      <c r="W3010" s="7" t="str">
        <f>IFERROR(INDEX(Returns!A:A,MATCH(Orders!B3010,Returns!B:B,0)), "No")</f>
        <v>No</v>
      </c>
      <c r="X3010" s="7" t="str">
        <f>INDEX(People!$A$2:$A$5,MATCH(Orders!M3010,People!$B$2:$B$5,0))</f>
        <v>Cassandra Brandow</v>
      </c>
      <c r="Y3010">
        <f t="shared" si="139"/>
        <v>2018</v>
      </c>
      <c r="Z3010">
        <f t="shared" si="140"/>
        <v>12</v>
      </c>
    </row>
    <row r="3011" spans="1:26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7">
        <f t="shared" ref="V3011:V3074" si="141">R3011/S3011</f>
        <v>48.776000000000003</v>
      </c>
      <c r="W3011" s="7" t="str">
        <f>IFERROR(INDEX(Returns!A:A,MATCH(Orders!B3011,Returns!B:B,0)), "No")</f>
        <v>No</v>
      </c>
      <c r="X3011" s="7" t="str">
        <f>INDEX(People!$A$2:$A$5,MATCH(Orders!M3011,People!$B$2:$B$5,0))</f>
        <v>Chuck Magee</v>
      </c>
      <c r="Y3011">
        <f t="shared" ref="Y3011:Y3074" si="142">YEAR(C3011)</f>
        <v>2018</v>
      </c>
      <c r="Z3011">
        <f t="shared" ref="Z3011:Z3074" si="143">MONTH(C3011)</f>
        <v>7</v>
      </c>
    </row>
    <row r="3012" spans="1:26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7">
        <f t="shared" si="141"/>
        <v>2.4060000000000001</v>
      </c>
      <c r="W3012" s="7" t="str">
        <f>IFERROR(INDEX(Returns!A:A,MATCH(Orders!B3012,Returns!B:B,0)), "No")</f>
        <v>No</v>
      </c>
      <c r="X3012" s="7" t="str">
        <f>INDEX(People!$A$2:$A$5,MATCH(Orders!M3012,People!$B$2:$B$5,0))</f>
        <v>Anna Andreadi</v>
      </c>
      <c r="Y3012">
        <f t="shared" si="142"/>
        <v>2019</v>
      </c>
      <c r="Z3012">
        <f t="shared" si="143"/>
        <v>4</v>
      </c>
    </row>
    <row r="3013" spans="1:26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7">
        <f t="shared" si="141"/>
        <v>509.99700000000013</v>
      </c>
      <c r="W3013" s="7" t="str">
        <f>IFERROR(INDEX(Returns!A:A,MATCH(Orders!B3013,Returns!B:B,0)), "No")</f>
        <v>No</v>
      </c>
      <c r="X3013" s="7" t="str">
        <f>INDEX(People!$A$2:$A$5,MATCH(Orders!M3013,People!$B$2:$B$5,0))</f>
        <v>Anna Andreadi</v>
      </c>
      <c r="Y3013">
        <f t="shared" si="142"/>
        <v>2019</v>
      </c>
      <c r="Z3013">
        <f t="shared" si="143"/>
        <v>4</v>
      </c>
    </row>
    <row r="3014" spans="1:26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7">
        <f t="shared" si="141"/>
        <v>10.797000000000002</v>
      </c>
      <c r="W3014" s="7" t="str">
        <f>IFERROR(INDEX(Returns!A:A,MATCH(Orders!B3014,Returns!B:B,0)), "No")</f>
        <v>No</v>
      </c>
      <c r="X3014" s="7" t="str">
        <f>INDEX(People!$A$2:$A$5,MATCH(Orders!M3014,People!$B$2:$B$5,0))</f>
        <v>Anna Andreadi</v>
      </c>
      <c r="Y3014">
        <f t="shared" si="142"/>
        <v>2019</v>
      </c>
      <c r="Z3014">
        <f t="shared" si="143"/>
        <v>4</v>
      </c>
    </row>
    <row r="3015" spans="1:26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7">
        <f t="shared" si="141"/>
        <v>1.4940000000000004</v>
      </c>
      <c r="W3015" s="7" t="str">
        <f>IFERROR(INDEX(Returns!A:A,MATCH(Orders!B3015,Returns!B:B,0)), "No")</f>
        <v>No</v>
      </c>
      <c r="X3015" s="7" t="str">
        <f>INDEX(People!$A$2:$A$5,MATCH(Orders!M3015,People!$B$2:$B$5,0))</f>
        <v>Anna Andreadi</v>
      </c>
      <c r="Y3015">
        <f t="shared" si="142"/>
        <v>2019</v>
      </c>
      <c r="Z3015">
        <f t="shared" si="143"/>
        <v>4</v>
      </c>
    </row>
    <row r="3016" spans="1:26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7">
        <f t="shared" si="141"/>
        <v>5.1840000000000011</v>
      </c>
      <c r="W3016" s="7" t="str">
        <f>IFERROR(INDEX(Returns!A:A,MATCH(Orders!B3016,Returns!B:B,0)), "No")</f>
        <v>No</v>
      </c>
      <c r="X3016" s="7" t="str">
        <f>INDEX(People!$A$2:$A$5,MATCH(Orders!M3016,People!$B$2:$B$5,0))</f>
        <v>Anna Andreadi</v>
      </c>
      <c r="Y3016">
        <f t="shared" si="142"/>
        <v>2019</v>
      </c>
      <c r="Z3016">
        <f t="shared" si="143"/>
        <v>4</v>
      </c>
    </row>
    <row r="3017" spans="1:26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7">
        <f t="shared" si="141"/>
        <v>172.11</v>
      </c>
      <c r="W3017" s="7" t="str">
        <f>IFERROR(INDEX(Returns!A:A,MATCH(Orders!B3017,Returns!B:B,0)), "No")</f>
        <v>No</v>
      </c>
      <c r="X3017" s="7" t="str">
        <f>INDEX(People!$A$2:$A$5,MATCH(Orders!M3017,People!$B$2:$B$5,0))</f>
        <v>Chuck Magee</v>
      </c>
      <c r="Y3017">
        <f t="shared" si="142"/>
        <v>2017</v>
      </c>
      <c r="Z3017">
        <f t="shared" si="143"/>
        <v>9</v>
      </c>
    </row>
    <row r="3018" spans="1:26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7">
        <f t="shared" si="141"/>
        <v>90.912000000000006</v>
      </c>
      <c r="W3018" s="7" t="str">
        <f>IFERROR(INDEX(Returns!A:A,MATCH(Orders!B3018,Returns!B:B,0)), "No")</f>
        <v>No</v>
      </c>
      <c r="X3018" s="7" t="str">
        <f>INDEX(People!$A$2:$A$5,MATCH(Orders!M3018,People!$B$2:$B$5,0))</f>
        <v>Kelly Williams</v>
      </c>
      <c r="Y3018">
        <f t="shared" si="142"/>
        <v>2018</v>
      </c>
      <c r="Z3018">
        <f t="shared" si="143"/>
        <v>8</v>
      </c>
    </row>
    <row r="3019" spans="1:26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7">
        <f t="shared" si="141"/>
        <v>7.5360000000000005</v>
      </c>
      <c r="W3019" s="7" t="str">
        <f>IFERROR(INDEX(Returns!A:A,MATCH(Orders!B3019,Returns!B:B,0)), "No")</f>
        <v>No</v>
      </c>
      <c r="X3019" s="7" t="str">
        <f>INDEX(People!$A$2:$A$5,MATCH(Orders!M3019,People!$B$2:$B$5,0))</f>
        <v>Kelly Williams</v>
      </c>
      <c r="Y3019">
        <f t="shared" si="142"/>
        <v>2018</v>
      </c>
      <c r="Z3019">
        <f t="shared" si="143"/>
        <v>8</v>
      </c>
    </row>
    <row r="3020" spans="1:26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7">
        <f t="shared" si="141"/>
        <v>95.2</v>
      </c>
      <c r="W3020" s="7" t="str">
        <f>IFERROR(INDEX(Returns!A:A,MATCH(Orders!B3020,Returns!B:B,0)), "No")</f>
        <v>No</v>
      </c>
      <c r="X3020" s="7" t="str">
        <f>INDEX(People!$A$2:$A$5,MATCH(Orders!M3020,People!$B$2:$B$5,0))</f>
        <v>Kelly Williams</v>
      </c>
      <c r="Y3020">
        <f t="shared" si="142"/>
        <v>2018</v>
      </c>
      <c r="Z3020">
        <f t="shared" si="143"/>
        <v>8</v>
      </c>
    </row>
    <row r="3021" spans="1:26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7">
        <f t="shared" si="141"/>
        <v>1.68</v>
      </c>
      <c r="W3021" s="7" t="str">
        <f>IFERROR(INDEX(Returns!A:A,MATCH(Orders!B3021,Returns!B:B,0)), "No")</f>
        <v>Yes</v>
      </c>
      <c r="X3021" s="7" t="str">
        <f>INDEX(People!$A$2:$A$5,MATCH(Orders!M3021,People!$B$2:$B$5,0))</f>
        <v>Anna Andreadi</v>
      </c>
      <c r="Y3021">
        <f t="shared" si="142"/>
        <v>2017</v>
      </c>
      <c r="Z3021">
        <f t="shared" si="143"/>
        <v>11</v>
      </c>
    </row>
    <row r="3022" spans="1:26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7">
        <f t="shared" si="141"/>
        <v>30.98</v>
      </c>
      <c r="W3022" s="7" t="str">
        <f>IFERROR(INDEX(Returns!A:A,MATCH(Orders!B3022,Returns!B:B,0)), "No")</f>
        <v>Yes</v>
      </c>
      <c r="X3022" s="7" t="str">
        <f>INDEX(People!$A$2:$A$5,MATCH(Orders!M3022,People!$B$2:$B$5,0))</f>
        <v>Anna Andreadi</v>
      </c>
      <c r="Y3022">
        <f t="shared" si="142"/>
        <v>2017</v>
      </c>
      <c r="Z3022">
        <f t="shared" si="143"/>
        <v>11</v>
      </c>
    </row>
    <row r="3023" spans="1:26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7">
        <f t="shared" si="141"/>
        <v>22.23</v>
      </c>
      <c r="W3023" s="7" t="str">
        <f>IFERROR(INDEX(Returns!A:A,MATCH(Orders!B3023,Returns!B:B,0)), "No")</f>
        <v>Yes</v>
      </c>
      <c r="X3023" s="7" t="str">
        <f>INDEX(People!$A$2:$A$5,MATCH(Orders!M3023,People!$B$2:$B$5,0))</f>
        <v>Anna Andreadi</v>
      </c>
      <c r="Y3023">
        <f t="shared" si="142"/>
        <v>2017</v>
      </c>
      <c r="Z3023">
        <f t="shared" si="143"/>
        <v>11</v>
      </c>
    </row>
    <row r="3024" spans="1:26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7">
        <f t="shared" si="141"/>
        <v>18.336000000000002</v>
      </c>
      <c r="W3024" s="7" t="str">
        <f>IFERROR(INDEX(Returns!A:A,MATCH(Orders!B3024,Returns!B:B,0)), "No")</f>
        <v>Yes</v>
      </c>
      <c r="X3024" s="7" t="str">
        <f>INDEX(People!$A$2:$A$5,MATCH(Orders!M3024,People!$B$2:$B$5,0))</f>
        <v>Anna Andreadi</v>
      </c>
      <c r="Y3024">
        <f t="shared" si="142"/>
        <v>2017</v>
      </c>
      <c r="Z3024">
        <f t="shared" si="143"/>
        <v>11</v>
      </c>
    </row>
    <row r="3025" spans="1:26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7">
        <f t="shared" si="141"/>
        <v>163.86639999999997</v>
      </c>
      <c r="W3025" s="7" t="str">
        <f>IFERROR(INDEX(Returns!A:A,MATCH(Orders!B3025,Returns!B:B,0)), "No")</f>
        <v>No</v>
      </c>
      <c r="X3025" s="7" t="str">
        <f>INDEX(People!$A$2:$A$5,MATCH(Orders!M3025,People!$B$2:$B$5,0))</f>
        <v>Kelly Williams</v>
      </c>
      <c r="Y3025">
        <f t="shared" si="142"/>
        <v>2019</v>
      </c>
      <c r="Z3025">
        <f t="shared" si="143"/>
        <v>11</v>
      </c>
    </row>
    <row r="3026" spans="1:26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7">
        <f t="shared" si="141"/>
        <v>4.7520000000000007</v>
      </c>
      <c r="W3026" s="7" t="str">
        <f>IFERROR(INDEX(Returns!A:A,MATCH(Orders!B3026,Returns!B:B,0)), "No")</f>
        <v>No</v>
      </c>
      <c r="X3026" s="7" t="str">
        <f>INDEX(People!$A$2:$A$5,MATCH(Orders!M3026,People!$B$2:$B$5,0))</f>
        <v>Chuck Magee</v>
      </c>
      <c r="Y3026">
        <f t="shared" si="142"/>
        <v>2017</v>
      </c>
      <c r="Z3026">
        <f t="shared" si="143"/>
        <v>11</v>
      </c>
    </row>
    <row r="3027" spans="1:26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7">
        <f t="shared" si="141"/>
        <v>5.98</v>
      </c>
      <c r="W3027" s="7" t="str">
        <f>IFERROR(INDEX(Returns!A:A,MATCH(Orders!B3027,Returns!B:B,0)), "No")</f>
        <v>No</v>
      </c>
      <c r="X3027" s="7" t="str">
        <f>INDEX(People!$A$2:$A$5,MATCH(Orders!M3027,People!$B$2:$B$5,0))</f>
        <v>Chuck Magee</v>
      </c>
      <c r="Y3027">
        <f t="shared" si="142"/>
        <v>2017</v>
      </c>
      <c r="Z3027">
        <f t="shared" si="143"/>
        <v>11</v>
      </c>
    </row>
    <row r="3028" spans="1:26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7">
        <f t="shared" si="141"/>
        <v>84.784000000000006</v>
      </c>
      <c r="W3028" s="7" t="str">
        <f>IFERROR(INDEX(Returns!A:A,MATCH(Orders!B3028,Returns!B:B,0)), "No")</f>
        <v>No</v>
      </c>
      <c r="X3028" s="7" t="str">
        <f>INDEX(People!$A$2:$A$5,MATCH(Orders!M3028,People!$B$2:$B$5,0))</f>
        <v>Chuck Magee</v>
      </c>
      <c r="Y3028">
        <f t="shared" si="142"/>
        <v>2019</v>
      </c>
      <c r="Z3028">
        <f t="shared" si="143"/>
        <v>4</v>
      </c>
    </row>
    <row r="3029" spans="1:26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7">
        <f t="shared" si="141"/>
        <v>4.1440000000000001</v>
      </c>
      <c r="W3029" s="7" t="str">
        <f>IFERROR(INDEX(Returns!A:A,MATCH(Orders!B3029,Returns!B:B,0)), "No")</f>
        <v>No</v>
      </c>
      <c r="X3029" s="7" t="str">
        <f>INDEX(People!$A$2:$A$5,MATCH(Orders!M3029,People!$B$2:$B$5,0))</f>
        <v>Anna Andreadi</v>
      </c>
      <c r="Y3029">
        <f t="shared" si="142"/>
        <v>2016</v>
      </c>
      <c r="Z3029">
        <f t="shared" si="143"/>
        <v>8</v>
      </c>
    </row>
    <row r="3030" spans="1:26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7">
        <f t="shared" si="141"/>
        <v>100.98</v>
      </c>
      <c r="W3030" s="7" t="str">
        <f>IFERROR(INDEX(Returns!A:A,MATCH(Orders!B3030,Returns!B:B,0)), "No")</f>
        <v>No</v>
      </c>
      <c r="X3030" s="7" t="str">
        <f>INDEX(People!$A$2:$A$5,MATCH(Orders!M3030,People!$B$2:$B$5,0))</f>
        <v>Cassandra Brandow</v>
      </c>
      <c r="Y3030">
        <f t="shared" si="142"/>
        <v>2019</v>
      </c>
      <c r="Z3030">
        <f t="shared" si="143"/>
        <v>12</v>
      </c>
    </row>
    <row r="3031" spans="1:26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7">
        <f t="shared" si="141"/>
        <v>100.792</v>
      </c>
      <c r="W3031" s="7" t="str">
        <f>IFERROR(INDEX(Returns!A:A,MATCH(Orders!B3031,Returns!B:B,0)), "No")</f>
        <v>No</v>
      </c>
      <c r="X3031" s="7" t="str">
        <f>INDEX(People!$A$2:$A$5,MATCH(Orders!M3031,People!$B$2:$B$5,0))</f>
        <v>Anna Andreadi</v>
      </c>
      <c r="Y3031">
        <f t="shared" si="142"/>
        <v>2018</v>
      </c>
      <c r="Z3031">
        <f t="shared" si="143"/>
        <v>3</v>
      </c>
    </row>
    <row r="3032" spans="1:26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7">
        <f t="shared" si="141"/>
        <v>48.58</v>
      </c>
      <c r="W3032" s="7" t="str">
        <f>IFERROR(INDEX(Returns!A:A,MATCH(Orders!B3032,Returns!B:B,0)), "No")</f>
        <v>Yes</v>
      </c>
      <c r="X3032" s="7" t="str">
        <f>INDEX(People!$A$2:$A$5,MATCH(Orders!M3032,People!$B$2:$B$5,0))</f>
        <v>Kelly Williams</v>
      </c>
      <c r="Y3032">
        <f t="shared" si="142"/>
        <v>2017</v>
      </c>
      <c r="Z3032">
        <f t="shared" si="143"/>
        <v>9</v>
      </c>
    </row>
    <row r="3033" spans="1:26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7">
        <f t="shared" si="141"/>
        <v>25.99</v>
      </c>
      <c r="W3033" s="7" t="str">
        <f>IFERROR(INDEX(Returns!A:A,MATCH(Orders!B3033,Returns!B:B,0)), "No")</f>
        <v>Yes</v>
      </c>
      <c r="X3033" s="7" t="str">
        <f>INDEX(People!$A$2:$A$5,MATCH(Orders!M3033,People!$B$2:$B$5,0))</f>
        <v>Kelly Williams</v>
      </c>
      <c r="Y3033">
        <f t="shared" si="142"/>
        <v>2017</v>
      </c>
      <c r="Z3033">
        <f t="shared" si="143"/>
        <v>9</v>
      </c>
    </row>
    <row r="3034" spans="1:26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7">
        <f t="shared" si="141"/>
        <v>48.783999999999999</v>
      </c>
      <c r="W3034" s="7" t="str">
        <f>IFERROR(INDEX(Returns!A:A,MATCH(Orders!B3034,Returns!B:B,0)), "No")</f>
        <v>Yes</v>
      </c>
      <c r="X3034" s="7" t="str">
        <f>INDEX(People!$A$2:$A$5,MATCH(Orders!M3034,People!$B$2:$B$5,0))</f>
        <v>Anna Andreadi</v>
      </c>
      <c r="Y3034">
        <f t="shared" si="142"/>
        <v>2018</v>
      </c>
      <c r="Z3034">
        <f t="shared" si="143"/>
        <v>11</v>
      </c>
    </row>
    <row r="3035" spans="1:26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7">
        <f t="shared" si="141"/>
        <v>5.1840000000000011</v>
      </c>
      <c r="W3035" s="7" t="str">
        <f>IFERROR(INDEX(Returns!A:A,MATCH(Orders!B3035,Returns!B:B,0)), "No")</f>
        <v>No</v>
      </c>
      <c r="X3035" s="7" t="str">
        <f>INDEX(People!$A$2:$A$5,MATCH(Orders!M3035,People!$B$2:$B$5,0))</f>
        <v>Chuck Magee</v>
      </c>
      <c r="Y3035">
        <f t="shared" si="142"/>
        <v>2019</v>
      </c>
      <c r="Z3035">
        <f t="shared" si="143"/>
        <v>9</v>
      </c>
    </row>
    <row r="3036" spans="1:26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7">
        <f t="shared" si="141"/>
        <v>8.9499999999999993</v>
      </c>
      <c r="W3036" s="7" t="str">
        <f>IFERROR(INDEX(Returns!A:A,MATCH(Orders!B3036,Returns!B:B,0)), "No")</f>
        <v>No</v>
      </c>
      <c r="X3036" s="7" t="str">
        <f>INDEX(People!$A$2:$A$5,MATCH(Orders!M3036,People!$B$2:$B$5,0))</f>
        <v>Cassandra Brandow</v>
      </c>
      <c r="Y3036">
        <f t="shared" si="142"/>
        <v>2017</v>
      </c>
      <c r="Z3036">
        <f t="shared" si="143"/>
        <v>6</v>
      </c>
    </row>
    <row r="3037" spans="1:26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7">
        <f t="shared" si="141"/>
        <v>5.18</v>
      </c>
      <c r="W3037" s="7" t="str">
        <f>IFERROR(INDEX(Returns!A:A,MATCH(Orders!B3037,Returns!B:B,0)), "No")</f>
        <v>No</v>
      </c>
      <c r="X3037" s="7" t="str">
        <f>INDEX(People!$A$2:$A$5,MATCH(Orders!M3037,People!$B$2:$B$5,0))</f>
        <v>Cassandra Brandow</v>
      </c>
      <c r="Y3037">
        <f t="shared" si="142"/>
        <v>2017</v>
      </c>
      <c r="Z3037">
        <f t="shared" si="143"/>
        <v>6</v>
      </c>
    </row>
    <row r="3038" spans="1:26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7">
        <f t="shared" si="141"/>
        <v>28.15</v>
      </c>
      <c r="W3038" s="7" t="str">
        <f>IFERROR(INDEX(Returns!A:A,MATCH(Orders!B3038,Returns!B:B,0)), "No")</f>
        <v>No</v>
      </c>
      <c r="X3038" s="7" t="str">
        <f>INDEX(People!$A$2:$A$5,MATCH(Orders!M3038,People!$B$2:$B$5,0))</f>
        <v>Cassandra Brandow</v>
      </c>
      <c r="Y3038">
        <f t="shared" si="142"/>
        <v>2017</v>
      </c>
      <c r="Z3038">
        <f t="shared" si="143"/>
        <v>6</v>
      </c>
    </row>
    <row r="3039" spans="1:26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7">
        <f t="shared" si="141"/>
        <v>6.4800000000000013</v>
      </c>
      <c r="W3039" s="7" t="str">
        <f>IFERROR(INDEX(Returns!A:A,MATCH(Orders!B3039,Returns!B:B,0)), "No")</f>
        <v>No</v>
      </c>
      <c r="X3039" s="7" t="str">
        <f>INDEX(People!$A$2:$A$5,MATCH(Orders!M3039,People!$B$2:$B$5,0))</f>
        <v>Cassandra Brandow</v>
      </c>
      <c r="Y3039">
        <f t="shared" si="142"/>
        <v>2017</v>
      </c>
      <c r="Z3039">
        <f t="shared" si="143"/>
        <v>6</v>
      </c>
    </row>
    <row r="3040" spans="1:26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7">
        <f t="shared" si="141"/>
        <v>14.58</v>
      </c>
      <c r="W3040" s="7" t="str">
        <f>IFERROR(INDEX(Returns!A:A,MATCH(Orders!B3040,Returns!B:B,0)), "No")</f>
        <v>No</v>
      </c>
      <c r="X3040" s="7" t="str">
        <f>INDEX(People!$A$2:$A$5,MATCH(Orders!M3040,People!$B$2:$B$5,0))</f>
        <v>Cassandra Brandow</v>
      </c>
      <c r="Y3040">
        <f t="shared" si="142"/>
        <v>2017</v>
      </c>
      <c r="Z3040">
        <f t="shared" si="143"/>
        <v>6</v>
      </c>
    </row>
    <row r="3041" spans="1:26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7">
        <f t="shared" si="141"/>
        <v>57.096000000000004</v>
      </c>
      <c r="W3041" s="7" t="str">
        <f>IFERROR(INDEX(Returns!A:A,MATCH(Orders!B3041,Returns!B:B,0)), "No")</f>
        <v>No</v>
      </c>
      <c r="X3041" s="7" t="str">
        <f>INDEX(People!$A$2:$A$5,MATCH(Orders!M3041,People!$B$2:$B$5,0))</f>
        <v>Anna Andreadi</v>
      </c>
      <c r="Y3041">
        <f t="shared" si="142"/>
        <v>2019</v>
      </c>
      <c r="Z3041">
        <f t="shared" si="143"/>
        <v>10</v>
      </c>
    </row>
    <row r="3042" spans="1:26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7">
        <f t="shared" si="141"/>
        <v>3.3439999999999999</v>
      </c>
      <c r="W3042" s="7" t="str">
        <f>IFERROR(INDEX(Returns!A:A,MATCH(Orders!B3042,Returns!B:B,0)), "No")</f>
        <v>No</v>
      </c>
      <c r="X3042" s="7" t="str">
        <f>INDEX(People!$A$2:$A$5,MATCH(Orders!M3042,People!$B$2:$B$5,0))</f>
        <v>Cassandra Brandow</v>
      </c>
      <c r="Y3042">
        <f t="shared" si="142"/>
        <v>2018</v>
      </c>
      <c r="Z3042">
        <f t="shared" si="143"/>
        <v>5</v>
      </c>
    </row>
    <row r="3043" spans="1:26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7">
        <f t="shared" si="141"/>
        <v>6.48</v>
      </c>
      <c r="W3043" s="7" t="str">
        <f>IFERROR(INDEX(Returns!A:A,MATCH(Orders!B3043,Returns!B:B,0)), "No")</f>
        <v>No</v>
      </c>
      <c r="X3043" s="7" t="str">
        <f>INDEX(People!$A$2:$A$5,MATCH(Orders!M3043,People!$B$2:$B$5,0))</f>
        <v>Anna Andreadi</v>
      </c>
      <c r="Y3043">
        <f t="shared" si="142"/>
        <v>2019</v>
      </c>
      <c r="Z3043">
        <f t="shared" si="143"/>
        <v>9</v>
      </c>
    </row>
    <row r="3044" spans="1:26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7">
        <f t="shared" si="141"/>
        <v>11.09</v>
      </c>
      <c r="W3044" s="7" t="str">
        <f>IFERROR(INDEX(Returns!A:A,MATCH(Orders!B3044,Returns!B:B,0)), "No")</f>
        <v>No</v>
      </c>
      <c r="X3044" s="7" t="str">
        <f>INDEX(People!$A$2:$A$5,MATCH(Orders!M3044,People!$B$2:$B$5,0))</f>
        <v>Anna Andreadi</v>
      </c>
      <c r="Y3044">
        <f t="shared" si="142"/>
        <v>2019</v>
      </c>
      <c r="Z3044">
        <f t="shared" si="143"/>
        <v>9</v>
      </c>
    </row>
    <row r="3045" spans="1:26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7">
        <f t="shared" si="141"/>
        <v>256.78400000000005</v>
      </c>
      <c r="W3045" s="7" t="str">
        <f>IFERROR(INDEX(Returns!A:A,MATCH(Orders!B3045,Returns!B:B,0)), "No")</f>
        <v>No</v>
      </c>
      <c r="X3045" s="7" t="str">
        <f>INDEX(People!$A$2:$A$5,MATCH(Orders!M3045,People!$B$2:$B$5,0))</f>
        <v>Anna Andreadi</v>
      </c>
      <c r="Y3045">
        <f t="shared" si="142"/>
        <v>2019</v>
      </c>
      <c r="Z3045">
        <f t="shared" si="143"/>
        <v>9</v>
      </c>
    </row>
    <row r="3046" spans="1:26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7">
        <f t="shared" si="141"/>
        <v>204.59399999999999</v>
      </c>
      <c r="W3046" s="7" t="str">
        <f>IFERROR(INDEX(Returns!A:A,MATCH(Orders!B3046,Returns!B:B,0)), "No")</f>
        <v>No</v>
      </c>
      <c r="X3046" s="7" t="str">
        <f>INDEX(People!$A$2:$A$5,MATCH(Orders!M3046,People!$B$2:$B$5,0))</f>
        <v>Chuck Magee</v>
      </c>
      <c r="Y3046">
        <f t="shared" si="142"/>
        <v>2017</v>
      </c>
      <c r="Z3046">
        <f t="shared" si="143"/>
        <v>4</v>
      </c>
    </row>
    <row r="3047" spans="1:26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7">
        <f t="shared" si="141"/>
        <v>2.78</v>
      </c>
      <c r="W3047" s="7" t="str">
        <f>IFERROR(INDEX(Returns!A:A,MATCH(Orders!B3047,Returns!B:B,0)), "No")</f>
        <v>No</v>
      </c>
      <c r="X3047" s="7" t="str">
        <f>INDEX(People!$A$2:$A$5,MATCH(Orders!M3047,People!$B$2:$B$5,0))</f>
        <v>Kelly Williams</v>
      </c>
      <c r="Y3047">
        <f t="shared" si="142"/>
        <v>2019</v>
      </c>
      <c r="Z3047">
        <f t="shared" si="143"/>
        <v>11</v>
      </c>
    </row>
    <row r="3048" spans="1:26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7">
        <f t="shared" si="141"/>
        <v>26.38</v>
      </c>
      <c r="W3048" s="7" t="str">
        <f>IFERROR(INDEX(Returns!A:A,MATCH(Orders!B3048,Returns!B:B,0)), "No")</f>
        <v>No</v>
      </c>
      <c r="X3048" s="7" t="str">
        <f>INDEX(People!$A$2:$A$5,MATCH(Orders!M3048,People!$B$2:$B$5,0))</f>
        <v>Kelly Williams</v>
      </c>
      <c r="Y3048">
        <f t="shared" si="142"/>
        <v>2019</v>
      </c>
      <c r="Z3048">
        <f t="shared" si="143"/>
        <v>11</v>
      </c>
    </row>
    <row r="3049" spans="1:26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7">
        <f t="shared" si="141"/>
        <v>6.1680000000000001</v>
      </c>
      <c r="W3049" s="7" t="str">
        <f>IFERROR(INDEX(Returns!A:A,MATCH(Orders!B3049,Returns!B:B,0)), "No")</f>
        <v>No</v>
      </c>
      <c r="X3049" s="7" t="str">
        <f>INDEX(People!$A$2:$A$5,MATCH(Orders!M3049,People!$B$2:$B$5,0))</f>
        <v>Anna Andreadi</v>
      </c>
      <c r="Y3049">
        <f t="shared" si="142"/>
        <v>2016</v>
      </c>
      <c r="Z3049">
        <f t="shared" si="143"/>
        <v>9</v>
      </c>
    </row>
    <row r="3050" spans="1:26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7">
        <f t="shared" si="141"/>
        <v>205.9</v>
      </c>
      <c r="W3050" s="7" t="str">
        <f>IFERROR(INDEX(Returns!A:A,MATCH(Orders!B3050,Returns!B:B,0)), "No")</f>
        <v>No</v>
      </c>
      <c r="X3050" s="7" t="str">
        <f>INDEX(People!$A$2:$A$5,MATCH(Orders!M3050,People!$B$2:$B$5,0))</f>
        <v>Cassandra Brandow</v>
      </c>
      <c r="Y3050">
        <f t="shared" si="142"/>
        <v>2019</v>
      </c>
      <c r="Z3050">
        <f t="shared" si="143"/>
        <v>4</v>
      </c>
    </row>
    <row r="3051" spans="1:26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7">
        <f t="shared" si="141"/>
        <v>90</v>
      </c>
      <c r="W3051" s="7" t="str">
        <f>IFERROR(INDEX(Returns!A:A,MATCH(Orders!B3051,Returns!B:B,0)), "No")</f>
        <v>No</v>
      </c>
      <c r="X3051" s="7" t="str">
        <f>INDEX(People!$A$2:$A$5,MATCH(Orders!M3051,People!$B$2:$B$5,0))</f>
        <v>Cassandra Brandow</v>
      </c>
      <c r="Y3051">
        <f t="shared" si="142"/>
        <v>2019</v>
      </c>
      <c r="Z3051">
        <f t="shared" si="143"/>
        <v>4</v>
      </c>
    </row>
    <row r="3052" spans="1:26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7">
        <f t="shared" si="141"/>
        <v>20.98</v>
      </c>
      <c r="W3052" s="7" t="str">
        <f>IFERROR(INDEX(Returns!A:A,MATCH(Orders!B3052,Returns!B:B,0)), "No")</f>
        <v>No</v>
      </c>
      <c r="X3052" s="7" t="str">
        <f>INDEX(People!$A$2:$A$5,MATCH(Orders!M3052,People!$B$2:$B$5,0))</f>
        <v>Anna Andreadi</v>
      </c>
      <c r="Y3052">
        <f t="shared" si="142"/>
        <v>2019</v>
      </c>
      <c r="Z3052">
        <f t="shared" si="143"/>
        <v>10</v>
      </c>
    </row>
    <row r="3053" spans="1:26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7">
        <f t="shared" si="141"/>
        <v>56.96</v>
      </c>
      <c r="W3053" s="7" t="str">
        <f>IFERROR(INDEX(Returns!A:A,MATCH(Orders!B3053,Returns!B:B,0)), "No")</f>
        <v>No</v>
      </c>
      <c r="X3053" s="7" t="str">
        <f>INDEX(People!$A$2:$A$5,MATCH(Orders!M3053,People!$B$2:$B$5,0))</f>
        <v>Anna Andreadi</v>
      </c>
      <c r="Y3053">
        <f t="shared" si="142"/>
        <v>2019</v>
      </c>
      <c r="Z3053">
        <f t="shared" si="143"/>
        <v>10</v>
      </c>
    </row>
    <row r="3054" spans="1:26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7">
        <f t="shared" si="141"/>
        <v>18.97</v>
      </c>
      <c r="W3054" s="7" t="str">
        <f>IFERROR(INDEX(Returns!A:A,MATCH(Orders!B3054,Returns!B:B,0)), "No")</f>
        <v>No</v>
      </c>
      <c r="X3054" s="7" t="str">
        <f>INDEX(People!$A$2:$A$5,MATCH(Orders!M3054,People!$B$2:$B$5,0))</f>
        <v>Anna Andreadi</v>
      </c>
      <c r="Y3054">
        <f t="shared" si="142"/>
        <v>2019</v>
      </c>
      <c r="Z3054">
        <f t="shared" si="143"/>
        <v>10</v>
      </c>
    </row>
    <row r="3055" spans="1:26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7">
        <f t="shared" si="141"/>
        <v>258.95</v>
      </c>
      <c r="W3055" s="7" t="str">
        <f>IFERROR(INDEX(Returns!A:A,MATCH(Orders!B3055,Returns!B:B,0)), "No")</f>
        <v>No</v>
      </c>
      <c r="X3055" s="7" t="str">
        <f>INDEX(People!$A$2:$A$5,MATCH(Orders!M3055,People!$B$2:$B$5,0))</f>
        <v>Kelly Williams</v>
      </c>
      <c r="Y3055">
        <f t="shared" si="142"/>
        <v>2018</v>
      </c>
      <c r="Z3055">
        <f t="shared" si="143"/>
        <v>4</v>
      </c>
    </row>
    <row r="3056" spans="1:26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7">
        <f t="shared" si="141"/>
        <v>2.64</v>
      </c>
      <c r="W3056" s="7" t="str">
        <f>IFERROR(INDEX(Returns!A:A,MATCH(Orders!B3056,Returns!B:B,0)), "No")</f>
        <v>No</v>
      </c>
      <c r="X3056" s="7" t="str">
        <f>INDEX(People!$A$2:$A$5,MATCH(Orders!M3056,People!$B$2:$B$5,0))</f>
        <v>Kelly Williams</v>
      </c>
      <c r="Y3056">
        <f t="shared" si="142"/>
        <v>2018</v>
      </c>
      <c r="Z3056">
        <f t="shared" si="143"/>
        <v>4</v>
      </c>
    </row>
    <row r="3057" spans="1:26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7">
        <f t="shared" si="141"/>
        <v>559.99200000000008</v>
      </c>
      <c r="W3057" s="7" t="str">
        <f>IFERROR(INDEX(Returns!A:A,MATCH(Orders!B3057,Returns!B:B,0)), "No")</f>
        <v>No</v>
      </c>
      <c r="X3057" s="7" t="str">
        <f>INDEX(People!$A$2:$A$5,MATCH(Orders!M3057,People!$B$2:$B$5,0))</f>
        <v>Kelly Williams</v>
      </c>
      <c r="Y3057">
        <f t="shared" si="142"/>
        <v>2017</v>
      </c>
      <c r="Z3057">
        <f t="shared" si="143"/>
        <v>8</v>
      </c>
    </row>
    <row r="3058" spans="1:26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7">
        <f t="shared" si="141"/>
        <v>4.4800000000000004</v>
      </c>
      <c r="W3058" s="7" t="str">
        <f>IFERROR(INDEX(Returns!A:A,MATCH(Orders!B3058,Returns!B:B,0)), "No")</f>
        <v>Yes</v>
      </c>
      <c r="X3058" s="7" t="str">
        <f>INDEX(People!$A$2:$A$5,MATCH(Orders!M3058,People!$B$2:$B$5,0))</f>
        <v>Anna Andreadi</v>
      </c>
      <c r="Y3058">
        <f t="shared" si="142"/>
        <v>2019</v>
      </c>
      <c r="Z3058">
        <f t="shared" si="143"/>
        <v>10</v>
      </c>
    </row>
    <row r="3059" spans="1:26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7">
        <f t="shared" si="141"/>
        <v>3.15</v>
      </c>
      <c r="W3059" s="7" t="str">
        <f>IFERROR(INDEX(Returns!A:A,MATCH(Orders!B3059,Returns!B:B,0)), "No")</f>
        <v>Yes</v>
      </c>
      <c r="X3059" s="7" t="str">
        <f>INDEX(People!$A$2:$A$5,MATCH(Orders!M3059,People!$B$2:$B$5,0))</f>
        <v>Anna Andreadi</v>
      </c>
      <c r="Y3059">
        <f t="shared" si="142"/>
        <v>2019</v>
      </c>
      <c r="Z3059">
        <f t="shared" si="143"/>
        <v>10</v>
      </c>
    </row>
    <row r="3060" spans="1:26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7">
        <f t="shared" si="141"/>
        <v>15.28</v>
      </c>
      <c r="W3060" s="7" t="str">
        <f>IFERROR(INDEX(Returns!A:A,MATCH(Orders!B3060,Returns!B:B,0)), "No")</f>
        <v>Yes</v>
      </c>
      <c r="X3060" s="7" t="str">
        <f>INDEX(People!$A$2:$A$5,MATCH(Orders!M3060,People!$B$2:$B$5,0))</f>
        <v>Anna Andreadi</v>
      </c>
      <c r="Y3060">
        <f t="shared" si="142"/>
        <v>2019</v>
      </c>
      <c r="Z3060">
        <f t="shared" si="143"/>
        <v>10</v>
      </c>
    </row>
    <row r="3061" spans="1:26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7">
        <f t="shared" si="141"/>
        <v>12.184000000000001</v>
      </c>
      <c r="W3061" s="7" t="str">
        <f>IFERROR(INDEX(Returns!A:A,MATCH(Orders!B3061,Returns!B:B,0)), "No")</f>
        <v>Yes</v>
      </c>
      <c r="X3061" s="7" t="str">
        <f>INDEX(People!$A$2:$A$5,MATCH(Orders!M3061,People!$B$2:$B$5,0))</f>
        <v>Anna Andreadi</v>
      </c>
      <c r="Y3061">
        <f t="shared" si="142"/>
        <v>2019</v>
      </c>
      <c r="Z3061">
        <f t="shared" si="143"/>
        <v>10</v>
      </c>
    </row>
    <row r="3062" spans="1:26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7">
        <f t="shared" si="141"/>
        <v>39.992000000000004</v>
      </c>
      <c r="W3062" s="7" t="str">
        <f>IFERROR(INDEX(Returns!A:A,MATCH(Orders!B3062,Returns!B:B,0)), "No")</f>
        <v>No</v>
      </c>
      <c r="X3062" s="7" t="str">
        <f>INDEX(People!$A$2:$A$5,MATCH(Orders!M3062,People!$B$2:$B$5,0))</f>
        <v>Chuck Magee</v>
      </c>
      <c r="Y3062">
        <f t="shared" si="142"/>
        <v>2018</v>
      </c>
      <c r="Z3062">
        <f t="shared" si="143"/>
        <v>11</v>
      </c>
    </row>
    <row r="3063" spans="1:26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7">
        <f t="shared" si="141"/>
        <v>3.3600000000000003</v>
      </c>
      <c r="W3063" s="7" t="str">
        <f>IFERROR(INDEX(Returns!A:A,MATCH(Orders!B3063,Returns!B:B,0)), "No")</f>
        <v>No</v>
      </c>
      <c r="X3063" s="7" t="str">
        <f>INDEX(People!$A$2:$A$5,MATCH(Orders!M3063,People!$B$2:$B$5,0))</f>
        <v>Kelly Williams</v>
      </c>
      <c r="Y3063">
        <f t="shared" si="142"/>
        <v>2019</v>
      </c>
      <c r="Z3063">
        <f t="shared" si="143"/>
        <v>3</v>
      </c>
    </row>
    <row r="3064" spans="1:26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7">
        <f t="shared" si="141"/>
        <v>27.99</v>
      </c>
      <c r="W3064" s="7" t="str">
        <f>IFERROR(INDEX(Returns!A:A,MATCH(Orders!B3064,Returns!B:B,0)), "No")</f>
        <v>No</v>
      </c>
      <c r="X3064" s="7" t="str">
        <f>INDEX(People!$A$2:$A$5,MATCH(Orders!M3064,People!$B$2:$B$5,0))</f>
        <v>Chuck Magee</v>
      </c>
      <c r="Y3064">
        <f t="shared" si="142"/>
        <v>2017</v>
      </c>
      <c r="Z3064">
        <f t="shared" si="143"/>
        <v>11</v>
      </c>
    </row>
    <row r="3065" spans="1:26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7">
        <f t="shared" si="141"/>
        <v>34.99</v>
      </c>
      <c r="W3065" s="7" t="str">
        <f>IFERROR(INDEX(Returns!A:A,MATCH(Orders!B3065,Returns!B:B,0)), "No")</f>
        <v>No</v>
      </c>
      <c r="X3065" s="7" t="str">
        <f>INDEX(People!$A$2:$A$5,MATCH(Orders!M3065,People!$B$2:$B$5,0))</f>
        <v>Chuck Magee</v>
      </c>
      <c r="Y3065">
        <f t="shared" si="142"/>
        <v>2017</v>
      </c>
      <c r="Z3065">
        <f t="shared" si="143"/>
        <v>11</v>
      </c>
    </row>
    <row r="3066" spans="1:26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7">
        <f t="shared" si="141"/>
        <v>11.35</v>
      </c>
      <c r="W3066" s="7" t="str">
        <f>IFERROR(INDEX(Returns!A:A,MATCH(Orders!B3066,Returns!B:B,0)), "No")</f>
        <v>No</v>
      </c>
      <c r="X3066" s="7" t="str">
        <f>INDEX(People!$A$2:$A$5,MATCH(Orders!M3066,People!$B$2:$B$5,0))</f>
        <v>Anna Andreadi</v>
      </c>
      <c r="Y3066">
        <f t="shared" si="142"/>
        <v>2019</v>
      </c>
      <c r="Z3066">
        <f t="shared" si="143"/>
        <v>3</v>
      </c>
    </row>
    <row r="3067" spans="1:26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7">
        <f t="shared" si="141"/>
        <v>17.591999999999999</v>
      </c>
      <c r="W3067" s="7" t="str">
        <f>IFERROR(INDEX(Returns!A:A,MATCH(Orders!B3067,Returns!B:B,0)), "No")</f>
        <v>No</v>
      </c>
      <c r="X3067" s="7" t="str">
        <f>INDEX(People!$A$2:$A$5,MATCH(Orders!M3067,People!$B$2:$B$5,0))</f>
        <v>Anna Andreadi</v>
      </c>
      <c r="Y3067">
        <f t="shared" si="142"/>
        <v>2019</v>
      </c>
      <c r="Z3067">
        <f t="shared" si="143"/>
        <v>3</v>
      </c>
    </row>
    <row r="3068" spans="1:26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7">
        <f t="shared" si="141"/>
        <v>42.99</v>
      </c>
      <c r="W3068" s="7" t="str">
        <f>IFERROR(INDEX(Returns!A:A,MATCH(Orders!B3068,Returns!B:B,0)), "No")</f>
        <v>No</v>
      </c>
      <c r="X3068" s="7" t="str">
        <f>INDEX(People!$A$2:$A$5,MATCH(Orders!M3068,People!$B$2:$B$5,0))</f>
        <v>Anna Andreadi</v>
      </c>
      <c r="Y3068">
        <f t="shared" si="142"/>
        <v>2019</v>
      </c>
      <c r="Z3068">
        <f t="shared" si="143"/>
        <v>3</v>
      </c>
    </row>
    <row r="3069" spans="1:26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7">
        <f t="shared" si="141"/>
        <v>6.4799999999999995</v>
      </c>
      <c r="W3069" s="7" t="str">
        <f>IFERROR(INDEX(Returns!A:A,MATCH(Orders!B3069,Returns!B:B,0)), "No")</f>
        <v>No</v>
      </c>
      <c r="X3069" s="7" t="str">
        <f>INDEX(People!$A$2:$A$5,MATCH(Orders!M3069,People!$B$2:$B$5,0))</f>
        <v>Anna Andreadi</v>
      </c>
      <c r="Y3069">
        <f t="shared" si="142"/>
        <v>2019</v>
      </c>
      <c r="Z3069">
        <f t="shared" si="143"/>
        <v>3</v>
      </c>
    </row>
    <row r="3070" spans="1:26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7">
        <f t="shared" si="141"/>
        <v>48.04</v>
      </c>
      <c r="W3070" s="7" t="str">
        <f>IFERROR(INDEX(Returns!A:A,MATCH(Orders!B3070,Returns!B:B,0)), "No")</f>
        <v>No</v>
      </c>
      <c r="X3070" s="7" t="str">
        <f>INDEX(People!$A$2:$A$5,MATCH(Orders!M3070,People!$B$2:$B$5,0))</f>
        <v>Anna Andreadi</v>
      </c>
      <c r="Y3070">
        <f t="shared" si="142"/>
        <v>2019</v>
      </c>
      <c r="Z3070">
        <f t="shared" si="143"/>
        <v>3</v>
      </c>
    </row>
    <row r="3071" spans="1:26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7">
        <f t="shared" si="141"/>
        <v>165.98400000000001</v>
      </c>
      <c r="W3071" s="7" t="str">
        <f>IFERROR(INDEX(Returns!A:A,MATCH(Orders!B3071,Returns!B:B,0)), "No")</f>
        <v>No</v>
      </c>
      <c r="X3071" s="7" t="str">
        <f>INDEX(People!$A$2:$A$5,MATCH(Orders!M3071,People!$B$2:$B$5,0))</f>
        <v>Chuck Magee</v>
      </c>
      <c r="Y3071">
        <f t="shared" si="142"/>
        <v>2019</v>
      </c>
      <c r="Z3071">
        <f t="shared" si="143"/>
        <v>11</v>
      </c>
    </row>
    <row r="3072" spans="1:26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7">
        <f t="shared" si="141"/>
        <v>419.19</v>
      </c>
      <c r="W3072" s="7" t="str">
        <f>IFERROR(INDEX(Returns!A:A,MATCH(Orders!B3072,Returns!B:B,0)), "No")</f>
        <v>No</v>
      </c>
      <c r="X3072" s="7" t="str">
        <f>INDEX(People!$A$2:$A$5,MATCH(Orders!M3072,People!$B$2:$B$5,0))</f>
        <v>Chuck Magee</v>
      </c>
      <c r="Y3072">
        <f t="shared" si="142"/>
        <v>2016</v>
      </c>
      <c r="Z3072">
        <f t="shared" si="143"/>
        <v>11</v>
      </c>
    </row>
    <row r="3073" spans="1:26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7">
        <f t="shared" si="141"/>
        <v>41.47</v>
      </c>
      <c r="W3073" s="7" t="str">
        <f>IFERROR(INDEX(Returns!A:A,MATCH(Orders!B3073,Returns!B:B,0)), "No")</f>
        <v>No</v>
      </c>
      <c r="X3073" s="7" t="str">
        <f>INDEX(People!$A$2:$A$5,MATCH(Orders!M3073,People!$B$2:$B$5,0))</f>
        <v>Chuck Magee</v>
      </c>
      <c r="Y3073">
        <f t="shared" si="142"/>
        <v>2016</v>
      </c>
      <c r="Z3073">
        <f t="shared" si="143"/>
        <v>11</v>
      </c>
    </row>
    <row r="3074" spans="1:26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7">
        <f t="shared" si="141"/>
        <v>11.55</v>
      </c>
      <c r="W3074" s="7" t="str">
        <f>IFERROR(INDEX(Returns!A:A,MATCH(Orders!B3074,Returns!B:B,0)), "No")</f>
        <v>No</v>
      </c>
      <c r="X3074" s="7" t="str">
        <f>INDEX(People!$A$2:$A$5,MATCH(Orders!M3074,People!$B$2:$B$5,0))</f>
        <v>Chuck Magee</v>
      </c>
      <c r="Y3074">
        <f t="shared" si="142"/>
        <v>2016</v>
      </c>
      <c r="Z3074">
        <f t="shared" si="143"/>
        <v>11</v>
      </c>
    </row>
    <row r="3075" spans="1:26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7">
        <f t="shared" ref="V3075:V3138" si="144">R3075/S3075</f>
        <v>57.23</v>
      </c>
      <c r="W3075" s="7" t="str">
        <f>IFERROR(INDEX(Returns!A:A,MATCH(Orders!B3075,Returns!B:B,0)), "No")</f>
        <v>No</v>
      </c>
      <c r="X3075" s="7" t="str">
        <f>INDEX(People!$A$2:$A$5,MATCH(Orders!M3075,People!$B$2:$B$5,0))</f>
        <v>Anna Andreadi</v>
      </c>
      <c r="Y3075">
        <f t="shared" ref="Y3075:Y3138" si="145">YEAR(C3075)</f>
        <v>2018</v>
      </c>
      <c r="Z3075">
        <f t="shared" ref="Z3075:Z3138" si="146">MONTH(C3075)</f>
        <v>1</v>
      </c>
    </row>
    <row r="3076" spans="1:26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7">
        <f t="shared" si="144"/>
        <v>60.332999999999998</v>
      </c>
      <c r="W3076" s="7" t="str">
        <f>IFERROR(INDEX(Returns!A:A,MATCH(Orders!B3076,Returns!B:B,0)), "No")</f>
        <v>No</v>
      </c>
      <c r="X3076" s="7" t="str">
        <f>INDEX(People!$A$2:$A$5,MATCH(Orders!M3076,People!$B$2:$B$5,0))</f>
        <v>Anna Andreadi</v>
      </c>
      <c r="Y3076">
        <f t="shared" si="145"/>
        <v>2017</v>
      </c>
      <c r="Z3076">
        <f t="shared" si="146"/>
        <v>10</v>
      </c>
    </row>
    <row r="3077" spans="1:26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7">
        <f t="shared" si="144"/>
        <v>114.28800000000001</v>
      </c>
      <c r="W3077" s="7" t="str">
        <f>IFERROR(INDEX(Returns!A:A,MATCH(Orders!B3077,Returns!B:B,0)), "No")</f>
        <v>No</v>
      </c>
      <c r="X3077" s="7" t="str">
        <f>INDEX(People!$A$2:$A$5,MATCH(Orders!M3077,People!$B$2:$B$5,0))</f>
        <v>Kelly Williams</v>
      </c>
      <c r="Y3077">
        <f t="shared" si="145"/>
        <v>2016</v>
      </c>
      <c r="Z3077">
        <f t="shared" si="146"/>
        <v>7</v>
      </c>
    </row>
    <row r="3078" spans="1:26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7">
        <f t="shared" si="144"/>
        <v>3.3479999999999999</v>
      </c>
      <c r="W3078" s="7" t="str">
        <f>IFERROR(INDEX(Returns!A:A,MATCH(Orders!B3078,Returns!B:B,0)), "No")</f>
        <v>No</v>
      </c>
      <c r="X3078" s="7" t="str">
        <f>INDEX(People!$A$2:$A$5,MATCH(Orders!M3078,People!$B$2:$B$5,0))</f>
        <v>Kelly Williams</v>
      </c>
      <c r="Y3078">
        <f t="shared" si="145"/>
        <v>2016</v>
      </c>
      <c r="Z3078">
        <f t="shared" si="146"/>
        <v>7</v>
      </c>
    </row>
    <row r="3079" spans="1:26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7">
        <f t="shared" si="144"/>
        <v>490.68599999999998</v>
      </c>
      <c r="W3079" s="7" t="str">
        <f>IFERROR(INDEX(Returns!A:A,MATCH(Orders!B3079,Returns!B:B,0)), "No")</f>
        <v>No</v>
      </c>
      <c r="X3079" s="7" t="str">
        <f>INDEX(People!$A$2:$A$5,MATCH(Orders!M3079,People!$B$2:$B$5,0))</f>
        <v>Kelly Williams</v>
      </c>
      <c r="Y3079">
        <f t="shared" si="145"/>
        <v>2016</v>
      </c>
      <c r="Z3079">
        <f t="shared" si="146"/>
        <v>7</v>
      </c>
    </row>
    <row r="3080" spans="1:26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7">
        <f t="shared" si="144"/>
        <v>3.98</v>
      </c>
      <c r="W3080" s="7" t="str">
        <f>IFERROR(INDEX(Returns!A:A,MATCH(Orders!B3080,Returns!B:B,0)), "No")</f>
        <v>No</v>
      </c>
      <c r="X3080" s="7" t="str">
        <f>INDEX(People!$A$2:$A$5,MATCH(Orders!M3080,People!$B$2:$B$5,0))</f>
        <v>Anna Andreadi</v>
      </c>
      <c r="Y3080">
        <f t="shared" si="145"/>
        <v>2016</v>
      </c>
      <c r="Z3080">
        <f t="shared" si="146"/>
        <v>5</v>
      </c>
    </row>
    <row r="3081" spans="1:26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7">
        <f t="shared" si="144"/>
        <v>6.48</v>
      </c>
      <c r="W3081" s="7" t="str">
        <f>IFERROR(INDEX(Returns!A:A,MATCH(Orders!B3081,Returns!B:B,0)), "No")</f>
        <v>No</v>
      </c>
      <c r="X3081" s="7" t="str">
        <f>INDEX(People!$A$2:$A$5,MATCH(Orders!M3081,People!$B$2:$B$5,0))</f>
        <v>Anna Andreadi</v>
      </c>
      <c r="Y3081">
        <f t="shared" si="145"/>
        <v>2019</v>
      </c>
      <c r="Z3081">
        <f t="shared" si="146"/>
        <v>9</v>
      </c>
    </row>
    <row r="3082" spans="1:26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7">
        <f t="shared" si="144"/>
        <v>14.392000000000001</v>
      </c>
      <c r="W3082" s="7" t="str">
        <f>IFERROR(INDEX(Returns!A:A,MATCH(Orders!B3082,Returns!B:B,0)), "No")</f>
        <v>No</v>
      </c>
      <c r="X3082" s="7" t="str">
        <f>INDEX(People!$A$2:$A$5,MATCH(Orders!M3082,People!$B$2:$B$5,0))</f>
        <v>Anna Andreadi</v>
      </c>
      <c r="Y3082">
        <f t="shared" si="145"/>
        <v>2019</v>
      </c>
      <c r="Z3082">
        <f t="shared" si="146"/>
        <v>9</v>
      </c>
    </row>
    <row r="3083" spans="1:26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7">
        <f t="shared" si="144"/>
        <v>29.17</v>
      </c>
      <c r="W3083" s="7" t="str">
        <f>IFERROR(INDEX(Returns!A:A,MATCH(Orders!B3083,Returns!B:B,0)), "No")</f>
        <v>No</v>
      </c>
      <c r="X3083" s="7" t="str">
        <f>INDEX(People!$A$2:$A$5,MATCH(Orders!M3083,People!$B$2:$B$5,0))</f>
        <v>Cassandra Brandow</v>
      </c>
      <c r="Y3083">
        <f t="shared" si="145"/>
        <v>2019</v>
      </c>
      <c r="Z3083">
        <f t="shared" si="146"/>
        <v>5</v>
      </c>
    </row>
    <row r="3084" spans="1:26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7">
        <f t="shared" si="144"/>
        <v>179.99</v>
      </c>
      <c r="W3084" s="7" t="str">
        <f>IFERROR(INDEX(Returns!A:A,MATCH(Orders!B3084,Returns!B:B,0)), "No")</f>
        <v>No</v>
      </c>
      <c r="X3084" s="7" t="str">
        <f>INDEX(People!$A$2:$A$5,MATCH(Orders!M3084,People!$B$2:$B$5,0))</f>
        <v>Cassandra Brandow</v>
      </c>
      <c r="Y3084">
        <f t="shared" si="145"/>
        <v>2019</v>
      </c>
      <c r="Z3084">
        <f t="shared" si="146"/>
        <v>5</v>
      </c>
    </row>
    <row r="3085" spans="1:26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7">
        <f t="shared" si="144"/>
        <v>3.9280000000000004</v>
      </c>
      <c r="W3085" s="7" t="str">
        <f>IFERROR(INDEX(Returns!A:A,MATCH(Orders!B3085,Returns!B:B,0)), "No")</f>
        <v>No</v>
      </c>
      <c r="X3085" s="7" t="str">
        <f>INDEX(People!$A$2:$A$5,MATCH(Orders!M3085,People!$B$2:$B$5,0))</f>
        <v>Chuck Magee</v>
      </c>
      <c r="Y3085">
        <f t="shared" si="145"/>
        <v>2016</v>
      </c>
      <c r="Z3085">
        <f t="shared" si="146"/>
        <v>1</v>
      </c>
    </row>
    <row r="3086" spans="1:26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7">
        <f t="shared" si="144"/>
        <v>63.195999999999991</v>
      </c>
      <c r="W3086" s="7" t="str">
        <f>IFERROR(INDEX(Returns!A:A,MATCH(Orders!B3086,Returns!B:B,0)), "No")</f>
        <v>No</v>
      </c>
      <c r="X3086" s="7" t="str">
        <f>INDEX(People!$A$2:$A$5,MATCH(Orders!M3086,People!$B$2:$B$5,0))</f>
        <v>Kelly Williams</v>
      </c>
      <c r="Y3086">
        <f t="shared" si="145"/>
        <v>2019</v>
      </c>
      <c r="Z3086">
        <f t="shared" si="146"/>
        <v>2</v>
      </c>
    </row>
    <row r="3087" spans="1:26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7">
        <f t="shared" si="144"/>
        <v>63.991999999999997</v>
      </c>
      <c r="W3087" s="7" t="str">
        <f>IFERROR(INDEX(Returns!A:A,MATCH(Orders!B3087,Returns!B:B,0)), "No")</f>
        <v>No</v>
      </c>
      <c r="X3087" s="7" t="str">
        <f>INDEX(People!$A$2:$A$5,MATCH(Orders!M3087,People!$B$2:$B$5,0))</f>
        <v>Kelly Williams</v>
      </c>
      <c r="Y3087">
        <f t="shared" si="145"/>
        <v>2019</v>
      </c>
      <c r="Z3087">
        <f t="shared" si="146"/>
        <v>2</v>
      </c>
    </row>
    <row r="3088" spans="1:26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7">
        <f t="shared" si="144"/>
        <v>1.9920000000000002</v>
      </c>
      <c r="W3088" s="7" t="str">
        <f>IFERROR(INDEX(Returns!A:A,MATCH(Orders!B3088,Returns!B:B,0)), "No")</f>
        <v>No</v>
      </c>
      <c r="X3088" s="7" t="str">
        <f>INDEX(People!$A$2:$A$5,MATCH(Orders!M3088,People!$B$2:$B$5,0))</f>
        <v>Kelly Williams</v>
      </c>
      <c r="Y3088">
        <f t="shared" si="145"/>
        <v>2019</v>
      </c>
      <c r="Z3088">
        <f t="shared" si="146"/>
        <v>2</v>
      </c>
    </row>
    <row r="3089" spans="1:26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7">
        <f t="shared" si="144"/>
        <v>6.4959999999999978</v>
      </c>
      <c r="W3089" s="7" t="str">
        <f>IFERROR(INDEX(Returns!A:A,MATCH(Orders!B3089,Returns!B:B,0)), "No")</f>
        <v>No</v>
      </c>
      <c r="X3089" s="7" t="str">
        <f>INDEX(People!$A$2:$A$5,MATCH(Orders!M3089,People!$B$2:$B$5,0))</f>
        <v>Kelly Williams</v>
      </c>
      <c r="Y3089">
        <f t="shared" si="145"/>
        <v>2019</v>
      </c>
      <c r="Z3089">
        <f t="shared" si="146"/>
        <v>2</v>
      </c>
    </row>
    <row r="3090" spans="1:26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7">
        <f t="shared" si="144"/>
        <v>12.2</v>
      </c>
      <c r="W3090" s="7" t="str">
        <f>IFERROR(INDEX(Returns!A:A,MATCH(Orders!B3090,Returns!B:B,0)), "No")</f>
        <v>No</v>
      </c>
      <c r="X3090" s="7" t="str">
        <f>INDEX(People!$A$2:$A$5,MATCH(Orders!M3090,People!$B$2:$B$5,0))</f>
        <v>Cassandra Brandow</v>
      </c>
      <c r="Y3090">
        <f t="shared" si="145"/>
        <v>2019</v>
      </c>
      <c r="Z3090">
        <f t="shared" si="146"/>
        <v>3</v>
      </c>
    </row>
    <row r="3091" spans="1:26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7">
        <f t="shared" si="144"/>
        <v>95.99</v>
      </c>
      <c r="W3091" s="7" t="str">
        <f>IFERROR(INDEX(Returns!A:A,MATCH(Orders!B3091,Returns!B:B,0)), "No")</f>
        <v>No</v>
      </c>
      <c r="X3091" s="7" t="str">
        <f>INDEX(People!$A$2:$A$5,MATCH(Orders!M3091,People!$B$2:$B$5,0))</f>
        <v>Cassandra Brandow</v>
      </c>
      <c r="Y3091">
        <f t="shared" si="145"/>
        <v>2019</v>
      </c>
      <c r="Z3091">
        <f t="shared" si="146"/>
        <v>3</v>
      </c>
    </row>
    <row r="3092" spans="1:26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7">
        <f t="shared" si="144"/>
        <v>63.98</v>
      </c>
      <c r="W3092" s="7" t="str">
        <f>IFERROR(INDEX(Returns!A:A,MATCH(Orders!B3092,Returns!B:B,0)), "No")</f>
        <v>Yes</v>
      </c>
      <c r="X3092" s="7" t="str">
        <f>INDEX(People!$A$2:$A$5,MATCH(Orders!M3092,People!$B$2:$B$5,0))</f>
        <v>Chuck Magee</v>
      </c>
      <c r="Y3092">
        <f t="shared" si="145"/>
        <v>2018</v>
      </c>
      <c r="Z3092">
        <f t="shared" si="146"/>
        <v>3</v>
      </c>
    </row>
    <row r="3093" spans="1:26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7">
        <f t="shared" si="144"/>
        <v>95.99</v>
      </c>
      <c r="W3093" s="7" t="str">
        <f>IFERROR(INDEX(Returns!A:A,MATCH(Orders!B3093,Returns!B:B,0)), "No")</f>
        <v>Yes</v>
      </c>
      <c r="X3093" s="7" t="str">
        <f>INDEX(People!$A$2:$A$5,MATCH(Orders!M3093,People!$B$2:$B$5,0))</f>
        <v>Chuck Magee</v>
      </c>
      <c r="Y3093">
        <f t="shared" si="145"/>
        <v>2018</v>
      </c>
      <c r="Z3093">
        <f t="shared" si="146"/>
        <v>3</v>
      </c>
    </row>
    <row r="3094" spans="1:26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7">
        <f t="shared" si="144"/>
        <v>55.48</v>
      </c>
      <c r="W3094" s="7" t="str">
        <f>IFERROR(INDEX(Returns!A:A,MATCH(Orders!B3094,Returns!B:B,0)), "No")</f>
        <v>Yes</v>
      </c>
      <c r="X3094" s="7" t="str">
        <f>INDEX(People!$A$2:$A$5,MATCH(Orders!M3094,People!$B$2:$B$5,0))</f>
        <v>Chuck Magee</v>
      </c>
      <c r="Y3094">
        <f t="shared" si="145"/>
        <v>2018</v>
      </c>
      <c r="Z3094">
        <f t="shared" si="146"/>
        <v>3</v>
      </c>
    </row>
    <row r="3095" spans="1:26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7">
        <f t="shared" si="144"/>
        <v>7.9200000000000008</v>
      </c>
      <c r="W3095" s="7" t="str">
        <f>IFERROR(INDEX(Returns!A:A,MATCH(Orders!B3095,Returns!B:B,0)), "No")</f>
        <v>No</v>
      </c>
      <c r="X3095" s="7" t="str">
        <f>INDEX(People!$A$2:$A$5,MATCH(Orders!M3095,People!$B$2:$B$5,0))</f>
        <v>Kelly Williams</v>
      </c>
      <c r="Y3095">
        <f t="shared" si="145"/>
        <v>2017</v>
      </c>
      <c r="Z3095">
        <f t="shared" si="146"/>
        <v>8</v>
      </c>
    </row>
    <row r="3096" spans="1:26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7">
        <f t="shared" si="144"/>
        <v>5.1840000000000011</v>
      </c>
      <c r="W3096" s="7" t="str">
        <f>IFERROR(INDEX(Returns!A:A,MATCH(Orders!B3096,Returns!B:B,0)), "No")</f>
        <v>No</v>
      </c>
      <c r="X3096" s="7" t="str">
        <f>INDEX(People!$A$2:$A$5,MATCH(Orders!M3096,People!$B$2:$B$5,0))</f>
        <v>Kelly Williams</v>
      </c>
      <c r="Y3096">
        <f t="shared" si="145"/>
        <v>2017</v>
      </c>
      <c r="Z3096">
        <f t="shared" si="146"/>
        <v>8</v>
      </c>
    </row>
    <row r="3097" spans="1:26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7">
        <f t="shared" si="144"/>
        <v>1.504</v>
      </c>
      <c r="W3097" s="7" t="str">
        <f>IFERROR(INDEX(Returns!A:A,MATCH(Orders!B3097,Returns!B:B,0)), "No")</f>
        <v>No</v>
      </c>
      <c r="X3097" s="7" t="str">
        <f>INDEX(People!$A$2:$A$5,MATCH(Orders!M3097,People!$B$2:$B$5,0))</f>
        <v>Kelly Williams</v>
      </c>
      <c r="Y3097">
        <f t="shared" si="145"/>
        <v>2017</v>
      </c>
      <c r="Z3097">
        <f t="shared" si="146"/>
        <v>8</v>
      </c>
    </row>
    <row r="3098" spans="1:26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7">
        <f t="shared" si="144"/>
        <v>2.8839999999999995</v>
      </c>
      <c r="W3098" s="7" t="str">
        <f>IFERROR(INDEX(Returns!A:A,MATCH(Orders!B3098,Returns!B:B,0)), "No")</f>
        <v>No</v>
      </c>
      <c r="X3098" s="7" t="str">
        <f>INDEX(People!$A$2:$A$5,MATCH(Orders!M3098,People!$B$2:$B$5,0))</f>
        <v>Kelly Williams</v>
      </c>
      <c r="Y3098">
        <f t="shared" si="145"/>
        <v>2017</v>
      </c>
      <c r="Z3098">
        <f t="shared" si="146"/>
        <v>8</v>
      </c>
    </row>
    <row r="3099" spans="1:26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7">
        <f t="shared" si="144"/>
        <v>8.2799999999999994</v>
      </c>
      <c r="W3099" s="7" t="str">
        <f>IFERROR(INDEX(Returns!A:A,MATCH(Orders!B3099,Returns!B:B,0)), "No")</f>
        <v>Yes</v>
      </c>
      <c r="X3099" s="7" t="str">
        <f>INDEX(People!$A$2:$A$5,MATCH(Orders!M3099,People!$B$2:$B$5,0))</f>
        <v>Kelly Williams</v>
      </c>
      <c r="Y3099">
        <f t="shared" si="145"/>
        <v>2019</v>
      </c>
      <c r="Z3099">
        <f t="shared" si="146"/>
        <v>4</v>
      </c>
    </row>
    <row r="3100" spans="1:26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7">
        <f t="shared" si="144"/>
        <v>55.066399999999994</v>
      </c>
      <c r="W3100" s="7" t="str">
        <f>IFERROR(INDEX(Returns!A:A,MATCH(Orders!B3100,Returns!B:B,0)), "No")</f>
        <v>Yes</v>
      </c>
      <c r="X3100" s="7" t="str">
        <f>INDEX(People!$A$2:$A$5,MATCH(Orders!M3100,People!$B$2:$B$5,0))</f>
        <v>Kelly Williams</v>
      </c>
      <c r="Y3100">
        <f t="shared" si="145"/>
        <v>2019</v>
      </c>
      <c r="Z3100">
        <f t="shared" si="146"/>
        <v>4</v>
      </c>
    </row>
    <row r="3101" spans="1:26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7">
        <f t="shared" si="144"/>
        <v>3.5920000000000005</v>
      </c>
      <c r="W3101" s="7" t="str">
        <f>IFERROR(INDEX(Returns!A:A,MATCH(Orders!B3101,Returns!B:B,0)), "No")</f>
        <v>No</v>
      </c>
      <c r="X3101" s="7" t="str">
        <f>INDEX(People!$A$2:$A$5,MATCH(Orders!M3101,People!$B$2:$B$5,0))</f>
        <v>Chuck Magee</v>
      </c>
      <c r="Y3101">
        <f t="shared" si="145"/>
        <v>2019</v>
      </c>
      <c r="Z3101">
        <f t="shared" si="146"/>
        <v>4</v>
      </c>
    </row>
    <row r="3102" spans="1:26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7">
        <f t="shared" si="144"/>
        <v>80.784000000000006</v>
      </c>
      <c r="W3102" s="7" t="str">
        <f>IFERROR(INDEX(Returns!A:A,MATCH(Orders!B3102,Returns!B:B,0)), "No")</f>
        <v>No</v>
      </c>
      <c r="X3102" s="7" t="str">
        <f>INDEX(People!$A$2:$A$5,MATCH(Orders!M3102,People!$B$2:$B$5,0))</f>
        <v>Chuck Magee</v>
      </c>
      <c r="Y3102">
        <f t="shared" si="145"/>
        <v>2019</v>
      </c>
      <c r="Z3102">
        <f t="shared" si="146"/>
        <v>4</v>
      </c>
    </row>
    <row r="3103" spans="1:26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7">
        <f t="shared" si="144"/>
        <v>115.86</v>
      </c>
      <c r="W3103" s="7" t="str">
        <f>IFERROR(INDEX(Returns!A:A,MATCH(Orders!B3103,Returns!B:B,0)), "No")</f>
        <v>No</v>
      </c>
      <c r="X3103" s="7" t="str">
        <f>INDEX(People!$A$2:$A$5,MATCH(Orders!M3103,People!$B$2:$B$5,0))</f>
        <v>Chuck Magee</v>
      </c>
      <c r="Y3103">
        <f t="shared" si="145"/>
        <v>2019</v>
      </c>
      <c r="Z3103">
        <f t="shared" si="146"/>
        <v>12</v>
      </c>
    </row>
    <row r="3104" spans="1:26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7">
        <f t="shared" si="144"/>
        <v>220.98</v>
      </c>
      <c r="W3104" s="7" t="str">
        <f>IFERROR(INDEX(Returns!A:A,MATCH(Orders!B3104,Returns!B:B,0)), "No")</f>
        <v>No</v>
      </c>
      <c r="X3104" s="7" t="str">
        <f>INDEX(People!$A$2:$A$5,MATCH(Orders!M3104,People!$B$2:$B$5,0))</f>
        <v>Chuck Magee</v>
      </c>
      <c r="Y3104">
        <f t="shared" si="145"/>
        <v>2019</v>
      </c>
      <c r="Z3104">
        <f t="shared" si="146"/>
        <v>12</v>
      </c>
    </row>
    <row r="3105" spans="1:26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7">
        <f t="shared" si="144"/>
        <v>1.8510000000000002</v>
      </c>
      <c r="W3105" s="7" t="str">
        <f>IFERROR(INDEX(Returns!A:A,MATCH(Orders!B3105,Returns!B:B,0)), "No")</f>
        <v>No</v>
      </c>
      <c r="X3105" s="7" t="str">
        <f>INDEX(People!$A$2:$A$5,MATCH(Orders!M3105,People!$B$2:$B$5,0))</f>
        <v>Chuck Magee</v>
      </c>
      <c r="Y3105">
        <f t="shared" si="145"/>
        <v>2018</v>
      </c>
      <c r="Z3105">
        <f t="shared" si="146"/>
        <v>12</v>
      </c>
    </row>
    <row r="3106" spans="1:26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7">
        <f t="shared" si="144"/>
        <v>4.28</v>
      </c>
      <c r="W3106" s="7" t="str">
        <f>IFERROR(INDEX(Returns!A:A,MATCH(Orders!B3106,Returns!B:B,0)), "No")</f>
        <v>No</v>
      </c>
      <c r="X3106" s="7" t="str">
        <f>INDEX(People!$A$2:$A$5,MATCH(Orders!M3106,People!$B$2:$B$5,0))</f>
        <v>Chuck Magee</v>
      </c>
      <c r="Y3106">
        <f t="shared" si="145"/>
        <v>2019</v>
      </c>
      <c r="Z3106">
        <f t="shared" si="146"/>
        <v>3</v>
      </c>
    </row>
    <row r="3107" spans="1:26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7">
        <f t="shared" si="144"/>
        <v>3.9280000000000004</v>
      </c>
      <c r="W3107" s="7" t="str">
        <f>IFERROR(INDEX(Returns!A:A,MATCH(Orders!B3107,Returns!B:B,0)), "No")</f>
        <v>No</v>
      </c>
      <c r="X3107" s="7" t="str">
        <f>INDEX(People!$A$2:$A$5,MATCH(Orders!M3107,People!$B$2:$B$5,0))</f>
        <v>Kelly Williams</v>
      </c>
      <c r="Y3107">
        <f t="shared" si="145"/>
        <v>2018</v>
      </c>
      <c r="Z3107">
        <f t="shared" si="146"/>
        <v>7</v>
      </c>
    </row>
    <row r="3108" spans="1:26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7">
        <f t="shared" si="144"/>
        <v>49.744</v>
      </c>
      <c r="W3108" s="7" t="str">
        <f>IFERROR(INDEX(Returns!A:A,MATCH(Orders!B3108,Returns!B:B,0)), "No")</f>
        <v>No</v>
      </c>
      <c r="X3108" s="7" t="str">
        <f>INDEX(People!$A$2:$A$5,MATCH(Orders!M3108,People!$B$2:$B$5,0))</f>
        <v>Kelly Williams</v>
      </c>
      <c r="Y3108">
        <f t="shared" si="145"/>
        <v>2019</v>
      </c>
      <c r="Z3108">
        <f t="shared" si="146"/>
        <v>7</v>
      </c>
    </row>
    <row r="3109" spans="1:26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7">
        <f t="shared" si="144"/>
        <v>7.31</v>
      </c>
      <c r="W3109" s="7" t="str">
        <f>IFERROR(INDEX(Returns!A:A,MATCH(Orders!B3109,Returns!B:B,0)), "No")</f>
        <v>No</v>
      </c>
      <c r="X3109" s="7" t="str">
        <f>INDEX(People!$A$2:$A$5,MATCH(Orders!M3109,People!$B$2:$B$5,0))</f>
        <v>Kelly Williams</v>
      </c>
      <c r="Y3109">
        <f t="shared" si="145"/>
        <v>2018</v>
      </c>
      <c r="Z3109">
        <f t="shared" si="146"/>
        <v>7</v>
      </c>
    </row>
    <row r="3110" spans="1:26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7">
        <f t="shared" si="144"/>
        <v>80.98</v>
      </c>
      <c r="W3110" s="7" t="str">
        <f>IFERROR(INDEX(Returns!A:A,MATCH(Orders!B3110,Returns!B:B,0)), "No")</f>
        <v>No</v>
      </c>
      <c r="X3110" s="7" t="str">
        <f>INDEX(People!$A$2:$A$5,MATCH(Orders!M3110,People!$B$2:$B$5,0))</f>
        <v>Kelly Williams</v>
      </c>
      <c r="Y3110">
        <f t="shared" si="145"/>
        <v>2018</v>
      </c>
      <c r="Z3110">
        <f t="shared" si="146"/>
        <v>7</v>
      </c>
    </row>
    <row r="3111" spans="1:26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7">
        <f t="shared" si="144"/>
        <v>7.64</v>
      </c>
      <c r="W3111" s="7" t="str">
        <f>IFERROR(INDEX(Returns!A:A,MATCH(Orders!B3111,Returns!B:B,0)), "No")</f>
        <v>No</v>
      </c>
      <c r="X3111" s="7" t="str">
        <f>INDEX(People!$A$2:$A$5,MATCH(Orders!M3111,People!$B$2:$B$5,0))</f>
        <v>Kelly Williams</v>
      </c>
      <c r="Y3111">
        <f t="shared" si="145"/>
        <v>2018</v>
      </c>
      <c r="Z3111">
        <f t="shared" si="146"/>
        <v>7</v>
      </c>
    </row>
    <row r="3112" spans="1:26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7">
        <f t="shared" si="144"/>
        <v>6.48</v>
      </c>
      <c r="W3112" s="7" t="str">
        <f>IFERROR(INDEX(Returns!A:A,MATCH(Orders!B3112,Returns!B:B,0)), "No")</f>
        <v>No</v>
      </c>
      <c r="X3112" s="7" t="str">
        <f>INDEX(People!$A$2:$A$5,MATCH(Orders!M3112,People!$B$2:$B$5,0))</f>
        <v>Kelly Williams</v>
      </c>
      <c r="Y3112">
        <f t="shared" si="145"/>
        <v>2018</v>
      </c>
      <c r="Z3112">
        <f t="shared" si="146"/>
        <v>7</v>
      </c>
    </row>
    <row r="3113" spans="1:26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7">
        <f t="shared" si="144"/>
        <v>265.17</v>
      </c>
      <c r="W3113" s="7" t="str">
        <f>IFERROR(INDEX(Returns!A:A,MATCH(Orders!B3113,Returns!B:B,0)), "No")</f>
        <v>No</v>
      </c>
      <c r="X3113" s="7" t="str">
        <f>INDEX(People!$A$2:$A$5,MATCH(Orders!M3113,People!$B$2:$B$5,0))</f>
        <v>Kelly Williams</v>
      </c>
      <c r="Y3113">
        <f t="shared" si="145"/>
        <v>2018</v>
      </c>
      <c r="Z3113">
        <f t="shared" si="146"/>
        <v>7</v>
      </c>
    </row>
    <row r="3114" spans="1:26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7">
        <f t="shared" si="144"/>
        <v>279.2</v>
      </c>
      <c r="W3114" s="7" t="str">
        <f>IFERROR(INDEX(Returns!A:A,MATCH(Orders!B3114,Returns!B:B,0)), "No")</f>
        <v>No</v>
      </c>
      <c r="X3114" s="7" t="str">
        <f>INDEX(People!$A$2:$A$5,MATCH(Orders!M3114,People!$B$2:$B$5,0))</f>
        <v>Anna Andreadi</v>
      </c>
      <c r="Y3114">
        <f t="shared" si="145"/>
        <v>2018</v>
      </c>
      <c r="Z3114">
        <f t="shared" si="146"/>
        <v>8</v>
      </c>
    </row>
    <row r="3115" spans="1:26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7">
        <f t="shared" si="144"/>
        <v>27.18</v>
      </c>
      <c r="W3115" s="7" t="str">
        <f>IFERROR(INDEX(Returns!A:A,MATCH(Orders!B3115,Returns!B:B,0)), "No")</f>
        <v>No</v>
      </c>
      <c r="X3115" s="7" t="str">
        <f>INDEX(People!$A$2:$A$5,MATCH(Orders!M3115,People!$B$2:$B$5,0))</f>
        <v>Anna Andreadi</v>
      </c>
      <c r="Y3115">
        <f t="shared" si="145"/>
        <v>2018</v>
      </c>
      <c r="Z3115">
        <f t="shared" si="146"/>
        <v>8</v>
      </c>
    </row>
    <row r="3116" spans="1:26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7">
        <f t="shared" si="144"/>
        <v>5.78</v>
      </c>
      <c r="W3116" s="7" t="str">
        <f>IFERROR(INDEX(Returns!A:A,MATCH(Orders!B3116,Returns!B:B,0)), "No")</f>
        <v>No</v>
      </c>
      <c r="X3116" s="7" t="str">
        <f>INDEX(People!$A$2:$A$5,MATCH(Orders!M3116,People!$B$2:$B$5,0))</f>
        <v>Anna Andreadi</v>
      </c>
      <c r="Y3116">
        <f t="shared" si="145"/>
        <v>2018</v>
      </c>
      <c r="Z3116">
        <f t="shared" si="146"/>
        <v>8</v>
      </c>
    </row>
    <row r="3117" spans="1:26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7">
        <f t="shared" si="144"/>
        <v>88.784000000000006</v>
      </c>
      <c r="W3117" s="7" t="str">
        <f>IFERROR(INDEX(Returns!A:A,MATCH(Orders!B3117,Returns!B:B,0)), "No")</f>
        <v>No</v>
      </c>
      <c r="X3117" s="7" t="str">
        <f>INDEX(People!$A$2:$A$5,MATCH(Orders!M3117,People!$B$2:$B$5,0))</f>
        <v>Anna Andreadi</v>
      </c>
      <c r="Y3117">
        <f t="shared" si="145"/>
        <v>2018</v>
      </c>
      <c r="Z3117">
        <f t="shared" si="146"/>
        <v>8</v>
      </c>
    </row>
    <row r="3118" spans="1:26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7">
        <f t="shared" si="144"/>
        <v>8.6199999999999992</v>
      </c>
      <c r="W3118" s="7" t="str">
        <f>IFERROR(INDEX(Returns!A:A,MATCH(Orders!B3118,Returns!B:B,0)), "No")</f>
        <v>No</v>
      </c>
      <c r="X3118" s="7" t="str">
        <f>INDEX(People!$A$2:$A$5,MATCH(Orders!M3118,People!$B$2:$B$5,0))</f>
        <v>Anna Andreadi</v>
      </c>
      <c r="Y3118">
        <f t="shared" si="145"/>
        <v>2018</v>
      </c>
      <c r="Z3118">
        <f t="shared" si="146"/>
        <v>8</v>
      </c>
    </row>
    <row r="3119" spans="1:26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7">
        <f t="shared" si="144"/>
        <v>3.97</v>
      </c>
      <c r="W3119" s="7" t="str">
        <f>IFERROR(INDEX(Returns!A:A,MATCH(Orders!B3119,Returns!B:B,0)), "No")</f>
        <v>No</v>
      </c>
      <c r="X3119" s="7" t="str">
        <f>INDEX(People!$A$2:$A$5,MATCH(Orders!M3119,People!$B$2:$B$5,0))</f>
        <v>Anna Andreadi</v>
      </c>
      <c r="Y3119">
        <f t="shared" si="145"/>
        <v>2018</v>
      </c>
      <c r="Z3119">
        <f t="shared" si="146"/>
        <v>8</v>
      </c>
    </row>
    <row r="3120" spans="1:26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7">
        <f t="shared" si="144"/>
        <v>224.78400000000002</v>
      </c>
      <c r="W3120" s="7" t="str">
        <f>IFERROR(INDEX(Returns!A:A,MATCH(Orders!B3120,Returns!B:B,0)), "No")</f>
        <v>No</v>
      </c>
      <c r="X3120" s="7" t="str">
        <f>INDEX(People!$A$2:$A$5,MATCH(Orders!M3120,People!$B$2:$B$5,0))</f>
        <v>Cassandra Brandow</v>
      </c>
      <c r="Y3120">
        <f t="shared" si="145"/>
        <v>2017</v>
      </c>
      <c r="Z3120">
        <f t="shared" si="146"/>
        <v>6</v>
      </c>
    </row>
    <row r="3121" spans="1:26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7">
        <f t="shared" si="144"/>
        <v>124.79200000000002</v>
      </c>
      <c r="W3121" s="7" t="str">
        <f>IFERROR(INDEX(Returns!A:A,MATCH(Orders!B3121,Returns!B:B,0)), "No")</f>
        <v>No</v>
      </c>
      <c r="X3121" s="7" t="str">
        <f>INDEX(People!$A$2:$A$5,MATCH(Orders!M3121,People!$B$2:$B$5,0))</f>
        <v>Cassandra Brandow</v>
      </c>
      <c r="Y3121">
        <f t="shared" si="145"/>
        <v>2017</v>
      </c>
      <c r="Z3121">
        <f t="shared" si="146"/>
        <v>6</v>
      </c>
    </row>
    <row r="3122" spans="1:26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7">
        <f t="shared" si="144"/>
        <v>16.224</v>
      </c>
      <c r="W3122" s="7" t="str">
        <f>IFERROR(INDEX(Returns!A:A,MATCH(Orders!B3122,Returns!B:B,0)), "No")</f>
        <v>No</v>
      </c>
      <c r="X3122" s="7" t="str">
        <f>INDEX(People!$A$2:$A$5,MATCH(Orders!M3122,People!$B$2:$B$5,0))</f>
        <v>Cassandra Brandow</v>
      </c>
      <c r="Y3122">
        <f t="shared" si="145"/>
        <v>2017</v>
      </c>
      <c r="Z3122">
        <f t="shared" si="146"/>
        <v>6</v>
      </c>
    </row>
    <row r="3123" spans="1:26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7">
        <f t="shared" si="144"/>
        <v>30.384</v>
      </c>
      <c r="W3123" s="7" t="str">
        <f>IFERROR(INDEX(Returns!A:A,MATCH(Orders!B3123,Returns!B:B,0)), "No")</f>
        <v>No</v>
      </c>
      <c r="X3123" s="7" t="str">
        <f>INDEX(People!$A$2:$A$5,MATCH(Orders!M3123,People!$B$2:$B$5,0))</f>
        <v>Cassandra Brandow</v>
      </c>
      <c r="Y3123">
        <f t="shared" si="145"/>
        <v>2017</v>
      </c>
      <c r="Z3123">
        <f t="shared" si="146"/>
        <v>6</v>
      </c>
    </row>
    <row r="3124" spans="1:26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7">
        <f t="shared" si="144"/>
        <v>15.720000000000002</v>
      </c>
      <c r="W3124" s="7" t="str">
        <f>IFERROR(INDEX(Returns!A:A,MATCH(Orders!B3124,Returns!B:B,0)), "No")</f>
        <v>No</v>
      </c>
      <c r="X3124" s="7" t="str">
        <f>INDEX(People!$A$2:$A$5,MATCH(Orders!M3124,People!$B$2:$B$5,0))</f>
        <v>Cassandra Brandow</v>
      </c>
      <c r="Y3124">
        <f t="shared" si="145"/>
        <v>2017</v>
      </c>
      <c r="Z3124">
        <f t="shared" si="146"/>
        <v>6</v>
      </c>
    </row>
    <row r="3125" spans="1:26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7">
        <f t="shared" si="144"/>
        <v>1.8840000000000003</v>
      </c>
      <c r="W3125" s="7" t="str">
        <f>IFERROR(INDEX(Returns!A:A,MATCH(Orders!B3125,Returns!B:B,0)), "No")</f>
        <v>No</v>
      </c>
      <c r="X3125" s="7" t="str">
        <f>INDEX(People!$A$2:$A$5,MATCH(Orders!M3125,People!$B$2:$B$5,0))</f>
        <v>Cassandra Brandow</v>
      </c>
      <c r="Y3125">
        <f t="shared" si="145"/>
        <v>2017</v>
      </c>
      <c r="Z3125">
        <f t="shared" si="146"/>
        <v>6</v>
      </c>
    </row>
    <row r="3126" spans="1:26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7">
        <f t="shared" si="144"/>
        <v>518.31200000000001</v>
      </c>
      <c r="W3126" s="7" t="str">
        <f>IFERROR(INDEX(Returns!A:A,MATCH(Orders!B3126,Returns!B:B,0)), "No")</f>
        <v>No</v>
      </c>
      <c r="X3126" s="7" t="str">
        <f>INDEX(People!$A$2:$A$5,MATCH(Orders!M3126,People!$B$2:$B$5,0))</f>
        <v>Cassandra Brandow</v>
      </c>
      <c r="Y3126">
        <f t="shared" si="145"/>
        <v>2017</v>
      </c>
      <c r="Z3126">
        <f t="shared" si="146"/>
        <v>6</v>
      </c>
    </row>
    <row r="3127" spans="1:26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7">
        <f t="shared" si="144"/>
        <v>140.952</v>
      </c>
      <c r="W3127" s="7" t="str">
        <f>IFERROR(INDEX(Returns!A:A,MATCH(Orders!B3127,Returns!B:B,0)), "No")</f>
        <v>No</v>
      </c>
      <c r="X3127" s="7" t="str">
        <f>INDEX(People!$A$2:$A$5,MATCH(Orders!M3127,People!$B$2:$B$5,0))</f>
        <v>Cassandra Brandow</v>
      </c>
      <c r="Y3127">
        <f t="shared" si="145"/>
        <v>2017</v>
      </c>
      <c r="Z3127">
        <f t="shared" si="146"/>
        <v>6</v>
      </c>
    </row>
    <row r="3128" spans="1:26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7">
        <f t="shared" si="144"/>
        <v>129.26399999999998</v>
      </c>
      <c r="W3128" s="7" t="str">
        <f>IFERROR(INDEX(Returns!A:A,MATCH(Orders!B3128,Returns!B:B,0)), "No")</f>
        <v>No</v>
      </c>
      <c r="X3128" s="7" t="str">
        <f>INDEX(People!$A$2:$A$5,MATCH(Orders!M3128,People!$B$2:$B$5,0))</f>
        <v>Chuck Magee</v>
      </c>
      <c r="Y3128">
        <f t="shared" si="145"/>
        <v>2019</v>
      </c>
      <c r="Z3128">
        <f t="shared" si="146"/>
        <v>9</v>
      </c>
    </row>
    <row r="3129" spans="1:26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7">
        <f t="shared" si="144"/>
        <v>12.28</v>
      </c>
      <c r="W3129" s="7" t="str">
        <f>IFERROR(INDEX(Returns!A:A,MATCH(Orders!B3129,Returns!B:B,0)), "No")</f>
        <v>No</v>
      </c>
      <c r="X3129" s="7" t="str">
        <f>INDEX(People!$A$2:$A$5,MATCH(Orders!M3129,People!$B$2:$B$5,0))</f>
        <v>Chuck Magee</v>
      </c>
      <c r="Y3129">
        <f t="shared" si="145"/>
        <v>2019</v>
      </c>
      <c r="Z3129">
        <f t="shared" si="146"/>
        <v>10</v>
      </c>
    </row>
    <row r="3130" spans="1:26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7">
        <f t="shared" si="144"/>
        <v>22.23</v>
      </c>
      <c r="W3130" s="7" t="str">
        <f>IFERROR(INDEX(Returns!A:A,MATCH(Orders!B3130,Returns!B:B,0)), "No")</f>
        <v>No</v>
      </c>
      <c r="X3130" s="7" t="str">
        <f>INDEX(People!$A$2:$A$5,MATCH(Orders!M3130,People!$B$2:$B$5,0))</f>
        <v>Anna Andreadi</v>
      </c>
      <c r="Y3130">
        <f t="shared" si="145"/>
        <v>2016</v>
      </c>
      <c r="Z3130">
        <f t="shared" si="146"/>
        <v>12</v>
      </c>
    </row>
    <row r="3131" spans="1:26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7">
        <f t="shared" si="144"/>
        <v>120.78399999999999</v>
      </c>
      <c r="W3131" s="7" t="str">
        <f>IFERROR(INDEX(Returns!A:A,MATCH(Orders!B3131,Returns!B:B,0)), "No")</f>
        <v>No</v>
      </c>
      <c r="X3131" s="7" t="str">
        <f>INDEX(People!$A$2:$A$5,MATCH(Orders!M3131,People!$B$2:$B$5,0))</f>
        <v>Anna Andreadi</v>
      </c>
      <c r="Y3131">
        <f t="shared" si="145"/>
        <v>2016</v>
      </c>
      <c r="Z3131">
        <f t="shared" si="146"/>
        <v>12</v>
      </c>
    </row>
    <row r="3132" spans="1:26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7">
        <f t="shared" si="144"/>
        <v>79</v>
      </c>
      <c r="W3132" s="7" t="str">
        <f>IFERROR(INDEX(Returns!A:A,MATCH(Orders!B3132,Returns!B:B,0)), "No")</f>
        <v>No</v>
      </c>
      <c r="X3132" s="7" t="str">
        <f>INDEX(People!$A$2:$A$5,MATCH(Orders!M3132,People!$B$2:$B$5,0))</f>
        <v>Anna Andreadi</v>
      </c>
      <c r="Y3132">
        <f t="shared" si="145"/>
        <v>2016</v>
      </c>
      <c r="Z3132">
        <f t="shared" si="146"/>
        <v>12</v>
      </c>
    </row>
    <row r="3133" spans="1:26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7">
        <f t="shared" si="144"/>
        <v>156.79200000000003</v>
      </c>
      <c r="W3133" s="7" t="str">
        <f>IFERROR(INDEX(Returns!A:A,MATCH(Orders!B3133,Returns!B:B,0)), "No")</f>
        <v>No</v>
      </c>
      <c r="X3133" s="7" t="str">
        <f>INDEX(People!$A$2:$A$5,MATCH(Orders!M3133,People!$B$2:$B$5,0))</f>
        <v>Anna Andreadi</v>
      </c>
      <c r="Y3133">
        <f t="shared" si="145"/>
        <v>2016</v>
      </c>
      <c r="Z3133">
        <f t="shared" si="146"/>
        <v>12</v>
      </c>
    </row>
    <row r="3134" spans="1:26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7">
        <f t="shared" si="144"/>
        <v>6.64</v>
      </c>
      <c r="W3134" s="7" t="str">
        <f>IFERROR(INDEX(Returns!A:A,MATCH(Orders!B3134,Returns!B:B,0)), "No")</f>
        <v>No</v>
      </c>
      <c r="X3134" s="7" t="str">
        <f>INDEX(People!$A$2:$A$5,MATCH(Orders!M3134,People!$B$2:$B$5,0))</f>
        <v>Chuck Magee</v>
      </c>
      <c r="Y3134">
        <f t="shared" si="145"/>
        <v>2016</v>
      </c>
      <c r="Z3134">
        <f t="shared" si="146"/>
        <v>8</v>
      </c>
    </row>
    <row r="3135" spans="1:26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7">
        <f t="shared" si="144"/>
        <v>4.2240000000000002</v>
      </c>
      <c r="W3135" s="7" t="str">
        <f>IFERROR(INDEX(Returns!A:A,MATCH(Orders!B3135,Returns!B:B,0)), "No")</f>
        <v>No</v>
      </c>
      <c r="X3135" s="7" t="str">
        <f>INDEX(People!$A$2:$A$5,MATCH(Orders!M3135,People!$B$2:$B$5,0))</f>
        <v>Chuck Magee</v>
      </c>
      <c r="Y3135">
        <f t="shared" si="145"/>
        <v>2016</v>
      </c>
      <c r="Z3135">
        <f t="shared" si="146"/>
        <v>8</v>
      </c>
    </row>
    <row r="3136" spans="1:26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7">
        <f t="shared" si="144"/>
        <v>6.1119999999999983</v>
      </c>
      <c r="W3136" s="7" t="str">
        <f>IFERROR(INDEX(Returns!A:A,MATCH(Orders!B3136,Returns!B:B,0)), "No")</f>
        <v>No</v>
      </c>
      <c r="X3136" s="7" t="str">
        <f>INDEX(People!$A$2:$A$5,MATCH(Orders!M3136,People!$B$2:$B$5,0))</f>
        <v>Kelly Williams</v>
      </c>
      <c r="Y3136">
        <f t="shared" si="145"/>
        <v>2019</v>
      </c>
      <c r="Z3136">
        <f t="shared" si="146"/>
        <v>11</v>
      </c>
    </row>
    <row r="3137" spans="1:26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7">
        <f t="shared" si="144"/>
        <v>25.983999999999998</v>
      </c>
      <c r="W3137" s="7" t="str">
        <f>IFERROR(INDEX(Returns!A:A,MATCH(Orders!B3137,Returns!B:B,0)), "No")</f>
        <v>No</v>
      </c>
      <c r="X3137" s="7" t="str">
        <f>INDEX(People!$A$2:$A$5,MATCH(Orders!M3137,People!$B$2:$B$5,0))</f>
        <v>Kelly Williams</v>
      </c>
      <c r="Y3137">
        <f t="shared" si="145"/>
        <v>2019</v>
      </c>
      <c r="Z3137">
        <f t="shared" si="146"/>
        <v>11</v>
      </c>
    </row>
    <row r="3138" spans="1:26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7">
        <f t="shared" si="144"/>
        <v>67.992000000000004</v>
      </c>
      <c r="W3138" s="7" t="str">
        <f>IFERROR(INDEX(Returns!A:A,MATCH(Orders!B3138,Returns!B:B,0)), "No")</f>
        <v>No</v>
      </c>
      <c r="X3138" s="7" t="str">
        <f>INDEX(People!$A$2:$A$5,MATCH(Orders!M3138,People!$B$2:$B$5,0))</f>
        <v>Kelly Williams</v>
      </c>
      <c r="Y3138">
        <f t="shared" si="145"/>
        <v>2019</v>
      </c>
      <c r="Z3138">
        <f t="shared" si="146"/>
        <v>11</v>
      </c>
    </row>
    <row r="3139" spans="1:26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7">
        <f t="shared" ref="V3139:V3202" si="147">R3139/S3139</f>
        <v>6.1120000000000001</v>
      </c>
      <c r="W3139" s="7" t="str">
        <f>IFERROR(INDEX(Returns!A:A,MATCH(Orders!B3139,Returns!B:B,0)), "No")</f>
        <v>No</v>
      </c>
      <c r="X3139" s="7" t="str">
        <f>INDEX(People!$A$2:$A$5,MATCH(Orders!M3139,People!$B$2:$B$5,0))</f>
        <v>Kelly Williams</v>
      </c>
      <c r="Y3139">
        <f t="shared" ref="Y3139:Y3202" si="148">YEAR(C3139)</f>
        <v>2019</v>
      </c>
      <c r="Z3139">
        <f t="shared" ref="Z3139:Z3202" si="149">MONTH(C3139)</f>
        <v>11</v>
      </c>
    </row>
    <row r="3140" spans="1:26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7">
        <f t="shared" si="147"/>
        <v>22.391999999999999</v>
      </c>
      <c r="W3140" s="7" t="str">
        <f>IFERROR(INDEX(Returns!A:A,MATCH(Orders!B3140,Returns!B:B,0)), "No")</f>
        <v>No</v>
      </c>
      <c r="X3140" s="7" t="str">
        <f>INDEX(People!$A$2:$A$5,MATCH(Orders!M3140,People!$B$2:$B$5,0))</f>
        <v>Kelly Williams</v>
      </c>
      <c r="Y3140">
        <f t="shared" si="148"/>
        <v>2019</v>
      </c>
      <c r="Z3140">
        <f t="shared" si="149"/>
        <v>11</v>
      </c>
    </row>
    <row r="3141" spans="1:26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7">
        <f t="shared" si="147"/>
        <v>7.6159999999999997</v>
      </c>
      <c r="W3141" s="7" t="str">
        <f>IFERROR(INDEX(Returns!A:A,MATCH(Orders!B3141,Returns!B:B,0)), "No")</f>
        <v>No</v>
      </c>
      <c r="X3141" s="7" t="str">
        <f>INDEX(People!$A$2:$A$5,MATCH(Orders!M3141,People!$B$2:$B$5,0))</f>
        <v>Kelly Williams</v>
      </c>
      <c r="Y3141">
        <f t="shared" si="148"/>
        <v>2019</v>
      </c>
      <c r="Z3141">
        <f t="shared" si="149"/>
        <v>11</v>
      </c>
    </row>
    <row r="3142" spans="1:26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7">
        <f t="shared" si="147"/>
        <v>68.81</v>
      </c>
      <c r="W3142" s="7" t="str">
        <f>IFERROR(INDEX(Returns!A:A,MATCH(Orders!B3142,Returns!B:B,0)), "No")</f>
        <v>No</v>
      </c>
      <c r="X3142" s="7" t="str">
        <f>INDEX(People!$A$2:$A$5,MATCH(Orders!M3142,People!$B$2:$B$5,0))</f>
        <v>Chuck Magee</v>
      </c>
      <c r="Y3142">
        <f t="shared" si="148"/>
        <v>2017</v>
      </c>
      <c r="Z3142">
        <f t="shared" si="149"/>
        <v>4</v>
      </c>
    </row>
    <row r="3143" spans="1:26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7">
        <f t="shared" si="147"/>
        <v>105.19599999999998</v>
      </c>
      <c r="W3143" s="7" t="str">
        <f>IFERROR(INDEX(Returns!A:A,MATCH(Orders!B3143,Returns!B:B,0)), "No")</f>
        <v>No</v>
      </c>
      <c r="X3143" s="7" t="str">
        <f>INDEX(People!$A$2:$A$5,MATCH(Orders!M3143,People!$B$2:$B$5,0))</f>
        <v>Kelly Williams</v>
      </c>
      <c r="Y3143">
        <f t="shared" si="148"/>
        <v>2016</v>
      </c>
      <c r="Z3143">
        <f t="shared" si="149"/>
        <v>12</v>
      </c>
    </row>
    <row r="3144" spans="1:26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7">
        <f t="shared" si="147"/>
        <v>23.992000000000001</v>
      </c>
      <c r="W3144" s="7" t="str">
        <f>IFERROR(INDEX(Returns!A:A,MATCH(Orders!B3144,Returns!B:B,0)), "No")</f>
        <v>No</v>
      </c>
      <c r="X3144" s="7" t="str">
        <f>INDEX(People!$A$2:$A$5,MATCH(Orders!M3144,People!$B$2:$B$5,0))</f>
        <v>Chuck Magee</v>
      </c>
      <c r="Y3144">
        <f t="shared" si="148"/>
        <v>2019</v>
      </c>
      <c r="Z3144">
        <f t="shared" si="149"/>
        <v>9</v>
      </c>
    </row>
    <row r="3145" spans="1:26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7">
        <f t="shared" si="147"/>
        <v>1.768</v>
      </c>
      <c r="W3145" s="7" t="str">
        <f>IFERROR(INDEX(Returns!A:A,MATCH(Orders!B3145,Returns!B:B,0)), "No")</f>
        <v>No</v>
      </c>
      <c r="X3145" s="7" t="str">
        <f>INDEX(People!$A$2:$A$5,MATCH(Orders!M3145,People!$B$2:$B$5,0))</f>
        <v>Chuck Magee</v>
      </c>
      <c r="Y3145">
        <f t="shared" si="148"/>
        <v>2019</v>
      </c>
      <c r="Z3145">
        <f t="shared" si="149"/>
        <v>9</v>
      </c>
    </row>
    <row r="3146" spans="1:26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7">
        <f t="shared" si="147"/>
        <v>49.686</v>
      </c>
      <c r="W3146" s="7" t="str">
        <f>IFERROR(INDEX(Returns!A:A,MATCH(Orders!B3146,Returns!B:B,0)), "No")</f>
        <v>No</v>
      </c>
      <c r="X3146" s="7" t="str">
        <f>INDEX(People!$A$2:$A$5,MATCH(Orders!M3146,People!$B$2:$B$5,0))</f>
        <v>Kelly Williams</v>
      </c>
      <c r="Y3146">
        <f t="shared" si="148"/>
        <v>2018</v>
      </c>
      <c r="Z3146">
        <f t="shared" si="149"/>
        <v>9</v>
      </c>
    </row>
    <row r="3147" spans="1:26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7">
        <f t="shared" si="147"/>
        <v>240.78400000000002</v>
      </c>
      <c r="W3147" s="7" t="str">
        <f>IFERROR(INDEX(Returns!A:A,MATCH(Orders!B3147,Returns!B:B,0)), "No")</f>
        <v>Yes</v>
      </c>
      <c r="X3147" s="7" t="str">
        <f>INDEX(People!$A$2:$A$5,MATCH(Orders!M3147,People!$B$2:$B$5,0))</f>
        <v>Anna Andreadi</v>
      </c>
      <c r="Y3147">
        <f t="shared" si="148"/>
        <v>2019</v>
      </c>
      <c r="Z3147">
        <f t="shared" si="149"/>
        <v>2</v>
      </c>
    </row>
    <row r="3148" spans="1:26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7">
        <f t="shared" si="147"/>
        <v>29.592000000000002</v>
      </c>
      <c r="W3148" s="7" t="str">
        <f>IFERROR(INDEX(Returns!A:A,MATCH(Orders!B3148,Returns!B:B,0)), "No")</f>
        <v>Yes</v>
      </c>
      <c r="X3148" s="7" t="str">
        <f>INDEX(People!$A$2:$A$5,MATCH(Orders!M3148,People!$B$2:$B$5,0))</f>
        <v>Anna Andreadi</v>
      </c>
      <c r="Y3148">
        <f t="shared" si="148"/>
        <v>2019</v>
      </c>
      <c r="Z3148">
        <f t="shared" si="149"/>
        <v>2</v>
      </c>
    </row>
    <row r="3149" spans="1:26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7">
        <f t="shared" si="147"/>
        <v>6.4800000000000013</v>
      </c>
      <c r="W3149" s="7" t="str">
        <f>IFERROR(INDEX(Returns!A:A,MATCH(Orders!B3149,Returns!B:B,0)), "No")</f>
        <v>No</v>
      </c>
      <c r="X3149" s="7" t="str">
        <f>INDEX(People!$A$2:$A$5,MATCH(Orders!M3149,People!$B$2:$B$5,0))</f>
        <v>Anna Andreadi</v>
      </c>
      <c r="Y3149">
        <f t="shared" si="148"/>
        <v>2016</v>
      </c>
      <c r="Z3149">
        <f t="shared" si="149"/>
        <v>6</v>
      </c>
    </row>
    <row r="3150" spans="1:26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7">
        <f t="shared" si="147"/>
        <v>6.4800000000000013</v>
      </c>
      <c r="W3150" s="7" t="str">
        <f>IFERROR(INDEX(Returns!A:A,MATCH(Orders!B3150,Returns!B:B,0)), "No")</f>
        <v>No</v>
      </c>
      <c r="X3150" s="7" t="str">
        <f>INDEX(People!$A$2:$A$5,MATCH(Orders!M3150,People!$B$2:$B$5,0))</f>
        <v>Chuck Magee</v>
      </c>
      <c r="Y3150">
        <f t="shared" si="148"/>
        <v>2018</v>
      </c>
      <c r="Z3150">
        <f t="shared" si="149"/>
        <v>6</v>
      </c>
    </row>
    <row r="3151" spans="1:26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7">
        <f t="shared" si="147"/>
        <v>10.35</v>
      </c>
      <c r="W3151" s="7" t="str">
        <f>IFERROR(INDEX(Returns!A:A,MATCH(Orders!B3151,Returns!B:B,0)), "No")</f>
        <v>No</v>
      </c>
      <c r="X3151" s="7" t="str">
        <f>INDEX(People!$A$2:$A$5,MATCH(Orders!M3151,People!$B$2:$B$5,0))</f>
        <v>Anna Andreadi</v>
      </c>
      <c r="Y3151">
        <f t="shared" si="148"/>
        <v>2016</v>
      </c>
      <c r="Z3151">
        <f t="shared" si="149"/>
        <v>12</v>
      </c>
    </row>
    <row r="3152" spans="1:26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7">
        <f t="shared" si="147"/>
        <v>337.56</v>
      </c>
      <c r="W3152" s="7" t="str">
        <f>IFERROR(INDEX(Returns!A:A,MATCH(Orders!B3152,Returns!B:B,0)), "No")</f>
        <v>No</v>
      </c>
      <c r="X3152" s="7" t="str">
        <f>INDEX(People!$A$2:$A$5,MATCH(Orders!M3152,People!$B$2:$B$5,0))</f>
        <v>Chuck Magee</v>
      </c>
      <c r="Y3152">
        <f t="shared" si="148"/>
        <v>2017</v>
      </c>
      <c r="Z3152">
        <f t="shared" si="149"/>
        <v>12</v>
      </c>
    </row>
    <row r="3153" spans="1:26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7">
        <f t="shared" si="147"/>
        <v>899.99700000000007</v>
      </c>
      <c r="W3153" s="7" t="str">
        <f>IFERROR(INDEX(Returns!A:A,MATCH(Orders!B3153,Returns!B:B,0)), "No")</f>
        <v>No</v>
      </c>
      <c r="X3153" s="7" t="str">
        <f>INDEX(People!$A$2:$A$5,MATCH(Orders!M3153,People!$B$2:$B$5,0))</f>
        <v>Chuck Magee</v>
      </c>
      <c r="Y3153">
        <f t="shared" si="148"/>
        <v>2017</v>
      </c>
      <c r="Z3153">
        <f t="shared" si="149"/>
        <v>12</v>
      </c>
    </row>
    <row r="3154" spans="1:26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7">
        <f t="shared" si="147"/>
        <v>50.993999999999993</v>
      </c>
      <c r="W3154" s="7" t="str">
        <f>IFERROR(INDEX(Returns!A:A,MATCH(Orders!B3154,Returns!B:B,0)), "No")</f>
        <v>No</v>
      </c>
      <c r="X3154" s="7" t="str">
        <f>INDEX(People!$A$2:$A$5,MATCH(Orders!M3154,People!$B$2:$B$5,0))</f>
        <v>Chuck Magee</v>
      </c>
      <c r="Y3154">
        <f t="shared" si="148"/>
        <v>2017</v>
      </c>
      <c r="Z3154">
        <f t="shared" si="149"/>
        <v>12</v>
      </c>
    </row>
    <row r="3155" spans="1:26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7">
        <f t="shared" si="147"/>
        <v>37.552</v>
      </c>
      <c r="W3155" s="7" t="str">
        <f>IFERROR(INDEX(Returns!A:A,MATCH(Orders!B3155,Returns!B:B,0)), "No")</f>
        <v>No</v>
      </c>
      <c r="X3155" s="7" t="str">
        <f>INDEX(People!$A$2:$A$5,MATCH(Orders!M3155,People!$B$2:$B$5,0))</f>
        <v>Chuck Magee</v>
      </c>
      <c r="Y3155">
        <f t="shared" si="148"/>
        <v>2017</v>
      </c>
      <c r="Z3155">
        <f t="shared" si="149"/>
        <v>12</v>
      </c>
    </row>
    <row r="3156" spans="1:26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7">
        <f t="shared" si="147"/>
        <v>367.99</v>
      </c>
      <c r="W3156" s="7" t="str">
        <f>IFERROR(INDEX(Returns!A:A,MATCH(Orders!B3156,Returns!B:B,0)), "No")</f>
        <v>No</v>
      </c>
      <c r="X3156" s="7" t="str">
        <f>INDEX(People!$A$2:$A$5,MATCH(Orders!M3156,People!$B$2:$B$5,0))</f>
        <v>Kelly Williams</v>
      </c>
      <c r="Y3156">
        <f t="shared" si="148"/>
        <v>2019</v>
      </c>
      <c r="Z3156">
        <f t="shared" si="149"/>
        <v>7</v>
      </c>
    </row>
    <row r="3157" spans="1:26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7">
        <f t="shared" si="147"/>
        <v>31.007999999999999</v>
      </c>
      <c r="W3157" s="7" t="str">
        <f>IFERROR(INDEX(Returns!A:A,MATCH(Orders!B3157,Returns!B:B,0)), "No")</f>
        <v>No</v>
      </c>
      <c r="X3157" s="7" t="str">
        <f>INDEX(People!$A$2:$A$5,MATCH(Orders!M3157,People!$B$2:$B$5,0))</f>
        <v>Anna Andreadi</v>
      </c>
      <c r="Y3157">
        <f t="shared" si="148"/>
        <v>2016</v>
      </c>
      <c r="Z3157">
        <f t="shared" si="149"/>
        <v>8</v>
      </c>
    </row>
    <row r="3158" spans="1:26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7">
        <f t="shared" si="147"/>
        <v>142.18199999999999</v>
      </c>
      <c r="W3158" s="7" t="str">
        <f>IFERROR(INDEX(Returns!A:A,MATCH(Orders!B3158,Returns!B:B,0)), "No")</f>
        <v>No</v>
      </c>
      <c r="X3158" s="7" t="str">
        <f>INDEX(People!$A$2:$A$5,MATCH(Orders!M3158,People!$B$2:$B$5,0))</f>
        <v>Chuck Magee</v>
      </c>
      <c r="Y3158">
        <f t="shared" si="148"/>
        <v>2017</v>
      </c>
      <c r="Z3158">
        <f t="shared" si="149"/>
        <v>8</v>
      </c>
    </row>
    <row r="3159" spans="1:26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7">
        <f t="shared" si="147"/>
        <v>13</v>
      </c>
      <c r="W3159" s="7" t="str">
        <f>IFERROR(INDEX(Returns!A:A,MATCH(Orders!B3159,Returns!B:B,0)), "No")</f>
        <v>No</v>
      </c>
      <c r="X3159" s="7" t="str">
        <f>INDEX(People!$A$2:$A$5,MATCH(Orders!M3159,People!$B$2:$B$5,0))</f>
        <v>Chuck Magee</v>
      </c>
      <c r="Y3159">
        <f t="shared" si="148"/>
        <v>2017</v>
      </c>
      <c r="Z3159">
        <f t="shared" si="149"/>
        <v>8</v>
      </c>
    </row>
    <row r="3160" spans="1:26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7">
        <f t="shared" si="147"/>
        <v>13.528</v>
      </c>
      <c r="W3160" s="7" t="str">
        <f>IFERROR(INDEX(Returns!A:A,MATCH(Orders!B3160,Returns!B:B,0)), "No")</f>
        <v>No</v>
      </c>
      <c r="X3160" s="7" t="str">
        <f>INDEX(People!$A$2:$A$5,MATCH(Orders!M3160,People!$B$2:$B$5,0))</f>
        <v>Cassandra Brandow</v>
      </c>
      <c r="Y3160">
        <f t="shared" si="148"/>
        <v>2018</v>
      </c>
      <c r="Z3160">
        <f t="shared" si="149"/>
        <v>3</v>
      </c>
    </row>
    <row r="3161" spans="1:26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7">
        <f t="shared" si="147"/>
        <v>39.992000000000004</v>
      </c>
      <c r="W3161" s="7" t="str">
        <f>IFERROR(INDEX(Returns!A:A,MATCH(Orders!B3161,Returns!B:B,0)), "No")</f>
        <v>No</v>
      </c>
      <c r="X3161" s="7" t="str">
        <f>INDEX(People!$A$2:$A$5,MATCH(Orders!M3161,People!$B$2:$B$5,0))</f>
        <v>Cassandra Brandow</v>
      </c>
      <c r="Y3161">
        <f t="shared" si="148"/>
        <v>2018</v>
      </c>
      <c r="Z3161">
        <f t="shared" si="149"/>
        <v>3</v>
      </c>
    </row>
    <row r="3162" spans="1:26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7">
        <f t="shared" si="147"/>
        <v>1.0359999999999998</v>
      </c>
      <c r="W3162" s="7" t="str">
        <f>IFERROR(INDEX(Returns!A:A,MATCH(Orders!B3162,Returns!B:B,0)), "No")</f>
        <v>No</v>
      </c>
      <c r="X3162" s="7" t="str">
        <f>INDEX(People!$A$2:$A$5,MATCH(Orders!M3162,People!$B$2:$B$5,0))</f>
        <v>Kelly Williams</v>
      </c>
      <c r="Y3162">
        <f t="shared" si="148"/>
        <v>2016</v>
      </c>
      <c r="Z3162">
        <f t="shared" si="149"/>
        <v>9</v>
      </c>
    </row>
    <row r="3163" spans="1:26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7">
        <f t="shared" si="147"/>
        <v>7.78</v>
      </c>
      <c r="W3163" s="7" t="str">
        <f>IFERROR(INDEX(Returns!A:A,MATCH(Orders!B3163,Returns!B:B,0)), "No")</f>
        <v>No</v>
      </c>
      <c r="X3163" s="7" t="str">
        <f>INDEX(People!$A$2:$A$5,MATCH(Orders!M3163,People!$B$2:$B$5,0))</f>
        <v>Anna Andreadi</v>
      </c>
      <c r="Y3163">
        <f t="shared" si="148"/>
        <v>2016</v>
      </c>
      <c r="Z3163">
        <f t="shared" si="149"/>
        <v>9</v>
      </c>
    </row>
    <row r="3164" spans="1:26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7">
        <f t="shared" si="147"/>
        <v>15.669999999999998</v>
      </c>
      <c r="W3164" s="7" t="str">
        <f>IFERROR(INDEX(Returns!A:A,MATCH(Orders!B3164,Returns!B:B,0)), "No")</f>
        <v>No</v>
      </c>
      <c r="X3164" s="7" t="str">
        <f>INDEX(People!$A$2:$A$5,MATCH(Orders!M3164,People!$B$2:$B$5,0))</f>
        <v>Anna Andreadi</v>
      </c>
      <c r="Y3164">
        <f t="shared" si="148"/>
        <v>2016</v>
      </c>
      <c r="Z3164">
        <f t="shared" si="149"/>
        <v>9</v>
      </c>
    </row>
    <row r="3165" spans="1:26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7">
        <f t="shared" si="147"/>
        <v>19.84</v>
      </c>
      <c r="W3165" s="7" t="str">
        <f>IFERROR(INDEX(Returns!A:A,MATCH(Orders!B3165,Returns!B:B,0)), "No")</f>
        <v>No</v>
      </c>
      <c r="X3165" s="7" t="str">
        <f>INDEX(People!$A$2:$A$5,MATCH(Orders!M3165,People!$B$2:$B$5,0))</f>
        <v>Anna Andreadi</v>
      </c>
      <c r="Y3165">
        <f t="shared" si="148"/>
        <v>2016</v>
      </c>
      <c r="Z3165">
        <f t="shared" si="149"/>
        <v>9</v>
      </c>
    </row>
    <row r="3166" spans="1:26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7">
        <f t="shared" si="147"/>
        <v>4.28</v>
      </c>
      <c r="W3166" s="7" t="str">
        <f>IFERROR(INDEX(Returns!A:A,MATCH(Orders!B3166,Returns!B:B,0)), "No")</f>
        <v>No</v>
      </c>
      <c r="X3166" s="7" t="str">
        <f>INDEX(People!$A$2:$A$5,MATCH(Orders!M3166,People!$B$2:$B$5,0))</f>
        <v>Anna Andreadi</v>
      </c>
      <c r="Y3166">
        <f t="shared" si="148"/>
        <v>2016</v>
      </c>
      <c r="Z3166">
        <f t="shared" si="149"/>
        <v>9</v>
      </c>
    </row>
    <row r="3167" spans="1:26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7">
        <f t="shared" si="147"/>
        <v>119.99200000000002</v>
      </c>
      <c r="W3167" s="7" t="str">
        <f>IFERROR(INDEX(Returns!A:A,MATCH(Orders!B3167,Returns!B:B,0)), "No")</f>
        <v>No</v>
      </c>
      <c r="X3167" s="7" t="str">
        <f>INDEX(People!$A$2:$A$5,MATCH(Orders!M3167,People!$B$2:$B$5,0))</f>
        <v>Anna Andreadi</v>
      </c>
      <c r="Y3167">
        <f t="shared" si="148"/>
        <v>2016</v>
      </c>
      <c r="Z3167">
        <f t="shared" si="149"/>
        <v>9</v>
      </c>
    </row>
    <row r="3168" spans="1:26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7">
        <f t="shared" si="147"/>
        <v>6.45</v>
      </c>
      <c r="W3168" s="7" t="str">
        <f>IFERROR(INDEX(Returns!A:A,MATCH(Orders!B3168,Returns!B:B,0)), "No")</f>
        <v>No</v>
      </c>
      <c r="X3168" s="7" t="str">
        <f>INDEX(People!$A$2:$A$5,MATCH(Orders!M3168,People!$B$2:$B$5,0))</f>
        <v>Anna Andreadi</v>
      </c>
      <c r="Y3168">
        <f t="shared" si="148"/>
        <v>2016</v>
      </c>
      <c r="Z3168">
        <f t="shared" si="149"/>
        <v>9</v>
      </c>
    </row>
    <row r="3169" spans="1:26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7">
        <f t="shared" si="147"/>
        <v>13.4</v>
      </c>
      <c r="W3169" s="7" t="str">
        <f>IFERROR(INDEX(Returns!A:A,MATCH(Orders!B3169,Returns!B:B,0)), "No")</f>
        <v>No</v>
      </c>
      <c r="X3169" s="7" t="str">
        <f>INDEX(People!$A$2:$A$5,MATCH(Orders!M3169,People!$B$2:$B$5,0))</f>
        <v>Kelly Williams</v>
      </c>
      <c r="Y3169">
        <f t="shared" si="148"/>
        <v>2018</v>
      </c>
      <c r="Z3169">
        <f t="shared" si="149"/>
        <v>10</v>
      </c>
    </row>
    <row r="3170" spans="1:26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7">
        <f t="shared" si="147"/>
        <v>48.783999999999999</v>
      </c>
      <c r="W3170" s="7" t="str">
        <f>IFERROR(INDEX(Returns!A:A,MATCH(Orders!B3170,Returns!B:B,0)), "No")</f>
        <v>No</v>
      </c>
      <c r="X3170" s="7" t="str">
        <f>INDEX(People!$A$2:$A$5,MATCH(Orders!M3170,People!$B$2:$B$5,0))</f>
        <v>Cassandra Brandow</v>
      </c>
      <c r="Y3170">
        <f t="shared" si="148"/>
        <v>2018</v>
      </c>
      <c r="Z3170">
        <f t="shared" si="149"/>
        <v>5</v>
      </c>
    </row>
    <row r="3171" spans="1:26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7">
        <f t="shared" si="147"/>
        <v>4.7840000000000007</v>
      </c>
      <c r="W3171" s="7" t="str">
        <f>IFERROR(INDEX(Returns!A:A,MATCH(Orders!B3171,Returns!B:B,0)), "No")</f>
        <v>No</v>
      </c>
      <c r="X3171" s="7" t="str">
        <f>INDEX(People!$A$2:$A$5,MATCH(Orders!M3171,People!$B$2:$B$5,0))</f>
        <v>Cassandra Brandow</v>
      </c>
      <c r="Y3171">
        <f t="shared" si="148"/>
        <v>2018</v>
      </c>
      <c r="Z3171">
        <f t="shared" si="149"/>
        <v>5</v>
      </c>
    </row>
    <row r="3172" spans="1:26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7">
        <f t="shared" si="147"/>
        <v>3.98</v>
      </c>
      <c r="W3172" s="7" t="str">
        <f>IFERROR(INDEX(Returns!A:A,MATCH(Orders!B3172,Returns!B:B,0)), "No")</f>
        <v>No</v>
      </c>
      <c r="X3172" s="7" t="str">
        <f>INDEX(People!$A$2:$A$5,MATCH(Orders!M3172,People!$B$2:$B$5,0))</f>
        <v>Cassandra Brandow</v>
      </c>
      <c r="Y3172">
        <f t="shared" si="148"/>
        <v>2019</v>
      </c>
      <c r="Z3172">
        <f t="shared" si="149"/>
        <v>12</v>
      </c>
    </row>
    <row r="3173" spans="1:26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7">
        <f t="shared" si="147"/>
        <v>1.5839999999999996</v>
      </c>
      <c r="W3173" s="7" t="str">
        <f>IFERROR(INDEX(Returns!A:A,MATCH(Orders!B3173,Returns!B:B,0)), "No")</f>
        <v>No</v>
      </c>
      <c r="X3173" s="7" t="str">
        <f>INDEX(People!$A$2:$A$5,MATCH(Orders!M3173,People!$B$2:$B$5,0))</f>
        <v>Kelly Williams</v>
      </c>
      <c r="Y3173">
        <f t="shared" si="148"/>
        <v>2018</v>
      </c>
      <c r="Z3173">
        <f t="shared" si="149"/>
        <v>3</v>
      </c>
    </row>
    <row r="3174" spans="1:26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7">
        <f t="shared" si="147"/>
        <v>105.68599999999999</v>
      </c>
      <c r="W3174" s="7" t="str">
        <f>IFERROR(INDEX(Returns!A:A,MATCH(Orders!B3174,Returns!B:B,0)), "No")</f>
        <v>No</v>
      </c>
      <c r="X3174" s="7" t="str">
        <f>INDEX(People!$A$2:$A$5,MATCH(Orders!M3174,People!$B$2:$B$5,0))</f>
        <v>Kelly Williams</v>
      </c>
      <c r="Y3174">
        <f t="shared" si="148"/>
        <v>2018</v>
      </c>
      <c r="Z3174">
        <f t="shared" si="149"/>
        <v>3</v>
      </c>
    </row>
    <row r="3175" spans="1:26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7">
        <f t="shared" si="147"/>
        <v>4.4640000000000004</v>
      </c>
      <c r="W3175" s="7" t="str">
        <f>IFERROR(INDEX(Returns!A:A,MATCH(Orders!B3175,Returns!B:B,0)), "No")</f>
        <v>No</v>
      </c>
      <c r="X3175" s="7" t="str">
        <f>INDEX(People!$A$2:$A$5,MATCH(Orders!M3175,People!$B$2:$B$5,0))</f>
        <v>Kelly Williams</v>
      </c>
      <c r="Y3175">
        <f t="shared" si="148"/>
        <v>2018</v>
      </c>
      <c r="Z3175">
        <f t="shared" si="149"/>
        <v>3</v>
      </c>
    </row>
    <row r="3176" spans="1:26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7">
        <f t="shared" si="147"/>
        <v>25.98</v>
      </c>
      <c r="W3176" s="7" t="str">
        <f>IFERROR(INDEX(Returns!A:A,MATCH(Orders!B3176,Returns!B:B,0)), "No")</f>
        <v>No</v>
      </c>
      <c r="X3176" s="7" t="str">
        <f>INDEX(People!$A$2:$A$5,MATCH(Orders!M3176,People!$B$2:$B$5,0))</f>
        <v>Kelly Williams</v>
      </c>
      <c r="Y3176">
        <f t="shared" si="148"/>
        <v>2019</v>
      </c>
      <c r="Z3176">
        <f t="shared" si="149"/>
        <v>11</v>
      </c>
    </row>
    <row r="3177" spans="1:26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7">
        <f t="shared" si="147"/>
        <v>90.294000000000025</v>
      </c>
      <c r="W3177" s="7" t="str">
        <f>IFERROR(INDEX(Returns!A:A,MATCH(Orders!B3177,Returns!B:B,0)), "No")</f>
        <v>No</v>
      </c>
      <c r="X3177" s="7" t="str">
        <f>INDEX(People!$A$2:$A$5,MATCH(Orders!M3177,People!$B$2:$B$5,0))</f>
        <v>Anna Andreadi</v>
      </c>
      <c r="Y3177">
        <f t="shared" si="148"/>
        <v>2019</v>
      </c>
      <c r="Z3177">
        <f t="shared" si="149"/>
        <v>9</v>
      </c>
    </row>
    <row r="3178" spans="1:26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7">
        <f t="shared" si="147"/>
        <v>23.992000000000001</v>
      </c>
      <c r="W3178" s="7" t="str">
        <f>IFERROR(INDEX(Returns!A:A,MATCH(Orders!B3178,Returns!B:B,0)), "No")</f>
        <v>No</v>
      </c>
      <c r="X3178" s="7" t="str">
        <f>INDEX(People!$A$2:$A$5,MATCH(Orders!M3178,People!$B$2:$B$5,0))</f>
        <v>Anna Andreadi</v>
      </c>
      <c r="Y3178">
        <f t="shared" si="148"/>
        <v>2019</v>
      </c>
      <c r="Z3178">
        <f t="shared" si="149"/>
        <v>9</v>
      </c>
    </row>
    <row r="3179" spans="1:26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7">
        <f t="shared" si="147"/>
        <v>9.3800000000000008</v>
      </c>
      <c r="W3179" s="7" t="str">
        <f>IFERROR(INDEX(Returns!A:A,MATCH(Orders!B3179,Returns!B:B,0)), "No")</f>
        <v>No</v>
      </c>
      <c r="X3179" s="7" t="str">
        <f>INDEX(People!$A$2:$A$5,MATCH(Orders!M3179,People!$B$2:$B$5,0))</f>
        <v>Chuck Magee</v>
      </c>
      <c r="Y3179">
        <f t="shared" si="148"/>
        <v>2019</v>
      </c>
      <c r="Z3179">
        <f t="shared" si="149"/>
        <v>9</v>
      </c>
    </row>
    <row r="3180" spans="1:26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7">
        <f t="shared" si="147"/>
        <v>6.98</v>
      </c>
      <c r="W3180" s="7" t="str">
        <f>IFERROR(INDEX(Returns!A:A,MATCH(Orders!B3180,Returns!B:B,0)), "No")</f>
        <v>No</v>
      </c>
      <c r="X3180" s="7" t="str">
        <f>INDEX(People!$A$2:$A$5,MATCH(Orders!M3180,People!$B$2:$B$5,0))</f>
        <v>Chuck Magee</v>
      </c>
      <c r="Y3180">
        <f t="shared" si="148"/>
        <v>2019</v>
      </c>
      <c r="Z3180">
        <f t="shared" si="149"/>
        <v>12</v>
      </c>
    </row>
    <row r="3181" spans="1:26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7">
        <f t="shared" si="147"/>
        <v>29.34</v>
      </c>
      <c r="W3181" s="7" t="str">
        <f>IFERROR(INDEX(Returns!A:A,MATCH(Orders!B3181,Returns!B:B,0)), "No")</f>
        <v>No</v>
      </c>
      <c r="X3181" s="7" t="str">
        <f>INDEX(People!$A$2:$A$5,MATCH(Orders!M3181,People!$B$2:$B$5,0))</f>
        <v>Chuck Magee</v>
      </c>
      <c r="Y3181">
        <f t="shared" si="148"/>
        <v>2019</v>
      </c>
      <c r="Z3181">
        <f t="shared" si="149"/>
        <v>12</v>
      </c>
    </row>
    <row r="3182" spans="1:26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7">
        <f t="shared" si="147"/>
        <v>50.98</v>
      </c>
      <c r="W3182" s="7" t="str">
        <f>IFERROR(INDEX(Returns!A:A,MATCH(Orders!B3182,Returns!B:B,0)), "No")</f>
        <v>No</v>
      </c>
      <c r="X3182" s="7" t="str">
        <f>INDEX(People!$A$2:$A$5,MATCH(Orders!M3182,People!$B$2:$B$5,0))</f>
        <v>Chuck Magee</v>
      </c>
      <c r="Y3182">
        <f t="shared" si="148"/>
        <v>2019</v>
      </c>
      <c r="Z3182">
        <f t="shared" si="149"/>
        <v>12</v>
      </c>
    </row>
    <row r="3183" spans="1:26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7">
        <f t="shared" si="147"/>
        <v>4.82</v>
      </c>
      <c r="W3183" s="7" t="str">
        <f>IFERROR(INDEX(Returns!A:A,MATCH(Orders!B3183,Returns!B:B,0)), "No")</f>
        <v>No</v>
      </c>
      <c r="X3183" s="7" t="str">
        <f>INDEX(People!$A$2:$A$5,MATCH(Orders!M3183,People!$B$2:$B$5,0))</f>
        <v>Chuck Magee</v>
      </c>
      <c r="Y3183">
        <f t="shared" si="148"/>
        <v>2019</v>
      </c>
      <c r="Z3183">
        <f t="shared" si="149"/>
        <v>11</v>
      </c>
    </row>
    <row r="3184" spans="1:26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7">
        <f t="shared" si="147"/>
        <v>275.54000000000002</v>
      </c>
      <c r="W3184" s="7" t="str">
        <f>IFERROR(INDEX(Returns!A:A,MATCH(Orders!B3184,Returns!B:B,0)), "No")</f>
        <v>No</v>
      </c>
      <c r="X3184" s="7" t="str">
        <f>INDEX(People!$A$2:$A$5,MATCH(Orders!M3184,People!$B$2:$B$5,0))</f>
        <v>Chuck Magee</v>
      </c>
      <c r="Y3184">
        <f t="shared" si="148"/>
        <v>2019</v>
      </c>
      <c r="Z3184">
        <f t="shared" si="149"/>
        <v>11</v>
      </c>
    </row>
    <row r="3185" spans="1:26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7">
        <f t="shared" si="147"/>
        <v>181.46</v>
      </c>
      <c r="W3185" s="7" t="str">
        <f>IFERROR(INDEX(Returns!A:A,MATCH(Orders!B3185,Returns!B:B,0)), "No")</f>
        <v>No</v>
      </c>
      <c r="X3185" s="7" t="str">
        <f>INDEX(People!$A$2:$A$5,MATCH(Orders!M3185,People!$B$2:$B$5,0))</f>
        <v>Chuck Magee</v>
      </c>
      <c r="Y3185">
        <f t="shared" si="148"/>
        <v>2019</v>
      </c>
      <c r="Z3185">
        <f t="shared" si="149"/>
        <v>11</v>
      </c>
    </row>
    <row r="3186" spans="1:26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7">
        <f t="shared" si="147"/>
        <v>181.46</v>
      </c>
      <c r="W3186" s="7" t="str">
        <f>IFERROR(INDEX(Returns!A:A,MATCH(Orders!B3186,Returns!B:B,0)), "No")</f>
        <v>No</v>
      </c>
      <c r="X3186" s="7" t="str">
        <f>INDEX(People!$A$2:$A$5,MATCH(Orders!M3186,People!$B$2:$B$5,0))</f>
        <v>Chuck Magee</v>
      </c>
      <c r="Y3186">
        <f t="shared" si="148"/>
        <v>2019</v>
      </c>
      <c r="Z3186">
        <f t="shared" si="149"/>
        <v>11</v>
      </c>
    </row>
    <row r="3187" spans="1:26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7">
        <f t="shared" si="147"/>
        <v>8.6819999999999968</v>
      </c>
      <c r="W3187" s="7" t="str">
        <f>IFERROR(INDEX(Returns!A:A,MATCH(Orders!B3187,Returns!B:B,0)), "No")</f>
        <v>Yes</v>
      </c>
      <c r="X3187" s="7" t="str">
        <f>INDEX(People!$A$2:$A$5,MATCH(Orders!M3187,People!$B$2:$B$5,0))</f>
        <v>Kelly Williams</v>
      </c>
      <c r="Y3187">
        <f t="shared" si="148"/>
        <v>2016</v>
      </c>
      <c r="Z3187">
        <f t="shared" si="149"/>
        <v>11</v>
      </c>
    </row>
    <row r="3188" spans="1:26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7">
        <f t="shared" si="147"/>
        <v>24.784000000000002</v>
      </c>
      <c r="W3188" s="7" t="str">
        <f>IFERROR(INDEX(Returns!A:A,MATCH(Orders!B3188,Returns!B:B,0)), "No")</f>
        <v>Yes</v>
      </c>
      <c r="X3188" s="7" t="str">
        <f>INDEX(People!$A$2:$A$5,MATCH(Orders!M3188,People!$B$2:$B$5,0))</f>
        <v>Kelly Williams</v>
      </c>
      <c r="Y3188">
        <f t="shared" si="148"/>
        <v>2016</v>
      </c>
      <c r="Z3188">
        <f t="shared" si="149"/>
        <v>11</v>
      </c>
    </row>
    <row r="3189" spans="1:26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7">
        <f t="shared" si="147"/>
        <v>9.99</v>
      </c>
      <c r="W3189" s="7" t="str">
        <f>IFERROR(INDEX(Returns!A:A,MATCH(Orders!B3189,Returns!B:B,0)), "No")</f>
        <v>No</v>
      </c>
      <c r="X3189" s="7" t="str">
        <f>INDEX(People!$A$2:$A$5,MATCH(Orders!M3189,People!$B$2:$B$5,0))</f>
        <v>Chuck Magee</v>
      </c>
      <c r="Y3189">
        <f t="shared" si="148"/>
        <v>2019</v>
      </c>
      <c r="Z3189">
        <f t="shared" si="149"/>
        <v>3</v>
      </c>
    </row>
    <row r="3190" spans="1:26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7">
        <f t="shared" si="147"/>
        <v>3.75</v>
      </c>
      <c r="W3190" s="7" t="str">
        <f>IFERROR(INDEX(Returns!A:A,MATCH(Orders!B3190,Returns!B:B,0)), "No")</f>
        <v>No</v>
      </c>
      <c r="X3190" s="7" t="str">
        <f>INDEX(People!$A$2:$A$5,MATCH(Orders!M3190,People!$B$2:$B$5,0))</f>
        <v>Anna Andreadi</v>
      </c>
      <c r="Y3190">
        <f t="shared" si="148"/>
        <v>2019</v>
      </c>
      <c r="Z3190">
        <f t="shared" si="149"/>
        <v>10</v>
      </c>
    </row>
    <row r="3191" spans="1:26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7">
        <f t="shared" si="147"/>
        <v>5.2320000000000002</v>
      </c>
      <c r="W3191" s="7" t="str">
        <f>IFERROR(INDEX(Returns!A:A,MATCH(Orders!B3191,Returns!B:B,0)), "No")</f>
        <v>No</v>
      </c>
      <c r="X3191" s="7" t="str">
        <f>INDEX(People!$A$2:$A$5,MATCH(Orders!M3191,People!$B$2:$B$5,0))</f>
        <v>Anna Andreadi</v>
      </c>
      <c r="Y3191">
        <f t="shared" si="148"/>
        <v>2019</v>
      </c>
      <c r="Z3191">
        <f t="shared" si="149"/>
        <v>10</v>
      </c>
    </row>
    <row r="3192" spans="1:26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7">
        <f t="shared" si="147"/>
        <v>4.2240000000000002</v>
      </c>
      <c r="W3192" s="7" t="str">
        <f>IFERROR(INDEX(Returns!A:A,MATCH(Orders!B3192,Returns!B:B,0)), "No")</f>
        <v>No</v>
      </c>
      <c r="X3192" s="7" t="str">
        <f>INDEX(People!$A$2:$A$5,MATCH(Orders!M3192,People!$B$2:$B$5,0))</f>
        <v>Kelly Williams</v>
      </c>
      <c r="Y3192">
        <f t="shared" si="148"/>
        <v>2017</v>
      </c>
      <c r="Z3192">
        <f t="shared" si="149"/>
        <v>12</v>
      </c>
    </row>
    <row r="3193" spans="1:26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7">
        <f t="shared" si="147"/>
        <v>65.989999999999995</v>
      </c>
      <c r="W3193" s="7" t="str">
        <f>IFERROR(INDEX(Returns!A:A,MATCH(Orders!B3193,Returns!B:B,0)), "No")</f>
        <v>No</v>
      </c>
      <c r="X3193" s="7" t="str">
        <f>INDEX(People!$A$2:$A$5,MATCH(Orders!M3193,People!$B$2:$B$5,0))</f>
        <v>Chuck Magee</v>
      </c>
      <c r="Y3193">
        <f t="shared" si="148"/>
        <v>2019</v>
      </c>
      <c r="Z3193">
        <f t="shared" si="149"/>
        <v>10</v>
      </c>
    </row>
    <row r="3194" spans="1:26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7">
        <f t="shared" si="147"/>
        <v>0.90999999999999981</v>
      </c>
      <c r="W3194" s="7" t="str">
        <f>IFERROR(INDEX(Returns!A:A,MATCH(Orders!B3194,Returns!B:B,0)), "No")</f>
        <v>No</v>
      </c>
      <c r="X3194" s="7" t="str">
        <f>INDEX(People!$A$2:$A$5,MATCH(Orders!M3194,People!$B$2:$B$5,0))</f>
        <v>Kelly Williams</v>
      </c>
      <c r="Y3194">
        <f t="shared" si="148"/>
        <v>2019</v>
      </c>
      <c r="Z3194">
        <f t="shared" si="149"/>
        <v>6</v>
      </c>
    </row>
    <row r="3195" spans="1:26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7">
        <f t="shared" si="147"/>
        <v>1.2159999999999997</v>
      </c>
      <c r="W3195" s="7" t="str">
        <f>IFERROR(INDEX(Returns!A:A,MATCH(Orders!B3195,Returns!B:B,0)), "No")</f>
        <v>No</v>
      </c>
      <c r="X3195" s="7" t="str">
        <f>INDEX(People!$A$2:$A$5,MATCH(Orders!M3195,People!$B$2:$B$5,0))</f>
        <v>Kelly Williams</v>
      </c>
      <c r="Y3195">
        <f t="shared" si="148"/>
        <v>2016</v>
      </c>
      <c r="Z3195">
        <f t="shared" si="149"/>
        <v>9</v>
      </c>
    </row>
    <row r="3196" spans="1:26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7">
        <f t="shared" si="147"/>
        <v>5.1840000000000011</v>
      </c>
      <c r="W3196" s="7" t="str">
        <f>IFERROR(INDEX(Returns!A:A,MATCH(Orders!B3196,Returns!B:B,0)), "No")</f>
        <v>No</v>
      </c>
      <c r="X3196" s="7" t="str">
        <f>INDEX(People!$A$2:$A$5,MATCH(Orders!M3196,People!$B$2:$B$5,0))</f>
        <v>Kelly Williams</v>
      </c>
      <c r="Y3196">
        <f t="shared" si="148"/>
        <v>2016</v>
      </c>
      <c r="Z3196">
        <f t="shared" si="149"/>
        <v>9</v>
      </c>
    </row>
    <row r="3197" spans="1:26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7">
        <f t="shared" si="147"/>
        <v>7.78</v>
      </c>
      <c r="W3197" s="7" t="str">
        <f>IFERROR(INDEX(Returns!A:A,MATCH(Orders!B3197,Returns!B:B,0)), "No")</f>
        <v>No</v>
      </c>
      <c r="X3197" s="7" t="str">
        <f>INDEX(People!$A$2:$A$5,MATCH(Orders!M3197,People!$B$2:$B$5,0))</f>
        <v>Cassandra Brandow</v>
      </c>
      <c r="Y3197">
        <f t="shared" si="148"/>
        <v>2018</v>
      </c>
      <c r="Z3197">
        <f t="shared" si="149"/>
        <v>8</v>
      </c>
    </row>
    <row r="3198" spans="1:26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7">
        <f t="shared" si="147"/>
        <v>9.99</v>
      </c>
      <c r="W3198" s="7" t="str">
        <f>IFERROR(INDEX(Returns!A:A,MATCH(Orders!B3198,Returns!B:B,0)), "No")</f>
        <v>No</v>
      </c>
      <c r="X3198" s="7" t="str">
        <f>INDEX(People!$A$2:$A$5,MATCH(Orders!M3198,People!$B$2:$B$5,0))</f>
        <v>Chuck Magee</v>
      </c>
      <c r="Y3198">
        <f t="shared" si="148"/>
        <v>2019</v>
      </c>
      <c r="Z3198">
        <f t="shared" si="149"/>
        <v>7</v>
      </c>
    </row>
    <row r="3199" spans="1:26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7">
        <f t="shared" si="147"/>
        <v>1.1220000000000003</v>
      </c>
      <c r="W3199" s="7" t="str">
        <f>IFERROR(INDEX(Returns!A:A,MATCH(Orders!B3199,Returns!B:B,0)), "No")</f>
        <v>No</v>
      </c>
      <c r="X3199" s="7" t="str">
        <f>INDEX(People!$A$2:$A$5,MATCH(Orders!M3199,People!$B$2:$B$5,0))</f>
        <v>Anna Andreadi</v>
      </c>
      <c r="Y3199">
        <f t="shared" si="148"/>
        <v>2017</v>
      </c>
      <c r="Z3199">
        <f t="shared" si="149"/>
        <v>7</v>
      </c>
    </row>
    <row r="3200" spans="1:26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7">
        <f t="shared" si="147"/>
        <v>23.992000000000001</v>
      </c>
      <c r="W3200" s="7" t="str">
        <f>IFERROR(INDEX(Returns!A:A,MATCH(Orders!B3200,Returns!B:B,0)), "No")</f>
        <v>No</v>
      </c>
      <c r="X3200" s="7" t="str">
        <f>INDEX(People!$A$2:$A$5,MATCH(Orders!M3200,People!$B$2:$B$5,0))</f>
        <v>Cassandra Brandow</v>
      </c>
      <c r="Y3200">
        <f t="shared" si="148"/>
        <v>2016</v>
      </c>
      <c r="Z3200">
        <f t="shared" si="149"/>
        <v>12</v>
      </c>
    </row>
    <row r="3201" spans="1:26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7">
        <f t="shared" si="147"/>
        <v>2.6720000000000002</v>
      </c>
      <c r="W3201" s="7" t="str">
        <f>IFERROR(INDEX(Returns!A:A,MATCH(Orders!B3201,Returns!B:B,0)), "No")</f>
        <v>No</v>
      </c>
      <c r="X3201" s="7" t="str">
        <f>INDEX(People!$A$2:$A$5,MATCH(Orders!M3201,People!$B$2:$B$5,0))</f>
        <v>Chuck Magee</v>
      </c>
      <c r="Y3201">
        <f t="shared" si="148"/>
        <v>2019</v>
      </c>
      <c r="Z3201">
        <f t="shared" si="149"/>
        <v>12</v>
      </c>
    </row>
    <row r="3202" spans="1:26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7">
        <f t="shared" si="147"/>
        <v>49.744</v>
      </c>
      <c r="W3202" s="7" t="str">
        <f>IFERROR(INDEX(Returns!A:A,MATCH(Orders!B3202,Returns!B:B,0)), "No")</f>
        <v>No</v>
      </c>
      <c r="X3202" s="7" t="str">
        <f>INDEX(People!$A$2:$A$5,MATCH(Orders!M3202,People!$B$2:$B$5,0))</f>
        <v>Chuck Magee</v>
      </c>
      <c r="Y3202">
        <f t="shared" si="148"/>
        <v>2016</v>
      </c>
      <c r="Z3202">
        <f t="shared" si="149"/>
        <v>5</v>
      </c>
    </row>
    <row r="3203" spans="1:26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7">
        <f t="shared" ref="V3203:V3266" si="150">R3203/S3203</f>
        <v>3.9840000000000004</v>
      </c>
      <c r="W3203" s="7" t="str">
        <f>IFERROR(INDEX(Returns!A:A,MATCH(Orders!B3203,Returns!B:B,0)), "No")</f>
        <v>No</v>
      </c>
      <c r="X3203" s="7" t="str">
        <f>INDEX(People!$A$2:$A$5,MATCH(Orders!M3203,People!$B$2:$B$5,0))</f>
        <v>Chuck Magee</v>
      </c>
      <c r="Y3203">
        <f t="shared" ref="Y3203:Y3266" si="151">YEAR(C3203)</f>
        <v>2016</v>
      </c>
      <c r="Z3203">
        <f t="shared" ref="Z3203:Z3266" si="152">MONTH(C3203)</f>
        <v>5</v>
      </c>
    </row>
    <row r="3204" spans="1:26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7">
        <f t="shared" si="150"/>
        <v>75.191999999999993</v>
      </c>
      <c r="W3204" s="7" t="str">
        <f>IFERROR(INDEX(Returns!A:A,MATCH(Orders!B3204,Returns!B:B,0)), "No")</f>
        <v>No</v>
      </c>
      <c r="X3204" s="7" t="str">
        <f>INDEX(People!$A$2:$A$5,MATCH(Orders!M3204,People!$B$2:$B$5,0))</f>
        <v>Anna Andreadi</v>
      </c>
      <c r="Y3204">
        <f t="shared" si="151"/>
        <v>2016</v>
      </c>
      <c r="Z3204">
        <f t="shared" si="152"/>
        <v>11</v>
      </c>
    </row>
    <row r="3205" spans="1:26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7">
        <f t="shared" si="150"/>
        <v>10.99</v>
      </c>
      <c r="W3205" s="7" t="str">
        <f>IFERROR(INDEX(Returns!A:A,MATCH(Orders!B3205,Returns!B:B,0)), "No")</f>
        <v>No</v>
      </c>
      <c r="X3205" s="7" t="str">
        <f>INDEX(People!$A$2:$A$5,MATCH(Orders!M3205,People!$B$2:$B$5,0))</f>
        <v>Anna Andreadi</v>
      </c>
      <c r="Y3205">
        <f t="shared" si="151"/>
        <v>2016</v>
      </c>
      <c r="Z3205">
        <f t="shared" si="152"/>
        <v>11</v>
      </c>
    </row>
    <row r="3206" spans="1:26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7">
        <f t="shared" si="150"/>
        <v>19.940000000000001</v>
      </c>
      <c r="W3206" s="7" t="str">
        <f>IFERROR(INDEX(Returns!A:A,MATCH(Orders!B3206,Returns!B:B,0)), "No")</f>
        <v>No</v>
      </c>
      <c r="X3206" s="7" t="str">
        <f>INDEX(People!$A$2:$A$5,MATCH(Orders!M3206,People!$B$2:$B$5,0))</f>
        <v>Anna Andreadi</v>
      </c>
      <c r="Y3206">
        <f t="shared" si="151"/>
        <v>2016</v>
      </c>
      <c r="Z3206">
        <f t="shared" si="152"/>
        <v>11</v>
      </c>
    </row>
    <row r="3207" spans="1:26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7">
        <f t="shared" si="150"/>
        <v>7.78</v>
      </c>
      <c r="W3207" s="7" t="str">
        <f>IFERROR(INDEX(Returns!A:A,MATCH(Orders!B3207,Returns!B:B,0)), "No")</f>
        <v>No</v>
      </c>
      <c r="X3207" s="7" t="str">
        <f>INDEX(People!$A$2:$A$5,MATCH(Orders!M3207,People!$B$2:$B$5,0))</f>
        <v>Anna Andreadi</v>
      </c>
      <c r="Y3207">
        <f t="shared" si="151"/>
        <v>2016</v>
      </c>
      <c r="Z3207">
        <f t="shared" si="152"/>
        <v>11</v>
      </c>
    </row>
    <row r="3208" spans="1:26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7">
        <f t="shared" si="150"/>
        <v>10.64</v>
      </c>
      <c r="W3208" s="7" t="str">
        <f>IFERROR(INDEX(Returns!A:A,MATCH(Orders!B3208,Returns!B:B,0)), "No")</f>
        <v>No</v>
      </c>
      <c r="X3208" s="7" t="str">
        <f>INDEX(People!$A$2:$A$5,MATCH(Orders!M3208,People!$B$2:$B$5,0))</f>
        <v>Anna Andreadi</v>
      </c>
      <c r="Y3208">
        <f t="shared" si="151"/>
        <v>2016</v>
      </c>
      <c r="Z3208">
        <f t="shared" si="152"/>
        <v>11</v>
      </c>
    </row>
    <row r="3209" spans="1:26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7">
        <f t="shared" si="150"/>
        <v>4.9800000000000004</v>
      </c>
      <c r="W3209" s="7" t="str">
        <f>IFERROR(INDEX(Returns!A:A,MATCH(Orders!B3209,Returns!B:B,0)), "No")</f>
        <v>No</v>
      </c>
      <c r="X3209" s="7" t="str">
        <f>INDEX(People!$A$2:$A$5,MATCH(Orders!M3209,People!$B$2:$B$5,0))</f>
        <v>Anna Andreadi</v>
      </c>
      <c r="Y3209">
        <f t="shared" si="151"/>
        <v>2016</v>
      </c>
      <c r="Z3209">
        <f t="shared" si="152"/>
        <v>11</v>
      </c>
    </row>
    <row r="3210" spans="1:26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7">
        <f t="shared" si="150"/>
        <v>69.989999999999995</v>
      </c>
      <c r="W3210" s="7" t="str">
        <f>IFERROR(INDEX(Returns!A:A,MATCH(Orders!B3210,Returns!B:B,0)), "No")</f>
        <v>No</v>
      </c>
      <c r="X3210" s="7" t="str">
        <f>INDEX(People!$A$2:$A$5,MATCH(Orders!M3210,People!$B$2:$B$5,0))</f>
        <v>Anna Andreadi</v>
      </c>
      <c r="Y3210">
        <f t="shared" si="151"/>
        <v>2018</v>
      </c>
      <c r="Z3210">
        <f t="shared" si="152"/>
        <v>1</v>
      </c>
    </row>
    <row r="3211" spans="1:26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7">
        <f t="shared" si="150"/>
        <v>41.992000000000004</v>
      </c>
      <c r="W3211" s="7" t="str">
        <f>IFERROR(INDEX(Returns!A:A,MATCH(Orders!B3211,Returns!B:B,0)), "No")</f>
        <v>No</v>
      </c>
      <c r="X3211" s="7" t="str">
        <f>INDEX(People!$A$2:$A$5,MATCH(Orders!M3211,People!$B$2:$B$5,0))</f>
        <v>Anna Andreadi</v>
      </c>
      <c r="Y3211">
        <f t="shared" si="151"/>
        <v>2018</v>
      </c>
      <c r="Z3211">
        <f t="shared" si="152"/>
        <v>1</v>
      </c>
    </row>
    <row r="3212" spans="1:26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7">
        <f t="shared" si="150"/>
        <v>4.4640000000000004</v>
      </c>
      <c r="W3212" s="7" t="str">
        <f>IFERROR(INDEX(Returns!A:A,MATCH(Orders!B3212,Returns!B:B,0)), "No")</f>
        <v>No</v>
      </c>
      <c r="X3212" s="7" t="str">
        <f>INDEX(People!$A$2:$A$5,MATCH(Orders!M3212,People!$B$2:$B$5,0))</f>
        <v>Kelly Williams</v>
      </c>
      <c r="Y3212">
        <f t="shared" si="151"/>
        <v>2019</v>
      </c>
      <c r="Z3212">
        <f t="shared" si="152"/>
        <v>9</v>
      </c>
    </row>
    <row r="3213" spans="1:26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7">
        <f t="shared" si="150"/>
        <v>1.6039999999999996</v>
      </c>
      <c r="W3213" s="7" t="str">
        <f>IFERROR(INDEX(Returns!A:A,MATCH(Orders!B3213,Returns!B:B,0)), "No")</f>
        <v>No</v>
      </c>
      <c r="X3213" s="7" t="str">
        <f>INDEX(People!$A$2:$A$5,MATCH(Orders!M3213,People!$B$2:$B$5,0))</f>
        <v>Kelly Williams</v>
      </c>
      <c r="Y3213">
        <f t="shared" si="151"/>
        <v>2019</v>
      </c>
      <c r="Z3213">
        <f t="shared" si="152"/>
        <v>9</v>
      </c>
    </row>
    <row r="3214" spans="1:26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7">
        <f t="shared" si="150"/>
        <v>18.84</v>
      </c>
      <c r="W3214" s="7" t="str">
        <f>IFERROR(INDEX(Returns!A:A,MATCH(Orders!B3214,Returns!B:B,0)), "No")</f>
        <v>No</v>
      </c>
      <c r="X3214" s="7" t="str">
        <f>INDEX(People!$A$2:$A$5,MATCH(Orders!M3214,People!$B$2:$B$5,0))</f>
        <v>Kelly Williams</v>
      </c>
      <c r="Y3214">
        <f t="shared" si="151"/>
        <v>2016</v>
      </c>
      <c r="Z3214">
        <f t="shared" si="152"/>
        <v>12</v>
      </c>
    </row>
    <row r="3215" spans="1:26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7">
        <f t="shared" si="150"/>
        <v>1.504</v>
      </c>
      <c r="W3215" s="7" t="str">
        <f>IFERROR(INDEX(Returns!A:A,MATCH(Orders!B3215,Returns!B:B,0)), "No")</f>
        <v>No</v>
      </c>
      <c r="X3215" s="7" t="str">
        <f>INDEX(People!$A$2:$A$5,MATCH(Orders!M3215,People!$B$2:$B$5,0))</f>
        <v>Chuck Magee</v>
      </c>
      <c r="Y3215">
        <f t="shared" si="151"/>
        <v>2018</v>
      </c>
      <c r="Z3215">
        <f t="shared" si="152"/>
        <v>5</v>
      </c>
    </row>
    <row r="3216" spans="1:26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7">
        <f t="shared" si="150"/>
        <v>17.424000000000003</v>
      </c>
      <c r="W3216" s="7" t="str">
        <f>IFERROR(INDEX(Returns!A:A,MATCH(Orders!B3216,Returns!B:B,0)), "No")</f>
        <v>No</v>
      </c>
      <c r="X3216" s="7" t="str">
        <f>INDEX(People!$A$2:$A$5,MATCH(Orders!M3216,People!$B$2:$B$5,0))</f>
        <v>Chuck Magee</v>
      </c>
      <c r="Y3216">
        <f t="shared" si="151"/>
        <v>2018</v>
      </c>
      <c r="Z3216">
        <f t="shared" si="152"/>
        <v>5</v>
      </c>
    </row>
    <row r="3217" spans="1:26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7">
        <f t="shared" si="150"/>
        <v>12.53</v>
      </c>
      <c r="W3217" s="7" t="str">
        <f>IFERROR(INDEX(Returns!A:A,MATCH(Orders!B3217,Returns!B:B,0)), "No")</f>
        <v>No</v>
      </c>
      <c r="X3217" s="7" t="str">
        <f>INDEX(People!$A$2:$A$5,MATCH(Orders!M3217,People!$B$2:$B$5,0))</f>
        <v>Anna Andreadi</v>
      </c>
      <c r="Y3217">
        <f t="shared" si="151"/>
        <v>2019</v>
      </c>
      <c r="Z3217">
        <f t="shared" si="152"/>
        <v>7</v>
      </c>
    </row>
    <row r="3218" spans="1:26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7">
        <f t="shared" si="150"/>
        <v>49.99</v>
      </c>
      <c r="W3218" s="7" t="str">
        <f>IFERROR(INDEX(Returns!A:A,MATCH(Orders!B3218,Returns!B:B,0)), "No")</f>
        <v>No</v>
      </c>
      <c r="X3218" s="7" t="str">
        <f>INDEX(People!$A$2:$A$5,MATCH(Orders!M3218,People!$B$2:$B$5,0))</f>
        <v>Anna Andreadi</v>
      </c>
      <c r="Y3218">
        <f t="shared" si="151"/>
        <v>2016</v>
      </c>
      <c r="Z3218">
        <f t="shared" si="152"/>
        <v>5</v>
      </c>
    </row>
    <row r="3219" spans="1:26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7">
        <f t="shared" si="150"/>
        <v>310.39200000000005</v>
      </c>
      <c r="W3219" s="7" t="str">
        <f>IFERROR(INDEX(Returns!A:A,MATCH(Orders!B3219,Returns!B:B,0)), "No")</f>
        <v>No</v>
      </c>
      <c r="X3219" s="7" t="str">
        <f>INDEX(People!$A$2:$A$5,MATCH(Orders!M3219,People!$B$2:$B$5,0))</f>
        <v>Chuck Magee</v>
      </c>
      <c r="Y3219">
        <f t="shared" si="151"/>
        <v>2019</v>
      </c>
      <c r="Z3219">
        <f t="shared" si="152"/>
        <v>11</v>
      </c>
    </row>
    <row r="3220" spans="1:26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7">
        <f t="shared" si="150"/>
        <v>215.44</v>
      </c>
      <c r="W3220" s="7" t="str">
        <f>IFERROR(INDEX(Returns!A:A,MATCH(Orders!B3220,Returns!B:B,0)), "No")</f>
        <v>No</v>
      </c>
      <c r="X3220" s="7" t="str">
        <f>INDEX(People!$A$2:$A$5,MATCH(Orders!M3220,People!$B$2:$B$5,0))</f>
        <v>Chuck Magee</v>
      </c>
      <c r="Y3220">
        <f t="shared" si="151"/>
        <v>2019</v>
      </c>
      <c r="Z3220">
        <f t="shared" si="152"/>
        <v>11</v>
      </c>
    </row>
    <row r="3221" spans="1:26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7">
        <f t="shared" si="150"/>
        <v>18.97</v>
      </c>
      <c r="W3221" s="7" t="str">
        <f>IFERROR(INDEX(Returns!A:A,MATCH(Orders!B3221,Returns!B:B,0)), "No")</f>
        <v>Yes</v>
      </c>
      <c r="X3221" s="7" t="str">
        <f>INDEX(People!$A$2:$A$5,MATCH(Orders!M3221,People!$B$2:$B$5,0))</f>
        <v>Chuck Magee</v>
      </c>
      <c r="Y3221">
        <f t="shared" si="151"/>
        <v>2017</v>
      </c>
      <c r="Z3221">
        <f t="shared" si="152"/>
        <v>10</v>
      </c>
    </row>
    <row r="3222" spans="1:26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7">
        <f t="shared" si="150"/>
        <v>12.78</v>
      </c>
      <c r="W3222" s="7" t="str">
        <f>IFERROR(INDEX(Returns!A:A,MATCH(Orders!B3222,Returns!B:B,0)), "No")</f>
        <v>Yes</v>
      </c>
      <c r="X3222" s="7" t="str">
        <f>INDEX(People!$A$2:$A$5,MATCH(Orders!M3222,People!$B$2:$B$5,0))</f>
        <v>Chuck Magee</v>
      </c>
      <c r="Y3222">
        <f t="shared" si="151"/>
        <v>2017</v>
      </c>
      <c r="Z3222">
        <f t="shared" si="152"/>
        <v>10</v>
      </c>
    </row>
    <row r="3223" spans="1:26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7">
        <f t="shared" si="150"/>
        <v>90</v>
      </c>
      <c r="W3223" s="7" t="str">
        <f>IFERROR(INDEX(Returns!A:A,MATCH(Orders!B3223,Returns!B:B,0)), "No")</f>
        <v>Yes</v>
      </c>
      <c r="X3223" s="7" t="str">
        <f>INDEX(People!$A$2:$A$5,MATCH(Orders!M3223,People!$B$2:$B$5,0))</f>
        <v>Chuck Magee</v>
      </c>
      <c r="Y3223">
        <f t="shared" si="151"/>
        <v>2017</v>
      </c>
      <c r="Z3223">
        <f t="shared" si="152"/>
        <v>10</v>
      </c>
    </row>
    <row r="3224" spans="1:26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7">
        <f t="shared" si="150"/>
        <v>4.7039999999999997</v>
      </c>
      <c r="W3224" s="7" t="str">
        <f>IFERROR(INDEX(Returns!A:A,MATCH(Orders!B3224,Returns!B:B,0)), "No")</f>
        <v>No</v>
      </c>
      <c r="X3224" s="7" t="str">
        <f>INDEX(People!$A$2:$A$5,MATCH(Orders!M3224,People!$B$2:$B$5,0))</f>
        <v>Anna Andreadi</v>
      </c>
      <c r="Y3224">
        <f t="shared" si="151"/>
        <v>2016</v>
      </c>
      <c r="Z3224">
        <f t="shared" si="152"/>
        <v>10</v>
      </c>
    </row>
    <row r="3225" spans="1:26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7">
        <f t="shared" si="150"/>
        <v>2.3359999999999999</v>
      </c>
      <c r="W3225" s="7" t="str">
        <f>IFERROR(INDEX(Returns!A:A,MATCH(Orders!B3225,Returns!B:B,0)), "No")</f>
        <v>No</v>
      </c>
      <c r="X3225" s="7" t="str">
        <f>INDEX(People!$A$2:$A$5,MATCH(Orders!M3225,People!$B$2:$B$5,0))</f>
        <v>Anna Andreadi</v>
      </c>
      <c r="Y3225">
        <f t="shared" si="151"/>
        <v>2016</v>
      </c>
      <c r="Z3225">
        <f t="shared" si="152"/>
        <v>10</v>
      </c>
    </row>
    <row r="3226" spans="1:26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7">
        <f t="shared" si="150"/>
        <v>159.20000000000002</v>
      </c>
      <c r="W3226" s="7" t="str">
        <f>IFERROR(INDEX(Returns!A:A,MATCH(Orders!B3226,Returns!B:B,0)), "No")</f>
        <v>No</v>
      </c>
      <c r="X3226" s="7" t="str">
        <f>INDEX(People!$A$2:$A$5,MATCH(Orders!M3226,People!$B$2:$B$5,0))</f>
        <v>Anna Andreadi</v>
      </c>
      <c r="Y3226">
        <f t="shared" si="151"/>
        <v>2016</v>
      </c>
      <c r="Z3226">
        <f t="shared" si="152"/>
        <v>10</v>
      </c>
    </row>
    <row r="3227" spans="1:26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7">
        <f t="shared" si="150"/>
        <v>2.1280000000000001</v>
      </c>
      <c r="W3227" s="7" t="str">
        <f>IFERROR(INDEX(Returns!A:A,MATCH(Orders!B3227,Returns!B:B,0)), "No")</f>
        <v>No</v>
      </c>
      <c r="X3227" s="7" t="str">
        <f>INDEX(People!$A$2:$A$5,MATCH(Orders!M3227,People!$B$2:$B$5,0))</f>
        <v>Anna Andreadi</v>
      </c>
      <c r="Y3227">
        <f t="shared" si="151"/>
        <v>2016</v>
      </c>
      <c r="Z3227">
        <f t="shared" si="152"/>
        <v>10</v>
      </c>
    </row>
    <row r="3228" spans="1:26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7">
        <f t="shared" si="150"/>
        <v>7.68</v>
      </c>
      <c r="W3228" s="7" t="str">
        <f>IFERROR(INDEX(Returns!A:A,MATCH(Orders!B3228,Returns!B:B,0)), "No")</f>
        <v>No</v>
      </c>
      <c r="X3228" s="7" t="str">
        <f>INDEX(People!$A$2:$A$5,MATCH(Orders!M3228,People!$B$2:$B$5,0))</f>
        <v>Anna Andreadi</v>
      </c>
      <c r="Y3228">
        <f t="shared" si="151"/>
        <v>2016</v>
      </c>
      <c r="Z3228">
        <f t="shared" si="152"/>
        <v>10</v>
      </c>
    </row>
    <row r="3229" spans="1:26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7">
        <f t="shared" si="150"/>
        <v>76.792000000000002</v>
      </c>
      <c r="W3229" s="7" t="str">
        <f>IFERROR(INDEX(Returns!A:A,MATCH(Orders!B3229,Returns!B:B,0)), "No")</f>
        <v>No</v>
      </c>
      <c r="X3229" s="7" t="str">
        <f>INDEX(People!$A$2:$A$5,MATCH(Orders!M3229,People!$B$2:$B$5,0))</f>
        <v>Anna Andreadi</v>
      </c>
      <c r="Y3229">
        <f t="shared" si="151"/>
        <v>2016</v>
      </c>
      <c r="Z3229">
        <f t="shared" si="152"/>
        <v>10</v>
      </c>
    </row>
    <row r="3230" spans="1:26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7">
        <f t="shared" si="150"/>
        <v>7.16</v>
      </c>
      <c r="W3230" s="7" t="str">
        <f>IFERROR(INDEX(Returns!A:A,MATCH(Orders!B3230,Returns!B:B,0)), "No")</f>
        <v>No</v>
      </c>
      <c r="X3230" s="7" t="str">
        <f>INDEX(People!$A$2:$A$5,MATCH(Orders!M3230,People!$B$2:$B$5,0))</f>
        <v>Anna Andreadi</v>
      </c>
      <c r="Y3230">
        <f t="shared" si="151"/>
        <v>2016</v>
      </c>
      <c r="Z3230">
        <f t="shared" si="152"/>
        <v>10</v>
      </c>
    </row>
    <row r="3231" spans="1:26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7">
        <f t="shared" si="150"/>
        <v>375.34</v>
      </c>
      <c r="W3231" s="7" t="str">
        <f>IFERROR(INDEX(Returns!A:A,MATCH(Orders!B3231,Returns!B:B,0)), "No")</f>
        <v>No</v>
      </c>
      <c r="X3231" s="7" t="str">
        <f>INDEX(People!$A$2:$A$5,MATCH(Orders!M3231,People!$B$2:$B$5,0))</f>
        <v>Chuck Magee</v>
      </c>
      <c r="Y3231">
        <f t="shared" si="151"/>
        <v>2016</v>
      </c>
      <c r="Z3231">
        <f t="shared" si="152"/>
        <v>8</v>
      </c>
    </row>
    <row r="3232" spans="1:26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7">
        <f t="shared" si="150"/>
        <v>22.98</v>
      </c>
      <c r="W3232" s="7" t="str">
        <f>IFERROR(INDEX(Returns!A:A,MATCH(Orders!B3232,Returns!B:B,0)), "No")</f>
        <v>No</v>
      </c>
      <c r="X3232" s="7" t="str">
        <f>INDEX(People!$A$2:$A$5,MATCH(Orders!M3232,People!$B$2:$B$5,0))</f>
        <v>Chuck Magee</v>
      </c>
      <c r="Y3232">
        <f t="shared" si="151"/>
        <v>2019</v>
      </c>
      <c r="Z3232">
        <f t="shared" si="152"/>
        <v>9</v>
      </c>
    </row>
    <row r="3233" spans="1:26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7">
        <f t="shared" si="150"/>
        <v>8.6819999999999968</v>
      </c>
      <c r="W3233" s="7" t="str">
        <f>IFERROR(INDEX(Returns!A:A,MATCH(Orders!B3233,Returns!B:B,0)), "No")</f>
        <v>No</v>
      </c>
      <c r="X3233" s="7" t="str">
        <f>INDEX(People!$A$2:$A$5,MATCH(Orders!M3233,People!$B$2:$B$5,0))</f>
        <v>Kelly Williams</v>
      </c>
      <c r="Y3233">
        <f t="shared" si="151"/>
        <v>2019</v>
      </c>
      <c r="Z3233">
        <f t="shared" si="152"/>
        <v>4</v>
      </c>
    </row>
    <row r="3234" spans="1:26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7">
        <f t="shared" si="150"/>
        <v>2.8959999999999995</v>
      </c>
      <c r="W3234" s="7" t="str">
        <f>IFERROR(INDEX(Returns!A:A,MATCH(Orders!B3234,Returns!B:B,0)), "No")</f>
        <v>No</v>
      </c>
      <c r="X3234" s="7" t="str">
        <f>INDEX(People!$A$2:$A$5,MATCH(Orders!M3234,People!$B$2:$B$5,0))</f>
        <v>Kelly Williams</v>
      </c>
      <c r="Y3234">
        <f t="shared" si="151"/>
        <v>2019</v>
      </c>
      <c r="Z3234">
        <f t="shared" si="152"/>
        <v>4</v>
      </c>
    </row>
    <row r="3235" spans="1:26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7">
        <f t="shared" si="150"/>
        <v>16.272000000000002</v>
      </c>
      <c r="W3235" s="7" t="str">
        <f>IFERROR(INDEX(Returns!A:A,MATCH(Orders!B3235,Returns!B:B,0)), "No")</f>
        <v>No</v>
      </c>
      <c r="X3235" s="7" t="str">
        <f>INDEX(People!$A$2:$A$5,MATCH(Orders!M3235,People!$B$2:$B$5,0))</f>
        <v>Kelly Williams</v>
      </c>
      <c r="Y3235">
        <f t="shared" si="151"/>
        <v>2019</v>
      </c>
      <c r="Z3235">
        <f t="shared" si="152"/>
        <v>4</v>
      </c>
    </row>
    <row r="3236" spans="1:26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7">
        <f t="shared" si="150"/>
        <v>3.9840000000000004</v>
      </c>
      <c r="W3236" s="7" t="str">
        <f>IFERROR(INDEX(Returns!A:A,MATCH(Orders!B3236,Returns!B:B,0)), "No")</f>
        <v>No</v>
      </c>
      <c r="X3236" s="7" t="str">
        <f>INDEX(People!$A$2:$A$5,MATCH(Orders!M3236,People!$B$2:$B$5,0))</f>
        <v>Anna Andreadi</v>
      </c>
      <c r="Y3236">
        <f t="shared" si="151"/>
        <v>2018</v>
      </c>
      <c r="Z3236">
        <f t="shared" si="152"/>
        <v>4</v>
      </c>
    </row>
    <row r="3237" spans="1:26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7">
        <f t="shared" si="150"/>
        <v>181.79699999999997</v>
      </c>
      <c r="W3237" s="7" t="str">
        <f>IFERROR(INDEX(Returns!A:A,MATCH(Orders!B3237,Returns!B:B,0)), "No")</f>
        <v>No</v>
      </c>
      <c r="X3237" s="7" t="str">
        <f>INDEX(People!$A$2:$A$5,MATCH(Orders!M3237,People!$B$2:$B$5,0))</f>
        <v>Chuck Magee</v>
      </c>
      <c r="Y3237">
        <f t="shared" si="151"/>
        <v>2018</v>
      </c>
      <c r="Z3237">
        <f t="shared" si="152"/>
        <v>1</v>
      </c>
    </row>
    <row r="3238" spans="1:26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7">
        <f t="shared" si="150"/>
        <v>14.979999999999999</v>
      </c>
      <c r="W3238" s="7" t="str">
        <f>IFERROR(INDEX(Returns!A:A,MATCH(Orders!B3238,Returns!B:B,0)), "No")</f>
        <v>No</v>
      </c>
      <c r="X3238" s="7" t="str">
        <f>INDEX(People!$A$2:$A$5,MATCH(Orders!M3238,People!$B$2:$B$5,0))</f>
        <v>Chuck Magee</v>
      </c>
      <c r="Y3238">
        <f t="shared" si="151"/>
        <v>2018</v>
      </c>
      <c r="Z3238">
        <f t="shared" si="152"/>
        <v>5</v>
      </c>
    </row>
    <row r="3239" spans="1:26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7">
        <f t="shared" si="150"/>
        <v>15.192</v>
      </c>
      <c r="W3239" s="7" t="str">
        <f>IFERROR(INDEX(Returns!A:A,MATCH(Orders!B3239,Returns!B:B,0)), "No")</f>
        <v>No</v>
      </c>
      <c r="X3239" s="7" t="str">
        <f>INDEX(People!$A$2:$A$5,MATCH(Orders!M3239,People!$B$2:$B$5,0))</f>
        <v>Chuck Magee</v>
      </c>
      <c r="Y3239">
        <f t="shared" si="151"/>
        <v>2018</v>
      </c>
      <c r="Z3239">
        <f t="shared" si="152"/>
        <v>5</v>
      </c>
    </row>
    <row r="3240" spans="1:26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7">
        <f t="shared" si="150"/>
        <v>63.686</v>
      </c>
      <c r="W3240" s="7" t="str">
        <f>IFERROR(INDEX(Returns!A:A,MATCH(Orders!B3240,Returns!B:B,0)), "No")</f>
        <v>No</v>
      </c>
      <c r="X3240" s="7" t="str">
        <f>INDEX(People!$A$2:$A$5,MATCH(Orders!M3240,People!$B$2:$B$5,0))</f>
        <v>Kelly Williams</v>
      </c>
      <c r="Y3240">
        <f t="shared" si="151"/>
        <v>2018</v>
      </c>
      <c r="Z3240">
        <f t="shared" si="152"/>
        <v>11</v>
      </c>
    </row>
    <row r="3241" spans="1:26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7">
        <f t="shared" si="150"/>
        <v>17.559999999999999</v>
      </c>
      <c r="W3241" s="7" t="str">
        <f>IFERROR(INDEX(Returns!A:A,MATCH(Orders!B3241,Returns!B:B,0)), "No")</f>
        <v>No</v>
      </c>
      <c r="X3241" s="7" t="str">
        <f>INDEX(People!$A$2:$A$5,MATCH(Orders!M3241,People!$B$2:$B$5,0))</f>
        <v>Kelly Williams</v>
      </c>
      <c r="Y3241">
        <f t="shared" si="151"/>
        <v>2018</v>
      </c>
      <c r="Z3241">
        <f t="shared" si="152"/>
        <v>11</v>
      </c>
    </row>
    <row r="3242" spans="1:26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7">
        <f t="shared" si="150"/>
        <v>2.3559999999999999</v>
      </c>
      <c r="W3242" s="7" t="str">
        <f>IFERROR(INDEX(Returns!A:A,MATCH(Orders!B3242,Returns!B:B,0)), "No")</f>
        <v>No</v>
      </c>
      <c r="X3242" s="7" t="str">
        <f>INDEX(People!$A$2:$A$5,MATCH(Orders!M3242,People!$B$2:$B$5,0))</f>
        <v>Kelly Williams</v>
      </c>
      <c r="Y3242">
        <f t="shared" si="151"/>
        <v>2018</v>
      </c>
      <c r="Z3242">
        <f t="shared" si="152"/>
        <v>11</v>
      </c>
    </row>
    <row r="3243" spans="1:26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7">
        <f t="shared" si="150"/>
        <v>11.29</v>
      </c>
      <c r="W3243" s="7" t="str">
        <f>IFERROR(INDEX(Returns!A:A,MATCH(Orders!B3243,Returns!B:B,0)), "No")</f>
        <v>No</v>
      </c>
      <c r="X3243" s="7" t="str">
        <f>INDEX(People!$A$2:$A$5,MATCH(Orders!M3243,People!$B$2:$B$5,0))</f>
        <v>Cassandra Brandow</v>
      </c>
      <c r="Y3243">
        <f t="shared" si="151"/>
        <v>2018</v>
      </c>
      <c r="Z3243">
        <f t="shared" si="152"/>
        <v>2</v>
      </c>
    </row>
    <row r="3244" spans="1:26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7">
        <f t="shared" si="150"/>
        <v>1.0359999999999998</v>
      </c>
      <c r="W3244" s="7" t="str">
        <f>IFERROR(INDEX(Returns!A:A,MATCH(Orders!B3244,Returns!B:B,0)), "No")</f>
        <v>No</v>
      </c>
      <c r="X3244" s="7" t="str">
        <f>INDEX(People!$A$2:$A$5,MATCH(Orders!M3244,People!$B$2:$B$5,0))</f>
        <v>Kelly Williams</v>
      </c>
      <c r="Y3244">
        <f t="shared" si="151"/>
        <v>2019</v>
      </c>
      <c r="Z3244">
        <f t="shared" si="152"/>
        <v>3</v>
      </c>
    </row>
    <row r="3245" spans="1:26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7">
        <f t="shared" si="150"/>
        <v>43.960000000000008</v>
      </c>
      <c r="W3245" s="7" t="str">
        <f>IFERROR(INDEX(Returns!A:A,MATCH(Orders!B3245,Returns!B:B,0)), "No")</f>
        <v>No</v>
      </c>
      <c r="X3245" s="7" t="str">
        <f>INDEX(People!$A$2:$A$5,MATCH(Orders!M3245,People!$B$2:$B$5,0))</f>
        <v>Kelly Williams</v>
      </c>
      <c r="Y3245">
        <f t="shared" si="151"/>
        <v>2019</v>
      </c>
      <c r="Z3245">
        <f t="shared" si="152"/>
        <v>12</v>
      </c>
    </row>
    <row r="3246" spans="1:26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7">
        <f t="shared" si="150"/>
        <v>105.68599999999999</v>
      </c>
      <c r="W3246" s="7" t="str">
        <f>IFERROR(INDEX(Returns!A:A,MATCH(Orders!B3246,Returns!B:B,0)), "No")</f>
        <v>No</v>
      </c>
      <c r="X3246" s="7" t="str">
        <f>INDEX(People!$A$2:$A$5,MATCH(Orders!M3246,People!$B$2:$B$5,0))</f>
        <v>Kelly Williams</v>
      </c>
      <c r="Y3246">
        <f t="shared" si="151"/>
        <v>2019</v>
      </c>
      <c r="Z3246">
        <f t="shared" si="152"/>
        <v>12</v>
      </c>
    </row>
    <row r="3247" spans="1:26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7">
        <f t="shared" si="150"/>
        <v>16.36</v>
      </c>
      <c r="W3247" s="7" t="str">
        <f>IFERROR(INDEX(Returns!A:A,MATCH(Orders!B3247,Returns!B:B,0)), "No")</f>
        <v>No</v>
      </c>
      <c r="X3247" s="7" t="str">
        <f>INDEX(People!$A$2:$A$5,MATCH(Orders!M3247,People!$B$2:$B$5,0))</f>
        <v>Anna Andreadi</v>
      </c>
      <c r="Y3247">
        <f t="shared" si="151"/>
        <v>2019</v>
      </c>
      <c r="Z3247">
        <f t="shared" si="152"/>
        <v>12</v>
      </c>
    </row>
    <row r="3248" spans="1:26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7">
        <f t="shared" si="150"/>
        <v>64.98</v>
      </c>
      <c r="W3248" s="7" t="str">
        <f>IFERROR(INDEX(Returns!A:A,MATCH(Orders!B3248,Returns!B:B,0)), "No")</f>
        <v>No</v>
      </c>
      <c r="X3248" s="7" t="str">
        <f>INDEX(People!$A$2:$A$5,MATCH(Orders!M3248,People!$B$2:$B$5,0))</f>
        <v>Anna Andreadi</v>
      </c>
      <c r="Y3248">
        <f t="shared" si="151"/>
        <v>2019</v>
      </c>
      <c r="Z3248">
        <f t="shared" si="152"/>
        <v>12</v>
      </c>
    </row>
    <row r="3249" spans="1:26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7">
        <f t="shared" si="150"/>
        <v>6.080000000000001</v>
      </c>
      <c r="W3249" s="7" t="str">
        <f>IFERROR(INDEX(Returns!A:A,MATCH(Orders!B3249,Returns!B:B,0)), "No")</f>
        <v>No</v>
      </c>
      <c r="X3249" s="7" t="str">
        <f>INDEX(People!$A$2:$A$5,MATCH(Orders!M3249,People!$B$2:$B$5,0))</f>
        <v>Anna Andreadi</v>
      </c>
      <c r="Y3249">
        <f t="shared" si="151"/>
        <v>2019</v>
      </c>
      <c r="Z3249">
        <f t="shared" si="152"/>
        <v>12</v>
      </c>
    </row>
    <row r="3250" spans="1:26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7">
        <f t="shared" si="150"/>
        <v>56.94400000000001</v>
      </c>
      <c r="W3250" s="7" t="str">
        <f>IFERROR(INDEX(Returns!A:A,MATCH(Orders!B3250,Returns!B:B,0)), "No")</f>
        <v>No</v>
      </c>
      <c r="X3250" s="7" t="str">
        <f>INDEX(People!$A$2:$A$5,MATCH(Orders!M3250,People!$B$2:$B$5,0))</f>
        <v>Anna Andreadi</v>
      </c>
      <c r="Y3250">
        <f t="shared" si="151"/>
        <v>2018</v>
      </c>
      <c r="Z3250">
        <f t="shared" si="152"/>
        <v>9</v>
      </c>
    </row>
    <row r="3251" spans="1:26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7">
        <f t="shared" si="150"/>
        <v>52.792000000000002</v>
      </c>
      <c r="W3251" s="7" t="str">
        <f>IFERROR(INDEX(Returns!A:A,MATCH(Orders!B3251,Returns!B:B,0)), "No")</f>
        <v>No</v>
      </c>
      <c r="X3251" s="7" t="str">
        <f>INDEX(People!$A$2:$A$5,MATCH(Orders!M3251,People!$B$2:$B$5,0))</f>
        <v>Anna Andreadi</v>
      </c>
      <c r="Y3251">
        <f t="shared" si="151"/>
        <v>2018</v>
      </c>
      <c r="Z3251">
        <f t="shared" si="152"/>
        <v>9</v>
      </c>
    </row>
    <row r="3252" spans="1:26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7">
        <f t="shared" si="150"/>
        <v>3.55</v>
      </c>
      <c r="W3252" s="7" t="str">
        <f>IFERROR(INDEX(Returns!A:A,MATCH(Orders!B3252,Returns!B:B,0)), "No")</f>
        <v>No</v>
      </c>
      <c r="X3252" s="7" t="str">
        <f>INDEX(People!$A$2:$A$5,MATCH(Orders!M3252,People!$B$2:$B$5,0))</f>
        <v>Kelly Williams</v>
      </c>
      <c r="Y3252">
        <f t="shared" si="151"/>
        <v>2018</v>
      </c>
      <c r="Z3252">
        <f t="shared" si="152"/>
        <v>12</v>
      </c>
    </row>
    <row r="3253" spans="1:26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7">
        <f t="shared" si="150"/>
        <v>20.103999999999999</v>
      </c>
      <c r="W3253" s="7" t="str">
        <f>IFERROR(INDEX(Returns!A:A,MATCH(Orders!B3253,Returns!B:B,0)), "No")</f>
        <v>No</v>
      </c>
      <c r="X3253" s="7" t="str">
        <f>INDEX(People!$A$2:$A$5,MATCH(Orders!M3253,People!$B$2:$B$5,0))</f>
        <v>Chuck Magee</v>
      </c>
      <c r="Y3253">
        <f t="shared" si="151"/>
        <v>2019</v>
      </c>
      <c r="Z3253">
        <f t="shared" si="152"/>
        <v>4</v>
      </c>
    </row>
    <row r="3254" spans="1:26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7">
        <f t="shared" si="150"/>
        <v>2.3519999999999999</v>
      </c>
      <c r="W3254" s="7" t="str">
        <f>IFERROR(INDEX(Returns!A:A,MATCH(Orders!B3254,Returns!B:B,0)), "No")</f>
        <v>No</v>
      </c>
      <c r="X3254" s="7" t="str">
        <f>INDEX(People!$A$2:$A$5,MATCH(Orders!M3254,People!$B$2:$B$5,0))</f>
        <v>Kelly Williams</v>
      </c>
      <c r="Y3254">
        <f t="shared" si="151"/>
        <v>2019</v>
      </c>
      <c r="Z3254">
        <f t="shared" si="152"/>
        <v>10</v>
      </c>
    </row>
    <row r="3255" spans="1:26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7">
        <f t="shared" si="150"/>
        <v>13.591999999999999</v>
      </c>
      <c r="W3255" s="7" t="str">
        <f>IFERROR(INDEX(Returns!A:A,MATCH(Orders!B3255,Returns!B:B,0)), "No")</f>
        <v>No</v>
      </c>
      <c r="X3255" s="7" t="str">
        <f>INDEX(People!$A$2:$A$5,MATCH(Orders!M3255,People!$B$2:$B$5,0))</f>
        <v>Kelly Williams</v>
      </c>
      <c r="Y3255">
        <f t="shared" si="151"/>
        <v>2019</v>
      </c>
      <c r="Z3255">
        <f t="shared" si="152"/>
        <v>10</v>
      </c>
    </row>
    <row r="3256" spans="1:26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7">
        <f t="shared" si="150"/>
        <v>107.98399999999999</v>
      </c>
      <c r="W3256" s="7" t="str">
        <f>IFERROR(INDEX(Returns!A:A,MATCH(Orders!B3256,Returns!B:B,0)), "No")</f>
        <v>No</v>
      </c>
      <c r="X3256" s="7" t="str">
        <f>INDEX(People!$A$2:$A$5,MATCH(Orders!M3256,People!$B$2:$B$5,0))</f>
        <v>Anna Andreadi</v>
      </c>
      <c r="Y3256">
        <f t="shared" si="151"/>
        <v>2018</v>
      </c>
      <c r="Z3256">
        <f t="shared" si="152"/>
        <v>7</v>
      </c>
    </row>
    <row r="3257" spans="1:26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7">
        <f t="shared" si="150"/>
        <v>6.4319999999999995</v>
      </c>
      <c r="W3257" s="7" t="str">
        <f>IFERROR(INDEX(Returns!A:A,MATCH(Orders!B3257,Returns!B:B,0)), "No")</f>
        <v>No</v>
      </c>
      <c r="X3257" s="7" t="str">
        <f>INDEX(People!$A$2:$A$5,MATCH(Orders!M3257,People!$B$2:$B$5,0))</f>
        <v>Anna Andreadi</v>
      </c>
      <c r="Y3257">
        <f t="shared" si="151"/>
        <v>2018</v>
      </c>
      <c r="Z3257">
        <f t="shared" si="152"/>
        <v>7</v>
      </c>
    </row>
    <row r="3258" spans="1:26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7">
        <f t="shared" si="150"/>
        <v>2.3039999999999998</v>
      </c>
      <c r="W3258" s="7" t="str">
        <f>IFERROR(INDEX(Returns!A:A,MATCH(Orders!B3258,Returns!B:B,0)), "No")</f>
        <v>No</v>
      </c>
      <c r="X3258" s="7" t="str">
        <f>INDEX(People!$A$2:$A$5,MATCH(Orders!M3258,People!$B$2:$B$5,0))</f>
        <v>Cassandra Brandow</v>
      </c>
      <c r="Y3258">
        <f t="shared" si="151"/>
        <v>2017</v>
      </c>
      <c r="Z3258">
        <f t="shared" si="152"/>
        <v>8</v>
      </c>
    </row>
    <row r="3259" spans="1:26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7">
        <f t="shared" si="150"/>
        <v>26.657999999999998</v>
      </c>
      <c r="W3259" s="7" t="str">
        <f>IFERROR(INDEX(Returns!A:A,MATCH(Orders!B3259,Returns!B:B,0)), "No")</f>
        <v>No</v>
      </c>
      <c r="X3259" s="7" t="str">
        <f>INDEX(People!$A$2:$A$5,MATCH(Orders!M3259,People!$B$2:$B$5,0))</f>
        <v>Cassandra Brandow</v>
      </c>
      <c r="Y3259">
        <f t="shared" si="151"/>
        <v>2018</v>
      </c>
      <c r="Z3259">
        <f t="shared" si="152"/>
        <v>12</v>
      </c>
    </row>
    <row r="3260" spans="1:26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7">
        <f t="shared" si="150"/>
        <v>1.4730000000000003</v>
      </c>
      <c r="W3260" s="7" t="str">
        <f>IFERROR(INDEX(Returns!A:A,MATCH(Orders!B3260,Returns!B:B,0)), "No")</f>
        <v>No</v>
      </c>
      <c r="X3260" s="7" t="str">
        <f>INDEX(People!$A$2:$A$5,MATCH(Orders!M3260,People!$B$2:$B$5,0))</f>
        <v>Cassandra Brandow</v>
      </c>
      <c r="Y3260">
        <f t="shared" si="151"/>
        <v>2018</v>
      </c>
      <c r="Z3260">
        <f t="shared" si="152"/>
        <v>12</v>
      </c>
    </row>
    <row r="3261" spans="1:26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7">
        <f t="shared" si="150"/>
        <v>1.5679999999999996</v>
      </c>
      <c r="W3261" s="7" t="str">
        <f>IFERROR(INDEX(Returns!A:A,MATCH(Orders!B3261,Returns!B:B,0)), "No")</f>
        <v>No</v>
      </c>
      <c r="X3261" s="7" t="str">
        <f>INDEX(People!$A$2:$A$5,MATCH(Orders!M3261,People!$B$2:$B$5,0))</f>
        <v>Kelly Williams</v>
      </c>
      <c r="Y3261">
        <f t="shared" si="151"/>
        <v>2018</v>
      </c>
      <c r="Z3261">
        <f t="shared" si="152"/>
        <v>11</v>
      </c>
    </row>
    <row r="3262" spans="1:26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7">
        <f t="shared" si="150"/>
        <v>5.1840000000000011</v>
      </c>
      <c r="W3262" s="7" t="str">
        <f>IFERROR(INDEX(Returns!A:A,MATCH(Orders!B3262,Returns!B:B,0)), "No")</f>
        <v>No</v>
      </c>
      <c r="X3262" s="7" t="str">
        <f>INDEX(People!$A$2:$A$5,MATCH(Orders!M3262,People!$B$2:$B$5,0))</f>
        <v>Kelly Williams</v>
      </c>
      <c r="Y3262">
        <f t="shared" si="151"/>
        <v>2016</v>
      </c>
      <c r="Z3262">
        <f t="shared" si="152"/>
        <v>11</v>
      </c>
    </row>
    <row r="3263" spans="1:26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7">
        <f t="shared" si="150"/>
        <v>49.99</v>
      </c>
      <c r="W3263" s="7" t="str">
        <f>IFERROR(INDEX(Returns!A:A,MATCH(Orders!B3263,Returns!B:B,0)), "No")</f>
        <v>No</v>
      </c>
      <c r="X3263" s="7" t="str">
        <f>INDEX(People!$A$2:$A$5,MATCH(Orders!M3263,People!$B$2:$B$5,0))</f>
        <v>Anna Andreadi</v>
      </c>
      <c r="Y3263">
        <f t="shared" si="151"/>
        <v>2016</v>
      </c>
      <c r="Z3263">
        <f t="shared" si="152"/>
        <v>11</v>
      </c>
    </row>
    <row r="3264" spans="1:26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7">
        <f t="shared" si="150"/>
        <v>104.85</v>
      </c>
      <c r="W3264" s="7" t="str">
        <f>IFERROR(INDEX(Returns!A:A,MATCH(Orders!B3264,Returns!B:B,0)), "No")</f>
        <v>No</v>
      </c>
      <c r="X3264" s="7" t="str">
        <f>INDEX(People!$A$2:$A$5,MATCH(Orders!M3264,People!$B$2:$B$5,0))</f>
        <v>Anna Andreadi</v>
      </c>
      <c r="Y3264">
        <f t="shared" si="151"/>
        <v>2016</v>
      </c>
      <c r="Z3264">
        <f t="shared" si="152"/>
        <v>11</v>
      </c>
    </row>
    <row r="3265" spans="1:26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7">
        <f t="shared" si="150"/>
        <v>80.48</v>
      </c>
      <c r="W3265" s="7" t="str">
        <f>IFERROR(INDEX(Returns!A:A,MATCH(Orders!B3265,Returns!B:B,0)), "No")</f>
        <v>No</v>
      </c>
      <c r="X3265" s="7" t="str">
        <f>INDEX(People!$A$2:$A$5,MATCH(Orders!M3265,People!$B$2:$B$5,0))</f>
        <v>Anna Andreadi</v>
      </c>
      <c r="Y3265">
        <f t="shared" si="151"/>
        <v>2016</v>
      </c>
      <c r="Z3265">
        <f t="shared" si="152"/>
        <v>11</v>
      </c>
    </row>
    <row r="3266" spans="1:26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7">
        <f t="shared" si="150"/>
        <v>2.52</v>
      </c>
      <c r="W3266" s="7" t="str">
        <f>IFERROR(INDEX(Returns!A:A,MATCH(Orders!B3266,Returns!B:B,0)), "No")</f>
        <v>No</v>
      </c>
      <c r="X3266" s="7" t="str">
        <f>INDEX(People!$A$2:$A$5,MATCH(Orders!M3266,People!$B$2:$B$5,0))</f>
        <v>Cassandra Brandow</v>
      </c>
      <c r="Y3266">
        <f t="shared" si="151"/>
        <v>2018</v>
      </c>
      <c r="Z3266">
        <f t="shared" si="152"/>
        <v>3</v>
      </c>
    </row>
    <row r="3267" spans="1:26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7">
        <f t="shared" ref="V3267:V3330" si="153">R3267/S3267</f>
        <v>140.952</v>
      </c>
      <c r="W3267" s="7" t="str">
        <f>IFERROR(INDEX(Returns!A:A,MATCH(Orders!B3267,Returns!B:B,0)), "No")</f>
        <v>No</v>
      </c>
      <c r="X3267" s="7" t="str">
        <f>INDEX(People!$A$2:$A$5,MATCH(Orders!M3267,People!$B$2:$B$5,0))</f>
        <v>Chuck Magee</v>
      </c>
      <c r="Y3267">
        <f t="shared" ref="Y3267:Y3330" si="154">YEAR(C3267)</f>
        <v>2016</v>
      </c>
      <c r="Z3267">
        <f t="shared" ref="Z3267:Z3330" si="155">MONTH(C3267)</f>
        <v>10</v>
      </c>
    </row>
    <row r="3268" spans="1:26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7">
        <f t="shared" si="153"/>
        <v>67.144000000000005</v>
      </c>
      <c r="W3268" s="7" t="str">
        <f>IFERROR(INDEX(Returns!A:A,MATCH(Orders!B3268,Returns!B:B,0)), "No")</f>
        <v>No</v>
      </c>
      <c r="X3268" s="7" t="str">
        <f>INDEX(People!$A$2:$A$5,MATCH(Orders!M3268,People!$B$2:$B$5,0))</f>
        <v>Chuck Magee</v>
      </c>
      <c r="Y3268">
        <f t="shared" si="154"/>
        <v>2016</v>
      </c>
      <c r="Z3268">
        <f t="shared" si="155"/>
        <v>10</v>
      </c>
    </row>
    <row r="3269" spans="1:26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7">
        <f t="shared" si="153"/>
        <v>67.989999999999995</v>
      </c>
      <c r="W3269" s="7" t="str">
        <f>IFERROR(INDEX(Returns!A:A,MATCH(Orders!B3269,Returns!B:B,0)), "No")</f>
        <v>Yes</v>
      </c>
      <c r="X3269" s="7" t="str">
        <f>INDEX(People!$A$2:$A$5,MATCH(Orders!M3269,People!$B$2:$B$5,0))</f>
        <v>Cassandra Brandow</v>
      </c>
      <c r="Y3269">
        <f t="shared" si="154"/>
        <v>2016</v>
      </c>
      <c r="Z3269">
        <f t="shared" si="155"/>
        <v>5</v>
      </c>
    </row>
    <row r="3270" spans="1:26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7">
        <f t="shared" si="153"/>
        <v>44.95</v>
      </c>
      <c r="W3270" s="7" t="str">
        <f>IFERROR(INDEX(Returns!A:A,MATCH(Orders!B3270,Returns!B:B,0)), "No")</f>
        <v>Yes</v>
      </c>
      <c r="X3270" s="7" t="str">
        <f>INDEX(People!$A$2:$A$5,MATCH(Orders!M3270,People!$B$2:$B$5,0))</f>
        <v>Cassandra Brandow</v>
      </c>
      <c r="Y3270">
        <f t="shared" si="154"/>
        <v>2016</v>
      </c>
      <c r="Z3270">
        <f t="shared" si="155"/>
        <v>5</v>
      </c>
    </row>
    <row r="3271" spans="1:26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7">
        <f t="shared" si="153"/>
        <v>0.98999999999999988</v>
      </c>
      <c r="W3271" s="7" t="str">
        <f>IFERROR(INDEX(Returns!A:A,MATCH(Orders!B3271,Returns!B:B,0)), "No")</f>
        <v>No</v>
      </c>
      <c r="X3271" s="7" t="str">
        <f>INDEX(People!$A$2:$A$5,MATCH(Orders!M3271,People!$B$2:$B$5,0))</f>
        <v>Kelly Williams</v>
      </c>
      <c r="Y3271">
        <f t="shared" si="154"/>
        <v>2016</v>
      </c>
      <c r="Z3271">
        <f t="shared" si="155"/>
        <v>7</v>
      </c>
    </row>
    <row r="3272" spans="1:26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7">
        <f t="shared" si="153"/>
        <v>2.1800000000000002</v>
      </c>
      <c r="W3272" s="7" t="str">
        <f>IFERROR(INDEX(Returns!A:A,MATCH(Orders!B3272,Returns!B:B,0)), "No")</f>
        <v>No</v>
      </c>
      <c r="X3272" s="7" t="str">
        <f>INDEX(People!$A$2:$A$5,MATCH(Orders!M3272,People!$B$2:$B$5,0))</f>
        <v>Kelly Williams</v>
      </c>
      <c r="Y3272">
        <f t="shared" si="154"/>
        <v>2016</v>
      </c>
      <c r="Z3272">
        <f t="shared" si="155"/>
        <v>7</v>
      </c>
    </row>
    <row r="3273" spans="1:26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7">
        <f t="shared" si="153"/>
        <v>0.99</v>
      </c>
      <c r="W3273" s="7" t="str">
        <f>IFERROR(INDEX(Returns!A:A,MATCH(Orders!B3273,Returns!B:B,0)), "No")</f>
        <v>No</v>
      </c>
      <c r="X3273" s="7" t="str">
        <f>INDEX(People!$A$2:$A$5,MATCH(Orders!M3273,People!$B$2:$B$5,0))</f>
        <v>Anna Andreadi</v>
      </c>
      <c r="Y3273">
        <f t="shared" si="154"/>
        <v>2017</v>
      </c>
      <c r="Z3273">
        <f t="shared" si="155"/>
        <v>12</v>
      </c>
    </row>
    <row r="3274" spans="1:26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7">
        <f t="shared" si="153"/>
        <v>40.783999999999999</v>
      </c>
      <c r="W3274" s="7" t="str">
        <f>IFERROR(INDEX(Returns!A:A,MATCH(Orders!B3274,Returns!B:B,0)), "No")</f>
        <v>No</v>
      </c>
      <c r="X3274" s="7" t="str">
        <f>INDEX(People!$A$2:$A$5,MATCH(Orders!M3274,People!$B$2:$B$5,0))</f>
        <v>Anna Andreadi</v>
      </c>
      <c r="Y3274">
        <f t="shared" si="154"/>
        <v>2017</v>
      </c>
      <c r="Z3274">
        <f t="shared" si="155"/>
        <v>2</v>
      </c>
    </row>
    <row r="3275" spans="1:26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7">
        <f t="shared" si="153"/>
        <v>559.99200000000008</v>
      </c>
      <c r="W3275" s="7" t="str">
        <f>IFERROR(INDEX(Returns!A:A,MATCH(Orders!B3275,Returns!B:B,0)), "No")</f>
        <v>No</v>
      </c>
      <c r="X3275" s="7" t="str">
        <f>INDEX(People!$A$2:$A$5,MATCH(Orders!M3275,People!$B$2:$B$5,0))</f>
        <v>Anna Andreadi</v>
      </c>
      <c r="Y3275">
        <f t="shared" si="154"/>
        <v>2019</v>
      </c>
      <c r="Z3275">
        <f t="shared" si="155"/>
        <v>5</v>
      </c>
    </row>
    <row r="3276" spans="1:26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7">
        <f t="shared" si="153"/>
        <v>6.080000000000001</v>
      </c>
      <c r="W3276" s="7" t="str">
        <f>IFERROR(INDEX(Returns!A:A,MATCH(Orders!B3276,Returns!B:B,0)), "No")</f>
        <v>No</v>
      </c>
      <c r="X3276" s="7" t="str">
        <f>INDEX(People!$A$2:$A$5,MATCH(Orders!M3276,People!$B$2:$B$5,0))</f>
        <v>Kelly Williams</v>
      </c>
      <c r="Y3276">
        <f t="shared" si="154"/>
        <v>2019</v>
      </c>
      <c r="Z3276">
        <f t="shared" si="155"/>
        <v>11</v>
      </c>
    </row>
    <row r="3277" spans="1:26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7">
        <f t="shared" si="153"/>
        <v>4.63</v>
      </c>
      <c r="W3277" s="7" t="str">
        <f>IFERROR(INDEX(Returns!A:A,MATCH(Orders!B3277,Returns!B:B,0)), "No")</f>
        <v>No</v>
      </c>
      <c r="X3277" s="7" t="str">
        <f>INDEX(People!$A$2:$A$5,MATCH(Orders!M3277,People!$B$2:$B$5,0))</f>
        <v>Kelly Williams</v>
      </c>
      <c r="Y3277">
        <f t="shared" si="154"/>
        <v>2019</v>
      </c>
      <c r="Z3277">
        <f t="shared" si="155"/>
        <v>11</v>
      </c>
    </row>
    <row r="3278" spans="1:26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7">
        <f t="shared" si="153"/>
        <v>3.28</v>
      </c>
      <c r="W3278" s="7" t="str">
        <f>IFERROR(INDEX(Returns!A:A,MATCH(Orders!B3278,Returns!B:B,0)), "No")</f>
        <v>No</v>
      </c>
      <c r="X3278" s="7" t="str">
        <f>INDEX(People!$A$2:$A$5,MATCH(Orders!M3278,People!$B$2:$B$5,0))</f>
        <v>Cassandra Brandow</v>
      </c>
      <c r="Y3278">
        <f t="shared" si="154"/>
        <v>2016</v>
      </c>
      <c r="Z3278">
        <f t="shared" si="155"/>
        <v>4</v>
      </c>
    </row>
    <row r="3279" spans="1:26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7">
        <f t="shared" si="153"/>
        <v>28.99</v>
      </c>
      <c r="W3279" s="7" t="str">
        <f>IFERROR(INDEX(Returns!A:A,MATCH(Orders!B3279,Returns!B:B,0)), "No")</f>
        <v>No</v>
      </c>
      <c r="X3279" s="7" t="str">
        <f>INDEX(People!$A$2:$A$5,MATCH(Orders!M3279,People!$B$2:$B$5,0))</f>
        <v>Cassandra Brandow</v>
      </c>
      <c r="Y3279">
        <f t="shared" si="154"/>
        <v>2016</v>
      </c>
      <c r="Z3279">
        <f t="shared" si="155"/>
        <v>4</v>
      </c>
    </row>
    <row r="3280" spans="1:26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7">
        <f t="shared" si="153"/>
        <v>6.48</v>
      </c>
      <c r="W3280" s="7" t="str">
        <f>IFERROR(INDEX(Returns!A:A,MATCH(Orders!B3280,Returns!B:B,0)), "No")</f>
        <v>No</v>
      </c>
      <c r="X3280" s="7" t="str">
        <f>INDEX(People!$A$2:$A$5,MATCH(Orders!M3280,People!$B$2:$B$5,0))</f>
        <v>Cassandra Brandow</v>
      </c>
      <c r="Y3280">
        <f t="shared" si="154"/>
        <v>2016</v>
      </c>
      <c r="Z3280">
        <f t="shared" si="155"/>
        <v>4</v>
      </c>
    </row>
    <row r="3281" spans="1:26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7">
        <f t="shared" si="153"/>
        <v>3.28</v>
      </c>
      <c r="W3281" s="7" t="str">
        <f>IFERROR(INDEX(Returns!A:A,MATCH(Orders!B3281,Returns!B:B,0)), "No")</f>
        <v>No</v>
      </c>
      <c r="X3281" s="7" t="str">
        <f>INDEX(People!$A$2:$A$5,MATCH(Orders!M3281,People!$B$2:$B$5,0))</f>
        <v>Cassandra Brandow</v>
      </c>
      <c r="Y3281">
        <f t="shared" si="154"/>
        <v>2016</v>
      </c>
      <c r="Z3281">
        <f t="shared" si="155"/>
        <v>4</v>
      </c>
    </row>
    <row r="3282" spans="1:26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7">
        <f t="shared" si="153"/>
        <v>832.80999999999983</v>
      </c>
      <c r="W3282" s="7" t="str">
        <f>IFERROR(INDEX(Returns!A:A,MATCH(Orders!B3282,Returns!B:B,0)), "No")</f>
        <v>No</v>
      </c>
      <c r="X3282" s="7" t="str">
        <f>INDEX(People!$A$2:$A$5,MATCH(Orders!M3282,People!$B$2:$B$5,0))</f>
        <v>Cassandra Brandow</v>
      </c>
      <c r="Y3282">
        <f t="shared" si="154"/>
        <v>2016</v>
      </c>
      <c r="Z3282">
        <f t="shared" si="155"/>
        <v>4</v>
      </c>
    </row>
    <row r="3283" spans="1:26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7">
        <f t="shared" si="153"/>
        <v>23.992000000000001</v>
      </c>
      <c r="W3283" s="7" t="str">
        <f>IFERROR(INDEX(Returns!A:A,MATCH(Orders!B3283,Returns!B:B,0)), "No")</f>
        <v>No</v>
      </c>
      <c r="X3283" s="7" t="str">
        <f>INDEX(People!$A$2:$A$5,MATCH(Orders!M3283,People!$B$2:$B$5,0))</f>
        <v>Cassandra Brandow</v>
      </c>
      <c r="Y3283">
        <f t="shared" si="154"/>
        <v>2016</v>
      </c>
      <c r="Z3283">
        <f t="shared" si="155"/>
        <v>9</v>
      </c>
    </row>
    <row r="3284" spans="1:26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7">
        <f t="shared" si="153"/>
        <v>4.6240000000000006</v>
      </c>
      <c r="W3284" s="7" t="str">
        <f>IFERROR(INDEX(Returns!A:A,MATCH(Orders!B3284,Returns!B:B,0)), "No")</f>
        <v>No</v>
      </c>
      <c r="X3284" s="7" t="str">
        <f>INDEX(People!$A$2:$A$5,MATCH(Orders!M3284,People!$B$2:$B$5,0))</f>
        <v>Cassandra Brandow</v>
      </c>
      <c r="Y3284">
        <f t="shared" si="154"/>
        <v>2016</v>
      </c>
      <c r="Z3284">
        <f t="shared" si="155"/>
        <v>9</v>
      </c>
    </row>
    <row r="3285" spans="1:26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7">
        <f t="shared" si="153"/>
        <v>5.08</v>
      </c>
      <c r="W3285" s="7" t="str">
        <f>IFERROR(INDEX(Returns!A:A,MATCH(Orders!B3285,Returns!B:B,0)), "No")</f>
        <v>No</v>
      </c>
      <c r="X3285" s="7" t="str">
        <f>INDEX(People!$A$2:$A$5,MATCH(Orders!M3285,People!$B$2:$B$5,0))</f>
        <v>Chuck Magee</v>
      </c>
      <c r="Y3285">
        <f t="shared" si="154"/>
        <v>2016</v>
      </c>
      <c r="Z3285">
        <f t="shared" si="155"/>
        <v>9</v>
      </c>
    </row>
    <row r="3286" spans="1:26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7">
        <f t="shared" si="153"/>
        <v>9.1320000000000014</v>
      </c>
      <c r="W3286" s="7" t="str">
        <f>IFERROR(INDEX(Returns!A:A,MATCH(Orders!B3286,Returns!B:B,0)), "No")</f>
        <v>No</v>
      </c>
      <c r="X3286" s="7" t="str">
        <f>INDEX(People!$A$2:$A$5,MATCH(Orders!M3286,People!$B$2:$B$5,0))</f>
        <v>Chuck Magee</v>
      </c>
      <c r="Y3286">
        <f t="shared" si="154"/>
        <v>2016</v>
      </c>
      <c r="Z3286">
        <f t="shared" si="155"/>
        <v>9</v>
      </c>
    </row>
    <row r="3287" spans="1:26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7">
        <f t="shared" si="153"/>
        <v>3.28</v>
      </c>
      <c r="W3287" s="7" t="str">
        <f>IFERROR(INDEX(Returns!A:A,MATCH(Orders!B3287,Returns!B:B,0)), "No")</f>
        <v>No</v>
      </c>
      <c r="X3287" s="7" t="str">
        <f>INDEX(People!$A$2:$A$5,MATCH(Orders!M3287,People!$B$2:$B$5,0))</f>
        <v>Kelly Williams</v>
      </c>
      <c r="Y3287">
        <f t="shared" si="154"/>
        <v>2019</v>
      </c>
      <c r="Z3287">
        <f t="shared" si="155"/>
        <v>2</v>
      </c>
    </row>
    <row r="3288" spans="1:26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7">
        <f t="shared" si="153"/>
        <v>4.37</v>
      </c>
      <c r="W3288" s="7" t="str">
        <f>IFERROR(INDEX(Returns!A:A,MATCH(Orders!B3288,Returns!B:B,0)), "No")</f>
        <v>No</v>
      </c>
      <c r="X3288" s="7" t="str">
        <f>INDEX(People!$A$2:$A$5,MATCH(Orders!M3288,People!$B$2:$B$5,0))</f>
        <v>Kelly Williams</v>
      </c>
      <c r="Y3288">
        <f t="shared" si="154"/>
        <v>2019</v>
      </c>
      <c r="Z3288">
        <f t="shared" si="155"/>
        <v>2</v>
      </c>
    </row>
    <row r="3289" spans="1:26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7">
        <f t="shared" si="153"/>
        <v>164.79200000000003</v>
      </c>
      <c r="W3289" s="7" t="str">
        <f>IFERROR(INDEX(Returns!A:A,MATCH(Orders!B3289,Returns!B:B,0)), "No")</f>
        <v>Yes</v>
      </c>
      <c r="X3289" s="7" t="str">
        <f>INDEX(People!$A$2:$A$5,MATCH(Orders!M3289,People!$B$2:$B$5,0))</f>
        <v>Anna Andreadi</v>
      </c>
      <c r="Y3289">
        <f t="shared" si="154"/>
        <v>2017</v>
      </c>
      <c r="Z3289">
        <f t="shared" si="155"/>
        <v>12</v>
      </c>
    </row>
    <row r="3290" spans="1:26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7">
        <f t="shared" si="153"/>
        <v>5.84</v>
      </c>
      <c r="W3290" s="7" t="str">
        <f>IFERROR(INDEX(Returns!A:A,MATCH(Orders!B3290,Returns!B:B,0)), "No")</f>
        <v>Yes</v>
      </c>
      <c r="X3290" s="7" t="str">
        <f>INDEX(People!$A$2:$A$5,MATCH(Orders!M3290,People!$B$2:$B$5,0))</f>
        <v>Anna Andreadi</v>
      </c>
      <c r="Y3290">
        <f t="shared" si="154"/>
        <v>2017</v>
      </c>
      <c r="Z3290">
        <f t="shared" si="155"/>
        <v>12</v>
      </c>
    </row>
    <row r="3291" spans="1:26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7">
        <f t="shared" si="153"/>
        <v>49.77</v>
      </c>
      <c r="W3291" s="7" t="str">
        <f>IFERROR(INDEX(Returns!A:A,MATCH(Orders!B3291,Returns!B:B,0)), "No")</f>
        <v>Yes</v>
      </c>
      <c r="X3291" s="7" t="str">
        <f>INDEX(People!$A$2:$A$5,MATCH(Orders!M3291,People!$B$2:$B$5,0))</f>
        <v>Anna Andreadi</v>
      </c>
      <c r="Y3291">
        <f t="shared" si="154"/>
        <v>2017</v>
      </c>
      <c r="Z3291">
        <f t="shared" si="155"/>
        <v>12</v>
      </c>
    </row>
    <row r="3292" spans="1:26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7">
        <f t="shared" si="153"/>
        <v>36.24</v>
      </c>
      <c r="W3292" s="7" t="str">
        <f>IFERROR(INDEX(Returns!A:A,MATCH(Orders!B3292,Returns!B:B,0)), "No")</f>
        <v>Yes</v>
      </c>
      <c r="X3292" s="7" t="str">
        <f>INDEX(People!$A$2:$A$5,MATCH(Orders!M3292,People!$B$2:$B$5,0))</f>
        <v>Anna Andreadi</v>
      </c>
      <c r="Y3292">
        <f t="shared" si="154"/>
        <v>2017</v>
      </c>
      <c r="Z3292">
        <f t="shared" si="155"/>
        <v>12</v>
      </c>
    </row>
    <row r="3293" spans="1:26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7">
        <f t="shared" si="153"/>
        <v>5.84</v>
      </c>
      <c r="W3293" s="7" t="str">
        <f>IFERROR(INDEX(Returns!A:A,MATCH(Orders!B3293,Returns!B:B,0)), "No")</f>
        <v>No</v>
      </c>
      <c r="X3293" s="7" t="str">
        <f>INDEX(People!$A$2:$A$5,MATCH(Orders!M3293,People!$B$2:$B$5,0))</f>
        <v>Kelly Williams</v>
      </c>
      <c r="Y3293">
        <f t="shared" si="154"/>
        <v>2018</v>
      </c>
      <c r="Z3293">
        <f t="shared" si="155"/>
        <v>10</v>
      </c>
    </row>
    <row r="3294" spans="1:26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7">
        <f t="shared" si="153"/>
        <v>3.97</v>
      </c>
      <c r="W3294" s="7" t="str">
        <f>IFERROR(INDEX(Returns!A:A,MATCH(Orders!B3294,Returns!B:B,0)), "No")</f>
        <v>No</v>
      </c>
      <c r="X3294" s="7" t="str">
        <f>INDEX(People!$A$2:$A$5,MATCH(Orders!M3294,People!$B$2:$B$5,0))</f>
        <v>Anna Andreadi</v>
      </c>
      <c r="Y3294">
        <f t="shared" si="154"/>
        <v>2016</v>
      </c>
      <c r="Z3294">
        <f t="shared" si="155"/>
        <v>12</v>
      </c>
    </row>
    <row r="3295" spans="1:26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7">
        <f t="shared" si="153"/>
        <v>1.74</v>
      </c>
      <c r="W3295" s="7" t="str">
        <f>IFERROR(INDEX(Returns!A:A,MATCH(Orders!B3295,Returns!B:B,0)), "No")</f>
        <v>No</v>
      </c>
      <c r="X3295" s="7" t="str">
        <f>INDEX(People!$A$2:$A$5,MATCH(Orders!M3295,People!$B$2:$B$5,0))</f>
        <v>Anna Andreadi</v>
      </c>
      <c r="Y3295">
        <f t="shared" si="154"/>
        <v>2016</v>
      </c>
      <c r="Z3295">
        <f t="shared" si="155"/>
        <v>12</v>
      </c>
    </row>
    <row r="3296" spans="1:26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7">
        <f t="shared" si="153"/>
        <v>3.8699999999999992</v>
      </c>
      <c r="W3296" s="7" t="str">
        <f>IFERROR(INDEX(Returns!A:A,MATCH(Orders!B3296,Returns!B:B,0)), "No")</f>
        <v>No</v>
      </c>
      <c r="X3296" s="7" t="str">
        <f>INDEX(People!$A$2:$A$5,MATCH(Orders!M3296,People!$B$2:$B$5,0))</f>
        <v>Kelly Williams</v>
      </c>
      <c r="Y3296">
        <f t="shared" si="154"/>
        <v>2016</v>
      </c>
      <c r="Z3296">
        <f t="shared" si="155"/>
        <v>8</v>
      </c>
    </row>
    <row r="3297" spans="1:26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7">
        <f t="shared" si="153"/>
        <v>154.99</v>
      </c>
      <c r="W3297" s="7" t="str">
        <f>IFERROR(INDEX(Returns!A:A,MATCH(Orders!B3297,Returns!B:B,0)), "No")</f>
        <v>No</v>
      </c>
      <c r="X3297" s="7" t="str">
        <f>INDEX(People!$A$2:$A$5,MATCH(Orders!M3297,People!$B$2:$B$5,0))</f>
        <v>Chuck Magee</v>
      </c>
      <c r="Y3297">
        <f t="shared" si="154"/>
        <v>2019</v>
      </c>
      <c r="Z3297">
        <f t="shared" si="155"/>
        <v>10</v>
      </c>
    </row>
    <row r="3298" spans="1:26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7">
        <f t="shared" si="153"/>
        <v>2.7420000000000004</v>
      </c>
      <c r="W3298" s="7" t="str">
        <f>IFERROR(INDEX(Returns!A:A,MATCH(Orders!B3298,Returns!B:B,0)), "No")</f>
        <v>Yes</v>
      </c>
      <c r="X3298" s="7" t="str">
        <f>INDEX(People!$A$2:$A$5,MATCH(Orders!M3298,People!$B$2:$B$5,0))</f>
        <v>Anna Andreadi</v>
      </c>
      <c r="Y3298">
        <f t="shared" si="154"/>
        <v>2017</v>
      </c>
      <c r="Z3298">
        <f t="shared" si="155"/>
        <v>5</v>
      </c>
    </row>
    <row r="3299" spans="1:26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7">
        <f t="shared" si="153"/>
        <v>30.448000000000004</v>
      </c>
      <c r="W3299" s="7" t="str">
        <f>IFERROR(INDEX(Returns!A:A,MATCH(Orders!B3299,Returns!B:B,0)), "No")</f>
        <v>Yes</v>
      </c>
      <c r="X3299" s="7" t="str">
        <f>INDEX(People!$A$2:$A$5,MATCH(Orders!M3299,People!$B$2:$B$5,0))</f>
        <v>Anna Andreadi</v>
      </c>
      <c r="Y3299">
        <f t="shared" si="154"/>
        <v>2017</v>
      </c>
      <c r="Z3299">
        <f t="shared" si="155"/>
        <v>5</v>
      </c>
    </row>
    <row r="3300" spans="1:26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7">
        <f t="shared" si="153"/>
        <v>639.99200000000008</v>
      </c>
      <c r="W3300" s="7" t="str">
        <f>IFERROR(INDEX(Returns!A:A,MATCH(Orders!B3300,Returns!B:B,0)), "No")</f>
        <v>Yes</v>
      </c>
      <c r="X3300" s="7" t="str">
        <f>INDEX(People!$A$2:$A$5,MATCH(Orders!M3300,People!$B$2:$B$5,0))</f>
        <v>Anna Andreadi</v>
      </c>
      <c r="Y3300">
        <f t="shared" si="154"/>
        <v>2019</v>
      </c>
      <c r="Z3300">
        <f t="shared" si="155"/>
        <v>11</v>
      </c>
    </row>
    <row r="3301" spans="1:26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7">
        <f t="shared" si="153"/>
        <v>50.997000000000007</v>
      </c>
      <c r="W3301" s="7" t="str">
        <f>IFERROR(INDEX(Returns!A:A,MATCH(Orders!B3301,Returns!B:B,0)), "No")</f>
        <v>No</v>
      </c>
      <c r="X3301" s="7" t="str">
        <f>INDEX(People!$A$2:$A$5,MATCH(Orders!M3301,People!$B$2:$B$5,0))</f>
        <v>Chuck Magee</v>
      </c>
      <c r="Y3301">
        <f t="shared" si="154"/>
        <v>2016</v>
      </c>
      <c r="Z3301">
        <f t="shared" si="155"/>
        <v>11</v>
      </c>
    </row>
    <row r="3302" spans="1:26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7">
        <f t="shared" si="153"/>
        <v>76.792000000000002</v>
      </c>
      <c r="W3302" s="7" t="str">
        <f>IFERROR(INDEX(Returns!A:A,MATCH(Orders!B3302,Returns!B:B,0)), "No")</f>
        <v>No</v>
      </c>
      <c r="X3302" s="7" t="str">
        <f>INDEX(People!$A$2:$A$5,MATCH(Orders!M3302,People!$B$2:$B$5,0))</f>
        <v>Chuck Magee</v>
      </c>
      <c r="Y3302">
        <f t="shared" si="154"/>
        <v>2016</v>
      </c>
      <c r="Z3302">
        <f t="shared" si="155"/>
        <v>11</v>
      </c>
    </row>
    <row r="3303" spans="1:26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7">
        <f t="shared" si="153"/>
        <v>89.993999999999986</v>
      </c>
      <c r="W3303" s="7" t="str">
        <f>IFERROR(INDEX(Returns!A:A,MATCH(Orders!B3303,Returns!B:B,0)), "No")</f>
        <v>No</v>
      </c>
      <c r="X3303" s="7" t="str">
        <f>INDEX(People!$A$2:$A$5,MATCH(Orders!M3303,People!$B$2:$B$5,0))</f>
        <v>Chuck Magee</v>
      </c>
      <c r="Y3303">
        <f t="shared" si="154"/>
        <v>2016</v>
      </c>
      <c r="Z3303">
        <f t="shared" si="155"/>
        <v>11</v>
      </c>
    </row>
    <row r="3304" spans="1:26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7">
        <f t="shared" si="153"/>
        <v>20.103999999999999</v>
      </c>
      <c r="W3304" s="7" t="str">
        <f>IFERROR(INDEX(Returns!A:A,MATCH(Orders!B3304,Returns!B:B,0)), "No")</f>
        <v>No</v>
      </c>
      <c r="X3304" s="7" t="str">
        <f>INDEX(People!$A$2:$A$5,MATCH(Orders!M3304,People!$B$2:$B$5,0))</f>
        <v>Chuck Magee</v>
      </c>
      <c r="Y3304">
        <f t="shared" si="154"/>
        <v>2016</v>
      </c>
      <c r="Z3304">
        <f t="shared" si="155"/>
        <v>11</v>
      </c>
    </row>
    <row r="3305" spans="1:26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7">
        <f t="shared" si="153"/>
        <v>0.64800000000000013</v>
      </c>
      <c r="W3305" s="7" t="str">
        <f>IFERROR(INDEX(Returns!A:A,MATCH(Orders!B3305,Returns!B:B,0)), "No")</f>
        <v>No</v>
      </c>
      <c r="X3305" s="7" t="str">
        <f>INDEX(People!$A$2:$A$5,MATCH(Orders!M3305,People!$B$2:$B$5,0))</f>
        <v>Chuck Magee</v>
      </c>
      <c r="Y3305">
        <f t="shared" si="154"/>
        <v>2016</v>
      </c>
      <c r="Z3305">
        <f t="shared" si="155"/>
        <v>11</v>
      </c>
    </row>
    <row r="3306" spans="1:26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7">
        <f t="shared" si="153"/>
        <v>4.3280000000000003</v>
      </c>
      <c r="W3306" s="7" t="str">
        <f>IFERROR(INDEX(Returns!A:A,MATCH(Orders!B3306,Returns!B:B,0)), "No")</f>
        <v>No</v>
      </c>
      <c r="X3306" s="7" t="str">
        <f>INDEX(People!$A$2:$A$5,MATCH(Orders!M3306,People!$B$2:$B$5,0))</f>
        <v>Kelly Williams</v>
      </c>
      <c r="Y3306">
        <f t="shared" si="154"/>
        <v>2016</v>
      </c>
      <c r="Z3306">
        <f t="shared" si="155"/>
        <v>12</v>
      </c>
    </row>
    <row r="3307" spans="1:26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7">
        <f t="shared" si="153"/>
        <v>108.79200000000002</v>
      </c>
      <c r="W3307" s="7" t="str">
        <f>IFERROR(INDEX(Returns!A:A,MATCH(Orders!B3307,Returns!B:B,0)), "No")</f>
        <v>No</v>
      </c>
      <c r="X3307" s="7" t="str">
        <f>INDEX(People!$A$2:$A$5,MATCH(Orders!M3307,People!$B$2:$B$5,0))</f>
        <v>Kelly Williams</v>
      </c>
      <c r="Y3307">
        <f t="shared" si="154"/>
        <v>2016</v>
      </c>
      <c r="Z3307">
        <f t="shared" si="155"/>
        <v>12</v>
      </c>
    </row>
    <row r="3308" spans="1:26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7">
        <f t="shared" si="153"/>
        <v>109.59200000000003</v>
      </c>
      <c r="W3308" s="7" t="str">
        <f>IFERROR(INDEX(Returns!A:A,MATCH(Orders!B3308,Returns!B:B,0)), "No")</f>
        <v>No</v>
      </c>
      <c r="X3308" s="7" t="str">
        <f>INDEX(People!$A$2:$A$5,MATCH(Orders!M3308,People!$B$2:$B$5,0))</f>
        <v>Kelly Williams</v>
      </c>
      <c r="Y3308">
        <f t="shared" si="154"/>
        <v>2016</v>
      </c>
      <c r="Z3308">
        <f t="shared" si="155"/>
        <v>12</v>
      </c>
    </row>
    <row r="3309" spans="1:26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7">
        <f t="shared" si="153"/>
        <v>0.7619999999999999</v>
      </c>
      <c r="W3309" s="7" t="str">
        <f>IFERROR(INDEX(Returns!A:A,MATCH(Orders!B3309,Returns!B:B,0)), "No")</f>
        <v>No</v>
      </c>
      <c r="X3309" s="7" t="str">
        <f>INDEX(People!$A$2:$A$5,MATCH(Orders!M3309,People!$B$2:$B$5,0))</f>
        <v>Kelly Williams</v>
      </c>
      <c r="Y3309">
        <f t="shared" si="154"/>
        <v>2016</v>
      </c>
      <c r="Z3309">
        <f t="shared" si="155"/>
        <v>12</v>
      </c>
    </row>
    <row r="3310" spans="1:26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7">
        <f t="shared" si="153"/>
        <v>23.992000000000001</v>
      </c>
      <c r="W3310" s="7" t="str">
        <f>IFERROR(INDEX(Returns!A:A,MATCH(Orders!B3310,Returns!B:B,0)), "No")</f>
        <v>No</v>
      </c>
      <c r="X3310" s="7" t="str">
        <f>INDEX(People!$A$2:$A$5,MATCH(Orders!M3310,People!$B$2:$B$5,0))</f>
        <v>Kelly Williams</v>
      </c>
      <c r="Y3310">
        <f t="shared" si="154"/>
        <v>2016</v>
      </c>
      <c r="Z3310">
        <f t="shared" si="155"/>
        <v>12</v>
      </c>
    </row>
    <row r="3311" spans="1:26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7">
        <f t="shared" si="153"/>
        <v>4.2240000000000002</v>
      </c>
      <c r="W3311" s="7" t="str">
        <f>IFERROR(INDEX(Returns!A:A,MATCH(Orders!B3311,Returns!B:B,0)), "No")</f>
        <v>No</v>
      </c>
      <c r="X3311" s="7" t="str">
        <f>INDEX(People!$A$2:$A$5,MATCH(Orders!M3311,People!$B$2:$B$5,0))</f>
        <v>Chuck Magee</v>
      </c>
      <c r="Y3311">
        <f t="shared" si="154"/>
        <v>2017</v>
      </c>
      <c r="Z3311">
        <f t="shared" si="155"/>
        <v>11</v>
      </c>
    </row>
    <row r="3312" spans="1:26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7">
        <f t="shared" si="153"/>
        <v>46.480000000000004</v>
      </c>
      <c r="W3312" s="7" t="str">
        <f>IFERROR(INDEX(Returns!A:A,MATCH(Orders!B3312,Returns!B:B,0)), "No")</f>
        <v>No</v>
      </c>
      <c r="X3312" s="7" t="str">
        <f>INDEX(People!$A$2:$A$5,MATCH(Orders!M3312,People!$B$2:$B$5,0))</f>
        <v>Chuck Magee</v>
      </c>
      <c r="Y3312">
        <f t="shared" si="154"/>
        <v>2018</v>
      </c>
      <c r="Z3312">
        <f t="shared" si="155"/>
        <v>9</v>
      </c>
    </row>
    <row r="3313" spans="1:26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7">
        <f t="shared" si="153"/>
        <v>12.35</v>
      </c>
      <c r="W3313" s="7" t="str">
        <f>IFERROR(INDEX(Returns!A:A,MATCH(Orders!B3313,Returns!B:B,0)), "No")</f>
        <v>No</v>
      </c>
      <c r="X3313" s="7" t="str">
        <f>INDEX(People!$A$2:$A$5,MATCH(Orders!M3313,People!$B$2:$B$5,0))</f>
        <v>Cassandra Brandow</v>
      </c>
      <c r="Y3313">
        <f t="shared" si="154"/>
        <v>2018</v>
      </c>
      <c r="Z3313">
        <f t="shared" si="155"/>
        <v>3</v>
      </c>
    </row>
    <row r="3314" spans="1:26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7">
        <f t="shared" si="153"/>
        <v>120.78399999999999</v>
      </c>
      <c r="W3314" s="7" t="str">
        <f>IFERROR(INDEX(Returns!A:A,MATCH(Orders!B3314,Returns!B:B,0)), "No")</f>
        <v>No</v>
      </c>
      <c r="X3314" s="7" t="str">
        <f>INDEX(People!$A$2:$A$5,MATCH(Orders!M3314,People!$B$2:$B$5,0))</f>
        <v>Anna Andreadi</v>
      </c>
      <c r="Y3314">
        <f t="shared" si="154"/>
        <v>2016</v>
      </c>
      <c r="Z3314">
        <f t="shared" si="155"/>
        <v>9</v>
      </c>
    </row>
    <row r="3315" spans="1:26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7">
        <f t="shared" si="153"/>
        <v>40.99</v>
      </c>
      <c r="W3315" s="7" t="str">
        <f>IFERROR(INDEX(Returns!A:A,MATCH(Orders!B3315,Returns!B:B,0)), "No")</f>
        <v>No</v>
      </c>
      <c r="X3315" s="7" t="str">
        <f>INDEX(People!$A$2:$A$5,MATCH(Orders!M3315,People!$B$2:$B$5,0))</f>
        <v>Anna Andreadi</v>
      </c>
      <c r="Y3315">
        <f t="shared" si="154"/>
        <v>2016</v>
      </c>
      <c r="Z3315">
        <f t="shared" si="155"/>
        <v>9</v>
      </c>
    </row>
    <row r="3316" spans="1:26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7">
        <f t="shared" si="153"/>
        <v>135.88200000000001</v>
      </c>
      <c r="W3316" s="7" t="str">
        <f>IFERROR(INDEX(Returns!A:A,MATCH(Orders!B3316,Returns!B:B,0)), "No")</f>
        <v>No</v>
      </c>
      <c r="X3316" s="7" t="str">
        <f>INDEX(People!$A$2:$A$5,MATCH(Orders!M3316,People!$B$2:$B$5,0))</f>
        <v>Chuck Magee</v>
      </c>
      <c r="Y3316">
        <f t="shared" si="154"/>
        <v>2019</v>
      </c>
      <c r="Z3316">
        <f t="shared" si="155"/>
        <v>12</v>
      </c>
    </row>
    <row r="3317" spans="1:26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7">
        <f t="shared" si="153"/>
        <v>4.7920000000000007</v>
      </c>
      <c r="W3317" s="7" t="str">
        <f>IFERROR(INDEX(Returns!A:A,MATCH(Orders!B3317,Returns!B:B,0)), "No")</f>
        <v>No</v>
      </c>
      <c r="X3317" s="7" t="str">
        <f>INDEX(People!$A$2:$A$5,MATCH(Orders!M3317,People!$B$2:$B$5,0))</f>
        <v>Chuck Magee</v>
      </c>
      <c r="Y3317">
        <f t="shared" si="154"/>
        <v>2019</v>
      </c>
      <c r="Z3317">
        <f t="shared" si="155"/>
        <v>12</v>
      </c>
    </row>
    <row r="3318" spans="1:26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7">
        <f t="shared" si="153"/>
        <v>68.391999999999996</v>
      </c>
      <c r="W3318" s="7" t="str">
        <f>IFERROR(INDEX(Returns!A:A,MATCH(Orders!B3318,Returns!B:B,0)), "No")</f>
        <v>No</v>
      </c>
      <c r="X3318" s="7" t="str">
        <f>INDEX(People!$A$2:$A$5,MATCH(Orders!M3318,People!$B$2:$B$5,0))</f>
        <v>Kelly Williams</v>
      </c>
      <c r="Y3318">
        <f t="shared" si="154"/>
        <v>2019</v>
      </c>
      <c r="Z3318">
        <f t="shared" si="155"/>
        <v>11</v>
      </c>
    </row>
    <row r="3319" spans="1:26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7">
        <f t="shared" si="153"/>
        <v>20.149999999999999</v>
      </c>
      <c r="W3319" s="7" t="str">
        <f>IFERROR(INDEX(Returns!A:A,MATCH(Orders!B3319,Returns!B:B,0)), "No")</f>
        <v>No</v>
      </c>
      <c r="X3319" s="7" t="str">
        <f>INDEX(People!$A$2:$A$5,MATCH(Orders!M3319,People!$B$2:$B$5,0))</f>
        <v>Anna Andreadi</v>
      </c>
      <c r="Y3319">
        <f t="shared" si="154"/>
        <v>2017</v>
      </c>
      <c r="Z3319">
        <f t="shared" si="155"/>
        <v>9</v>
      </c>
    </row>
    <row r="3320" spans="1:26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7">
        <f t="shared" si="153"/>
        <v>2.8800000000000003</v>
      </c>
      <c r="W3320" s="7" t="str">
        <f>IFERROR(INDEX(Returns!A:A,MATCH(Orders!B3320,Returns!B:B,0)), "No")</f>
        <v>No</v>
      </c>
      <c r="X3320" s="7" t="str">
        <f>INDEX(People!$A$2:$A$5,MATCH(Orders!M3320,People!$B$2:$B$5,0))</f>
        <v>Anna Andreadi</v>
      </c>
      <c r="Y3320">
        <f t="shared" si="154"/>
        <v>2017</v>
      </c>
      <c r="Z3320">
        <f t="shared" si="155"/>
        <v>9</v>
      </c>
    </row>
    <row r="3321" spans="1:26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7">
        <f t="shared" si="153"/>
        <v>6.2160000000000002</v>
      </c>
      <c r="W3321" s="7" t="str">
        <f>IFERROR(INDEX(Returns!A:A,MATCH(Orders!B3321,Returns!B:B,0)), "No")</f>
        <v>No</v>
      </c>
      <c r="X3321" s="7" t="str">
        <f>INDEX(People!$A$2:$A$5,MATCH(Orders!M3321,People!$B$2:$B$5,0))</f>
        <v>Cassandra Brandow</v>
      </c>
      <c r="Y3321">
        <f t="shared" si="154"/>
        <v>2016</v>
      </c>
      <c r="Z3321">
        <f t="shared" si="155"/>
        <v>12</v>
      </c>
    </row>
    <row r="3322" spans="1:26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7">
        <f t="shared" si="153"/>
        <v>220.96</v>
      </c>
      <c r="W3322" s="7" t="str">
        <f>IFERROR(INDEX(Returns!A:A,MATCH(Orders!B3322,Returns!B:B,0)), "No")</f>
        <v>No</v>
      </c>
      <c r="X3322" s="7" t="str">
        <f>INDEX(People!$A$2:$A$5,MATCH(Orders!M3322,People!$B$2:$B$5,0))</f>
        <v>Cassandra Brandow</v>
      </c>
      <c r="Y3322">
        <f t="shared" si="154"/>
        <v>2016</v>
      </c>
      <c r="Z3322">
        <f t="shared" si="155"/>
        <v>12</v>
      </c>
    </row>
    <row r="3323" spans="1:26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7">
        <f t="shared" si="153"/>
        <v>5.1840000000000011</v>
      </c>
      <c r="W3323" s="7" t="str">
        <f>IFERROR(INDEX(Returns!A:A,MATCH(Orders!B3323,Returns!B:B,0)), "No")</f>
        <v>No</v>
      </c>
      <c r="X3323" s="7" t="str">
        <f>INDEX(People!$A$2:$A$5,MATCH(Orders!M3323,People!$B$2:$B$5,0))</f>
        <v>Cassandra Brandow</v>
      </c>
      <c r="Y3323">
        <f t="shared" si="154"/>
        <v>2016</v>
      </c>
      <c r="Z3323">
        <f t="shared" si="155"/>
        <v>12</v>
      </c>
    </row>
    <row r="3324" spans="1:26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7">
        <f t="shared" si="153"/>
        <v>22.98</v>
      </c>
      <c r="W3324" s="7" t="str">
        <f>IFERROR(INDEX(Returns!A:A,MATCH(Orders!B3324,Returns!B:B,0)), "No")</f>
        <v>No</v>
      </c>
      <c r="X3324" s="7" t="str">
        <f>INDEX(People!$A$2:$A$5,MATCH(Orders!M3324,People!$B$2:$B$5,0))</f>
        <v>Chuck Magee</v>
      </c>
      <c r="Y3324">
        <f t="shared" si="154"/>
        <v>2017</v>
      </c>
      <c r="Z3324">
        <f t="shared" si="155"/>
        <v>7</v>
      </c>
    </row>
    <row r="3325" spans="1:26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7">
        <f t="shared" si="153"/>
        <v>42.94</v>
      </c>
      <c r="W3325" s="7" t="str">
        <f>IFERROR(INDEX(Returns!A:A,MATCH(Orders!B3325,Returns!B:B,0)), "No")</f>
        <v>No</v>
      </c>
      <c r="X3325" s="7" t="str">
        <f>INDEX(People!$A$2:$A$5,MATCH(Orders!M3325,People!$B$2:$B$5,0))</f>
        <v>Chuck Magee</v>
      </c>
      <c r="Y3325">
        <f t="shared" si="154"/>
        <v>2017</v>
      </c>
      <c r="Z3325">
        <f t="shared" si="155"/>
        <v>7</v>
      </c>
    </row>
    <row r="3326" spans="1:26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7">
        <f t="shared" si="153"/>
        <v>179.39799999999997</v>
      </c>
      <c r="W3326" s="7" t="str">
        <f>IFERROR(INDEX(Returns!A:A,MATCH(Orders!B3326,Returns!B:B,0)), "No")</f>
        <v>No</v>
      </c>
      <c r="X3326" s="7" t="str">
        <f>INDEX(People!$A$2:$A$5,MATCH(Orders!M3326,People!$B$2:$B$5,0))</f>
        <v>Kelly Williams</v>
      </c>
      <c r="Y3326">
        <f t="shared" si="154"/>
        <v>2016</v>
      </c>
      <c r="Z3326">
        <f t="shared" si="155"/>
        <v>11</v>
      </c>
    </row>
    <row r="3327" spans="1:26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7">
        <f t="shared" si="153"/>
        <v>1.2339999999999998</v>
      </c>
      <c r="W3327" s="7" t="str">
        <f>IFERROR(INDEX(Returns!A:A,MATCH(Orders!B3327,Returns!B:B,0)), "No")</f>
        <v>No</v>
      </c>
      <c r="X3327" s="7" t="str">
        <f>INDEX(People!$A$2:$A$5,MATCH(Orders!M3327,People!$B$2:$B$5,0))</f>
        <v>Kelly Williams</v>
      </c>
      <c r="Y3327">
        <f t="shared" si="154"/>
        <v>2016</v>
      </c>
      <c r="Z3327">
        <f t="shared" si="155"/>
        <v>11</v>
      </c>
    </row>
    <row r="3328" spans="1:26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7">
        <f t="shared" si="153"/>
        <v>22.52</v>
      </c>
      <c r="W3328" s="7" t="str">
        <f>IFERROR(INDEX(Returns!A:A,MATCH(Orders!B3328,Returns!B:B,0)), "No")</f>
        <v>No</v>
      </c>
      <c r="X3328" s="7" t="str">
        <f>INDEX(People!$A$2:$A$5,MATCH(Orders!M3328,People!$B$2:$B$5,0))</f>
        <v>Kelly Williams</v>
      </c>
      <c r="Y3328">
        <f t="shared" si="154"/>
        <v>2016</v>
      </c>
      <c r="Z3328">
        <f t="shared" si="155"/>
        <v>11</v>
      </c>
    </row>
    <row r="3329" spans="1:26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7">
        <f t="shared" si="153"/>
        <v>4.3440000000000003</v>
      </c>
      <c r="W3329" s="7" t="str">
        <f>IFERROR(INDEX(Returns!A:A,MATCH(Orders!B3329,Returns!B:B,0)), "No")</f>
        <v>No</v>
      </c>
      <c r="X3329" s="7" t="str">
        <f>INDEX(People!$A$2:$A$5,MATCH(Orders!M3329,People!$B$2:$B$5,0))</f>
        <v>Kelly Williams</v>
      </c>
      <c r="Y3329">
        <f t="shared" si="154"/>
        <v>2016</v>
      </c>
      <c r="Z3329">
        <f t="shared" si="155"/>
        <v>11</v>
      </c>
    </row>
    <row r="3330" spans="1:26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7">
        <f t="shared" si="153"/>
        <v>32.792000000000002</v>
      </c>
      <c r="W3330" s="7" t="str">
        <f>IFERROR(INDEX(Returns!A:A,MATCH(Orders!B3330,Returns!B:B,0)), "No")</f>
        <v>No</v>
      </c>
      <c r="X3330" s="7" t="str">
        <f>INDEX(People!$A$2:$A$5,MATCH(Orders!M3330,People!$B$2:$B$5,0))</f>
        <v>Kelly Williams</v>
      </c>
      <c r="Y3330">
        <f t="shared" si="154"/>
        <v>2016</v>
      </c>
      <c r="Z3330">
        <f t="shared" si="155"/>
        <v>11</v>
      </c>
    </row>
    <row r="3331" spans="1:26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7">
        <f t="shared" ref="V3331:V3394" si="156">R3331/S3331</f>
        <v>74.239999999999995</v>
      </c>
      <c r="W3331" s="7" t="str">
        <f>IFERROR(INDEX(Returns!A:A,MATCH(Orders!B3331,Returns!B:B,0)), "No")</f>
        <v>No</v>
      </c>
      <c r="X3331" s="7" t="str">
        <f>INDEX(People!$A$2:$A$5,MATCH(Orders!M3331,People!$B$2:$B$5,0))</f>
        <v>Kelly Williams</v>
      </c>
      <c r="Y3331">
        <f t="shared" ref="Y3331:Y3394" si="157">YEAR(C3331)</f>
        <v>2016</v>
      </c>
      <c r="Z3331">
        <f t="shared" ref="Z3331:Z3394" si="158">MONTH(C3331)</f>
        <v>11</v>
      </c>
    </row>
    <row r="3332" spans="1:26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7">
        <f t="shared" si="156"/>
        <v>80.391999999999996</v>
      </c>
      <c r="W3332" s="7" t="str">
        <f>IFERROR(INDEX(Returns!A:A,MATCH(Orders!B3332,Returns!B:B,0)), "No")</f>
        <v>No</v>
      </c>
      <c r="X3332" s="7" t="str">
        <f>INDEX(People!$A$2:$A$5,MATCH(Orders!M3332,People!$B$2:$B$5,0))</f>
        <v>Kelly Williams</v>
      </c>
      <c r="Y3332">
        <f t="shared" si="157"/>
        <v>2016</v>
      </c>
      <c r="Z3332">
        <f t="shared" si="158"/>
        <v>11</v>
      </c>
    </row>
    <row r="3333" spans="1:26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7">
        <f t="shared" si="156"/>
        <v>75.992000000000004</v>
      </c>
      <c r="W3333" s="7" t="str">
        <f>IFERROR(INDEX(Returns!A:A,MATCH(Orders!B3333,Returns!B:B,0)), "No")</f>
        <v>No</v>
      </c>
      <c r="X3333" s="7" t="str">
        <f>INDEX(People!$A$2:$A$5,MATCH(Orders!M3333,People!$B$2:$B$5,0))</f>
        <v>Kelly Williams</v>
      </c>
      <c r="Y3333">
        <f t="shared" si="157"/>
        <v>2019</v>
      </c>
      <c r="Z3333">
        <f t="shared" si="158"/>
        <v>12</v>
      </c>
    </row>
    <row r="3334" spans="1:26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7">
        <f t="shared" si="156"/>
        <v>17.559999999999999</v>
      </c>
      <c r="W3334" s="7" t="str">
        <f>IFERROR(INDEX(Returns!A:A,MATCH(Orders!B3334,Returns!B:B,0)), "No")</f>
        <v>No</v>
      </c>
      <c r="X3334" s="7" t="str">
        <f>INDEX(People!$A$2:$A$5,MATCH(Orders!M3334,People!$B$2:$B$5,0))</f>
        <v>Kelly Williams</v>
      </c>
      <c r="Y3334">
        <f t="shared" si="157"/>
        <v>2019</v>
      </c>
      <c r="Z3334">
        <f t="shared" si="158"/>
        <v>12</v>
      </c>
    </row>
    <row r="3335" spans="1:26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7">
        <f t="shared" si="156"/>
        <v>2.032</v>
      </c>
      <c r="W3335" s="7" t="str">
        <f>IFERROR(INDEX(Returns!A:A,MATCH(Orders!B3335,Returns!B:B,0)), "No")</f>
        <v>No</v>
      </c>
      <c r="X3335" s="7" t="str">
        <f>INDEX(People!$A$2:$A$5,MATCH(Orders!M3335,People!$B$2:$B$5,0))</f>
        <v>Kelly Williams</v>
      </c>
      <c r="Y3335">
        <f t="shared" si="157"/>
        <v>2019</v>
      </c>
      <c r="Z3335">
        <f t="shared" si="158"/>
        <v>12</v>
      </c>
    </row>
    <row r="3336" spans="1:26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7">
        <f t="shared" si="156"/>
        <v>4.28</v>
      </c>
      <c r="W3336" s="7" t="str">
        <f>IFERROR(INDEX(Returns!A:A,MATCH(Orders!B3336,Returns!B:B,0)), "No")</f>
        <v>Yes</v>
      </c>
      <c r="X3336" s="7" t="str">
        <f>INDEX(People!$A$2:$A$5,MATCH(Orders!M3336,People!$B$2:$B$5,0))</f>
        <v>Anna Andreadi</v>
      </c>
      <c r="Y3336">
        <f t="shared" si="157"/>
        <v>2019</v>
      </c>
      <c r="Z3336">
        <f t="shared" si="158"/>
        <v>8</v>
      </c>
    </row>
    <row r="3337" spans="1:26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7">
        <f t="shared" si="156"/>
        <v>107.99200000000002</v>
      </c>
      <c r="W3337" s="7" t="str">
        <f>IFERROR(INDEX(Returns!A:A,MATCH(Orders!B3337,Returns!B:B,0)), "No")</f>
        <v>Yes</v>
      </c>
      <c r="X3337" s="7" t="str">
        <f>INDEX(People!$A$2:$A$5,MATCH(Orders!M3337,People!$B$2:$B$5,0))</f>
        <v>Anna Andreadi</v>
      </c>
      <c r="Y3337">
        <f t="shared" si="157"/>
        <v>2019</v>
      </c>
      <c r="Z3337">
        <f t="shared" si="158"/>
        <v>8</v>
      </c>
    </row>
    <row r="3338" spans="1:26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7">
        <f t="shared" si="156"/>
        <v>32.479999999999997</v>
      </c>
      <c r="W3338" s="7" t="str">
        <f>IFERROR(INDEX(Returns!A:A,MATCH(Orders!B3338,Returns!B:B,0)), "No")</f>
        <v>Yes</v>
      </c>
      <c r="X3338" s="7" t="str">
        <f>INDEX(People!$A$2:$A$5,MATCH(Orders!M3338,People!$B$2:$B$5,0))</f>
        <v>Anna Andreadi</v>
      </c>
      <c r="Y3338">
        <f t="shared" si="157"/>
        <v>2019</v>
      </c>
      <c r="Z3338">
        <f t="shared" si="158"/>
        <v>8</v>
      </c>
    </row>
    <row r="3339" spans="1:26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7">
        <f t="shared" si="156"/>
        <v>189.57600000000002</v>
      </c>
      <c r="W3339" s="7" t="str">
        <f>IFERROR(INDEX(Returns!A:A,MATCH(Orders!B3339,Returns!B:B,0)), "No")</f>
        <v>Yes</v>
      </c>
      <c r="X3339" s="7" t="str">
        <f>INDEX(People!$A$2:$A$5,MATCH(Orders!M3339,People!$B$2:$B$5,0))</f>
        <v>Anna Andreadi</v>
      </c>
      <c r="Y3339">
        <f t="shared" si="157"/>
        <v>2019</v>
      </c>
      <c r="Z3339">
        <f t="shared" si="158"/>
        <v>8</v>
      </c>
    </row>
    <row r="3340" spans="1:26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7">
        <f t="shared" si="156"/>
        <v>13.016</v>
      </c>
      <c r="W3340" s="7" t="str">
        <f>IFERROR(INDEX(Returns!A:A,MATCH(Orders!B3340,Returns!B:B,0)), "No")</f>
        <v>Yes</v>
      </c>
      <c r="X3340" s="7" t="str">
        <f>INDEX(People!$A$2:$A$5,MATCH(Orders!M3340,People!$B$2:$B$5,0))</f>
        <v>Anna Andreadi</v>
      </c>
      <c r="Y3340">
        <f t="shared" si="157"/>
        <v>2019</v>
      </c>
      <c r="Z3340">
        <f t="shared" si="158"/>
        <v>8</v>
      </c>
    </row>
    <row r="3341" spans="1:26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7">
        <f t="shared" si="156"/>
        <v>67.84</v>
      </c>
      <c r="W3341" s="7" t="str">
        <f>IFERROR(INDEX(Returns!A:A,MATCH(Orders!B3341,Returns!B:B,0)), "No")</f>
        <v>Yes</v>
      </c>
      <c r="X3341" s="7" t="str">
        <f>INDEX(People!$A$2:$A$5,MATCH(Orders!M3341,People!$B$2:$B$5,0))</f>
        <v>Anna Andreadi</v>
      </c>
      <c r="Y3341">
        <f t="shared" si="157"/>
        <v>2019</v>
      </c>
      <c r="Z3341">
        <f t="shared" si="158"/>
        <v>8</v>
      </c>
    </row>
    <row r="3342" spans="1:26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7">
        <f t="shared" si="156"/>
        <v>10.35</v>
      </c>
      <c r="W3342" s="7" t="str">
        <f>IFERROR(INDEX(Returns!A:A,MATCH(Orders!B3342,Returns!B:B,0)), "No")</f>
        <v>Yes</v>
      </c>
      <c r="X3342" s="7" t="str">
        <f>INDEX(People!$A$2:$A$5,MATCH(Orders!M3342,People!$B$2:$B$5,0))</f>
        <v>Anna Andreadi</v>
      </c>
      <c r="Y3342">
        <f t="shared" si="157"/>
        <v>2019</v>
      </c>
      <c r="Z3342">
        <f t="shared" si="158"/>
        <v>8</v>
      </c>
    </row>
    <row r="3343" spans="1:26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7">
        <f t="shared" si="156"/>
        <v>40.99</v>
      </c>
      <c r="W3343" s="7" t="str">
        <f>IFERROR(INDEX(Returns!A:A,MATCH(Orders!B3343,Returns!B:B,0)), "No")</f>
        <v>Yes</v>
      </c>
      <c r="X3343" s="7" t="str">
        <f>INDEX(People!$A$2:$A$5,MATCH(Orders!M3343,People!$B$2:$B$5,0))</f>
        <v>Chuck Magee</v>
      </c>
      <c r="Y3343">
        <f t="shared" si="157"/>
        <v>2018</v>
      </c>
      <c r="Z3343">
        <f t="shared" si="158"/>
        <v>8</v>
      </c>
    </row>
    <row r="3344" spans="1:26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7">
        <f t="shared" si="156"/>
        <v>244.61499999999998</v>
      </c>
      <c r="W3344" s="7" t="str">
        <f>IFERROR(INDEX(Returns!A:A,MATCH(Orders!B3344,Returns!B:B,0)), "No")</f>
        <v>Yes</v>
      </c>
      <c r="X3344" s="7" t="str">
        <f>INDEX(People!$A$2:$A$5,MATCH(Orders!M3344,People!$B$2:$B$5,0))</f>
        <v>Chuck Magee</v>
      </c>
      <c r="Y3344">
        <f t="shared" si="157"/>
        <v>2018</v>
      </c>
      <c r="Z3344">
        <f t="shared" si="158"/>
        <v>8</v>
      </c>
    </row>
    <row r="3345" spans="1:26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7">
        <f t="shared" si="156"/>
        <v>19.989999999999998</v>
      </c>
      <c r="W3345" s="7" t="str">
        <f>IFERROR(INDEX(Returns!A:A,MATCH(Orders!B3345,Returns!B:B,0)), "No")</f>
        <v>Yes</v>
      </c>
      <c r="X3345" s="7" t="str">
        <f>INDEX(People!$A$2:$A$5,MATCH(Orders!M3345,People!$B$2:$B$5,0))</f>
        <v>Chuck Magee</v>
      </c>
      <c r="Y3345">
        <f t="shared" si="157"/>
        <v>2018</v>
      </c>
      <c r="Z3345">
        <f t="shared" si="158"/>
        <v>8</v>
      </c>
    </row>
    <row r="3346" spans="1:26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7">
        <f t="shared" si="156"/>
        <v>9.06</v>
      </c>
      <c r="W3346" s="7" t="str">
        <f>IFERROR(INDEX(Returns!A:A,MATCH(Orders!B3346,Returns!B:B,0)), "No")</f>
        <v>Yes</v>
      </c>
      <c r="X3346" s="7" t="str">
        <f>INDEX(People!$A$2:$A$5,MATCH(Orders!M3346,People!$B$2:$B$5,0))</f>
        <v>Chuck Magee</v>
      </c>
      <c r="Y3346">
        <f t="shared" si="157"/>
        <v>2018</v>
      </c>
      <c r="Z3346">
        <f t="shared" si="158"/>
        <v>8</v>
      </c>
    </row>
    <row r="3347" spans="1:26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7">
        <f t="shared" si="156"/>
        <v>2.92</v>
      </c>
      <c r="W3347" s="7" t="str">
        <f>IFERROR(INDEX(Returns!A:A,MATCH(Orders!B3347,Returns!B:B,0)), "No")</f>
        <v>Yes</v>
      </c>
      <c r="X3347" s="7" t="str">
        <f>INDEX(People!$A$2:$A$5,MATCH(Orders!M3347,People!$B$2:$B$5,0))</f>
        <v>Chuck Magee</v>
      </c>
      <c r="Y3347">
        <f t="shared" si="157"/>
        <v>2018</v>
      </c>
      <c r="Z3347">
        <f t="shared" si="158"/>
        <v>8</v>
      </c>
    </row>
    <row r="3348" spans="1:26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7">
        <f t="shared" si="156"/>
        <v>5.8</v>
      </c>
      <c r="W3348" s="7" t="str">
        <f>IFERROR(INDEX(Returns!A:A,MATCH(Orders!B3348,Returns!B:B,0)), "No")</f>
        <v>Yes</v>
      </c>
      <c r="X3348" s="7" t="str">
        <f>INDEX(People!$A$2:$A$5,MATCH(Orders!M3348,People!$B$2:$B$5,0))</f>
        <v>Chuck Magee</v>
      </c>
      <c r="Y3348">
        <f t="shared" si="157"/>
        <v>2018</v>
      </c>
      <c r="Z3348">
        <f t="shared" si="158"/>
        <v>8</v>
      </c>
    </row>
    <row r="3349" spans="1:26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7">
        <f t="shared" si="156"/>
        <v>10.16</v>
      </c>
      <c r="W3349" s="7" t="str">
        <f>IFERROR(INDEX(Returns!A:A,MATCH(Orders!B3349,Returns!B:B,0)), "No")</f>
        <v>No</v>
      </c>
      <c r="X3349" s="7" t="str">
        <f>INDEX(People!$A$2:$A$5,MATCH(Orders!M3349,People!$B$2:$B$5,0))</f>
        <v>Anna Andreadi</v>
      </c>
      <c r="Y3349">
        <f t="shared" si="157"/>
        <v>2017</v>
      </c>
      <c r="Z3349">
        <f t="shared" si="158"/>
        <v>8</v>
      </c>
    </row>
    <row r="3350" spans="1:26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7">
        <f t="shared" si="156"/>
        <v>3.2059999999999995</v>
      </c>
      <c r="W3350" s="7" t="str">
        <f>IFERROR(INDEX(Returns!A:A,MATCH(Orders!B3350,Returns!B:B,0)), "No")</f>
        <v>No</v>
      </c>
      <c r="X3350" s="7" t="str">
        <f>INDEX(People!$A$2:$A$5,MATCH(Orders!M3350,People!$B$2:$B$5,0))</f>
        <v>Kelly Williams</v>
      </c>
      <c r="Y3350">
        <f t="shared" si="157"/>
        <v>2019</v>
      </c>
      <c r="Z3350">
        <f t="shared" si="158"/>
        <v>11</v>
      </c>
    </row>
    <row r="3351" spans="1:26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7">
        <f t="shared" si="156"/>
        <v>3.9280000000000004</v>
      </c>
      <c r="W3351" s="7" t="str">
        <f>IFERROR(INDEX(Returns!A:A,MATCH(Orders!B3351,Returns!B:B,0)), "No")</f>
        <v>No</v>
      </c>
      <c r="X3351" s="7" t="str">
        <f>INDEX(People!$A$2:$A$5,MATCH(Orders!M3351,People!$B$2:$B$5,0))</f>
        <v>Anna Andreadi</v>
      </c>
      <c r="Y3351">
        <f t="shared" si="157"/>
        <v>2018</v>
      </c>
      <c r="Z3351">
        <f t="shared" si="158"/>
        <v>8</v>
      </c>
    </row>
    <row r="3352" spans="1:26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7">
        <f t="shared" si="156"/>
        <v>29.99</v>
      </c>
      <c r="W3352" s="7" t="str">
        <f>IFERROR(INDEX(Returns!A:A,MATCH(Orders!B3352,Returns!B:B,0)), "No")</f>
        <v>No</v>
      </c>
      <c r="X3352" s="7" t="str">
        <f>INDEX(People!$A$2:$A$5,MATCH(Orders!M3352,People!$B$2:$B$5,0))</f>
        <v>Chuck Magee</v>
      </c>
      <c r="Y3352">
        <f t="shared" si="157"/>
        <v>2018</v>
      </c>
      <c r="Z3352">
        <f t="shared" si="158"/>
        <v>12</v>
      </c>
    </row>
    <row r="3353" spans="1:26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7">
        <f t="shared" si="156"/>
        <v>145.333</v>
      </c>
      <c r="W3353" s="7" t="str">
        <f>IFERROR(INDEX(Returns!A:A,MATCH(Orders!B3353,Returns!B:B,0)), "No")</f>
        <v>No</v>
      </c>
      <c r="X3353" s="7" t="str">
        <f>INDEX(People!$A$2:$A$5,MATCH(Orders!M3353,People!$B$2:$B$5,0))</f>
        <v>Anna Andreadi</v>
      </c>
      <c r="Y3353">
        <f t="shared" si="157"/>
        <v>2016</v>
      </c>
      <c r="Z3353">
        <f t="shared" si="158"/>
        <v>9</v>
      </c>
    </row>
    <row r="3354" spans="1:26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7">
        <f t="shared" si="156"/>
        <v>41.992000000000004</v>
      </c>
      <c r="W3354" s="7" t="str">
        <f>IFERROR(INDEX(Returns!A:A,MATCH(Orders!B3354,Returns!B:B,0)), "No")</f>
        <v>No</v>
      </c>
      <c r="X3354" s="7" t="str">
        <f>INDEX(People!$A$2:$A$5,MATCH(Orders!M3354,People!$B$2:$B$5,0))</f>
        <v>Anna Andreadi</v>
      </c>
      <c r="Y3354">
        <f t="shared" si="157"/>
        <v>2016</v>
      </c>
      <c r="Z3354">
        <f t="shared" si="158"/>
        <v>9</v>
      </c>
    </row>
    <row r="3355" spans="1:26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7">
        <f t="shared" si="156"/>
        <v>179.99</v>
      </c>
      <c r="W3355" s="7" t="str">
        <f>IFERROR(INDEX(Returns!A:A,MATCH(Orders!B3355,Returns!B:B,0)), "No")</f>
        <v>No</v>
      </c>
      <c r="X3355" s="7" t="str">
        <f>INDEX(People!$A$2:$A$5,MATCH(Orders!M3355,People!$B$2:$B$5,0))</f>
        <v>Chuck Magee</v>
      </c>
      <c r="Y3355">
        <f t="shared" si="157"/>
        <v>2016</v>
      </c>
      <c r="Z3355">
        <f t="shared" si="158"/>
        <v>7</v>
      </c>
    </row>
    <row r="3356" spans="1:26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7">
        <f t="shared" si="156"/>
        <v>70.559999999999988</v>
      </c>
      <c r="W3356" s="7" t="str">
        <f>IFERROR(INDEX(Returns!A:A,MATCH(Orders!B3356,Returns!B:B,0)), "No")</f>
        <v>No</v>
      </c>
      <c r="X3356" s="7" t="str">
        <f>INDEX(People!$A$2:$A$5,MATCH(Orders!M3356,People!$B$2:$B$5,0))</f>
        <v>Chuck Magee</v>
      </c>
      <c r="Y3356">
        <f t="shared" si="157"/>
        <v>2016</v>
      </c>
      <c r="Z3356">
        <f t="shared" si="158"/>
        <v>7</v>
      </c>
    </row>
    <row r="3357" spans="1:26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7">
        <f t="shared" si="156"/>
        <v>10.44</v>
      </c>
      <c r="W3357" s="7" t="str">
        <f>IFERROR(INDEX(Returns!A:A,MATCH(Orders!B3357,Returns!B:B,0)), "No")</f>
        <v>No</v>
      </c>
      <c r="X3357" s="7" t="str">
        <f>INDEX(People!$A$2:$A$5,MATCH(Orders!M3357,People!$B$2:$B$5,0))</f>
        <v>Chuck Magee</v>
      </c>
      <c r="Y3357">
        <f t="shared" si="157"/>
        <v>2016</v>
      </c>
      <c r="Z3357">
        <f t="shared" si="158"/>
        <v>7</v>
      </c>
    </row>
    <row r="3358" spans="1:26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7">
        <f t="shared" si="156"/>
        <v>3.81</v>
      </c>
      <c r="W3358" s="7" t="str">
        <f>IFERROR(INDEX(Returns!A:A,MATCH(Orders!B3358,Returns!B:B,0)), "No")</f>
        <v>No</v>
      </c>
      <c r="X3358" s="7" t="str">
        <f>INDEX(People!$A$2:$A$5,MATCH(Orders!M3358,People!$B$2:$B$5,0))</f>
        <v>Chuck Magee</v>
      </c>
      <c r="Y3358">
        <f t="shared" si="157"/>
        <v>2016</v>
      </c>
      <c r="Z3358">
        <f t="shared" si="158"/>
        <v>7</v>
      </c>
    </row>
    <row r="3359" spans="1:26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7">
        <f t="shared" si="156"/>
        <v>8.1120000000000001</v>
      </c>
      <c r="W3359" s="7" t="str">
        <f>IFERROR(INDEX(Returns!A:A,MATCH(Orders!B3359,Returns!B:B,0)), "No")</f>
        <v>No</v>
      </c>
      <c r="X3359" s="7" t="str">
        <f>INDEX(People!$A$2:$A$5,MATCH(Orders!M3359,People!$B$2:$B$5,0))</f>
        <v>Kelly Williams</v>
      </c>
      <c r="Y3359">
        <f t="shared" si="157"/>
        <v>2019</v>
      </c>
      <c r="Z3359">
        <f t="shared" si="158"/>
        <v>9</v>
      </c>
    </row>
    <row r="3360" spans="1:26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7">
        <f t="shared" si="156"/>
        <v>1.6039999999999996</v>
      </c>
      <c r="W3360" s="7" t="str">
        <f>IFERROR(INDEX(Returns!A:A,MATCH(Orders!B3360,Returns!B:B,0)), "No")</f>
        <v>No</v>
      </c>
      <c r="X3360" s="7" t="str">
        <f>INDEX(People!$A$2:$A$5,MATCH(Orders!M3360,People!$B$2:$B$5,0))</f>
        <v>Kelly Williams</v>
      </c>
      <c r="Y3360">
        <f t="shared" si="157"/>
        <v>2018</v>
      </c>
      <c r="Z3360">
        <f t="shared" si="158"/>
        <v>5</v>
      </c>
    </row>
    <row r="3361" spans="1:26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7">
        <f t="shared" si="156"/>
        <v>13.088000000000001</v>
      </c>
      <c r="W3361" s="7" t="str">
        <f>IFERROR(INDEX(Returns!A:A,MATCH(Orders!B3361,Returns!B:B,0)), "No")</f>
        <v>No</v>
      </c>
      <c r="X3361" s="7" t="str">
        <f>INDEX(People!$A$2:$A$5,MATCH(Orders!M3361,People!$B$2:$B$5,0))</f>
        <v>Kelly Williams</v>
      </c>
      <c r="Y3361">
        <f t="shared" si="157"/>
        <v>2018</v>
      </c>
      <c r="Z3361">
        <f t="shared" si="158"/>
        <v>5</v>
      </c>
    </row>
    <row r="3362" spans="1:26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7">
        <f t="shared" si="156"/>
        <v>7.61</v>
      </c>
      <c r="W3362" s="7" t="str">
        <f>IFERROR(INDEX(Returns!A:A,MATCH(Orders!B3362,Returns!B:B,0)), "No")</f>
        <v>No</v>
      </c>
      <c r="X3362" s="7" t="str">
        <f>INDEX(People!$A$2:$A$5,MATCH(Orders!M3362,People!$B$2:$B$5,0))</f>
        <v>Chuck Magee</v>
      </c>
      <c r="Y3362">
        <f t="shared" si="157"/>
        <v>2017</v>
      </c>
      <c r="Z3362">
        <f t="shared" si="158"/>
        <v>6</v>
      </c>
    </row>
    <row r="3363" spans="1:26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7">
        <f t="shared" si="156"/>
        <v>11.76</v>
      </c>
      <c r="W3363" s="7" t="str">
        <f>IFERROR(INDEX(Returns!A:A,MATCH(Orders!B3363,Returns!B:B,0)), "No")</f>
        <v>No</v>
      </c>
      <c r="X3363" s="7" t="str">
        <f>INDEX(People!$A$2:$A$5,MATCH(Orders!M3363,People!$B$2:$B$5,0))</f>
        <v>Chuck Magee</v>
      </c>
      <c r="Y3363">
        <f t="shared" si="157"/>
        <v>2017</v>
      </c>
      <c r="Z3363">
        <f t="shared" si="158"/>
        <v>6</v>
      </c>
    </row>
    <row r="3364" spans="1:26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7">
        <f t="shared" si="156"/>
        <v>6.48</v>
      </c>
      <c r="W3364" s="7" t="str">
        <f>IFERROR(INDEX(Returns!A:A,MATCH(Orders!B3364,Returns!B:B,0)), "No")</f>
        <v>No</v>
      </c>
      <c r="X3364" s="7" t="str">
        <f>INDEX(People!$A$2:$A$5,MATCH(Orders!M3364,People!$B$2:$B$5,0))</f>
        <v>Chuck Magee</v>
      </c>
      <c r="Y3364">
        <f t="shared" si="157"/>
        <v>2017</v>
      </c>
      <c r="Z3364">
        <f t="shared" si="158"/>
        <v>12</v>
      </c>
    </row>
    <row r="3365" spans="1:26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7">
        <f t="shared" si="156"/>
        <v>18.940000000000001</v>
      </c>
      <c r="W3365" s="7" t="str">
        <f>IFERROR(INDEX(Returns!A:A,MATCH(Orders!B3365,Returns!B:B,0)), "No")</f>
        <v>No</v>
      </c>
      <c r="X3365" s="7" t="str">
        <f>INDEX(People!$A$2:$A$5,MATCH(Orders!M3365,People!$B$2:$B$5,0))</f>
        <v>Chuck Magee</v>
      </c>
      <c r="Y3365">
        <f t="shared" si="157"/>
        <v>2017</v>
      </c>
      <c r="Z3365">
        <f t="shared" si="158"/>
        <v>12</v>
      </c>
    </row>
    <row r="3366" spans="1:26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7">
        <f t="shared" si="156"/>
        <v>3.1839999999999997</v>
      </c>
      <c r="W3366" s="7" t="str">
        <f>IFERROR(INDEX(Returns!A:A,MATCH(Orders!B3366,Returns!B:B,0)), "No")</f>
        <v>No</v>
      </c>
      <c r="X3366" s="7" t="str">
        <f>INDEX(People!$A$2:$A$5,MATCH(Orders!M3366,People!$B$2:$B$5,0))</f>
        <v>Kelly Williams</v>
      </c>
      <c r="Y3366">
        <f t="shared" si="157"/>
        <v>2018</v>
      </c>
      <c r="Z3366">
        <f t="shared" si="158"/>
        <v>7</v>
      </c>
    </row>
    <row r="3367" spans="1:26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7">
        <f t="shared" si="156"/>
        <v>145.333</v>
      </c>
      <c r="W3367" s="7" t="str">
        <f>IFERROR(INDEX(Returns!A:A,MATCH(Orders!B3367,Returns!B:B,0)), "No")</f>
        <v>No</v>
      </c>
      <c r="X3367" s="7" t="str">
        <f>INDEX(People!$A$2:$A$5,MATCH(Orders!M3367,People!$B$2:$B$5,0))</f>
        <v>Anna Andreadi</v>
      </c>
      <c r="Y3367">
        <f t="shared" si="157"/>
        <v>2016</v>
      </c>
      <c r="Z3367">
        <f t="shared" si="158"/>
        <v>1</v>
      </c>
    </row>
    <row r="3368" spans="1:26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7">
        <f t="shared" si="156"/>
        <v>5.1840000000000011</v>
      </c>
      <c r="W3368" s="7" t="str">
        <f>IFERROR(INDEX(Returns!A:A,MATCH(Orders!B3368,Returns!B:B,0)), "No")</f>
        <v>No</v>
      </c>
      <c r="X3368" s="7" t="str">
        <f>INDEX(People!$A$2:$A$5,MATCH(Orders!M3368,People!$B$2:$B$5,0))</f>
        <v>Kelly Williams</v>
      </c>
      <c r="Y3368">
        <f t="shared" si="157"/>
        <v>2016</v>
      </c>
      <c r="Z3368">
        <f t="shared" si="158"/>
        <v>7</v>
      </c>
    </row>
    <row r="3369" spans="1:26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7">
        <f t="shared" si="156"/>
        <v>4.7840000000000007</v>
      </c>
      <c r="W3369" s="7" t="str">
        <f>IFERROR(INDEX(Returns!A:A,MATCH(Orders!B3369,Returns!B:B,0)), "No")</f>
        <v>No</v>
      </c>
      <c r="X3369" s="7" t="str">
        <f>INDEX(People!$A$2:$A$5,MATCH(Orders!M3369,People!$B$2:$B$5,0))</f>
        <v>Kelly Williams</v>
      </c>
      <c r="Y3369">
        <f t="shared" si="157"/>
        <v>2016</v>
      </c>
      <c r="Z3369">
        <f t="shared" si="158"/>
        <v>7</v>
      </c>
    </row>
    <row r="3370" spans="1:26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7">
        <f t="shared" si="156"/>
        <v>70.98</v>
      </c>
      <c r="W3370" s="7" t="str">
        <f>IFERROR(INDEX(Returns!A:A,MATCH(Orders!B3370,Returns!B:B,0)), "No")</f>
        <v>No</v>
      </c>
      <c r="X3370" s="7" t="str">
        <f>INDEX(People!$A$2:$A$5,MATCH(Orders!M3370,People!$B$2:$B$5,0))</f>
        <v>Anna Andreadi</v>
      </c>
      <c r="Y3370">
        <f t="shared" si="157"/>
        <v>2017</v>
      </c>
      <c r="Z3370">
        <f t="shared" si="158"/>
        <v>11</v>
      </c>
    </row>
    <row r="3371" spans="1:26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7">
        <f t="shared" si="156"/>
        <v>16.512</v>
      </c>
      <c r="W3371" s="7" t="str">
        <f>IFERROR(INDEX(Returns!A:A,MATCH(Orders!B3371,Returns!B:B,0)), "No")</f>
        <v>No</v>
      </c>
      <c r="X3371" s="7" t="str">
        <f>INDEX(People!$A$2:$A$5,MATCH(Orders!M3371,People!$B$2:$B$5,0))</f>
        <v>Anna Andreadi</v>
      </c>
      <c r="Y3371">
        <f t="shared" si="157"/>
        <v>2017</v>
      </c>
      <c r="Z3371">
        <f t="shared" si="158"/>
        <v>11</v>
      </c>
    </row>
    <row r="3372" spans="1:26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7">
        <f t="shared" si="156"/>
        <v>257.49</v>
      </c>
      <c r="W3372" s="7" t="str">
        <f>IFERROR(INDEX(Returns!A:A,MATCH(Orders!B3372,Returns!B:B,0)), "No")</f>
        <v>No</v>
      </c>
      <c r="X3372" s="7" t="str">
        <f>INDEX(People!$A$2:$A$5,MATCH(Orders!M3372,People!$B$2:$B$5,0))</f>
        <v>Kelly Williams</v>
      </c>
      <c r="Y3372">
        <f t="shared" si="157"/>
        <v>2018</v>
      </c>
      <c r="Z3372">
        <f t="shared" si="158"/>
        <v>3</v>
      </c>
    </row>
    <row r="3373" spans="1:26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7">
        <f t="shared" si="156"/>
        <v>4.3040000000000003</v>
      </c>
      <c r="W3373" s="7" t="str">
        <f>IFERROR(INDEX(Returns!A:A,MATCH(Orders!B3373,Returns!B:B,0)), "No")</f>
        <v>No</v>
      </c>
      <c r="X3373" s="7" t="str">
        <f>INDEX(People!$A$2:$A$5,MATCH(Orders!M3373,People!$B$2:$B$5,0))</f>
        <v>Anna Andreadi</v>
      </c>
      <c r="Y3373">
        <f t="shared" si="157"/>
        <v>2019</v>
      </c>
      <c r="Z3373">
        <f t="shared" si="158"/>
        <v>9</v>
      </c>
    </row>
    <row r="3374" spans="1:26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7">
        <f t="shared" si="156"/>
        <v>80.48</v>
      </c>
      <c r="W3374" s="7" t="str">
        <f>IFERROR(INDEX(Returns!A:A,MATCH(Orders!B3374,Returns!B:B,0)), "No")</f>
        <v>No</v>
      </c>
      <c r="X3374" s="7" t="str">
        <f>INDEX(People!$A$2:$A$5,MATCH(Orders!M3374,People!$B$2:$B$5,0))</f>
        <v>Anna Andreadi</v>
      </c>
      <c r="Y3374">
        <f t="shared" si="157"/>
        <v>2019</v>
      </c>
      <c r="Z3374">
        <f t="shared" si="158"/>
        <v>9</v>
      </c>
    </row>
    <row r="3375" spans="1:26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7">
        <f t="shared" si="156"/>
        <v>9.48</v>
      </c>
      <c r="W3375" s="7" t="str">
        <f>IFERROR(INDEX(Returns!A:A,MATCH(Orders!B3375,Returns!B:B,0)), "No")</f>
        <v>No</v>
      </c>
      <c r="X3375" s="7" t="str">
        <f>INDEX(People!$A$2:$A$5,MATCH(Orders!M3375,People!$B$2:$B$5,0))</f>
        <v>Chuck Magee</v>
      </c>
      <c r="Y3375">
        <f t="shared" si="157"/>
        <v>2017</v>
      </c>
      <c r="Z3375">
        <f t="shared" si="158"/>
        <v>12</v>
      </c>
    </row>
    <row r="3376" spans="1:26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7">
        <f t="shared" si="156"/>
        <v>72.882000000000005</v>
      </c>
      <c r="W3376" s="7" t="str">
        <f>IFERROR(INDEX(Returns!A:A,MATCH(Orders!B3376,Returns!B:B,0)), "No")</f>
        <v>No</v>
      </c>
      <c r="X3376" s="7" t="str">
        <f>INDEX(People!$A$2:$A$5,MATCH(Orders!M3376,People!$B$2:$B$5,0))</f>
        <v>Chuck Magee</v>
      </c>
      <c r="Y3376">
        <f t="shared" si="157"/>
        <v>2017</v>
      </c>
      <c r="Z3376">
        <f t="shared" si="158"/>
        <v>12</v>
      </c>
    </row>
    <row r="3377" spans="1:26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7">
        <f t="shared" si="156"/>
        <v>9.99</v>
      </c>
      <c r="W3377" s="7" t="str">
        <f>IFERROR(INDEX(Returns!A:A,MATCH(Orders!B3377,Returns!B:B,0)), "No")</f>
        <v>No</v>
      </c>
      <c r="X3377" s="7" t="str">
        <f>INDEX(People!$A$2:$A$5,MATCH(Orders!M3377,People!$B$2:$B$5,0))</f>
        <v>Chuck Magee</v>
      </c>
      <c r="Y3377">
        <f t="shared" si="157"/>
        <v>2017</v>
      </c>
      <c r="Z3377">
        <f t="shared" si="158"/>
        <v>12</v>
      </c>
    </row>
    <row r="3378" spans="1:26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7">
        <f t="shared" si="156"/>
        <v>180.88200000000001</v>
      </c>
      <c r="W3378" s="7" t="str">
        <f>IFERROR(INDEX(Returns!A:A,MATCH(Orders!B3378,Returns!B:B,0)), "No")</f>
        <v>No</v>
      </c>
      <c r="X3378" s="7" t="str">
        <f>INDEX(People!$A$2:$A$5,MATCH(Orders!M3378,People!$B$2:$B$5,0))</f>
        <v>Chuck Magee</v>
      </c>
      <c r="Y3378">
        <f t="shared" si="157"/>
        <v>2017</v>
      </c>
      <c r="Z3378">
        <f t="shared" si="158"/>
        <v>12</v>
      </c>
    </row>
    <row r="3379" spans="1:26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7">
        <f t="shared" si="156"/>
        <v>12.408000000000001</v>
      </c>
      <c r="W3379" s="7" t="str">
        <f>IFERROR(INDEX(Returns!A:A,MATCH(Orders!B3379,Returns!B:B,0)), "No")</f>
        <v>No</v>
      </c>
      <c r="X3379" s="7" t="str">
        <f>INDEX(People!$A$2:$A$5,MATCH(Orders!M3379,People!$B$2:$B$5,0))</f>
        <v>Kelly Williams</v>
      </c>
      <c r="Y3379">
        <f t="shared" si="157"/>
        <v>2018</v>
      </c>
      <c r="Z3379">
        <f t="shared" si="158"/>
        <v>11</v>
      </c>
    </row>
    <row r="3380" spans="1:26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7">
        <f t="shared" si="156"/>
        <v>2.2959999999999994</v>
      </c>
      <c r="W3380" s="7" t="str">
        <f>IFERROR(INDEX(Returns!A:A,MATCH(Orders!B3380,Returns!B:B,0)), "No")</f>
        <v>Yes</v>
      </c>
      <c r="X3380" s="7" t="str">
        <f>INDEX(People!$A$2:$A$5,MATCH(Orders!M3380,People!$B$2:$B$5,0))</f>
        <v>Kelly Williams</v>
      </c>
      <c r="Y3380">
        <f t="shared" si="157"/>
        <v>2019</v>
      </c>
      <c r="Z3380">
        <f t="shared" si="158"/>
        <v>3</v>
      </c>
    </row>
    <row r="3381" spans="1:26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7">
        <f t="shared" si="156"/>
        <v>3.4240000000000008</v>
      </c>
      <c r="W3381" s="7" t="str">
        <f>IFERROR(INDEX(Returns!A:A,MATCH(Orders!B3381,Returns!B:B,0)), "No")</f>
        <v>Yes</v>
      </c>
      <c r="X3381" s="7" t="str">
        <f>INDEX(People!$A$2:$A$5,MATCH(Orders!M3381,People!$B$2:$B$5,0))</f>
        <v>Kelly Williams</v>
      </c>
      <c r="Y3381">
        <f t="shared" si="157"/>
        <v>2019</v>
      </c>
      <c r="Z3381">
        <f t="shared" si="158"/>
        <v>3</v>
      </c>
    </row>
    <row r="3382" spans="1:26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7">
        <f t="shared" si="156"/>
        <v>2.6720000000000002</v>
      </c>
      <c r="W3382" s="7" t="str">
        <f>IFERROR(INDEX(Returns!A:A,MATCH(Orders!B3382,Returns!B:B,0)), "No")</f>
        <v>No</v>
      </c>
      <c r="X3382" s="7" t="str">
        <f>INDEX(People!$A$2:$A$5,MATCH(Orders!M3382,People!$B$2:$B$5,0))</f>
        <v>Chuck Magee</v>
      </c>
      <c r="Y3382">
        <f t="shared" si="157"/>
        <v>2019</v>
      </c>
      <c r="Z3382">
        <f t="shared" si="158"/>
        <v>11</v>
      </c>
    </row>
    <row r="3383" spans="1:26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7">
        <f t="shared" si="156"/>
        <v>2.8960000000000004</v>
      </c>
      <c r="W3383" s="7" t="str">
        <f>IFERROR(INDEX(Returns!A:A,MATCH(Orders!B3383,Returns!B:B,0)), "No")</f>
        <v>No</v>
      </c>
      <c r="X3383" s="7" t="str">
        <f>INDEX(People!$A$2:$A$5,MATCH(Orders!M3383,People!$B$2:$B$5,0))</f>
        <v>Cassandra Brandow</v>
      </c>
      <c r="Y3383">
        <f t="shared" si="157"/>
        <v>2019</v>
      </c>
      <c r="Z3383">
        <f t="shared" si="158"/>
        <v>8</v>
      </c>
    </row>
    <row r="3384" spans="1:26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7">
        <f t="shared" si="156"/>
        <v>5.98</v>
      </c>
      <c r="W3384" s="7" t="str">
        <f>IFERROR(INDEX(Returns!A:A,MATCH(Orders!B3384,Returns!B:B,0)), "No")</f>
        <v>No</v>
      </c>
      <c r="X3384" s="7" t="str">
        <f>INDEX(People!$A$2:$A$5,MATCH(Orders!M3384,People!$B$2:$B$5,0))</f>
        <v>Chuck Magee</v>
      </c>
      <c r="Y3384">
        <f t="shared" si="157"/>
        <v>2017</v>
      </c>
      <c r="Z3384">
        <f t="shared" si="158"/>
        <v>12</v>
      </c>
    </row>
    <row r="3385" spans="1:26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7">
        <f t="shared" si="156"/>
        <v>54.881999999999998</v>
      </c>
      <c r="W3385" s="7" t="str">
        <f>IFERROR(INDEX(Returns!A:A,MATCH(Orders!B3385,Returns!B:B,0)), "No")</f>
        <v>No</v>
      </c>
      <c r="X3385" s="7" t="str">
        <f>INDEX(People!$A$2:$A$5,MATCH(Orders!M3385,People!$B$2:$B$5,0))</f>
        <v>Chuck Magee</v>
      </c>
      <c r="Y3385">
        <f t="shared" si="157"/>
        <v>2017</v>
      </c>
      <c r="Z3385">
        <f t="shared" si="158"/>
        <v>12</v>
      </c>
    </row>
    <row r="3386" spans="1:26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7">
        <f t="shared" si="156"/>
        <v>359.95</v>
      </c>
      <c r="W3386" s="7" t="str">
        <f>IFERROR(INDEX(Returns!A:A,MATCH(Orders!B3386,Returns!B:B,0)), "No")</f>
        <v>No</v>
      </c>
      <c r="X3386" s="7" t="str">
        <f>INDEX(People!$A$2:$A$5,MATCH(Orders!M3386,People!$B$2:$B$5,0))</f>
        <v>Chuck Magee</v>
      </c>
      <c r="Y3386">
        <f t="shared" si="157"/>
        <v>2017</v>
      </c>
      <c r="Z3386">
        <f t="shared" si="158"/>
        <v>12</v>
      </c>
    </row>
    <row r="3387" spans="1:26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7">
        <f t="shared" si="156"/>
        <v>145.16800000000001</v>
      </c>
      <c r="W3387" s="7" t="str">
        <f>IFERROR(INDEX(Returns!A:A,MATCH(Orders!B3387,Returns!B:B,0)), "No")</f>
        <v>No</v>
      </c>
      <c r="X3387" s="7" t="str">
        <f>INDEX(People!$A$2:$A$5,MATCH(Orders!M3387,People!$B$2:$B$5,0))</f>
        <v>Cassandra Brandow</v>
      </c>
      <c r="Y3387">
        <f t="shared" si="157"/>
        <v>2019</v>
      </c>
      <c r="Z3387">
        <f t="shared" si="158"/>
        <v>10</v>
      </c>
    </row>
    <row r="3388" spans="1:26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7">
        <f t="shared" si="156"/>
        <v>6.3120000000000003</v>
      </c>
      <c r="W3388" s="7" t="str">
        <f>IFERROR(INDEX(Returns!A:A,MATCH(Orders!B3388,Returns!B:B,0)), "No")</f>
        <v>No</v>
      </c>
      <c r="X3388" s="7" t="str">
        <f>INDEX(People!$A$2:$A$5,MATCH(Orders!M3388,People!$B$2:$B$5,0))</f>
        <v>Cassandra Brandow</v>
      </c>
      <c r="Y3388">
        <f t="shared" si="157"/>
        <v>2019</v>
      </c>
      <c r="Z3388">
        <f t="shared" si="158"/>
        <v>10</v>
      </c>
    </row>
    <row r="3389" spans="1:26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7">
        <f t="shared" si="156"/>
        <v>111.19200000000001</v>
      </c>
      <c r="W3389" s="7" t="str">
        <f>IFERROR(INDEX(Returns!A:A,MATCH(Orders!B3389,Returns!B:B,0)), "No")</f>
        <v>No</v>
      </c>
      <c r="X3389" s="7" t="str">
        <f>INDEX(People!$A$2:$A$5,MATCH(Orders!M3389,People!$B$2:$B$5,0))</f>
        <v>Cassandra Brandow</v>
      </c>
      <c r="Y3389">
        <f t="shared" si="157"/>
        <v>2019</v>
      </c>
      <c r="Z3389">
        <f t="shared" si="158"/>
        <v>10</v>
      </c>
    </row>
    <row r="3390" spans="1:26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7">
        <f t="shared" si="156"/>
        <v>8.4090000000000025</v>
      </c>
      <c r="W3390" s="7" t="str">
        <f>IFERROR(INDEX(Returns!A:A,MATCH(Orders!B3390,Returns!B:B,0)), "No")</f>
        <v>No</v>
      </c>
      <c r="X3390" s="7" t="str">
        <f>INDEX(People!$A$2:$A$5,MATCH(Orders!M3390,People!$B$2:$B$5,0))</f>
        <v>Cassandra Brandow</v>
      </c>
      <c r="Y3390">
        <f t="shared" si="157"/>
        <v>2019</v>
      </c>
      <c r="Z3390">
        <f t="shared" si="158"/>
        <v>10</v>
      </c>
    </row>
    <row r="3391" spans="1:26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7">
        <f t="shared" si="156"/>
        <v>51.588000000000001</v>
      </c>
      <c r="W3391" s="7" t="str">
        <f>IFERROR(INDEX(Returns!A:A,MATCH(Orders!B3391,Returns!B:B,0)), "No")</f>
        <v>No</v>
      </c>
      <c r="X3391" s="7" t="str">
        <f>INDEX(People!$A$2:$A$5,MATCH(Orders!M3391,People!$B$2:$B$5,0))</f>
        <v>Cassandra Brandow</v>
      </c>
      <c r="Y3391">
        <f t="shared" si="157"/>
        <v>2019</v>
      </c>
      <c r="Z3391">
        <f t="shared" si="158"/>
        <v>10</v>
      </c>
    </row>
    <row r="3392" spans="1:26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7">
        <f t="shared" si="156"/>
        <v>3.4240000000000004</v>
      </c>
      <c r="W3392" s="7" t="str">
        <f>IFERROR(INDEX(Returns!A:A,MATCH(Orders!B3392,Returns!B:B,0)), "No")</f>
        <v>No</v>
      </c>
      <c r="X3392" s="7" t="str">
        <f>INDEX(People!$A$2:$A$5,MATCH(Orders!M3392,People!$B$2:$B$5,0))</f>
        <v>Kelly Williams</v>
      </c>
      <c r="Y3392">
        <f t="shared" si="157"/>
        <v>2019</v>
      </c>
      <c r="Z3392">
        <f t="shared" si="158"/>
        <v>3</v>
      </c>
    </row>
    <row r="3393" spans="1:26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7">
        <f t="shared" si="156"/>
        <v>272.79200000000003</v>
      </c>
      <c r="W3393" s="7" t="str">
        <f>IFERROR(INDEX(Returns!A:A,MATCH(Orders!B3393,Returns!B:B,0)), "No")</f>
        <v>No</v>
      </c>
      <c r="X3393" s="7" t="str">
        <f>INDEX(People!$A$2:$A$5,MATCH(Orders!M3393,People!$B$2:$B$5,0))</f>
        <v>Anna Andreadi</v>
      </c>
      <c r="Y3393">
        <f t="shared" si="157"/>
        <v>2016</v>
      </c>
      <c r="Z3393">
        <f t="shared" si="158"/>
        <v>8</v>
      </c>
    </row>
    <row r="3394" spans="1:26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7">
        <f t="shared" si="156"/>
        <v>109.584</v>
      </c>
      <c r="W3394" s="7" t="str">
        <f>IFERROR(INDEX(Returns!A:A,MATCH(Orders!B3394,Returns!B:B,0)), "No")</f>
        <v>No</v>
      </c>
      <c r="X3394" s="7" t="str">
        <f>INDEX(People!$A$2:$A$5,MATCH(Orders!M3394,People!$B$2:$B$5,0))</f>
        <v>Anna Andreadi</v>
      </c>
      <c r="Y3394">
        <f t="shared" si="157"/>
        <v>2016</v>
      </c>
      <c r="Z3394">
        <f t="shared" si="158"/>
        <v>8</v>
      </c>
    </row>
    <row r="3395" spans="1:26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7">
        <f t="shared" ref="V3395:V3458" si="159">R3395/S3395</f>
        <v>6.9279999999999982</v>
      </c>
      <c r="W3395" s="7" t="str">
        <f>IFERROR(INDEX(Returns!A:A,MATCH(Orders!B3395,Returns!B:B,0)), "No")</f>
        <v>No</v>
      </c>
      <c r="X3395" s="7" t="str">
        <f>INDEX(People!$A$2:$A$5,MATCH(Orders!M3395,People!$B$2:$B$5,0))</f>
        <v>Kelly Williams</v>
      </c>
      <c r="Y3395">
        <f t="shared" ref="Y3395:Y3458" si="160">YEAR(C3395)</f>
        <v>2016</v>
      </c>
      <c r="Z3395">
        <f t="shared" ref="Z3395:Z3458" si="161">MONTH(C3395)</f>
        <v>11</v>
      </c>
    </row>
    <row r="3396" spans="1:26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7">
        <f t="shared" si="159"/>
        <v>6.6720000000000006</v>
      </c>
      <c r="W3396" s="7" t="str">
        <f>IFERROR(INDEX(Returns!A:A,MATCH(Orders!B3396,Returns!B:B,0)), "No")</f>
        <v>No</v>
      </c>
      <c r="X3396" s="7" t="str">
        <f>INDEX(People!$A$2:$A$5,MATCH(Orders!M3396,People!$B$2:$B$5,0))</f>
        <v>Chuck Magee</v>
      </c>
      <c r="Y3396">
        <f t="shared" si="160"/>
        <v>2019</v>
      </c>
      <c r="Z3396">
        <f t="shared" si="161"/>
        <v>6</v>
      </c>
    </row>
    <row r="3397" spans="1:26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7">
        <f t="shared" si="159"/>
        <v>110.98</v>
      </c>
      <c r="W3397" s="7" t="str">
        <f>IFERROR(INDEX(Returns!A:A,MATCH(Orders!B3397,Returns!B:B,0)), "No")</f>
        <v>No</v>
      </c>
      <c r="X3397" s="7" t="str">
        <f>INDEX(People!$A$2:$A$5,MATCH(Orders!M3397,People!$B$2:$B$5,0))</f>
        <v>Kelly Williams</v>
      </c>
      <c r="Y3397">
        <f t="shared" si="160"/>
        <v>2019</v>
      </c>
      <c r="Z3397">
        <f t="shared" si="161"/>
        <v>7</v>
      </c>
    </row>
    <row r="3398" spans="1:26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7">
        <f t="shared" si="159"/>
        <v>169.99</v>
      </c>
      <c r="W3398" s="7" t="str">
        <f>IFERROR(INDEX(Returns!A:A,MATCH(Orders!B3398,Returns!B:B,0)), "No")</f>
        <v>No</v>
      </c>
      <c r="X3398" s="7" t="str">
        <f>INDEX(People!$A$2:$A$5,MATCH(Orders!M3398,People!$B$2:$B$5,0))</f>
        <v>Kelly Williams</v>
      </c>
      <c r="Y3398">
        <f t="shared" si="160"/>
        <v>2019</v>
      </c>
      <c r="Z3398">
        <f t="shared" si="161"/>
        <v>7</v>
      </c>
    </row>
    <row r="3399" spans="1:26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7">
        <f t="shared" si="159"/>
        <v>6.48</v>
      </c>
      <c r="W3399" s="7" t="str">
        <f>IFERROR(INDEX(Returns!A:A,MATCH(Orders!B3399,Returns!B:B,0)), "No")</f>
        <v>No</v>
      </c>
      <c r="X3399" s="7" t="str">
        <f>INDEX(People!$A$2:$A$5,MATCH(Orders!M3399,People!$B$2:$B$5,0))</f>
        <v>Kelly Williams</v>
      </c>
      <c r="Y3399">
        <f t="shared" si="160"/>
        <v>2019</v>
      </c>
      <c r="Z3399">
        <f t="shared" si="161"/>
        <v>7</v>
      </c>
    </row>
    <row r="3400" spans="1:26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7">
        <f t="shared" si="159"/>
        <v>36.99</v>
      </c>
      <c r="W3400" s="7" t="str">
        <f>IFERROR(INDEX(Returns!A:A,MATCH(Orders!B3400,Returns!B:B,0)), "No")</f>
        <v>No</v>
      </c>
      <c r="X3400" s="7" t="str">
        <f>INDEX(People!$A$2:$A$5,MATCH(Orders!M3400,People!$B$2:$B$5,0))</f>
        <v>Cassandra Brandow</v>
      </c>
      <c r="Y3400">
        <f t="shared" si="160"/>
        <v>2016</v>
      </c>
      <c r="Z3400">
        <f t="shared" si="161"/>
        <v>11</v>
      </c>
    </row>
    <row r="3401" spans="1:26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7">
        <f t="shared" si="159"/>
        <v>104.84999999999998</v>
      </c>
      <c r="W3401" s="7" t="str">
        <f>IFERROR(INDEX(Returns!A:A,MATCH(Orders!B3401,Returns!B:B,0)), "No")</f>
        <v>No</v>
      </c>
      <c r="X3401" s="7" t="str">
        <f>INDEX(People!$A$2:$A$5,MATCH(Orders!M3401,People!$B$2:$B$5,0))</f>
        <v>Cassandra Brandow</v>
      </c>
      <c r="Y3401">
        <f t="shared" si="160"/>
        <v>2016</v>
      </c>
      <c r="Z3401">
        <f t="shared" si="161"/>
        <v>11</v>
      </c>
    </row>
    <row r="3402" spans="1:26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7">
        <f t="shared" si="159"/>
        <v>64.650000000000006</v>
      </c>
      <c r="W3402" s="7" t="str">
        <f>IFERROR(INDEX(Returns!A:A,MATCH(Orders!B3402,Returns!B:B,0)), "No")</f>
        <v>No</v>
      </c>
      <c r="X3402" s="7" t="str">
        <f>INDEX(People!$A$2:$A$5,MATCH(Orders!M3402,People!$B$2:$B$5,0))</f>
        <v>Cassandra Brandow</v>
      </c>
      <c r="Y3402">
        <f t="shared" si="160"/>
        <v>2016</v>
      </c>
      <c r="Z3402">
        <f t="shared" si="161"/>
        <v>11</v>
      </c>
    </row>
    <row r="3403" spans="1:26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7">
        <f t="shared" si="159"/>
        <v>1.82</v>
      </c>
      <c r="W3403" s="7" t="str">
        <f>IFERROR(INDEX(Returns!A:A,MATCH(Orders!B3403,Returns!B:B,0)), "No")</f>
        <v>No</v>
      </c>
      <c r="X3403" s="7" t="str">
        <f>INDEX(People!$A$2:$A$5,MATCH(Orders!M3403,People!$B$2:$B$5,0))</f>
        <v>Cassandra Brandow</v>
      </c>
      <c r="Y3403">
        <f t="shared" si="160"/>
        <v>2016</v>
      </c>
      <c r="Z3403">
        <f t="shared" si="161"/>
        <v>11</v>
      </c>
    </row>
    <row r="3404" spans="1:26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7">
        <f t="shared" si="159"/>
        <v>3.1840000000000002</v>
      </c>
      <c r="W3404" s="7" t="str">
        <f>IFERROR(INDEX(Returns!A:A,MATCH(Orders!B3404,Returns!B:B,0)), "No")</f>
        <v>No</v>
      </c>
      <c r="X3404" s="7" t="str">
        <f>INDEX(People!$A$2:$A$5,MATCH(Orders!M3404,People!$B$2:$B$5,0))</f>
        <v>Kelly Williams</v>
      </c>
      <c r="Y3404">
        <f t="shared" si="160"/>
        <v>2017</v>
      </c>
      <c r="Z3404">
        <f t="shared" si="161"/>
        <v>5</v>
      </c>
    </row>
    <row r="3405" spans="1:26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7">
        <f t="shared" si="159"/>
        <v>16.356000000000002</v>
      </c>
      <c r="W3405" s="7" t="str">
        <f>IFERROR(INDEX(Returns!A:A,MATCH(Orders!B3405,Returns!B:B,0)), "No")</f>
        <v>No</v>
      </c>
      <c r="X3405" s="7" t="str">
        <f>INDEX(People!$A$2:$A$5,MATCH(Orders!M3405,People!$B$2:$B$5,0))</f>
        <v>Kelly Williams</v>
      </c>
      <c r="Y3405">
        <f t="shared" si="160"/>
        <v>2019</v>
      </c>
      <c r="Z3405">
        <f t="shared" si="161"/>
        <v>5</v>
      </c>
    </row>
    <row r="3406" spans="1:26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7">
        <f t="shared" si="159"/>
        <v>38.94</v>
      </c>
      <c r="W3406" s="7" t="str">
        <f>IFERROR(INDEX(Returns!A:A,MATCH(Orders!B3406,Returns!B:B,0)), "No")</f>
        <v>No</v>
      </c>
      <c r="X3406" s="7" t="str">
        <f>INDEX(People!$A$2:$A$5,MATCH(Orders!M3406,People!$B$2:$B$5,0))</f>
        <v>Anna Andreadi</v>
      </c>
      <c r="Y3406">
        <f t="shared" si="160"/>
        <v>2017</v>
      </c>
      <c r="Z3406">
        <f t="shared" si="161"/>
        <v>10</v>
      </c>
    </row>
    <row r="3407" spans="1:26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7">
        <f t="shared" si="159"/>
        <v>140.68599999999998</v>
      </c>
      <c r="W3407" s="7" t="str">
        <f>IFERROR(INDEX(Returns!A:A,MATCH(Orders!B3407,Returns!B:B,0)), "No")</f>
        <v>No</v>
      </c>
      <c r="X3407" s="7" t="str">
        <f>INDEX(People!$A$2:$A$5,MATCH(Orders!M3407,People!$B$2:$B$5,0))</f>
        <v>Chuck Magee</v>
      </c>
      <c r="Y3407">
        <f t="shared" si="160"/>
        <v>2016</v>
      </c>
      <c r="Z3407">
        <f t="shared" si="161"/>
        <v>4</v>
      </c>
    </row>
    <row r="3408" spans="1:26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7">
        <f t="shared" si="159"/>
        <v>140.68599999999998</v>
      </c>
      <c r="W3408" s="7" t="str">
        <f>IFERROR(INDEX(Returns!A:A,MATCH(Orders!B3408,Returns!B:B,0)), "No")</f>
        <v>No</v>
      </c>
      <c r="X3408" s="7" t="str">
        <f>INDEX(People!$A$2:$A$5,MATCH(Orders!M3408,People!$B$2:$B$5,0))</f>
        <v>Chuck Magee</v>
      </c>
      <c r="Y3408">
        <f t="shared" si="160"/>
        <v>2016</v>
      </c>
      <c r="Z3408">
        <f t="shared" si="161"/>
        <v>4</v>
      </c>
    </row>
    <row r="3409" spans="1:26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7">
        <f t="shared" si="159"/>
        <v>0.93600000000000017</v>
      </c>
      <c r="W3409" s="7" t="str">
        <f>IFERROR(INDEX(Returns!A:A,MATCH(Orders!B3409,Returns!B:B,0)), "No")</f>
        <v>No</v>
      </c>
      <c r="X3409" s="7" t="str">
        <f>INDEX(People!$A$2:$A$5,MATCH(Orders!M3409,People!$B$2:$B$5,0))</f>
        <v>Chuck Magee</v>
      </c>
      <c r="Y3409">
        <f t="shared" si="160"/>
        <v>2016</v>
      </c>
      <c r="Z3409">
        <f t="shared" si="161"/>
        <v>4</v>
      </c>
    </row>
    <row r="3410" spans="1:26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7">
        <f t="shared" si="159"/>
        <v>5.5840000000000005</v>
      </c>
      <c r="W3410" s="7" t="str">
        <f>IFERROR(INDEX(Returns!A:A,MATCH(Orders!B3410,Returns!B:B,0)), "No")</f>
        <v>No</v>
      </c>
      <c r="X3410" s="7" t="str">
        <f>INDEX(People!$A$2:$A$5,MATCH(Orders!M3410,People!$B$2:$B$5,0))</f>
        <v>Chuck Magee</v>
      </c>
      <c r="Y3410">
        <f t="shared" si="160"/>
        <v>2016</v>
      </c>
      <c r="Z3410">
        <f t="shared" si="161"/>
        <v>4</v>
      </c>
    </row>
    <row r="3411" spans="1:26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7">
        <f t="shared" si="159"/>
        <v>5.1840000000000011</v>
      </c>
      <c r="W3411" s="7" t="str">
        <f>IFERROR(INDEX(Returns!A:A,MATCH(Orders!B3411,Returns!B:B,0)), "No")</f>
        <v>No</v>
      </c>
      <c r="X3411" s="7" t="str">
        <f>INDEX(People!$A$2:$A$5,MATCH(Orders!M3411,People!$B$2:$B$5,0))</f>
        <v>Chuck Magee</v>
      </c>
      <c r="Y3411">
        <f t="shared" si="160"/>
        <v>2019</v>
      </c>
      <c r="Z3411">
        <f t="shared" si="161"/>
        <v>4</v>
      </c>
    </row>
    <row r="3412" spans="1:26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7">
        <f t="shared" si="159"/>
        <v>7.3099999999999987</v>
      </c>
      <c r="W3412" s="7" t="str">
        <f>IFERROR(INDEX(Returns!A:A,MATCH(Orders!B3412,Returns!B:B,0)), "No")</f>
        <v>No</v>
      </c>
      <c r="X3412" s="7" t="str">
        <f>INDEX(People!$A$2:$A$5,MATCH(Orders!M3412,People!$B$2:$B$5,0))</f>
        <v>Anna Andreadi</v>
      </c>
      <c r="Y3412">
        <f t="shared" si="160"/>
        <v>2018</v>
      </c>
      <c r="Z3412">
        <f t="shared" si="161"/>
        <v>9</v>
      </c>
    </row>
    <row r="3413" spans="1:26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7">
        <f t="shared" si="159"/>
        <v>135.99200000000002</v>
      </c>
      <c r="W3413" s="7" t="str">
        <f>IFERROR(INDEX(Returns!A:A,MATCH(Orders!B3413,Returns!B:B,0)), "No")</f>
        <v>No</v>
      </c>
      <c r="X3413" s="7" t="str">
        <f>INDEX(People!$A$2:$A$5,MATCH(Orders!M3413,People!$B$2:$B$5,0))</f>
        <v>Anna Andreadi</v>
      </c>
      <c r="Y3413">
        <f t="shared" si="160"/>
        <v>2018</v>
      </c>
      <c r="Z3413">
        <f t="shared" si="161"/>
        <v>9</v>
      </c>
    </row>
    <row r="3414" spans="1:26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7">
        <f t="shared" si="159"/>
        <v>2.94</v>
      </c>
      <c r="W3414" s="7" t="str">
        <f>IFERROR(INDEX(Returns!A:A,MATCH(Orders!B3414,Returns!B:B,0)), "No")</f>
        <v>No</v>
      </c>
      <c r="X3414" s="7" t="str">
        <f>INDEX(People!$A$2:$A$5,MATCH(Orders!M3414,People!$B$2:$B$5,0))</f>
        <v>Anna Andreadi</v>
      </c>
      <c r="Y3414">
        <f t="shared" si="160"/>
        <v>2018</v>
      </c>
      <c r="Z3414">
        <f t="shared" si="161"/>
        <v>9</v>
      </c>
    </row>
    <row r="3415" spans="1:26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7">
        <f t="shared" si="159"/>
        <v>38.76</v>
      </c>
      <c r="W3415" s="7" t="str">
        <f>IFERROR(INDEX(Returns!A:A,MATCH(Orders!B3415,Returns!B:B,0)), "No")</f>
        <v>No</v>
      </c>
      <c r="X3415" s="7" t="str">
        <f>INDEX(People!$A$2:$A$5,MATCH(Orders!M3415,People!$B$2:$B$5,0))</f>
        <v>Anna Andreadi</v>
      </c>
      <c r="Y3415">
        <f t="shared" si="160"/>
        <v>2018</v>
      </c>
      <c r="Z3415">
        <f t="shared" si="161"/>
        <v>9</v>
      </c>
    </row>
    <row r="3416" spans="1:26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7">
        <f t="shared" si="159"/>
        <v>24.32</v>
      </c>
      <c r="W3416" s="7" t="str">
        <f>IFERROR(INDEX(Returns!A:A,MATCH(Orders!B3416,Returns!B:B,0)), "No")</f>
        <v>No</v>
      </c>
      <c r="X3416" s="7" t="str">
        <f>INDEX(People!$A$2:$A$5,MATCH(Orders!M3416,People!$B$2:$B$5,0))</f>
        <v>Anna Andreadi</v>
      </c>
      <c r="Y3416">
        <f t="shared" si="160"/>
        <v>2018</v>
      </c>
      <c r="Z3416">
        <f t="shared" si="161"/>
        <v>9</v>
      </c>
    </row>
    <row r="3417" spans="1:26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7">
        <f t="shared" si="159"/>
        <v>1.81</v>
      </c>
      <c r="W3417" s="7" t="str">
        <f>IFERROR(INDEX(Returns!A:A,MATCH(Orders!B3417,Returns!B:B,0)), "No")</f>
        <v>No</v>
      </c>
      <c r="X3417" s="7" t="str">
        <f>INDEX(People!$A$2:$A$5,MATCH(Orders!M3417,People!$B$2:$B$5,0))</f>
        <v>Kelly Williams</v>
      </c>
      <c r="Y3417">
        <f t="shared" si="160"/>
        <v>2018</v>
      </c>
      <c r="Z3417">
        <f t="shared" si="161"/>
        <v>9</v>
      </c>
    </row>
    <row r="3418" spans="1:26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7">
        <f t="shared" si="159"/>
        <v>4.13</v>
      </c>
      <c r="W3418" s="7" t="str">
        <f>IFERROR(INDEX(Returns!A:A,MATCH(Orders!B3418,Returns!B:B,0)), "No")</f>
        <v>No</v>
      </c>
      <c r="X3418" s="7" t="str">
        <f>INDEX(People!$A$2:$A$5,MATCH(Orders!M3418,People!$B$2:$B$5,0))</f>
        <v>Kelly Williams</v>
      </c>
      <c r="Y3418">
        <f t="shared" si="160"/>
        <v>2018</v>
      </c>
      <c r="Z3418">
        <f t="shared" si="161"/>
        <v>9</v>
      </c>
    </row>
    <row r="3419" spans="1:26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7">
        <f t="shared" si="159"/>
        <v>8.7120000000000015</v>
      </c>
      <c r="W3419" s="7" t="str">
        <f>IFERROR(INDEX(Returns!A:A,MATCH(Orders!B3419,Returns!B:B,0)), "No")</f>
        <v>No</v>
      </c>
      <c r="X3419" s="7" t="str">
        <f>INDEX(People!$A$2:$A$5,MATCH(Orders!M3419,People!$B$2:$B$5,0))</f>
        <v>Anna Andreadi</v>
      </c>
      <c r="Y3419">
        <f t="shared" si="160"/>
        <v>2017</v>
      </c>
      <c r="Z3419">
        <f t="shared" si="161"/>
        <v>4</v>
      </c>
    </row>
    <row r="3420" spans="1:26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7">
        <f t="shared" si="159"/>
        <v>2.92</v>
      </c>
      <c r="W3420" s="7" t="str">
        <f>IFERROR(INDEX(Returns!A:A,MATCH(Orders!B3420,Returns!B:B,0)), "No")</f>
        <v>No</v>
      </c>
      <c r="X3420" s="7" t="str">
        <f>INDEX(People!$A$2:$A$5,MATCH(Orders!M3420,People!$B$2:$B$5,0))</f>
        <v>Anna Andreadi</v>
      </c>
      <c r="Y3420">
        <f t="shared" si="160"/>
        <v>2017</v>
      </c>
      <c r="Z3420">
        <f t="shared" si="161"/>
        <v>4</v>
      </c>
    </row>
    <row r="3421" spans="1:26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7">
        <f t="shared" si="159"/>
        <v>135.88200000000001</v>
      </c>
      <c r="W3421" s="7" t="str">
        <f>IFERROR(INDEX(Returns!A:A,MATCH(Orders!B3421,Returns!B:B,0)), "No")</f>
        <v>No</v>
      </c>
      <c r="X3421" s="7" t="str">
        <f>INDEX(People!$A$2:$A$5,MATCH(Orders!M3421,People!$B$2:$B$5,0))</f>
        <v>Chuck Magee</v>
      </c>
      <c r="Y3421">
        <f t="shared" si="160"/>
        <v>2017</v>
      </c>
      <c r="Z3421">
        <f t="shared" si="161"/>
        <v>9</v>
      </c>
    </row>
    <row r="3422" spans="1:26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7">
        <f t="shared" si="159"/>
        <v>131.12</v>
      </c>
      <c r="W3422" s="7" t="str">
        <f>IFERROR(INDEX(Returns!A:A,MATCH(Orders!B3422,Returns!B:B,0)), "No")</f>
        <v>Yes</v>
      </c>
      <c r="X3422" s="7" t="str">
        <f>INDEX(People!$A$2:$A$5,MATCH(Orders!M3422,People!$B$2:$B$5,0))</f>
        <v>Anna Andreadi</v>
      </c>
      <c r="Y3422">
        <f t="shared" si="160"/>
        <v>2018</v>
      </c>
      <c r="Z3422">
        <f t="shared" si="161"/>
        <v>5</v>
      </c>
    </row>
    <row r="3423" spans="1:26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7">
        <f t="shared" si="159"/>
        <v>22.84</v>
      </c>
      <c r="W3423" s="7" t="str">
        <f>IFERROR(INDEX(Returns!A:A,MATCH(Orders!B3423,Returns!B:B,0)), "No")</f>
        <v>Yes</v>
      </c>
      <c r="X3423" s="7" t="str">
        <f>INDEX(People!$A$2:$A$5,MATCH(Orders!M3423,People!$B$2:$B$5,0))</f>
        <v>Anna Andreadi</v>
      </c>
      <c r="Y3423">
        <f t="shared" si="160"/>
        <v>2018</v>
      </c>
      <c r="Z3423">
        <f t="shared" si="161"/>
        <v>5</v>
      </c>
    </row>
    <row r="3424" spans="1:26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7">
        <f t="shared" si="159"/>
        <v>18.8</v>
      </c>
      <c r="W3424" s="7" t="str">
        <f>IFERROR(INDEX(Returns!A:A,MATCH(Orders!B3424,Returns!B:B,0)), "No")</f>
        <v>Yes</v>
      </c>
      <c r="X3424" s="7" t="str">
        <f>INDEX(People!$A$2:$A$5,MATCH(Orders!M3424,People!$B$2:$B$5,0))</f>
        <v>Anna Andreadi</v>
      </c>
      <c r="Y3424">
        <f t="shared" si="160"/>
        <v>2018</v>
      </c>
      <c r="Z3424">
        <f t="shared" si="161"/>
        <v>5</v>
      </c>
    </row>
    <row r="3425" spans="1:26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7">
        <f t="shared" si="159"/>
        <v>5.68</v>
      </c>
      <c r="W3425" s="7" t="str">
        <f>IFERROR(INDEX(Returns!A:A,MATCH(Orders!B3425,Returns!B:B,0)), "No")</f>
        <v>Yes</v>
      </c>
      <c r="X3425" s="7" t="str">
        <f>INDEX(People!$A$2:$A$5,MATCH(Orders!M3425,People!$B$2:$B$5,0))</f>
        <v>Anna Andreadi</v>
      </c>
      <c r="Y3425">
        <f t="shared" si="160"/>
        <v>2018</v>
      </c>
      <c r="Z3425">
        <f t="shared" si="161"/>
        <v>5</v>
      </c>
    </row>
    <row r="3426" spans="1:26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7">
        <f t="shared" si="159"/>
        <v>279.2</v>
      </c>
      <c r="W3426" s="7" t="str">
        <f>IFERROR(INDEX(Returns!A:A,MATCH(Orders!B3426,Returns!B:B,0)), "No")</f>
        <v>Yes</v>
      </c>
      <c r="X3426" s="7" t="str">
        <f>INDEX(People!$A$2:$A$5,MATCH(Orders!M3426,People!$B$2:$B$5,0))</f>
        <v>Anna Andreadi</v>
      </c>
      <c r="Y3426">
        <f t="shared" si="160"/>
        <v>2018</v>
      </c>
      <c r="Z3426">
        <f t="shared" si="161"/>
        <v>5</v>
      </c>
    </row>
    <row r="3427" spans="1:26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7">
        <f t="shared" si="159"/>
        <v>3.81</v>
      </c>
      <c r="W3427" s="7" t="str">
        <f>IFERROR(INDEX(Returns!A:A,MATCH(Orders!B3427,Returns!B:B,0)), "No")</f>
        <v>No</v>
      </c>
      <c r="X3427" s="7" t="str">
        <f>INDEX(People!$A$2:$A$5,MATCH(Orders!M3427,People!$B$2:$B$5,0))</f>
        <v>Kelly Williams</v>
      </c>
      <c r="Y3427">
        <f t="shared" si="160"/>
        <v>2017</v>
      </c>
      <c r="Z3427">
        <f t="shared" si="161"/>
        <v>9</v>
      </c>
    </row>
    <row r="3428" spans="1:26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7">
        <f t="shared" si="159"/>
        <v>140.81</v>
      </c>
      <c r="W3428" s="7" t="str">
        <f>IFERROR(INDEX(Returns!A:A,MATCH(Orders!B3428,Returns!B:B,0)), "No")</f>
        <v>No</v>
      </c>
      <c r="X3428" s="7" t="str">
        <f>INDEX(People!$A$2:$A$5,MATCH(Orders!M3428,People!$B$2:$B$5,0))</f>
        <v>Kelly Williams</v>
      </c>
      <c r="Y3428">
        <f t="shared" si="160"/>
        <v>2017</v>
      </c>
      <c r="Z3428">
        <f t="shared" si="161"/>
        <v>9</v>
      </c>
    </row>
    <row r="3429" spans="1:26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7">
        <f t="shared" si="159"/>
        <v>8.2240000000000002</v>
      </c>
      <c r="W3429" s="7" t="str">
        <f>IFERROR(INDEX(Returns!A:A,MATCH(Orders!B3429,Returns!B:B,0)), "No")</f>
        <v>No</v>
      </c>
      <c r="X3429" s="7" t="str">
        <f>INDEX(People!$A$2:$A$5,MATCH(Orders!M3429,People!$B$2:$B$5,0))</f>
        <v>Chuck Magee</v>
      </c>
      <c r="Y3429">
        <f t="shared" si="160"/>
        <v>2019</v>
      </c>
      <c r="Z3429">
        <f t="shared" si="161"/>
        <v>7</v>
      </c>
    </row>
    <row r="3430" spans="1:26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7">
        <f t="shared" si="159"/>
        <v>107.574</v>
      </c>
      <c r="W3430" s="7" t="str">
        <f>IFERROR(INDEX(Returns!A:A,MATCH(Orders!B3430,Returns!B:B,0)), "No")</f>
        <v>No</v>
      </c>
      <c r="X3430" s="7" t="str">
        <f>INDEX(People!$A$2:$A$5,MATCH(Orders!M3430,People!$B$2:$B$5,0))</f>
        <v>Chuck Magee</v>
      </c>
      <c r="Y3430">
        <f t="shared" si="160"/>
        <v>2019</v>
      </c>
      <c r="Z3430">
        <f t="shared" si="161"/>
        <v>7</v>
      </c>
    </row>
    <row r="3431" spans="1:26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7">
        <f t="shared" si="159"/>
        <v>5.16</v>
      </c>
      <c r="W3431" s="7" t="str">
        <f>IFERROR(INDEX(Returns!A:A,MATCH(Orders!B3431,Returns!B:B,0)), "No")</f>
        <v>No</v>
      </c>
      <c r="X3431" s="7" t="str">
        <f>INDEX(People!$A$2:$A$5,MATCH(Orders!M3431,People!$B$2:$B$5,0))</f>
        <v>Chuck Magee</v>
      </c>
      <c r="Y3431">
        <f t="shared" si="160"/>
        <v>2019</v>
      </c>
      <c r="Z3431">
        <f t="shared" si="161"/>
        <v>7</v>
      </c>
    </row>
    <row r="3432" spans="1:26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7">
        <f t="shared" si="159"/>
        <v>9.93</v>
      </c>
      <c r="W3432" s="7" t="str">
        <f>IFERROR(INDEX(Returns!A:A,MATCH(Orders!B3432,Returns!B:B,0)), "No")</f>
        <v>No</v>
      </c>
      <c r="X3432" s="7" t="str">
        <f>INDEX(People!$A$2:$A$5,MATCH(Orders!M3432,People!$B$2:$B$5,0))</f>
        <v>Anna Andreadi</v>
      </c>
      <c r="Y3432">
        <f t="shared" si="160"/>
        <v>2019</v>
      </c>
      <c r="Z3432">
        <f t="shared" si="161"/>
        <v>12</v>
      </c>
    </row>
    <row r="3433" spans="1:26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7">
        <f t="shared" si="159"/>
        <v>64.45</v>
      </c>
      <c r="W3433" s="7" t="str">
        <f>IFERROR(INDEX(Returns!A:A,MATCH(Orders!B3433,Returns!B:B,0)), "No")</f>
        <v>No</v>
      </c>
      <c r="X3433" s="7" t="str">
        <f>INDEX(People!$A$2:$A$5,MATCH(Orders!M3433,People!$B$2:$B$5,0))</f>
        <v>Anna Andreadi</v>
      </c>
      <c r="Y3433">
        <f t="shared" si="160"/>
        <v>2019</v>
      </c>
      <c r="Z3433">
        <f t="shared" si="161"/>
        <v>12</v>
      </c>
    </row>
    <row r="3434" spans="1:26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7">
        <f t="shared" si="159"/>
        <v>6.68</v>
      </c>
      <c r="W3434" s="7" t="str">
        <f>IFERROR(INDEX(Returns!A:A,MATCH(Orders!B3434,Returns!B:B,0)), "No")</f>
        <v>No</v>
      </c>
      <c r="X3434" s="7" t="str">
        <f>INDEX(People!$A$2:$A$5,MATCH(Orders!M3434,People!$B$2:$B$5,0))</f>
        <v>Anna Andreadi</v>
      </c>
      <c r="Y3434">
        <f t="shared" si="160"/>
        <v>2019</v>
      </c>
      <c r="Z3434">
        <f t="shared" si="161"/>
        <v>12</v>
      </c>
    </row>
    <row r="3435" spans="1:26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7">
        <f t="shared" si="159"/>
        <v>8.2720000000000002</v>
      </c>
      <c r="W3435" s="7" t="str">
        <f>IFERROR(INDEX(Returns!A:A,MATCH(Orders!B3435,Returns!B:B,0)), "No")</f>
        <v>No</v>
      </c>
      <c r="X3435" s="7" t="str">
        <f>INDEX(People!$A$2:$A$5,MATCH(Orders!M3435,People!$B$2:$B$5,0))</f>
        <v>Anna Andreadi</v>
      </c>
      <c r="Y3435">
        <f t="shared" si="160"/>
        <v>2019</v>
      </c>
      <c r="Z3435">
        <f t="shared" si="161"/>
        <v>12</v>
      </c>
    </row>
    <row r="3436" spans="1:26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7">
        <f t="shared" si="159"/>
        <v>2.4960000000000004</v>
      </c>
      <c r="W3436" s="7" t="str">
        <f>IFERROR(INDEX(Returns!A:A,MATCH(Orders!B3436,Returns!B:B,0)), "No")</f>
        <v>No</v>
      </c>
      <c r="X3436" s="7" t="str">
        <f>INDEX(People!$A$2:$A$5,MATCH(Orders!M3436,People!$B$2:$B$5,0))</f>
        <v>Anna Andreadi</v>
      </c>
      <c r="Y3436">
        <f t="shared" si="160"/>
        <v>2019</v>
      </c>
      <c r="Z3436">
        <f t="shared" si="161"/>
        <v>12</v>
      </c>
    </row>
    <row r="3437" spans="1:26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7">
        <f t="shared" si="159"/>
        <v>7.5399999999999991</v>
      </c>
      <c r="W3437" s="7" t="str">
        <f>IFERROR(INDEX(Returns!A:A,MATCH(Orders!B3437,Returns!B:B,0)), "No")</f>
        <v>No</v>
      </c>
      <c r="X3437" s="7" t="str">
        <f>INDEX(People!$A$2:$A$5,MATCH(Orders!M3437,People!$B$2:$B$5,0))</f>
        <v>Kelly Williams</v>
      </c>
      <c r="Y3437">
        <f t="shared" si="160"/>
        <v>2017</v>
      </c>
      <c r="Z3437">
        <f t="shared" si="161"/>
        <v>9</v>
      </c>
    </row>
    <row r="3438" spans="1:26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7">
        <f t="shared" si="159"/>
        <v>8.0960000000000001</v>
      </c>
      <c r="W3438" s="7" t="str">
        <f>IFERROR(INDEX(Returns!A:A,MATCH(Orders!B3438,Returns!B:B,0)), "No")</f>
        <v>No</v>
      </c>
      <c r="X3438" s="7" t="str">
        <f>INDEX(People!$A$2:$A$5,MATCH(Orders!M3438,People!$B$2:$B$5,0))</f>
        <v>Kelly Williams</v>
      </c>
      <c r="Y3438">
        <f t="shared" si="160"/>
        <v>2017</v>
      </c>
      <c r="Z3438">
        <f t="shared" si="161"/>
        <v>9</v>
      </c>
    </row>
    <row r="3439" spans="1:26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7">
        <f t="shared" si="159"/>
        <v>8.0960000000000001</v>
      </c>
      <c r="W3439" s="7" t="str">
        <f>IFERROR(INDEX(Returns!A:A,MATCH(Orders!B3439,Returns!B:B,0)), "No")</f>
        <v>No</v>
      </c>
      <c r="X3439" s="7" t="str">
        <f>INDEX(People!$A$2:$A$5,MATCH(Orders!M3439,People!$B$2:$B$5,0))</f>
        <v>Kelly Williams</v>
      </c>
      <c r="Y3439">
        <f t="shared" si="160"/>
        <v>2019</v>
      </c>
      <c r="Z3439">
        <f t="shared" si="161"/>
        <v>10</v>
      </c>
    </row>
    <row r="3440" spans="1:26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7">
        <f t="shared" si="159"/>
        <v>125.50299999999999</v>
      </c>
      <c r="W3440" s="7" t="str">
        <f>IFERROR(INDEX(Returns!A:A,MATCH(Orders!B3440,Returns!B:B,0)), "No")</f>
        <v>No</v>
      </c>
      <c r="X3440" s="7" t="str">
        <f>INDEX(People!$A$2:$A$5,MATCH(Orders!M3440,People!$B$2:$B$5,0))</f>
        <v>Kelly Williams</v>
      </c>
      <c r="Y3440">
        <f t="shared" si="160"/>
        <v>2019</v>
      </c>
      <c r="Z3440">
        <f t="shared" si="161"/>
        <v>10</v>
      </c>
    </row>
    <row r="3441" spans="1:26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7">
        <f t="shared" si="159"/>
        <v>9.032</v>
      </c>
      <c r="W3441" s="7" t="str">
        <f>IFERROR(INDEX(Returns!A:A,MATCH(Orders!B3441,Returns!B:B,0)), "No")</f>
        <v>No</v>
      </c>
      <c r="X3441" s="7" t="str">
        <f>INDEX(People!$A$2:$A$5,MATCH(Orders!M3441,People!$B$2:$B$5,0))</f>
        <v>Kelly Williams</v>
      </c>
      <c r="Y3441">
        <f t="shared" si="160"/>
        <v>2019</v>
      </c>
      <c r="Z3441">
        <f t="shared" si="161"/>
        <v>10</v>
      </c>
    </row>
    <row r="3442" spans="1:26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7">
        <f t="shared" si="159"/>
        <v>4.3040000000000003</v>
      </c>
      <c r="W3442" s="7" t="str">
        <f>IFERROR(INDEX(Returns!A:A,MATCH(Orders!B3442,Returns!B:B,0)), "No")</f>
        <v>No</v>
      </c>
      <c r="X3442" s="7" t="str">
        <f>INDEX(People!$A$2:$A$5,MATCH(Orders!M3442,People!$B$2:$B$5,0))</f>
        <v>Anna Andreadi</v>
      </c>
      <c r="Y3442">
        <f t="shared" si="160"/>
        <v>2017</v>
      </c>
      <c r="Z3442">
        <f t="shared" si="161"/>
        <v>11</v>
      </c>
    </row>
    <row r="3443" spans="1:26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7">
        <f t="shared" si="159"/>
        <v>7.78</v>
      </c>
      <c r="W3443" s="7" t="str">
        <f>IFERROR(INDEX(Returns!A:A,MATCH(Orders!B3443,Returns!B:B,0)), "No")</f>
        <v>No</v>
      </c>
      <c r="X3443" s="7" t="str">
        <f>INDEX(People!$A$2:$A$5,MATCH(Orders!M3443,People!$B$2:$B$5,0))</f>
        <v>Chuck Magee</v>
      </c>
      <c r="Y3443">
        <f t="shared" si="160"/>
        <v>2016</v>
      </c>
      <c r="Z3443">
        <f t="shared" si="161"/>
        <v>3</v>
      </c>
    </row>
    <row r="3444" spans="1:26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7">
        <f t="shared" si="159"/>
        <v>5.580000000000001</v>
      </c>
      <c r="W3444" s="7" t="str">
        <f>IFERROR(INDEX(Returns!A:A,MATCH(Orders!B3444,Returns!B:B,0)), "No")</f>
        <v>No</v>
      </c>
      <c r="X3444" s="7" t="str">
        <f>INDEX(People!$A$2:$A$5,MATCH(Orders!M3444,People!$B$2:$B$5,0))</f>
        <v>Chuck Magee</v>
      </c>
      <c r="Y3444">
        <f t="shared" si="160"/>
        <v>2019</v>
      </c>
      <c r="Z3444">
        <f t="shared" si="161"/>
        <v>11</v>
      </c>
    </row>
    <row r="3445" spans="1:26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7">
        <f t="shared" si="159"/>
        <v>357.82</v>
      </c>
      <c r="W3445" s="7" t="str">
        <f>IFERROR(INDEX(Returns!A:A,MATCH(Orders!B3445,Returns!B:B,0)), "No")</f>
        <v>No</v>
      </c>
      <c r="X3445" s="7" t="str">
        <f>INDEX(People!$A$2:$A$5,MATCH(Orders!M3445,People!$B$2:$B$5,0))</f>
        <v>Chuck Magee</v>
      </c>
      <c r="Y3445">
        <f t="shared" si="160"/>
        <v>2019</v>
      </c>
      <c r="Z3445">
        <f t="shared" si="161"/>
        <v>11</v>
      </c>
    </row>
    <row r="3446" spans="1:26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7">
        <f t="shared" si="159"/>
        <v>42.392000000000003</v>
      </c>
      <c r="W3446" s="7" t="str">
        <f>IFERROR(INDEX(Returns!A:A,MATCH(Orders!B3446,Returns!B:B,0)), "No")</f>
        <v>No</v>
      </c>
      <c r="X3446" s="7" t="str">
        <f>INDEX(People!$A$2:$A$5,MATCH(Orders!M3446,People!$B$2:$B$5,0))</f>
        <v>Chuck Magee</v>
      </c>
      <c r="Y3446">
        <f t="shared" si="160"/>
        <v>2018</v>
      </c>
      <c r="Z3446">
        <f t="shared" si="161"/>
        <v>7</v>
      </c>
    </row>
    <row r="3447" spans="1:26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7">
        <f t="shared" si="159"/>
        <v>5.98</v>
      </c>
      <c r="W3447" s="7" t="str">
        <f>IFERROR(INDEX(Returns!A:A,MATCH(Orders!B3447,Returns!B:B,0)), "No")</f>
        <v>No</v>
      </c>
      <c r="X3447" s="7" t="str">
        <f>INDEX(People!$A$2:$A$5,MATCH(Orders!M3447,People!$B$2:$B$5,0))</f>
        <v>Chuck Magee</v>
      </c>
      <c r="Y3447">
        <f t="shared" si="160"/>
        <v>2017</v>
      </c>
      <c r="Z3447">
        <f t="shared" si="161"/>
        <v>6</v>
      </c>
    </row>
    <row r="3448" spans="1:26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7">
        <f t="shared" si="159"/>
        <v>35.44</v>
      </c>
      <c r="W3448" s="7" t="str">
        <f>IFERROR(INDEX(Returns!A:A,MATCH(Orders!B3448,Returns!B:B,0)), "No")</f>
        <v>No</v>
      </c>
      <c r="X3448" s="7" t="str">
        <f>INDEX(People!$A$2:$A$5,MATCH(Orders!M3448,People!$B$2:$B$5,0))</f>
        <v>Chuck Magee</v>
      </c>
      <c r="Y3448">
        <f t="shared" si="160"/>
        <v>2018</v>
      </c>
      <c r="Z3448">
        <f t="shared" si="161"/>
        <v>8</v>
      </c>
    </row>
    <row r="3449" spans="1:26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7">
        <f t="shared" si="159"/>
        <v>1.88</v>
      </c>
      <c r="W3449" s="7" t="str">
        <f>IFERROR(INDEX(Returns!A:A,MATCH(Orders!B3449,Returns!B:B,0)), "No")</f>
        <v>No</v>
      </c>
      <c r="X3449" s="7" t="str">
        <f>INDEX(People!$A$2:$A$5,MATCH(Orders!M3449,People!$B$2:$B$5,0))</f>
        <v>Cassandra Brandow</v>
      </c>
      <c r="Y3449">
        <f t="shared" si="160"/>
        <v>2019</v>
      </c>
      <c r="Z3449">
        <f t="shared" si="161"/>
        <v>6</v>
      </c>
    </row>
    <row r="3450" spans="1:26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7">
        <f t="shared" si="159"/>
        <v>13.632</v>
      </c>
      <c r="W3450" s="7" t="str">
        <f>IFERROR(INDEX(Returns!A:A,MATCH(Orders!B3450,Returns!B:B,0)), "No")</f>
        <v>No</v>
      </c>
      <c r="X3450" s="7" t="str">
        <f>INDEX(People!$A$2:$A$5,MATCH(Orders!M3450,People!$B$2:$B$5,0))</f>
        <v>Anna Andreadi</v>
      </c>
      <c r="Y3450">
        <f t="shared" si="160"/>
        <v>2018</v>
      </c>
      <c r="Z3450">
        <f t="shared" si="161"/>
        <v>10</v>
      </c>
    </row>
    <row r="3451" spans="1:26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7">
        <f t="shared" si="159"/>
        <v>11.33</v>
      </c>
      <c r="W3451" s="7" t="str">
        <f>IFERROR(INDEX(Returns!A:A,MATCH(Orders!B3451,Returns!B:B,0)), "No")</f>
        <v>No</v>
      </c>
      <c r="X3451" s="7" t="str">
        <f>INDEX(People!$A$2:$A$5,MATCH(Orders!M3451,People!$B$2:$B$5,0))</f>
        <v>Anna Andreadi</v>
      </c>
      <c r="Y3451">
        <f t="shared" si="160"/>
        <v>2016</v>
      </c>
      <c r="Z3451">
        <f t="shared" si="161"/>
        <v>9</v>
      </c>
    </row>
    <row r="3452" spans="1:26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7">
        <f t="shared" si="159"/>
        <v>14.97</v>
      </c>
      <c r="W3452" s="7" t="str">
        <f>IFERROR(INDEX(Returns!A:A,MATCH(Orders!B3452,Returns!B:B,0)), "No")</f>
        <v>No</v>
      </c>
      <c r="X3452" s="7" t="str">
        <f>INDEX(People!$A$2:$A$5,MATCH(Orders!M3452,People!$B$2:$B$5,0))</f>
        <v>Anna Andreadi</v>
      </c>
      <c r="Y3452">
        <f t="shared" si="160"/>
        <v>2016</v>
      </c>
      <c r="Z3452">
        <f t="shared" si="161"/>
        <v>9</v>
      </c>
    </row>
    <row r="3453" spans="1:26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7">
        <f t="shared" si="159"/>
        <v>2.0099999999999998</v>
      </c>
      <c r="W3453" s="7" t="str">
        <f>IFERROR(INDEX(Returns!A:A,MATCH(Orders!B3453,Returns!B:B,0)), "No")</f>
        <v>No</v>
      </c>
      <c r="X3453" s="7" t="str">
        <f>INDEX(People!$A$2:$A$5,MATCH(Orders!M3453,People!$B$2:$B$5,0))</f>
        <v>Anna Andreadi</v>
      </c>
      <c r="Y3453">
        <f t="shared" si="160"/>
        <v>2016</v>
      </c>
      <c r="Z3453">
        <f t="shared" si="161"/>
        <v>9</v>
      </c>
    </row>
    <row r="3454" spans="1:26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7">
        <f t="shared" si="159"/>
        <v>235.96</v>
      </c>
      <c r="W3454" s="7" t="str">
        <f>IFERROR(INDEX(Returns!A:A,MATCH(Orders!B3454,Returns!B:B,0)), "No")</f>
        <v>No</v>
      </c>
      <c r="X3454" s="7" t="str">
        <f>INDEX(People!$A$2:$A$5,MATCH(Orders!M3454,People!$B$2:$B$5,0))</f>
        <v>Cassandra Brandow</v>
      </c>
      <c r="Y3454">
        <f t="shared" si="160"/>
        <v>2016</v>
      </c>
      <c r="Z3454">
        <f t="shared" si="161"/>
        <v>3</v>
      </c>
    </row>
    <row r="3455" spans="1:26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7">
        <f t="shared" si="159"/>
        <v>14.68</v>
      </c>
      <c r="W3455" s="7" t="str">
        <f>IFERROR(INDEX(Returns!A:A,MATCH(Orders!B3455,Returns!B:B,0)), "No")</f>
        <v>No</v>
      </c>
      <c r="X3455" s="7" t="str">
        <f>INDEX(People!$A$2:$A$5,MATCH(Orders!M3455,People!$B$2:$B$5,0))</f>
        <v>Cassandra Brandow</v>
      </c>
      <c r="Y3455">
        <f t="shared" si="160"/>
        <v>2017</v>
      </c>
      <c r="Z3455">
        <f t="shared" si="161"/>
        <v>3</v>
      </c>
    </row>
    <row r="3456" spans="1:26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7">
        <f t="shared" si="159"/>
        <v>1.72</v>
      </c>
      <c r="W3456" s="7" t="str">
        <f>IFERROR(INDEX(Returns!A:A,MATCH(Orders!B3456,Returns!B:B,0)), "No")</f>
        <v>No</v>
      </c>
      <c r="X3456" s="7" t="str">
        <f>INDEX(People!$A$2:$A$5,MATCH(Orders!M3456,People!$B$2:$B$5,0))</f>
        <v>Cassandra Brandow</v>
      </c>
      <c r="Y3456">
        <f t="shared" si="160"/>
        <v>2017</v>
      </c>
      <c r="Z3456">
        <f t="shared" si="161"/>
        <v>7</v>
      </c>
    </row>
    <row r="3457" spans="1:26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7">
        <f t="shared" si="159"/>
        <v>8.2480000000000011</v>
      </c>
      <c r="W3457" s="7" t="str">
        <f>IFERROR(INDEX(Returns!A:A,MATCH(Orders!B3457,Returns!B:B,0)), "No")</f>
        <v>No</v>
      </c>
      <c r="X3457" s="7" t="str">
        <f>INDEX(People!$A$2:$A$5,MATCH(Orders!M3457,People!$B$2:$B$5,0))</f>
        <v>Cassandra Brandow</v>
      </c>
      <c r="Y3457">
        <f t="shared" si="160"/>
        <v>2018</v>
      </c>
      <c r="Z3457">
        <f t="shared" si="161"/>
        <v>2</v>
      </c>
    </row>
    <row r="3458" spans="1:26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7">
        <f t="shared" si="159"/>
        <v>23.992000000000001</v>
      </c>
      <c r="W3458" s="7" t="str">
        <f>IFERROR(INDEX(Returns!A:A,MATCH(Orders!B3458,Returns!B:B,0)), "No")</f>
        <v>No</v>
      </c>
      <c r="X3458" s="7" t="str">
        <f>INDEX(People!$A$2:$A$5,MATCH(Orders!M3458,People!$B$2:$B$5,0))</f>
        <v>Chuck Magee</v>
      </c>
      <c r="Y3458">
        <f t="shared" si="160"/>
        <v>2019</v>
      </c>
      <c r="Z3458">
        <f t="shared" si="161"/>
        <v>9</v>
      </c>
    </row>
    <row r="3459" spans="1:26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7">
        <f t="shared" ref="V3459:V3522" si="162">R3459/S3459</f>
        <v>7.5040000000000013</v>
      </c>
      <c r="W3459" s="7" t="str">
        <f>IFERROR(INDEX(Returns!A:A,MATCH(Orders!B3459,Returns!B:B,0)), "No")</f>
        <v>No</v>
      </c>
      <c r="X3459" s="7" t="str">
        <f>INDEX(People!$A$2:$A$5,MATCH(Orders!M3459,People!$B$2:$B$5,0))</f>
        <v>Chuck Magee</v>
      </c>
      <c r="Y3459">
        <f t="shared" ref="Y3459:Y3522" si="163">YEAR(C3459)</f>
        <v>2019</v>
      </c>
      <c r="Z3459">
        <f t="shared" ref="Z3459:Z3522" si="164">MONTH(C3459)</f>
        <v>9</v>
      </c>
    </row>
    <row r="3460" spans="1:26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7">
        <f t="shared" si="162"/>
        <v>1.7220000000000004</v>
      </c>
      <c r="W3460" s="7" t="str">
        <f>IFERROR(INDEX(Returns!A:A,MATCH(Orders!B3460,Returns!B:B,0)), "No")</f>
        <v>No</v>
      </c>
      <c r="X3460" s="7" t="str">
        <f>INDEX(People!$A$2:$A$5,MATCH(Orders!M3460,People!$B$2:$B$5,0))</f>
        <v>Chuck Magee</v>
      </c>
      <c r="Y3460">
        <f t="shared" si="163"/>
        <v>2019</v>
      </c>
      <c r="Z3460">
        <f t="shared" si="164"/>
        <v>9</v>
      </c>
    </row>
    <row r="3461" spans="1:26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7">
        <f t="shared" si="162"/>
        <v>269.09700000000004</v>
      </c>
      <c r="W3461" s="7" t="str">
        <f>IFERROR(INDEX(Returns!A:A,MATCH(Orders!B3461,Returns!B:B,0)), "No")</f>
        <v>No</v>
      </c>
      <c r="X3461" s="7" t="str">
        <f>INDEX(People!$A$2:$A$5,MATCH(Orders!M3461,People!$B$2:$B$5,0))</f>
        <v>Chuck Magee</v>
      </c>
      <c r="Y3461">
        <f t="shared" si="163"/>
        <v>2019</v>
      </c>
      <c r="Z3461">
        <f t="shared" si="164"/>
        <v>9</v>
      </c>
    </row>
    <row r="3462" spans="1:26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7">
        <f t="shared" si="162"/>
        <v>23.992000000000001</v>
      </c>
      <c r="W3462" s="7" t="str">
        <f>IFERROR(INDEX(Returns!A:A,MATCH(Orders!B3462,Returns!B:B,0)), "No")</f>
        <v>No</v>
      </c>
      <c r="X3462" s="7" t="str">
        <f>INDEX(People!$A$2:$A$5,MATCH(Orders!M3462,People!$B$2:$B$5,0))</f>
        <v>Chuck Magee</v>
      </c>
      <c r="Y3462">
        <f t="shared" si="163"/>
        <v>2019</v>
      </c>
      <c r="Z3462">
        <f t="shared" si="164"/>
        <v>9</v>
      </c>
    </row>
    <row r="3463" spans="1:26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7">
        <f t="shared" si="162"/>
        <v>123.19200000000001</v>
      </c>
      <c r="W3463" s="7" t="str">
        <f>IFERROR(INDEX(Returns!A:A,MATCH(Orders!B3463,Returns!B:B,0)), "No")</f>
        <v>No</v>
      </c>
      <c r="X3463" s="7" t="str">
        <f>INDEX(People!$A$2:$A$5,MATCH(Orders!M3463,People!$B$2:$B$5,0))</f>
        <v>Kelly Williams</v>
      </c>
      <c r="Y3463">
        <f t="shared" si="163"/>
        <v>2019</v>
      </c>
      <c r="Z3463">
        <f t="shared" si="164"/>
        <v>11</v>
      </c>
    </row>
    <row r="3464" spans="1:26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7">
        <f t="shared" si="162"/>
        <v>40.969999999999992</v>
      </c>
      <c r="W3464" s="7" t="str">
        <f>IFERROR(INDEX(Returns!A:A,MATCH(Orders!B3464,Returns!B:B,0)), "No")</f>
        <v>No</v>
      </c>
      <c r="X3464" s="7" t="str">
        <f>INDEX(People!$A$2:$A$5,MATCH(Orders!M3464,People!$B$2:$B$5,0))</f>
        <v>Chuck Magee</v>
      </c>
      <c r="Y3464">
        <f t="shared" si="163"/>
        <v>2017</v>
      </c>
      <c r="Z3464">
        <f t="shared" si="164"/>
        <v>2</v>
      </c>
    </row>
    <row r="3465" spans="1:26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7">
        <f t="shared" si="162"/>
        <v>5.08</v>
      </c>
      <c r="W3465" s="7" t="str">
        <f>IFERROR(INDEX(Returns!A:A,MATCH(Orders!B3465,Returns!B:B,0)), "No")</f>
        <v>No</v>
      </c>
      <c r="X3465" s="7" t="str">
        <f>INDEX(People!$A$2:$A$5,MATCH(Orders!M3465,People!$B$2:$B$5,0))</f>
        <v>Cassandra Brandow</v>
      </c>
      <c r="Y3465">
        <f t="shared" si="163"/>
        <v>2018</v>
      </c>
      <c r="Z3465">
        <f t="shared" si="164"/>
        <v>11</v>
      </c>
    </row>
    <row r="3466" spans="1:26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7">
        <f t="shared" si="162"/>
        <v>47.992000000000004</v>
      </c>
      <c r="W3466" s="7" t="str">
        <f>IFERROR(INDEX(Returns!A:A,MATCH(Orders!B3466,Returns!B:B,0)), "No")</f>
        <v>No</v>
      </c>
      <c r="X3466" s="7" t="str">
        <f>INDEX(People!$A$2:$A$5,MATCH(Orders!M3466,People!$B$2:$B$5,0))</f>
        <v>Cassandra Brandow</v>
      </c>
      <c r="Y3466">
        <f t="shared" si="163"/>
        <v>2019</v>
      </c>
      <c r="Z3466">
        <f t="shared" si="164"/>
        <v>12</v>
      </c>
    </row>
    <row r="3467" spans="1:26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7">
        <f t="shared" si="162"/>
        <v>30.98</v>
      </c>
      <c r="W3467" s="7" t="str">
        <f>IFERROR(INDEX(Returns!A:A,MATCH(Orders!B3467,Returns!B:B,0)), "No")</f>
        <v>No</v>
      </c>
      <c r="X3467" s="7" t="str">
        <f>INDEX(People!$A$2:$A$5,MATCH(Orders!M3467,People!$B$2:$B$5,0))</f>
        <v>Chuck Magee</v>
      </c>
      <c r="Y3467">
        <f t="shared" si="163"/>
        <v>2017</v>
      </c>
      <c r="Z3467">
        <f t="shared" si="164"/>
        <v>9</v>
      </c>
    </row>
    <row r="3468" spans="1:26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7">
        <f t="shared" si="162"/>
        <v>180.98</v>
      </c>
      <c r="W3468" s="7" t="str">
        <f>IFERROR(INDEX(Returns!A:A,MATCH(Orders!B3468,Returns!B:B,0)), "No")</f>
        <v>No</v>
      </c>
      <c r="X3468" s="7" t="str">
        <f>INDEX(People!$A$2:$A$5,MATCH(Orders!M3468,People!$B$2:$B$5,0))</f>
        <v>Chuck Magee</v>
      </c>
      <c r="Y3468">
        <f t="shared" si="163"/>
        <v>2017</v>
      </c>
      <c r="Z3468">
        <f t="shared" si="164"/>
        <v>9</v>
      </c>
    </row>
    <row r="3469" spans="1:26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7">
        <f t="shared" si="162"/>
        <v>30.98</v>
      </c>
      <c r="W3469" s="7" t="str">
        <f>IFERROR(INDEX(Returns!A:A,MATCH(Orders!B3469,Returns!B:B,0)), "No")</f>
        <v>No</v>
      </c>
      <c r="X3469" s="7" t="str">
        <f>INDEX(People!$A$2:$A$5,MATCH(Orders!M3469,People!$B$2:$B$5,0))</f>
        <v>Chuck Magee</v>
      </c>
      <c r="Y3469">
        <f t="shared" si="163"/>
        <v>2017</v>
      </c>
      <c r="Z3469">
        <f t="shared" si="164"/>
        <v>9</v>
      </c>
    </row>
    <row r="3470" spans="1:26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7">
        <f t="shared" si="162"/>
        <v>22.23</v>
      </c>
      <c r="W3470" s="7" t="str">
        <f>IFERROR(INDEX(Returns!A:A,MATCH(Orders!B3470,Returns!B:B,0)), "No")</f>
        <v>No</v>
      </c>
      <c r="X3470" s="7" t="str">
        <f>INDEX(People!$A$2:$A$5,MATCH(Orders!M3470,People!$B$2:$B$5,0))</f>
        <v>Cassandra Brandow</v>
      </c>
      <c r="Y3470">
        <f t="shared" si="163"/>
        <v>2018</v>
      </c>
      <c r="Z3470">
        <f t="shared" si="164"/>
        <v>12</v>
      </c>
    </row>
    <row r="3471" spans="1:26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7">
        <f t="shared" si="162"/>
        <v>15.984000000000002</v>
      </c>
      <c r="W3471" s="7" t="str">
        <f>IFERROR(INDEX(Returns!A:A,MATCH(Orders!B3471,Returns!B:B,0)), "No")</f>
        <v>No</v>
      </c>
      <c r="X3471" s="7" t="str">
        <f>INDEX(People!$A$2:$A$5,MATCH(Orders!M3471,People!$B$2:$B$5,0))</f>
        <v>Cassandra Brandow</v>
      </c>
      <c r="Y3471">
        <f t="shared" si="163"/>
        <v>2017</v>
      </c>
      <c r="Z3471">
        <f t="shared" si="164"/>
        <v>4</v>
      </c>
    </row>
    <row r="3472" spans="1:26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7">
        <f t="shared" si="162"/>
        <v>8.3699999999999992</v>
      </c>
      <c r="W3472" s="7" t="str">
        <f>IFERROR(INDEX(Returns!A:A,MATCH(Orders!B3472,Returns!B:B,0)), "No")</f>
        <v>No</v>
      </c>
      <c r="X3472" s="7" t="str">
        <f>INDEX(People!$A$2:$A$5,MATCH(Orders!M3472,People!$B$2:$B$5,0))</f>
        <v>Anna Andreadi</v>
      </c>
      <c r="Y3472">
        <f t="shared" si="163"/>
        <v>2018</v>
      </c>
      <c r="Z3472">
        <f t="shared" si="164"/>
        <v>12</v>
      </c>
    </row>
    <row r="3473" spans="1:26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7">
        <f t="shared" si="162"/>
        <v>5.4240000000000004</v>
      </c>
      <c r="W3473" s="7" t="str">
        <f>IFERROR(INDEX(Returns!A:A,MATCH(Orders!B3473,Returns!B:B,0)), "No")</f>
        <v>No</v>
      </c>
      <c r="X3473" s="7" t="str">
        <f>INDEX(People!$A$2:$A$5,MATCH(Orders!M3473,People!$B$2:$B$5,0))</f>
        <v>Chuck Magee</v>
      </c>
      <c r="Y3473">
        <f t="shared" si="163"/>
        <v>2019</v>
      </c>
      <c r="Z3473">
        <f t="shared" si="164"/>
        <v>11</v>
      </c>
    </row>
    <row r="3474" spans="1:26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7">
        <f t="shared" si="162"/>
        <v>9.2720000000000002</v>
      </c>
      <c r="W3474" s="7" t="str">
        <f>IFERROR(INDEX(Returns!A:A,MATCH(Orders!B3474,Returns!B:B,0)), "No")</f>
        <v>No</v>
      </c>
      <c r="X3474" s="7" t="str">
        <f>INDEX(People!$A$2:$A$5,MATCH(Orders!M3474,People!$B$2:$B$5,0))</f>
        <v>Chuck Magee</v>
      </c>
      <c r="Y3474">
        <f t="shared" si="163"/>
        <v>2019</v>
      </c>
      <c r="Z3474">
        <f t="shared" si="164"/>
        <v>11</v>
      </c>
    </row>
    <row r="3475" spans="1:26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7">
        <f t="shared" si="162"/>
        <v>180.98</v>
      </c>
      <c r="W3475" s="7" t="str">
        <f>IFERROR(INDEX(Returns!A:A,MATCH(Orders!B3475,Returns!B:B,0)), "No")</f>
        <v>No</v>
      </c>
      <c r="X3475" s="7" t="str">
        <f>INDEX(People!$A$2:$A$5,MATCH(Orders!M3475,People!$B$2:$B$5,0))</f>
        <v>Kelly Williams</v>
      </c>
      <c r="Y3475">
        <f t="shared" si="163"/>
        <v>2019</v>
      </c>
      <c r="Z3475">
        <f t="shared" si="164"/>
        <v>3</v>
      </c>
    </row>
    <row r="3476" spans="1:26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7">
        <f t="shared" si="162"/>
        <v>49.99</v>
      </c>
      <c r="W3476" s="7" t="str">
        <f>IFERROR(INDEX(Returns!A:A,MATCH(Orders!B3476,Returns!B:B,0)), "No")</f>
        <v>No</v>
      </c>
      <c r="X3476" s="7" t="str">
        <f>INDEX(People!$A$2:$A$5,MATCH(Orders!M3476,People!$B$2:$B$5,0))</f>
        <v>Kelly Williams</v>
      </c>
      <c r="Y3476">
        <f t="shared" si="163"/>
        <v>2019</v>
      </c>
      <c r="Z3476">
        <f t="shared" si="164"/>
        <v>3</v>
      </c>
    </row>
    <row r="3477" spans="1:26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7">
        <f t="shared" si="162"/>
        <v>6.99</v>
      </c>
      <c r="W3477" s="7" t="str">
        <f>IFERROR(INDEX(Returns!A:A,MATCH(Orders!B3477,Returns!B:B,0)), "No")</f>
        <v>No</v>
      </c>
      <c r="X3477" s="7" t="str">
        <f>INDEX(People!$A$2:$A$5,MATCH(Orders!M3477,People!$B$2:$B$5,0))</f>
        <v>Kelly Williams</v>
      </c>
      <c r="Y3477">
        <f t="shared" si="163"/>
        <v>2018</v>
      </c>
      <c r="Z3477">
        <f t="shared" si="164"/>
        <v>11</v>
      </c>
    </row>
    <row r="3478" spans="1:26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7">
        <f t="shared" si="162"/>
        <v>30.4</v>
      </c>
      <c r="W3478" s="7" t="str">
        <f>IFERROR(INDEX(Returns!A:A,MATCH(Orders!B3478,Returns!B:B,0)), "No")</f>
        <v>No</v>
      </c>
      <c r="X3478" s="7" t="str">
        <f>INDEX(People!$A$2:$A$5,MATCH(Orders!M3478,People!$B$2:$B$5,0))</f>
        <v>Kelly Williams</v>
      </c>
      <c r="Y3478">
        <f t="shared" si="163"/>
        <v>2018</v>
      </c>
      <c r="Z3478">
        <f t="shared" si="164"/>
        <v>11</v>
      </c>
    </row>
    <row r="3479" spans="1:26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7">
        <f t="shared" si="162"/>
        <v>10.28</v>
      </c>
      <c r="W3479" s="7" t="str">
        <f>IFERROR(INDEX(Returns!A:A,MATCH(Orders!B3479,Returns!B:B,0)), "No")</f>
        <v>No</v>
      </c>
      <c r="X3479" s="7" t="str">
        <f>INDEX(People!$A$2:$A$5,MATCH(Orders!M3479,People!$B$2:$B$5,0))</f>
        <v>Anna Andreadi</v>
      </c>
      <c r="Y3479">
        <f t="shared" si="163"/>
        <v>2016</v>
      </c>
      <c r="Z3479">
        <f t="shared" si="164"/>
        <v>8</v>
      </c>
    </row>
    <row r="3480" spans="1:26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7">
        <f t="shared" si="162"/>
        <v>4.28</v>
      </c>
      <c r="W3480" s="7" t="str">
        <f>IFERROR(INDEX(Returns!A:A,MATCH(Orders!B3480,Returns!B:B,0)), "No")</f>
        <v>No</v>
      </c>
      <c r="X3480" s="7" t="str">
        <f>INDEX(People!$A$2:$A$5,MATCH(Orders!M3480,People!$B$2:$B$5,0))</f>
        <v>Anna Andreadi</v>
      </c>
      <c r="Y3480">
        <f t="shared" si="163"/>
        <v>2018</v>
      </c>
      <c r="Z3480">
        <f t="shared" si="164"/>
        <v>12</v>
      </c>
    </row>
    <row r="3481" spans="1:26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7">
        <f t="shared" si="162"/>
        <v>6.4799999999999995</v>
      </c>
      <c r="W3481" s="7" t="str">
        <f>IFERROR(INDEX(Returns!A:A,MATCH(Orders!B3481,Returns!B:B,0)), "No")</f>
        <v>No</v>
      </c>
      <c r="X3481" s="7" t="str">
        <f>INDEX(People!$A$2:$A$5,MATCH(Orders!M3481,People!$B$2:$B$5,0))</f>
        <v>Anna Andreadi</v>
      </c>
      <c r="Y3481">
        <f t="shared" si="163"/>
        <v>2018</v>
      </c>
      <c r="Z3481">
        <f t="shared" si="164"/>
        <v>12</v>
      </c>
    </row>
    <row r="3482" spans="1:26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7">
        <f t="shared" si="162"/>
        <v>236.94400000000005</v>
      </c>
      <c r="W3482" s="7" t="str">
        <f>IFERROR(INDEX(Returns!A:A,MATCH(Orders!B3482,Returns!B:B,0)), "No")</f>
        <v>No</v>
      </c>
      <c r="X3482" s="7" t="str">
        <f>INDEX(People!$A$2:$A$5,MATCH(Orders!M3482,People!$B$2:$B$5,0))</f>
        <v>Anna Andreadi</v>
      </c>
      <c r="Y3482">
        <f t="shared" si="163"/>
        <v>2018</v>
      </c>
      <c r="Z3482">
        <f t="shared" si="164"/>
        <v>12</v>
      </c>
    </row>
    <row r="3483" spans="1:26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7">
        <f t="shared" si="162"/>
        <v>4.4800000000000004</v>
      </c>
      <c r="W3483" s="7" t="str">
        <f>IFERROR(INDEX(Returns!A:A,MATCH(Orders!B3483,Returns!B:B,0)), "No")</f>
        <v>No</v>
      </c>
      <c r="X3483" s="7" t="str">
        <f>INDEX(People!$A$2:$A$5,MATCH(Orders!M3483,People!$B$2:$B$5,0))</f>
        <v>Cassandra Brandow</v>
      </c>
      <c r="Y3483">
        <f t="shared" si="163"/>
        <v>2016</v>
      </c>
      <c r="Z3483">
        <f t="shared" si="164"/>
        <v>4</v>
      </c>
    </row>
    <row r="3484" spans="1:26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7">
        <f t="shared" si="162"/>
        <v>115.98999999999998</v>
      </c>
      <c r="W3484" s="7" t="str">
        <f>IFERROR(INDEX(Returns!A:A,MATCH(Orders!B3484,Returns!B:B,0)), "No")</f>
        <v>Yes</v>
      </c>
      <c r="X3484" s="7" t="str">
        <f>INDEX(People!$A$2:$A$5,MATCH(Orders!M3484,People!$B$2:$B$5,0))</f>
        <v>Cassandra Brandow</v>
      </c>
      <c r="Y3484">
        <f t="shared" si="163"/>
        <v>2016</v>
      </c>
      <c r="Z3484">
        <f t="shared" si="164"/>
        <v>8</v>
      </c>
    </row>
    <row r="3485" spans="1:26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7">
        <f t="shared" si="162"/>
        <v>7.28</v>
      </c>
      <c r="W3485" s="7" t="str">
        <f>IFERROR(INDEX(Returns!A:A,MATCH(Orders!B3485,Returns!B:B,0)), "No")</f>
        <v>Yes</v>
      </c>
      <c r="X3485" s="7" t="str">
        <f>INDEX(People!$A$2:$A$5,MATCH(Orders!M3485,People!$B$2:$B$5,0))</f>
        <v>Cassandra Brandow</v>
      </c>
      <c r="Y3485">
        <f t="shared" si="163"/>
        <v>2016</v>
      </c>
      <c r="Z3485">
        <f t="shared" si="164"/>
        <v>8</v>
      </c>
    </row>
    <row r="3486" spans="1:26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7">
        <f t="shared" si="162"/>
        <v>400.98</v>
      </c>
      <c r="W3486" s="7" t="str">
        <f>IFERROR(INDEX(Returns!A:A,MATCH(Orders!B3486,Returns!B:B,0)), "No")</f>
        <v>Yes</v>
      </c>
      <c r="X3486" s="7" t="str">
        <f>INDEX(People!$A$2:$A$5,MATCH(Orders!M3486,People!$B$2:$B$5,0))</f>
        <v>Cassandra Brandow</v>
      </c>
      <c r="Y3486">
        <f t="shared" si="163"/>
        <v>2016</v>
      </c>
      <c r="Z3486">
        <f t="shared" si="164"/>
        <v>8</v>
      </c>
    </row>
    <row r="3487" spans="1:26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7">
        <f t="shared" si="162"/>
        <v>1.98</v>
      </c>
      <c r="W3487" s="7" t="str">
        <f>IFERROR(INDEX(Returns!A:A,MATCH(Orders!B3487,Returns!B:B,0)), "No")</f>
        <v>No</v>
      </c>
      <c r="X3487" s="7" t="str">
        <f>INDEX(People!$A$2:$A$5,MATCH(Orders!M3487,People!$B$2:$B$5,0))</f>
        <v>Chuck Magee</v>
      </c>
      <c r="Y3487">
        <f t="shared" si="163"/>
        <v>2018</v>
      </c>
      <c r="Z3487">
        <f t="shared" si="164"/>
        <v>10</v>
      </c>
    </row>
    <row r="3488" spans="1:26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7">
        <f t="shared" si="162"/>
        <v>36.192</v>
      </c>
      <c r="W3488" s="7" t="str">
        <f>IFERROR(INDEX(Returns!A:A,MATCH(Orders!B3488,Returns!B:B,0)), "No")</f>
        <v>No</v>
      </c>
      <c r="X3488" s="7" t="str">
        <f>INDEX(People!$A$2:$A$5,MATCH(Orders!M3488,People!$B$2:$B$5,0))</f>
        <v>Cassandra Brandow</v>
      </c>
      <c r="Y3488">
        <f t="shared" si="163"/>
        <v>2018</v>
      </c>
      <c r="Z3488">
        <f t="shared" si="164"/>
        <v>11</v>
      </c>
    </row>
    <row r="3489" spans="1:26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7">
        <f t="shared" si="162"/>
        <v>73.591999999999999</v>
      </c>
      <c r="W3489" s="7" t="str">
        <f>IFERROR(INDEX(Returns!A:A,MATCH(Orders!B3489,Returns!B:B,0)), "No")</f>
        <v>No</v>
      </c>
      <c r="X3489" s="7" t="str">
        <f>INDEX(People!$A$2:$A$5,MATCH(Orders!M3489,People!$B$2:$B$5,0))</f>
        <v>Cassandra Brandow</v>
      </c>
      <c r="Y3489">
        <f t="shared" si="163"/>
        <v>2019</v>
      </c>
      <c r="Z3489">
        <f t="shared" si="164"/>
        <v>9</v>
      </c>
    </row>
    <row r="3490" spans="1:26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7">
        <f t="shared" si="162"/>
        <v>204.21100000000001</v>
      </c>
      <c r="W3490" s="7" t="str">
        <f>IFERROR(INDEX(Returns!A:A,MATCH(Orders!B3490,Returns!B:B,0)), "No")</f>
        <v>No</v>
      </c>
      <c r="X3490" s="7" t="str">
        <f>INDEX(People!$A$2:$A$5,MATCH(Orders!M3490,People!$B$2:$B$5,0))</f>
        <v>Kelly Williams</v>
      </c>
      <c r="Y3490">
        <f t="shared" si="163"/>
        <v>2017</v>
      </c>
      <c r="Z3490">
        <f t="shared" si="164"/>
        <v>7</v>
      </c>
    </row>
    <row r="3491" spans="1:26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7">
        <f t="shared" si="162"/>
        <v>63.686</v>
      </c>
      <c r="W3491" s="7" t="str">
        <f>IFERROR(INDEX(Returns!A:A,MATCH(Orders!B3491,Returns!B:B,0)), "No")</f>
        <v>No</v>
      </c>
      <c r="X3491" s="7" t="str">
        <f>INDEX(People!$A$2:$A$5,MATCH(Orders!M3491,People!$B$2:$B$5,0))</f>
        <v>Kelly Williams</v>
      </c>
      <c r="Y3491">
        <f t="shared" si="163"/>
        <v>2017</v>
      </c>
      <c r="Z3491">
        <f t="shared" si="164"/>
        <v>7</v>
      </c>
    </row>
    <row r="3492" spans="1:26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7">
        <f t="shared" si="162"/>
        <v>13.719999999999999</v>
      </c>
      <c r="W3492" s="7" t="str">
        <f>IFERROR(INDEX(Returns!A:A,MATCH(Orders!B3492,Returns!B:B,0)), "No")</f>
        <v>No</v>
      </c>
      <c r="X3492" s="7" t="str">
        <f>INDEX(People!$A$2:$A$5,MATCH(Orders!M3492,People!$B$2:$B$5,0))</f>
        <v>Kelly Williams</v>
      </c>
      <c r="Y3492">
        <f t="shared" si="163"/>
        <v>2017</v>
      </c>
      <c r="Z3492">
        <f t="shared" si="164"/>
        <v>7</v>
      </c>
    </row>
    <row r="3493" spans="1:26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7">
        <f t="shared" si="162"/>
        <v>145.16800000000001</v>
      </c>
      <c r="W3493" s="7" t="str">
        <f>IFERROR(INDEX(Returns!A:A,MATCH(Orders!B3493,Returns!B:B,0)), "No")</f>
        <v>No</v>
      </c>
      <c r="X3493" s="7" t="str">
        <f>INDEX(People!$A$2:$A$5,MATCH(Orders!M3493,People!$B$2:$B$5,0))</f>
        <v>Kelly Williams</v>
      </c>
      <c r="Y3493">
        <f t="shared" si="163"/>
        <v>2017</v>
      </c>
      <c r="Z3493">
        <f t="shared" si="164"/>
        <v>7</v>
      </c>
    </row>
    <row r="3494" spans="1:26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7">
        <f t="shared" si="162"/>
        <v>5.5840000000000005</v>
      </c>
      <c r="W3494" s="7" t="str">
        <f>IFERROR(INDEX(Returns!A:A,MATCH(Orders!B3494,Returns!B:B,0)), "No")</f>
        <v>No</v>
      </c>
      <c r="X3494" s="7" t="str">
        <f>INDEX(People!$A$2:$A$5,MATCH(Orders!M3494,People!$B$2:$B$5,0))</f>
        <v>Kelly Williams</v>
      </c>
      <c r="Y3494">
        <f t="shared" si="163"/>
        <v>2017</v>
      </c>
      <c r="Z3494">
        <f t="shared" si="164"/>
        <v>7</v>
      </c>
    </row>
    <row r="3495" spans="1:26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7">
        <f t="shared" si="162"/>
        <v>18</v>
      </c>
      <c r="W3495" s="7" t="str">
        <f>IFERROR(INDEX(Returns!A:A,MATCH(Orders!B3495,Returns!B:B,0)), "No")</f>
        <v>No</v>
      </c>
      <c r="X3495" s="7" t="str">
        <f>INDEX(People!$A$2:$A$5,MATCH(Orders!M3495,People!$B$2:$B$5,0))</f>
        <v>Kelly Williams</v>
      </c>
      <c r="Y3495">
        <f t="shared" si="163"/>
        <v>2019</v>
      </c>
      <c r="Z3495">
        <f t="shared" si="164"/>
        <v>9</v>
      </c>
    </row>
    <row r="3496" spans="1:26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7">
        <f t="shared" si="162"/>
        <v>131.18</v>
      </c>
      <c r="W3496" s="7" t="str">
        <f>IFERROR(INDEX(Returns!A:A,MATCH(Orders!B3496,Returns!B:B,0)), "No")</f>
        <v>No</v>
      </c>
      <c r="X3496" s="7" t="str">
        <f>INDEX(People!$A$2:$A$5,MATCH(Orders!M3496,People!$B$2:$B$5,0))</f>
        <v>Kelly Williams</v>
      </c>
      <c r="Y3496">
        <f t="shared" si="163"/>
        <v>2019</v>
      </c>
      <c r="Z3496">
        <f t="shared" si="164"/>
        <v>9</v>
      </c>
    </row>
    <row r="3497" spans="1:26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7">
        <f t="shared" si="162"/>
        <v>150.97999999999999</v>
      </c>
      <c r="W3497" s="7" t="str">
        <f>IFERROR(INDEX(Returns!A:A,MATCH(Orders!B3497,Returns!B:B,0)), "No")</f>
        <v>No</v>
      </c>
      <c r="X3497" s="7" t="str">
        <f>INDEX(People!$A$2:$A$5,MATCH(Orders!M3497,People!$B$2:$B$5,0))</f>
        <v>Kelly Williams</v>
      </c>
      <c r="Y3497">
        <f t="shared" si="163"/>
        <v>2019</v>
      </c>
      <c r="Z3497">
        <f t="shared" si="164"/>
        <v>9</v>
      </c>
    </row>
    <row r="3498" spans="1:26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7">
        <f t="shared" si="162"/>
        <v>256.512</v>
      </c>
      <c r="W3498" s="7" t="str">
        <f>IFERROR(INDEX(Returns!A:A,MATCH(Orders!B3498,Returns!B:B,0)), "No")</f>
        <v>No</v>
      </c>
      <c r="X3498" s="7" t="str">
        <f>INDEX(People!$A$2:$A$5,MATCH(Orders!M3498,People!$B$2:$B$5,0))</f>
        <v>Anna Andreadi</v>
      </c>
      <c r="Y3498">
        <f t="shared" si="163"/>
        <v>2018</v>
      </c>
      <c r="Z3498">
        <f t="shared" si="164"/>
        <v>8</v>
      </c>
    </row>
    <row r="3499" spans="1:26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7">
        <f t="shared" si="162"/>
        <v>81.319999999999993</v>
      </c>
      <c r="W3499" s="7" t="str">
        <f>IFERROR(INDEX(Returns!A:A,MATCH(Orders!B3499,Returns!B:B,0)), "No")</f>
        <v>No</v>
      </c>
      <c r="X3499" s="7" t="str">
        <f>INDEX(People!$A$2:$A$5,MATCH(Orders!M3499,People!$B$2:$B$5,0))</f>
        <v>Anna Andreadi</v>
      </c>
      <c r="Y3499">
        <f t="shared" si="163"/>
        <v>2018</v>
      </c>
      <c r="Z3499">
        <f t="shared" si="164"/>
        <v>8</v>
      </c>
    </row>
    <row r="3500" spans="1:26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7">
        <f t="shared" si="162"/>
        <v>3.048</v>
      </c>
      <c r="W3500" s="7" t="str">
        <f>IFERROR(INDEX(Returns!A:A,MATCH(Orders!B3500,Returns!B:B,0)), "No")</f>
        <v>No</v>
      </c>
      <c r="X3500" s="7" t="str">
        <f>INDEX(People!$A$2:$A$5,MATCH(Orders!M3500,People!$B$2:$B$5,0))</f>
        <v>Anna Andreadi</v>
      </c>
      <c r="Y3500">
        <f t="shared" si="163"/>
        <v>2018</v>
      </c>
      <c r="Z3500">
        <f t="shared" si="164"/>
        <v>8</v>
      </c>
    </row>
    <row r="3501" spans="1:26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7">
        <f t="shared" si="162"/>
        <v>69.989999999999995</v>
      </c>
      <c r="W3501" s="7" t="str">
        <f>IFERROR(INDEX(Returns!A:A,MATCH(Orders!B3501,Returns!B:B,0)), "No")</f>
        <v>No</v>
      </c>
      <c r="X3501" s="7" t="str">
        <f>INDEX(People!$A$2:$A$5,MATCH(Orders!M3501,People!$B$2:$B$5,0))</f>
        <v>Cassandra Brandow</v>
      </c>
      <c r="Y3501">
        <f t="shared" si="163"/>
        <v>2018</v>
      </c>
      <c r="Z3501">
        <f t="shared" si="164"/>
        <v>9</v>
      </c>
    </row>
    <row r="3502" spans="1:26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7">
        <f t="shared" si="162"/>
        <v>20.98</v>
      </c>
      <c r="W3502" s="7" t="str">
        <f>IFERROR(INDEX(Returns!A:A,MATCH(Orders!B3502,Returns!B:B,0)), "No")</f>
        <v>No</v>
      </c>
      <c r="X3502" s="7" t="str">
        <f>INDEX(People!$A$2:$A$5,MATCH(Orders!M3502,People!$B$2:$B$5,0))</f>
        <v>Cassandra Brandow</v>
      </c>
      <c r="Y3502">
        <f t="shared" si="163"/>
        <v>2018</v>
      </c>
      <c r="Z3502">
        <f t="shared" si="164"/>
        <v>9</v>
      </c>
    </row>
    <row r="3503" spans="1:26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7">
        <f t="shared" si="162"/>
        <v>2.88</v>
      </c>
      <c r="W3503" s="7" t="str">
        <f>IFERROR(INDEX(Returns!A:A,MATCH(Orders!B3503,Returns!B:B,0)), "No")</f>
        <v>No</v>
      </c>
      <c r="X3503" s="7" t="str">
        <f>INDEX(People!$A$2:$A$5,MATCH(Orders!M3503,People!$B$2:$B$5,0))</f>
        <v>Cassandra Brandow</v>
      </c>
      <c r="Y3503">
        <f t="shared" si="163"/>
        <v>2018</v>
      </c>
      <c r="Z3503">
        <f t="shared" si="164"/>
        <v>9</v>
      </c>
    </row>
    <row r="3504" spans="1:26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7">
        <f t="shared" si="162"/>
        <v>5.1840000000000011</v>
      </c>
      <c r="W3504" s="7" t="str">
        <f>IFERROR(INDEX(Returns!A:A,MATCH(Orders!B3504,Returns!B:B,0)), "No")</f>
        <v>No</v>
      </c>
      <c r="X3504" s="7" t="str">
        <f>INDEX(People!$A$2:$A$5,MATCH(Orders!M3504,People!$B$2:$B$5,0))</f>
        <v>Kelly Williams</v>
      </c>
      <c r="Y3504">
        <f t="shared" si="163"/>
        <v>2019</v>
      </c>
      <c r="Z3504">
        <f t="shared" si="164"/>
        <v>4</v>
      </c>
    </row>
    <row r="3505" spans="1:26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7">
        <f t="shared" si="162"/>
        <v>31.912000000000003</v>
      </c>
      <c r="W3505" s="7" t="str">
        <f>IFERROR(INDEX(Returns!A:A,MATCH(Orders!B3505,Returns!B:B,0)), "No")</f>
        <v>No</v>
      </c>
      <c r="X3505" s="7" t="str">
        <f>INDEX(People!$A$2:$A$5,MATCH(Orders!M3505,People!$B$2:$B$5,0))</f>
        <v>Kelly Williams</v>
      </c>
      <c r="Y3505">
        <f t="shared" si="163"/>
        <v>2019</v>
      </c>
      <c r="Z3505">
        <f t="shared" si="164"/>
        <v>4</v>
      </c>
    </row>
    <row r="3506" spans="1:26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7">
        <f t="shared" si="162"/>
        <v>225.02</v>
      </c>
      <c r="W3506" s="7" t="str">
        <f>IFERROR(INDEX(Returns!A:A,MATCH(Orders!B3506,Returns!B:B,0)), "No")</f>
        <v>No</v>
      </c>
      <c r="X3506" s="7" t="str">
        <f>INDEX(People!$A$2:$A$5,MATCH(Orders!M3506,People!$B$2:$B$5,0))</f>
        <v>Chuck Magee</v>
      </c>
      <c r="Y3506">
        <f t="shared" si="163"/>
        <v>2018</v>
      </c>
      <c r="Z3506">
        <f t="shared" si="164"/>
        <v>12</v>
      </c>
    </row>
    <row r="3507" spans="1:26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7">
        <f t="shared" si="162"/>
        <v>100.792</v>
      </c>
      <c r="W3507" s="7" t="str">
        <f>IFERROR(INDEX(Returns!A:A,MATCH(Orders!B3507,Returns!B:B,0)), "No")</f>
        <v>No</v>
      </c>
      <c r="X3507" s="7" t="str">
        <f>INDEX(People!$A$2:$A$5,MATCH(Orders!M3507,People!$B$2:$B$5,0))</f>
        <v>Kelly Williams</v>
      </c>
      <c r="Y3507">
        <f t="shared" si="163"/>
        <v>2016</v>
      </c>
      <c r="Z3507">
        <f t="shared" si="164"/>
        <v>6</v>
      </c>
    </row>
    <row r="3508" spans="1:26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7">
        <f t="shared" si="162"/>
        <v>0.84799999999999986</v>
      </c>
      <c r="W3508" s="7" t="str">
        <f>IFERROR(INDEX(Returns!A:A,MATCH(Orders!B3508,Returns!B:B,0)), "No")</f>
        <v>No</v>
      </c>
      <c r="X3508" s="7" t="str">
        <f>INDEX(People!$A$2:$A$5,MATCH(Orders!M3508,People!$B$2:$B$5,0))</f>
        <v>Kelly Williams</v>
      </c>
      <c r="Y3508">
        <f t="shared" si="163"/>
        <v>2016</v>
      </c>
      <c r="Z3508">
        <f t="shared" si="164"/>
        <v>6</v>
      </c>
    </row>
    <row r="3509" spans="1:26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7">
        <f t="shared" si="162"/>
        <v>48.266399999999997</v>
      </c>
      <c r="W3509" s="7" t="str">
        <f>IFERROR(INDEX(Returns!A:A,MATCH(Orders!B3509,Returns!B:B,0)), "No")</f>
        <v>No</v>
      </c>
      <c r="X3509" s="7" t="str">
        <f>INDEX(People!$A$2:$A$5,MATCH(Orders!M3509,People!$B$2:$B$5,0))</f>
        <v>Kelly Williams</v>
      </c>
      <c r="Y3509">
        <f t="shared" si="163"/>
        <v>2016</v>
      </c>
      <c r="Z3509">
        <f t="shared" si="164"/>
        <v>6</v>
      </c>
    </row>
    <row r="3510" spans="1:26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7">
        <f t="shared" si="162"/>
        <v>5.1840000000000011</v>
      </c>
      <c r="W3510" s="7" t="str">
        <f>IFERROR(INDEX(Returns!A:A,MATCH(Orders!B3510,Returns!B:B,0)), "No")</f>
        <v>No</v>
      </c>
      <c r="X3510" s="7" t="str">
        <f>INDEX(People!$A$2:$A$5,MATCH(Orders!M3510,People!$B$2:$B$5,0))</f>
        <v>Kelly Williams</v>
      </c>
      <c r="Y3510">
        <f t="shared" si="163"/>
        <v>2016</v>
      </c>
      <c r="Z3510">
        <f t="shared" si="164"/>
        <v>6</v>
      </c>
    </row>
    <row r="3511" spans="1:26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7">
        <f t="shared" si="162"/>
        <v>5.8240000000000007</v>
      </c>
      <c r="W3511" s="7" t="str">
        <f>IFERROR(INDEX(Returns!A:A,MATCH(Orders!B3511,Returns!B:B,0)), "No")</f>
        <v>No</v>
      </c>
      <c r="X3511" s="7" t="str">
        <f>INDEX(People!$A$2:$A$5,MATCH(Orders!M3511,People!$B$2:$B$5,0))</f>
        <v>Kelly Williams</v>
      </c>
      <c r="Y3511">
        <f t="shared" si="163"/>
        <v>2016</v>
      </c>
      <c r="Z3511">
        <f t="shared" si="164"/>
        <v>6</v>
      </c>
    </row>
    <row r="3512" spans="1:26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7">
        <f t="shared" si="162"/>
        <v>209.4</v>
      </c>
      <c r="W3512" s="7" t="str">
        <f>IFERROR(INDEX(Returns!A:A,MATCH(Orders!B3512,Returns!B:B,0)), "No")</f>
        <v>No</v>
      </c>
      <c r="X3512" s="7" t="str">
        <f>INDEX(People!$A$2:$A$5,MATCH(Orders!M3512,People!$B$2:$B$5,0))</f>
        <v>Kelly Williams</v>
      </c>
      <c r="Y3512">
        <f t="shared" si="163"/>
        <v>2016</v>
      </c>
      <c r="Z3512">
        <f t="shared" si="164"/>
        <v>6</v>
      </c>
    </row>
    <row r="3513" spans="1:26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7">
        <f t="shared" si="162"/>
        <v>72.784000000000006</v>
      </c>
      <c r="W3513" s="7" t="str">
        <f>IFERROR(INDEX(Returns!A:A,MATCH(Orders!B3513,Returns!B:B,0)), "No")</f>
        <v>No</v>
      </c>
      <c r="X3513" s="7" t="str">
        <f>INDEX(People!$A$2:$A$5,MATCH(Orders!M3513,People!$B$2:$B$5,0))</f>
        <v>Kelly Williams</v>
      </c>
      <c r="Y3513">
        <f t="shared" si="163"/>
        <v>2016</v>
      </c>
      <c r="Z3513">
        <f t="shared" si="164"/>
        <v>6</v>
      </c>
    </row>
    <row r="3514" spans="1:26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7">
        <f t="shared" si="162"/>
        <v>91.685999999999993</v>
      </c>
      <c r="W3514" s="7" t="str">
        <f>IFERROR(INDEX(Returns!A:A,MATCH(Orders!B3514,Returns!B:B,0)), "No")</f>
        <v>No</v>
      </c>
      <c r="X3514" s="7" t="str">
        <f>INDEX(People!$A$2:$A$5,MATCH(Orders!M3514,People!$B$2:$B$5,0))</f>
        <v>Kelly Williams</v>
      </c>
      <c r="Y3514">
        <f t="shared" si="163"/>
        <v>2019</v>
      </c>
      <c r="Z3514">
        <f t="shared" si="164"/>
        <v>9</v>
      </c>
    </row>
    <row r="3515" spans="1:26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7">
        <f t="shared" si="162"/>
        <v>5.9200000000000008</v>
      </c>
      <c r="W3515" s="7" t="str">
        <f>IFERROR(INDEX(Returns!A:A,MATCH(Orders!B3515,Returns!B:B,0)), "No")</f>
        <v>No</v>
      </c>
      <c r="X3515" s="7" t="str">
        <f>INDEX(People!$A$2:$A$5,MATCH(Orders!M3515,People!$B$2:$B$5,0))</f>
        <v>Kelly Williams</v>
      </c>
      <c r="Y3515">
        <f t="shared" si="163"/>
        <v>2019</v>
      </c>
      <c r="Z3515">
        <f t="shared" si="164"/>
        <v>9</v>
      </c>
    </row>
    <row r="3516" spans="1:26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7">
        <f t="shared" si="162"/>
        <v>2.3039999999999998</v>
      </c>
      <c r="W3516" s="7" t="str">
        <f>IFERROR(INDEX(Returns!A:A,MATCH(Orders!B3516,Returns!B:B,0)), "No")</f>
        <v>No</v>
      </c>
      <c r="X3516" s="7" t="str">
        <f>INDEX(People!$A$2:$A$5,MATCH(Orders!M3516,People!$B$2:$B$5,0))</f>
        <v>Kelly Williams</v>
      </c>
      <c r="Y3516">
        <f t="shared" si="163"/>
        <v>2019</v>
      </c>
      <c r="Z3516">
        <f t="shared" si="164"/>
        <v>9</v>
      </c>
    </row>
    <row r="3517" spans="1:26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7">
        <f t="shared" si="162"/>
        <v>22.100000000000005</v>
      </c>
      <c r="W3517" s="7" t="str">
        <f>IFERROR(INDEX(Returns!A:A,MATCH(Orders!B3517,Returns!B:B,0)), "No")</f>
        <v>No</v>
      </c>
      <c r="X3517" s="7" t="str">
        <f>INDEX(People!$A$2:$A$5,MATCH(Orders!M3517,People!$B$2:$B$5,0))</f>
        <v>Cassandra Brandow</v>
      </c>
      <c r="Y3517">
        <f t="shared" si="163"/>
        <v>2018</v>
      </c>
      <c r="Z3517">
        <f t="shared" si="164"/>
        <v>12</v>
      </c>
    </row>
    <row r="3518" spans="1:26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7">
        <f t="shared" si="162"/>
        <v>3.4240000000000004</v>
      </c>
      <c r="W3518" s="7" t="str">
        <f>IFERROR(INDEX(Returns!A:A,MATCH(Orders!B3518,Returns!B:B,0)), "No")</f>
        <v>No</v>
      </c>
      <c r="X3518" s="7" t="str">
        <f>INDEX(People!$A$2:$A$5,MATCH(Orders!M3518,People!$B$2:$B$5,0))</f>
        <v>Cassandra Brandow</v>
      </c>
      <c r="Y3518">
        <f t="shared" si="163"/>
        <v>2018</v>
      </c>
      <c r="Z3518">
        <f t="shared" si="164"/>
        <v>8</v>
      </c>
    </row>
    <row r="3519" spans="1:26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7">
        <f t="shared" si="162"/>
        <v>22.391999999999999</v>
      </c>
      <c r="W3519" s="7" t="str">
        <f>IFERROR(INDEX(Returns!A:A,MATCH(Orders!B3519,Returns!B:B,0)), "No")</f>
        <v>No</v>
      </c>
      <c r="X3519" s="7" t="str">
        <f>INDEX(People!$A$2:$A$5,MATCH(Orders!M3519,People!$B$2:$B$5,0))</f>
        <v>Cassandra Brandow</v>
      </c>
      <c r="Y3519">
        <f t="shared" si="163"/>
        <v>2018</v>
      </c>
      <c r="Z3519">
        <f t="shared" si="164"/>
        <v>8</v>
      </c>
    </row>
    <row r="3520" spans="1:26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7">
        <f t="shared" si="162"/>
        <v>142.38399999999999</v>
      </c>
      <c r="W3520" s="7" t="str">
        <f>IFERROR(INDEX(Returns!A:A,MATCH(Orders!B3520,Returns!B:B,0)), "No")</f>
        <v>No</v>
      </c>
      <c r="X3520" s="7" t="str">
        <f>INDEX(People!$A$2:$A$5,MATCH(Orders!M3520,People!$B$2:$B$5,0))</f>
        <v>Cassandra Brandow</v>
      </c>
      <c r="Y3520">
        <f t="shared" si="163"/>
        <v>2018</v>
      </c>
      <c r="Z3520">
        <f t="shared" si="164"/>
        <v>8</v>
      </c>
    </row>
    <row r="3521" spans="1:26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7">
        <f t="shared" si="162"/>
        <v>113.77500000000001</v>
      </c>
      <c r="W3521" s="7" t="str">
        <f>IFERROR(INDEX(Returns!A:A,MATCH(Orders!B3521,Returns!B:B,0)), "No")</f>
        <v>No</v>
      </c>
      <c r="X3521" s="7" t="str">
        <f>INDEX(People!$A$2:$A$5,MATCH(Orders!M3521,People!$B$2:$B$5,0))</f>
        <v>Kelly Williams</v>
      </c>
      <c r="Y3521">
        <f t="shared" si="163"/>
        <v>2017</v>
      </c>
      <c r="Z3521">
        <f t="shared" si="164"/>
        <v>6</v>
      </c>
    </row>
    <row r="3522" spans="1:26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7">
        <f t="shared" si="162"/>
        <v>6.4160000000000004</v>
      </c>
      <c r="W3522" s="7" t="str">
        <f>IFERROR(INDEX(Returns!A:A,MATCH(Orders!B3522,Returns!B:B,0)), "No")</f>
        <v>No</v>
      </c>
      <c r="X3522" s="7" t="str">
        <f>INDEX(People!$A$2:$A$5,MATCH(Orders!M3522,People!$B$2:$B$5,0))</f>
        <v>Anna Andreadi</v>
      </c>
      <c r="Y3522">
        <f t="shared" si="163"/>
        <v>2017</v>
      </c>
      <c r="Z3522">
        <f t="shared" si="164"/>
        <v>4</v>
      </c>
    </row>
    <row r="3523" spans="1:26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7">
        <f t="shared" ref="V3523:V3586" si="165">R3523/S3523</f>
        <v>5.78</v>
      </c>
      <c r="W3523" s="7" t="str">
        <f>IFERROR(INDEX(Returns!A:A,MATCH(Orders!B3523,Returns!B:B,0)), "No")</f>
        <v>No</v>
      </c>
      <c r="X3523" s="7" t="str">
        <f>INDEX(People!$A$2:$A$5,MATCH(Orders!M3523,People!$B$2:$B$5,0))</f>
        <v>Kelly Williams</v>
      </c>
      <c r="Y3523">
        <f t="shared" ref="Y3523:Y3586" si="166">YEAR(C3523)</f>
        <v>2018</v>
      </c>
      <c r="Z3523">
        <f t="shared" ref="Z3523:Z3586" si="167">MONTH(C3523)</f>
        <v>11</v>
      </c>
    </row>
    <row r="3524" spans="1:26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7">
        <f t="shared" si="165"/>
        <v>134.97999999999999</v>
      </c>
      <c r="W3524" s="7" t="str">
        <f>IFERROR(INDEX(Returns!A:A,MATCH(Orders!B3524,Returns!B:B,0)), "No")</f>
        <v>No</v>
      </c>
      <c r="X3524" s="7" t="str">
        <f>INDEX(People!$A$2:$A$5,MATCH(Orders!M3524,People!$B$2:$B$5,0))</f>
        <v>Kelly Williams</v>
      </c>
      <c r="Y3524">
        <f t="shared" si="166"/>
        <v>2018</v>
      </c>
      <c r="Z3524">
        <f t="shared" si="167"/>
        <v>11</v>
      </c>
    </row>
    <row r="3525" spans="1:26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7">
        <f t="shared" si="165"/>
        <v>14.5</v>
      </c>
      <c r="W3525" s="7" t="str">
        <f>IFERROR(INDEX(Returns!A:A,MATCH(Orders!B3525,Returns!B:B,0)), "No")</f>
        <v>No</v>
      </c>
      <c r="X3525" s="7" t="str">
        <f>INDEX(People!$A$2:$A$5,MATCH(Orders!M3525,People!$B$2:$B$5,0))</f>
        <v>Anna Andreadi</v>
      </c>
      <c r="Y3525">
        <f t="shared" si="166"/>
        <v>2018</v>
      </c>
      <c r="Z3525">
        <f t="shared" si="167"/>
        <v>9</v>
      </c>
    </row>
    <row r="3526" spans="1:26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7">
        <f t="shared" si="165"/>
        <v>109.59200000000003</v>
      </c>
      <c r="W3526" s="7" t="str">
        <f>IFERROR(INDEX(Returns!A:A,MATCH(Orders!B3526,Returns!B:B,0)), "No")</f>
        <v>No</v>
      </c>
      <c r="X3526" s="7" t="str">
        <f>INDEX(People!$A$2:$A$5,MATCH(Orders!M3526,People!$B$2:$B$5,0))</f>
        <v>Kelly Williams</v>
      </c>
      <c r="Y3526">
        <f t="shared" si="166"/>
        <v>2018</v>
      </c>
      <c r="Z3526">
        <f t="shared" si="167"/>
        <v>11</v>
      </c>
    </row>
    <row r="3527" spans="1:26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7">
        <f t="shared" si="165"/>
        <v>199.99</v>
      </c>
      <c r="W3527" s="7" t="str">
        <f>IFERROR(INDEX(Returns!A:A,MATCH(Orders!B3527,Returns!B:B,0)), "No")</f>
        <v>No</v>
      </c>
      <c r="X3527" s="7" t="str">
        <f>INDEX(People!$A$2:$A$5,MATCH(Orders!M3527,People!$B$2:$B$5,0))</f>
        <v>Cassandra Brandow</v>
      </c>
      <c r="Y3527">
        <f t="shared" si="166"/>
        <v>2019</v>
      </c>
      <c r="Z3527">
        <f t="shared" si="167"/>
        <v>12</v>
      </c>
    </row>
    <row r="3528" spans="1:26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7">
        <f t="shared" si="165"/>
        <v>12.99</v>
      </c>
      <c r="W3528" s="7" t="str">
        <f>IFERROR(INDEX(Returns!A:A,MATCH(Orders!B3528,Returns!B:B,0)), "No")</f>
        <v>No</v>
      </c>
      <c r="X3528" s="7" t="str">
        <f>INDEX(People!$A$2:$A$5,MATCH(Orders!M3528,People!$B$2:$B$5,0))</f>
        <v>Cassandra Brandow</v>
      </c>
      <c r="Y3528">
        <f t="shared" si="166"/>
        <v>2019</v>
      </c>
      <c r="Z3528">
        <f t="shared" si="167"/>
        <v>12</v>
      </c>
    </row>
    <row r="3529" spans="1:26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7">
        <f t="shared" si="165"/>
        <v>5.73</v>
      </c>
      <c r="W3529" s="7" t="str">
        <f>IFERROR(INDEX(Returns!A:A,MATCH(Orders!B3529,Returns!B:B,0)), "No")</f>
        <v>No</v>
      </c>
      <c r="X3529" s="7" t="str">
        <f>INDEX(People!$A$2:$A$5,MATCH(Orders!M3529,People!$B$2:$B$5,0))</f>
        <v>Cassandra Brandow</v>
      </c>
      <c r="Y3529">
        <f t="shared" si="166"/>
        <v>2019</v>
      </c>
      <c r="Z3529">
        <f t="shared" si="167"/>
        <v>12</v>
      </c>
    </row>
    <row r="3530" spans="1:26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7">
        <f t="shared" si="165"/>
        <v>9.56</v>
      </c>
      <c r="W3530" s="7" t="str">
        <f>IFERROR(INDEX(Returns!A:A,MATCH(Orders!B3530,Returns!B:B,0)), "No")</f>
        <v>Yes</v>
      </c>
      <c r="X3530" s="7" t="str">
        <f>INDEX(People!$A$2:$A$5,MATCH(Orders!M3530,People!$B$2:$B$5,0))</f>
        <v>Anna Andreadi</v>
      </c>
      <c r="Y3530">
        <f t="shared" si="166"/>
        <v>2018</v>
      </c>
      <c r="Z3530">
        <f t="shared" si="167"/>
        <v>6</v>
      </c>
    </row>
    <row r="3531" spans="1:26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7">
        <f t="shared" si="165"/>
        <v>29.056000000000001</v>
      </c>
      <c r="W3531" s="7" t="str">
        <f>IFERROR(INDEX(Returns!A:A,MATCH(Orders!B3531,Returns!B:B,0)), "No")</f>
        <v>No</v>
      </c>
      <c r="X3531" s="7" t="str">
        <f>INDEX(People!$A$2:$A$5,MATCH(Orders!M3531,People!$B$2:$B$5,0))</f>
        <v>Cassandra Brandow</v>
      </c>
      <c r="Y3531">
        <f t="shared" si="166"/>
        <v>2017</v>
      </c>
      <c r="Z3531">
        <f t="shared" si="167"/>
        <v>9</v>
      </c>
    </row>
    <row r="3532" spans="1:26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7">
        <f t="shared" si="165"/>
        <v>4.28</v>
      </c>
      <c r="W3532" s="7" t="str">
        <f>IFERROR(INDEX(Returns!A:A,MATCH(Orders!B3532,Returns!B:B,0)), "No")</f>
        <v>No</v>
      </c>
      <c r="X3532" s="7" t="str">
        <f>INDEX(People!$A$2:$A$5,MATCH(Orders!M3532,People!$B$2:$B$5,0))</f>
        <v>Kelly Williams</v>
      </c>
      <c r="Y3532">
        <f t="shared" si="166"/>
        <v>2018</v>
      </c>
      <c r="Z3532">
        <f t="shared" si="167"/>
        <v>5</v>
      </c>
    </row>
    <row r="3533" spans="1:26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7">
        <f t="shared" si="165"/>
        <v>10.98</v>
      </c>
      <c r="W3533" s="7" t="str">
        <f>IFERROR(INDEX(Returns!A:A,MATCH(Orders!B3533,Returns!B:B,0)), "No")</f>
        <v>No</v>
      </c>
      <c r="X3533" s="7" t="str">
        <f>INDEX(People!$A$2:$A$5,MATCH(Orders!M3533,People!$B$2:$B$5,0))</f>
        <v>Chuck Magee</v>
      </c>
      <c r="Y3533">
        <f t="shared" si="166"/>
        <v>2018</v>
      </c>
      <c r="Z3533">
        <f t="shared" si="167"/>
        <v>5</v>
      </c>
    </row>
    <row r="3534" spans="1:26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7">
        <f t="shared" si="165"/>
        <v>71.992000000000004</v>
      </c>
      <c r="W3534" s="7" t="str">
        <f>IFERROR(INDEX(Returns!A:A,MATCH(Orders!B3534,Returns!B:B,0)), "No")</f>
        <v>No</v>
      </c>
      <c r="X3534" s="7" t="str">
        <f>INDEX(People!$A$2:$A$5,MATCH(Orders!M3534,People!$B$2:$B$5,0))</f>
        <v>Anna Andreadi</v>
      </c>
      <c r="Y3534">
        <f t="shared" si="166"/>
        <v>2016</v>
      </c>
      <c r="Z3534">
        <f t="shared" si="167"/>
        <v>4</v>
      </c>
    </row>
    <row r="3535" spans="1:26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7">
        <f t="shared" si="165"/>
        <v>3.28</v>
      </c>
      <c r="W3535" s="7" t="str">
        <f>IFERROR(INDEX(Returns!A:A,MATCH(Orders!B3535,Returns!B:B,0)), "No")</f>
        <v>No</v>
      </c>
      <c r="X3535" s="7" t="str">
        <f>INDEX(People!$A$2:$A$5,MATCH(Orders!M3535,People!$B$2:$B$5,0))</f>
        <v>Anna Andreadi</v>
      </c>
      <c r="Y3535">
        <f t="shared" si="166"/>
        <v>2016</v>
      </c>
      <c r="Z3535">
        <f t="shared" si="167"/>
        <v>4</v>
      </c>
    </row>
    <row r="3536" spans="1:26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7">
        <f t="shared" si="165"/>
        <v>2.15</v>
      </c>
      <c r="W3536" s="7" t="str">
        <f>IFERROR(INDEX(Returns!A:A,MATCH(Orders!B3536,Returns!B:B,0)), "No")</f>
        <v>No</v>
      </c>
      <c r="X3536" s="7" t="str">
        <f>INDEX(People!$A$2:$A$5,MATCH(Orders!M3536,People!$B$2:$B$5,0))</f>
        <v>Anna Andreadi</v>
      </c>
      <c r="Y3536">
        <f t="shared" si="166"/>
        <v>2016</v>
      </c>
      <c r="Z3536">
        <f t="shared" si="167"/>
        <v>4</v>
      </c>
    </row>
    <row r="3537" spans="1:26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7">
        <f t="shared" si="165"/>
        <v>5.81</v>
      </c>
      <c r="W3537" s="7" t="str">
        <f>IFERROR(INDEX(Returns!A:A,MATCH(Orders!B3537,Returns!B:B,0)), "No")</f>
        <v>No</v>
      </c>
      <c r="X3537" s="7" t="str">
        <f>INDEX(People!$A$2:$A$5,MATCH(Orders!M3537,People!$B$2:$B$5,0))</f>
        <v>Anna Andreadi</v>
      </c>
      <c r="Y3537">
        <f t="shared" si="166"/>
        <v>2016</v>
      </c>
      <c r="Z3537">
        <f t="shared" si="167"/>
        <v>4</v>
      </c>
    </row>
    <row r="3538" spans="1:26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7">
        <f t="shared" si="165"/>
        <v>13.58</v>
      </c>
      <c r="W3538" s="7" t="str">
        <f>IFERROR(INDEX(Returns!A:A,MATCH(Orders!B3538,Returns!B:B,0)), "No")</f>
        <v>No</v>
      </c>
      <c r="X3538" s="7" t="str">
        <f>INDEX(People!$A$2:$A$5,MATCH(Orders!M3538,People!$B$2:$B$5,0))</f>
        <v>Chuck Magee</v>
      </c>
      <c r="Y3538">
        <f t="shared" si="166"/>
        <v>2018</v>
      </c>
      <c r="Z3538">
        <f t="shared" si="167"/>
        <v>6</v>
      </c>
    </row>
    <row r="3539" spans="1:26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7">
        <f t="shared" si="165"/>
        <v>27.75</v>
      </c>
      <c r="W3539" s="7" t="str">
        <f>IFERROR(INDEX(Returns!A:A,MATCH(Orders!B3539,Returns!B:B,0)), "No")</f>
        <v>No</v>
      </c>
      <c r="X3539" s="7" t="str">
        <f>INDEX(People!$A$2:$A$5,MATCH(Orders!M3539,People!$B$2:$B$5,0))</f>
        <v>Cassandra Brandow</v>
      </c>
      <c r="Y3539">
        <f t="shared" si="166"/>
        <v>2016</v>
      </c>
      <c r="Z3539">
        <f t="shared" si="167"/>
        <v>5</v>
      </c>
    </row>
    <row r="3540" spans="1:26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7">
        <f t="shared" si="165"/>
        <v>3.15</v>
      </c>
      <c r="W3540" s="7" t="str">
        <f>IFERROR(INDEX(Returns!A:A,MATCH(Orders!B3540,Returns!B:B,0)), "No")</f>
        <v>No</v>
      </c>
      <c r="X3540" s="7" t="str">
        <f>INDEX(People!$A$2:$A$5,MATCH(Orders!M3540,People!$B$2:$B$5,0))</f>
        <v>Cassandra Brandow</v>
      </c>
      <c r="Y3540">
        <f t="shared" si="166"/>
        <v>2016</v>
      </c>
      <c r="Z3540">
        <f t="shared" si="167"/>
        <v>5</v>
      </c>
    </row>
    <row r="3541" spans="1:26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7">
        <f t="shared" si="165"/>
        <v>4.13</v>
      </c>
      <c r="W3541" s="7" t="str">
        <f>IFERROR(INDEX(Returns!A:A,MATCH(Orders!B3541,Returns!B:B,0)), "No")</f>
        <v>No</v>
      </c>
      <c r="X3541" s="7" t="str">
        <f>INDEX(People!$A$2:$A$5,MATCH(Orders!M3541,People!$B$2:$B$5,0))</f>
        <v>Cassandra Brandow</v>
      </c>
      <c r="Y3541">
        <f t="shared" si="166"/>
        <v>2016</v>
      </c>
      <c r="Z3541">
        <f t="shared" si="167"/>
        <v>5</v>
      </c>
    </row>
    <row r="3542" spans="1:26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7">
        <f t="shared" si="165"/>
        <v>6.4799999999999995</v>
      </c>
      <c r="W3542" s="7" t="str">
        <f>IFERROR(INDEX(Returns!A:A,MATCH(Orders!B3542,Returns!B:B,0)), "No")</f>
        <v>No</v>
      </c>
      <c r="X3542" s="7" t="str">
        <f>INDEX(People!$A$2:$A$5,MATCH(Orders!M3542,People!$B$2:$B$5,0))</f>
        <v>Cassandra Brandow</v>
      </c>
      <c r="Y3542">
        <f t="shared" si="166"/>
        <v>2016</v>
      </c>
      <c r="Z3542">
        <f t="shared" si="167"/>
        <v>5</v>
      </c>
    </row>
    <row r="3543" spans="1:26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7">
        <f t="shared" si="165"/>
        <v>1.784</v>
      </c>
      <c r="W3543" s="7" t="str">
        <f>IFERROR(INDEX(Returns!A:A,MATCH(Orders!B3543,Returns!B:B,0)), "No")</f>
        <v>No</v>
      </c>
      <c r="X3543" s="7" t="str">
        <f>INDEX(People!$A$2:$A$5,MATCH(Orders!M3543,People!$B$2:$B$5,0))</f>
        <v>Chuck Magee</v>
      </c>
      <c r="Y3543">
        <f t="shared" si="166"/>
        <v>2018</v>
      </c>
      <c r="Z3543">
        <f t="shared" si="167"/>
        <v>9</v>
      </c>
    </row>
    <row r="3544" spans="1:26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7">
        <f t="shared" si="165"/>
        <v>49.686</v>
      </c>
      <c r="W3544" s="7" t="str">
        <f>IFERROR(INDEX(Returns!A:A,MATCH(Orders!B3544,Returns!B:B,0)), "No")</f>
        <v>No</v>
      </c>
      <c r="X3544" s="7" t="str">
        <f>INDEX(People!$A$2:$A$5,MATCH(Orders!M3544,People!$B$2:$B$5,0))</f>
        <v>Chuck Magee</v>
      </c>
      <c r="Y3544">
        <f t="shared" si="166"/>
        <v>2018</v>
      </c>
      <c r="Z3544">
        <f t="shared" si="167"/>
        <v>9</v>
      </c>
    </row>
    <row r="3545" spans="1:26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7">
        <f t="shared" si="165"/>
        <v>2.6720000000000002</v>
      </c>
      <c r="W3545" s="7" t="str">
        <f>IFERROR(INDEX(Returns!A:A,MATCH(Orders!B3545,Returns!B:B,0)), "No")</f>
        <v>No</v>
      </c>
      <c r="X3545" s="7" t="str">
        <f>INDEX(People!$A$2:$A$5,MATCH(Orders!M3545,People!$B$2:$B$5,0))</f>
        <v>Chuck Magee</v>
      </c>
      <c r="Y3545">
        <f t="shared" si="166"/>
        <v>2018</v>
      </c>
      <c r="Z3545">
        <f t="shared" si="167"/>
        <v>9</v>
      </c>
    </row>
    <row r="3546" spans="1:26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7">
        <f t="shared" si="165"/>
        <v>3.5840000000000005</v>
      </c>
      <c r="W3546" s="7" t="str">
        <f>IFERROR(INDEX(Returns!A:A,MATCH(Orders!B3546,Returns!B:B,0)), "No")</f>
        <v>No</v>
      </c>
      <c r="X3546" s="7" t="str">
        <f>INDEX(People!$A$2:$A$5,MATCH(Orders!M3546,People!$B$2:$B$5,0))</f>
        <v>Kelly Williams</v>
      </c>
      <c r="Y3546">
        <f t="shared" si="166"/>
        <v>2019</v>
      </c>
      <c r="Z3546">
        <f t="shared" si="167"/>
        <v>12</v>
      </c>
    </row>
    <row r="3547" spans="1:26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7">
        <f t="shared" si="165"/>
        <v>3.6639999999999993</v>
      </c>
      <c r="W3547" s="7" t="str">
        <f>IFERROR(INDEX(Returns!A:A,MATCH(Orders!B3547,Returns!B:B,0)), "No")</f>
        <v>No</v>
      </c>
      <c r="X3547" s="7" t="str">
        <f>INDEX(People!$A$2:$A$5,MATCH(Orders!M3547,People!$B$2:$B$5,0))</f>
        <v>Kelly Williams</v>
      </c>
      <c r="Y3547">
        <f t="shared" si="166"/>
        <v>2019</v>
      </c>
      <c r="Z3547">
        <f t="shared" si="167"/>
        <v>12</v>
      </c>
    </row>
    <row r="3548" spans="1:26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7">
        <f t="shared" si="165"/>
        <v>15.14</v>
      </c>
      <c r="W3548" s="7" t="str">
        <f>IFERROR(INDEX(Returns!A:A,MATCH(Orders!B3548,Returns!B:B,0)), "No")</f>
        <v>No</v>
      </c>
      <c r="X3548" s="7" t="str">
        <f>INDEX(People!$A$2:$A$5,MATCH(Orders!M3548,People!$B$2:$B$5,0))</f>
        <v>Cassandra Brandow</v>
      </c>
      <c r="Y3548">
        <f t="shared" si="166"/>
        <v>2019</v>
      </c>
      <c r="Z3548">
        <f t="shared" si="167"/>
        <v>10</v>
      </c>
    </row>
    <row r="3549" spans="1:26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7">
        <f t="shared" si="165"/>
        <v>17.53</v>
      </c>
      <c r="W3549" s="7" t="str">
        <f>IFERROR(INDEX(Returns!A:A,MATCH(Orders!B3549,Returns!B:B,0)), "No")</f>
        <v>No</v>
      </c>
      <c r="X3549" s="7" t="str">
        <f>INDEX(People!$A$2:$A$5,MATCH(Orders!M3549,People!$B$2:$B$5,0))</f>
        <v>Cassandra Brandow</v>
      </c>
      <c r="Y3549">
        <f t="shared" si="166"/>
        <v>2019</v>
      </c>
      <c r="Z3549">
        <f t="shared" si="167"/>
        <v>10</v>
      </c>
    </row>
    <row r="3550" spans="1:26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7">
        <f t="shared" si="165"/>
        <v>33.94</v>
      </c>
      <c r="W3550" s="7" t="str">
        <f>IFERROR(INDEX(Returns!A:A,MATCH(Orders!B3550,Returns!B:B,0)), "No")</f>
        <v>No</v>
      </c>
      <c r="X3550" s="7" t="str">
        <f>INDEX(People!$A$2:$A$5,MATCH(Orders!M3550,People!$B$2:$B$5,0))</f>
        <v>Cassandra Brandow</v>
      </c>
      <c r="Y3550">
        <f t="shared" si="166"/>
        <v>2019</v>
      </c>
      <c r="Z3550">
        <f t="shared" si="167"/>
        <v>10</v>
      </c>
    </row>
    <row r="3551" spans="1:26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7">
        <f t="shared" si="165"/>
        <v>3.75</v>
      </c>
      <c r="W3551" s="7" t="str">
        <f>IFERROR(INDEX(Returns!A:A,MATCH(Orders!B3551,Returns!B:B,0)), "No")</f>
        <v>No</v>
      </c>
      <c r="X3551" s="7" t="str">
        <f>INDEX(People!$A$2:$A$5,MATCH(Orders!M3551,People!$B$2:$B$5,0))</f>
        <v>Cassandra Brandow</v>
      </c>
      <c r="Y3551">
        <f t="shared" si="166"/>
        <v>2019</v>
      </c>
      <c r="Z3551">
        <f t="shared" si="167"/>
        <v>10</v>
      </c>
    </row>
    <row r="3552" spans="1:26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7">
        <f t="shared" si="165"/>
        <v>15.176</v>
      </c>
      <c r="W3552" s="7" t="str">
        <f>IFERROR(INDEX(Returns!A:A,MATCH(Orders!B3552,Returns!B:B,0)), "No")</f>
        <v>No</v>
      </c>
      <c r="X3552" s="7" t="str">
        <f>INDEX(People!$A$2:$A$5,MATCH(Orders!M3552,People!$B$2:$B$5,0))</f>
        <v>Kelly Williams</v>
      </c>
      <c r="Y3552">
        <f t="shared" si="166"/>
        <v>2018</v>
      </c>
      <c r="Z3552">
        <f t="shared" si="167"/>
        <v>3</v>
      </c>
    </row>
    <row r="3553" spans="1:26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7">
        <f t="shared" si="165"/>
        <v>140.68599999999998</v>
      </c>
      <c r="W3553" s="7" t="str">
        <f>IFERROR(INDEX(Returns!A:A,MATCH(Orders!B3553,Returns!B:B,0)), "No")</f>
        <v>No</v>
      </c>
      <c r="X3553" s="7" t="str">
        <f>INDEX(People!$A$2:$A$5,MATCH(Orders!M3553,People!$B$2:$B$5,0))</f>
        <v>Kelly Williams</v>
      </c>
      <c r="Y3553">
        <f t="shared" si="166"/>
        <v>2018</v>
      </c>
      <c r="Z3553">
        <f t="shared" si="167"/>
        <v>3</v>
      </c>
    </row>
    <row r="3554" spans="1:26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7">
        <f t="shared" si="165"/>
        <v>101.592</v>
      </c>
      <c r="W3554" s="7" t="str">
        <f>IFERROR(INDEX(Returns!A:A,MATCH(Orders!B3554,Returns!B:B,0)), "No")</f>
        <v>No</v>
      </c>
      <c r="X3554" s="7" t="str">
        <f>INDEX(People!$A$2:$A$5,MATCH(Orders!M3554,People!$B$2:$B$5,0))</f>
        <v>Kelly Williams</v>
      </c>
      <c r="Y3554">
        <f t="shared" si="166"/>
        <v>2018</v>
      </c>
      <c r="Z3554">
        <f t="shared" si="167"/>
        <v>3</v>
      </c>
    </row>
    <row r="3555" spans="1:26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7">
        <f t="shared" si="165"/>
        <v>7.4760000000000018</v>
      </c>
      <c r="W3555" s="7" t="str">
        <f>IFERROR(INDEX(Returns!A:A,MATCH(Orders!B3555,Returns!B:B,0)), "No")</f>
        <v>No</v>
      </c>
      <c r="X3555" s="7" t="str">
        <f>INDEX(People!$A$2:$A$5,MATCH(Orders!M3555,People!$B$2:$B$5,0))</f>
        <v>Chuck Magee</v>
      </c>
      <c r="Y3555">
        <f t="shared" si="166"/>
        <v>2019</v>
      </c>
      <c r="Z3555">
        <f t="shared" si="167"/>
        <v>11</v>
      </c>
    </row>
    <row r="3556" spans="1:26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7">
        <f t="shared" si="165"/>
        <v>165.2</v>
      </c>
      <c r="W3556" s="7" t="str">
        <f>IFERROR(INDEX(Returns!A:A,MATCH(Orders!B3556,Returns!B:B,0)), "No")</f>
        <v>No</v>
      </c>
      <c r="X3556" s="7" t="str">
        <f>INDEX(People!$A$2:$A$5,MATCH(Orders!M3556,People!$B$2:$B$5,0))</f>
        <v>Anna Andreadi</v>
      </c>
      <c r="Y3556">
        <f t="shared" si="166"/>
        <v>2016</v>
      </c>
      <c r="Z3556">
        <f t="shared" si="167"/>
        <v>3</v>
      </c>
    </row>
    <row r="3557" spans="1:26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7">
        <f t="shared" si="165"/>
        <v>100.79199999999999</v>
      </c>
      <c r="W3557" s="7" t="str">
        <f>IFERROR(INDEX(Returns!A:A,MATCH(Orders!B3557,Returns!B:B,0)), "No")</f>
        <v>No</v>
      </c>
      <c r="X3557" s="7" t="str">
        <f>INDEX(People!$A$2:$A$5,MATCH(Orders!M3557,People!$B$2:$B$5,0))</f>
        <v>Anna Andreadi</v>
      </c>
      <c r="Y3557">
        <f t="shared" si="166"/>
        <v>2016</v>
      </c>
      <c r="Z3557">
        <f t="shared" si="167"/>
        <v>3</v>
      </c>
    </row>
    <row r="3558" spans="1:26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7">
        <f t="shared" si="165"/>
        <v>6.4799999999999995</v>
      </c>
      <c r="W3558" s="7" t="str">
        <f>IFERROR(INDEX(Returns!A:A,MATCH(Orders!B3558,Returns!B:B,0)), "No")</f>
        <v>Yes</v>
      </c>
      <c r="X3558" s="7" t="str">
        <f>INDEX(People!$A$2:$A$5,MATCH(Orders!M3558,People!$B$2:$B$5,0))</f>
        <v>Anna Andreadi</v>
      </c>
      <c r="Y3558">
        <f t="shared" si="166"/>
        <v>2019</v>
      </c>
      <c r="Z3558">
        <f t="shared" si="167"/>
        <v>12</v>
      </c>
    </row>
    <row r="3559" spans="1:26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7">
        <f t="shared" si="165"/>
        <v>5.0640000000000001</v>
      </c>
      <c r="W3559" s="7" t="str">
        <f>IFERROR(INDEX(Returns!A:A,MATCH(Orders!B3559,Returns!B:B,0)), "No")</f>
        <v>Yes</v>
      </c>
      <c r="X3559" s="7" t="str">
        <f>INDEX(People!$A$2:$A$5,MATCH(Orders!M3559,People!$B$2:$B$5,0))</f>
        <v>Anna Andreadi</v>
      </c>
      <c r="Y3559">
        <f t="shared" si="166"/>
        <v>2019</v>
      </c>
      <c r="Z3559">
        <f t="shared" si="167"/>
        <v>12</v>
      </c>
    </row>
    <row r="3560" spans="1:26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7">
        <f t="shared" si="165"/>
        <v>5.4480000000000004</v>
      </c>
      <c r="W3560" s="7" t="str">
        <f>IFERROR(INDEX(Returns!A:A,MATCH(Orders!B3560,Returns!B:B,0)), "No")</f>
        <v>No</v>
      </c>
      <c r="X3560" s="7" t="str">
        <f>INDEX(People!$A$2:$A$5,MATCH(Orders!M3560,People!$B$2:$B$5,0))</f>
        <v>Anna Andreadi</v>
      </c>
      <c r="Y3560">
        <f t="shared" si="166"/>
        <v>2019</v>
      </c>
      <c r="Z3560">
        <f t="shared" si="167"/>
        <v>11</v>
      </c>
    </row>
    <row r="3561" spans="1:26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7">
        <f t="shared" si="165"/>
        <v>109.95</v>
      </c>
      <c r="W3561" s="7" t="str">
        <f>IFERROR(INDEX(Returns!A:A,MATCH(Orders!B3561,Returns!B:B,0)), "No")</f>
        <v>No</v>
      </c>
      <c r="X3561" s="7" t="str">
        <f>INDEX(People!$A$2:$A$5,MATCH(Orders!M3561,People!$B$2:$B$5,0))</f>
        <v>Anna Andreadi</v>
      </c>
      <c r="Y3561">
        <f t="shared" si="166"/>
        <v>2019</v>
      </c>
      <c r="Z3561">
        <f t="shared" si="167"/>
        <v>11</v>
      </c>
    </row>
    <row r="3562" spans="1:26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7">
        <f t="shared" si="165"/>
        <v>2.0640000000000001</v>
      </c>
      <c r="W3562" s="7" t="str">
        <f>IFERROR(INDEX(Returns!A:A,MATCH(Orders!B3562,Returns!B:B,0)), "No")</f>
        <v>No</v>
      </c>
      <c r="X3562" s="7" t="str">
        <f>INDEX(People!$A$2:$A$5,MATCH(Orders!M3562,People!$B$2:$B$5,0))</f>
        <v>Chuck Magee</v>
      </c>
      <c r="Y3562">
        <f t="shared" si="166"/>
        <v>2019</v>
      </c>
      <c r="Z3562">
        <f t="shared" si="167"/>
        <v>9</v>
      </c>
    </row>
    <row r="3563" spans="1:26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7">
        <f t="shared" si="165"/>
        <v>5.1120000000000001</v>
      </c>
      <c r="W3563" s="7" t="str">
        <f>IFERROR(INDEX(Returns!A:A,MATCH(Orders!B3563,Returns!B:B,0)), "No")</f>
        <v>No</v>
      </c>
      <c r="X3563" s="7" t="str">
        <f>INDEX(People!$A$2:$A$5,MATCH(Orders!M3563,People!$B$2:$B$5,0))</f>
        <v>Chuck Magee</v>
      </c>
      <c r="Y3563">
        <f t="shared" si="166"/>
        <v>2019</v>
      </c>
      <c r="Z3563">
        <f t="shared" si="167"/>
        <v>9</v>
      </c>
    </row>
    <row r="3564" spans="1:26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7">
        <f t="shared" si="165"/>
        <v>2.1840000000000006</v>
      </c>
      <c r="W3564" s="7" t="str">
        <f>IFERROR(INDEX(Returns!A:A,MATCH(Orders!B3564,Returns!B:B,0)), "No")</f>
        <v>No</v>
      </c>
      <c r="X3564" s="7" t="str">
        <f>INDEX(People!$A$2:$A$5,MATCH(Orders!M3564,People!$B$2:$B$5,0))</f>
        <v>Chuck Magee</v>
      </c>
      <c r="Y3564">
        <f t="shared" si="166"/>
        <v>2019</v>
      </c>
      <c r="Z3564">
        <f t="shared" si="167"/>
        <v>9</v>
      </c>
    </row>
    <row r="3565" spans="1:26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7">
        <f t="shared" si="165"/>
        <v>2.8800000000000003</v>
      </c>
      <c r="W3565" s="7" t="str">
        <f>IFERROR(INDEX(Returns!A:A,MATCH(Orders!B3565,Returns!B:B,0)), "No")</f>
        <v>No</v>
      </c>
      <c r="X3565" s="7" t="str">
        <f>INDEX(People!$A$2:$A$5,MATCH(Orders!M3565,People!$B$2:$B$5,0))</f>
        <v>Chuck Magee</v>
      </c>
      <c r="Y3565">
        <f t="shared" si="166"/>
        <v>2019</v>
      </c>
      <c r="Z3565">
        <f t="shared" si="167"/>
        <v>9</v>
      </c>
    </row>
    <row r="3566" spans="1:26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7">
        <f t="shared" si="165"/>
        <v>6.48</v>
      </c>
      <c r="W3566" s="7" t="str">
        <f>IFERROR(INDEX(Returns!A:A,MATCH(Orders!B3566,Returns!B:B,0)), "No")</f>
        <v>No</v>
      </c>
      <c r="X3566" s="7" t="str">
        <f>INDEX(People!$A$2:$A$5,MATCH(Orders!M3566,People!$B$2:$B$5,0))</f>
        <v>Anna Andreadi</v>
      </c>
      <c r="Y3566">
        <f t="shared" si="166"/>
        <v>2018</v>
      </c>
      <c r="Z3566">
        <f t="shared" si="167"/>
        <v>7</v>
      </c>
    </row>
    <row r="3567" spans="1:26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7">
        <f t="shared" si="165"/>
        <v>1.98</v>
      </c>
      <c r="W3567" s="7" t="str">
        <f>IFERROR(INDEX(Returns!A:A,MATCH(Orders!B3567,Returns!B:B,0)), "No")</f>
        <v>No</v>
      </c>
      <c r="X3567" s="7" t="str">
        <f>INDEX(People!$A$2:$A$5,MATCH(Orders!M3567,People!$B$2:$B$5,0))</f>
        <v>Anna Andreadi</v>
      </c>
      <c r="Y3567">
        <f t="shared" si="166"/>
        <v>2018</v>
      </c>
      <c r="Z3567">
        <f t="shared" si="167"/>
        <v>7</v>
      </c>
    </row>
    <row r="3568" spans="1:26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7">
        <f t="shared" si="165"/>
        <v>525.98</v>
      </c>
      <c r="W3568" s="7" t="str">
        <f>IFERROR(INDEX(Returns!A:A,MATCH(Orders!B3568,Returns!B:B,0)), "No")</f>
        <v>No</v>
      </c>
      <c r="X3568" s="7" t="str">
        <f>INDEX(People!$A$2:$A$5,MATCH(Orders!M3568,People!$B$2:$B$5,0))</f>
        <v>Kelly Williams</v>
      </c>
      <c r="Y3568">
        <f t="shared" si="166"/>
        <v>2019</v>
      </c>
      <c r="Z3568">
        <f t="shared" si="167"/>
        <v>9</v>
      </c>
    </row>
    <row r="3569" spans="1:26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7">
        <f t="shared" si="165"/>
        <v>3.7520000000000007</v>
      </c>
      <c r="W3569" s="7" t="str">
        <f>IFERROR(INDEX(Returns!A:A,MATCH(Orders!B3569,Returns!B:B,0)), "No")</f>
        <v>No</v>
      </c>
      <c r="X3569" s="7" t="str">
        <f>INDEX(People!$A$2:$A$5,MATCH(Orders!M3569,People!$B$2:$B$5,0))</f>
        <v>Kelly Williams</v>
      </c>
      <c r="Y3569">
        <f t="shared" si="166"/>
        <v>2018</v>
      </c>
      <c r="Z3569">
        <f t="shared" si="167"/>
        <v>9</v>
      </c>
    </row>
    <row r="3570" spans="1:26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7">
        <f t="shared" si="165"/>
        <v>29.99</v>
      </c>
      <c r="W3570" s="7" t="str">
        <f>IFERROR(INDEX(Returns!A:A,MATCH(Orders!B3570,Returns!B:B,0)), "No")</f>
        <v>No</v>
      </c>
      <c r="X3570" s="7" t="str">
        <f>INDEX(People!$A$2:$A$5,MATCH(Orders!M3570,People!$B$2:$B$5,0))</f>
        <v>Anna Andreadi</v>
      </c>
      <c r="Y3570">
        <f t="shared" si="166"/>
        <v>2019</v>
      </c>
      <c r="Z3570">
        <f t="shared" si="167"/>
        <v>7</v>
      </c>
    </row>
    <row r="3571" spans="1:26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7">
        <f t="shared" si="165"/>
        <v>399.20000000000005</v>
      </c>
      <c r="W3571" s="7" t="str">
        <f>IFERROR(INDEX(Returns!A:A,MATCH(Orders!B3571,Returns!B:B,0)), "No")</f>
        <v>No</v>
      </c>
      <c r="X3571" s="7" t="str">
        <f>INDEX(People!$A$2:$A$5,MATCH(Orders!M3571,People!$B$2:$B$5,0))</f>
        <v>Anna Andreadi</v>
      </c>
      <c r="Y3571">
        <f t="shared" si="166"/>
        <v>2019</v>
      </c>
      <c r="Z3571">
        <f t="shared" si="167"/>
        <v>7</v>
      </c>
    </row>
    <row r="3572" spans="1:26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7">
        <f t="shared" si="165"/>
        <v>421.95</v>
      </c>
      <c r="W3572" s="7" t="str">
        <f>IFERROR(INDEX(Returns!A:A,MATCH(Orders!B3572,Returns!B:B,0)), "No")</f>
        <v>No</v>
      </c>
      <c r="X3572" s="7" t="str">
        <f>INDEX(People!$A$2:$A$5,MATCH(Orders!M3572,People!$B$2:$B$5,0))</f>
        <v>Anna Andreadi</v>
      </c>
      <c r="Y3572">
        <f t="shared" si="166"/>
        <v>2019</v>
      </c>
      <c r="Z3572">
        <f t="shared" si="167"/>
        <v>7</v>
      </c>
    </row>
    <row r="3573" spans="1:26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7">
        <f t="shared" si="165"/>
        <v>7.9920000000000009</v>
      </c>
      <c r="W3573" s="7" t="str">
        <f>IFERROR(INDEX(Returns!A:A,MATCH(Orders!B3573,Returns!B:B,0)), "No")</f>
        <v>No</v>
      </c>
      <c r="X3573" s="7" t="str">
        <f>INDEX(People!$A$2:$A$5,MATCH(Orders!M3573,People!$B$2:$B$5,0))</f>
        <v>Anna Andreadi</v>
      </c>
      <c r="Y3573">
        <f t="shared" si="166"/>
        <v>2019</v>
      </c>
      <c r="Z3573">
        <f t="shared" si="167"/>
        <v>7</v>
      </c>
    </row>
    <row r="3574" spans="1:26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7">
        <f t="shared" si="165"/>
        <v>5.1840000000000011</v>
      </c>
      <c r="W3574" s="7" t="str">
        <f>IFERROR(INDEX(Returns!A:A,MATCH(Orders!B3574,Returns!B:B,0)), "No")</f>
        <v>No</v>
      </c>
      <c r="X3574" s="7" t="str">
        <f>INDEX(People!$A$2:$A$5,MATCH(Orders!M3574,People!$B$2:$B$5,0))</f>
        <v>Kelly Williams</v>
      </c>
      <c r="Y3574">
        <f t="shared" si="166"/>
        <v>2019</v>
      </c>
      <c r="Z3574">
        <f t="shared" si="167"/>
        <v>6</v>
      </c>
    </row>
    <row r="3575" spans="1:26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7">
        <f t="shared" si="165"/>
        <v>5.84</v>
      </c>
      <c r="W3575" s="7" t="str">
        <f>IFERROR(INDEX(Returns!A:A,MATCH(Orders!B3575,Returns!B:B,0)), "No")</f>
        <v>No</v>
      </c>
      <c r="X3575" s="7" t="str">
        <f>INDEX(People!$A$2:$A$5,MATCH(Orders!M3575,People!$B$2:$B$5,0))</f>
        <v>Chuck Magee</v>
      </c>
      <c r="Y3575">
        <f t="shared" si="166"/>
        <v>2019</v>
      </c>
      <c r="Z3575">
        <f t="shared" si="167"/>
        <v>8</v>
      </c>
    </row>
    <row r="3576" spans="1:26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7">
        <f t="shared" si="165"/>
        <v>10.48</v>
      </c>
      <c r="W3576" s="7" t="str">
        <f>IFERROR(INDEX(Returns!A:A,MATCH(Orders!B3576,Returns!B:B,0)), "No")</f>
        <v>No</v>
      </c>
      <c r="X3576" s="7" t="str">
        <f>INDEX(People!$A$2:$A$5,MATCH(Orders!M3576,People!$B$2:$B$5,0))</f>
        <v>Chuck Magee</v>
      </c>
      <c r="Y3576">
        <f t="shared" si="166"/>
        <v>2019</v>
      </c>
      <c r="Z3576">
        <f t="shared" si="167"/>
        <v>8</v>
      </c>
    </row>
    <row r="3577" spans="1:26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7">
        <f t="shared" si="165"/>
        <v>4.8320000000000007</v>
      </c>
      <c r="W3577" s="7" t="str">
        <f>IFERROR(INDEX(Returns!A:A,MATCH(Orders!B3577,Returns!B:B,0)), "No")</f>
        <v>No</v>
      </c>
      <c r="X3577" s="7" t="str">
        <f>INDEX(People!$A$2:$A$5,MATCH(Orders!M3577,People!$B$2:$B$5,0))</f>
        <v>Cassandra Brandow</v>
      </c>
      <c r="Y3577">
        <f t="shared" si="166"/>
        <v>2017</v>
      </c>
      <c r="Z3577">
        <f t="shared" si="167"/>
        <v>3</v>
      </c>
    </row>
    <row r="3578" spans="1:26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7">
        <f t="shared" si="165"/>
        <v>4.7840000000000007</v>
      </c>
      <c r="W3578" s="7" t="str">
        <f>IFERROR(INDEX(Returns!A:A,MATCH(Orders!B3578,Returns!B:B,0)), "No")</f>
        <v>No</v>
      </c>
      <c r="X3578" s="7" t="str">
        <f>INDEX(People!$A$2:$A$5,MATCH(Orders!M3578,People!$B$2:$B$5,0))</f>
        <v>Anna Andreadi</v>
      </c>
      <c r="Y3578">
        <f t="shared" si="166"/>
        <v>2018</v>
      </c>
      <c r="Z3578">
        <f t="shared" si="167"/>
        <v>6</v>
      </c>
    </row>
    <row r="3579" spans="1:26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7">
        <f t="shared" si="165"/>
        <v>4.7300000000000004</v>
      </c>
      <c r="W3579" s="7" t="str">
        <f>IFERROR(INDEX(Returns!A:A,MATCH(Orders!B3579,Returns!B:B,0)), "No")</f>
        <v>No</v>
      </c>
      <c r="X3579" s="7" t="str">
        <f>INDEX(People!$A$2:$A$5,MATCH(Orders!M3579,People!$B$2:$B$5,0))</f>
        <v>Anna Andreadi</v>
      </c>
      <c r="Y3579">
        <f t="shared" si="166"/>
        <v>2018</v>
      </c>
      <c r="Z3579">
        <f t="shared" si="167"/>
        <v>6</v>
      </c>
    </row>
    <row r="3580" spans="1:26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7">
        <f t="shared" si="165"/>
        <v>7.89</v>
      </c>
      <c r="W3580" s="7" t="str">
        <f>IFERROR(INDEX(Returns!A:A,MATCH(Orders!B3580,Returns!B:B,0)), "No")</f>
        <v>No</v>
      </c>
      <c r="X3580" s="7" t="str">
        <f>INDEX(People!$A$2:$A$5,MATCH(Orders!M3580,People!$B$2:$B$5,0))</f>
        <v>Cassandra Brandow</v>
      </c>
      <c r="Y3580">
        <f t="shared" si="166"/>
        <v>2018</v>
      </c>
      <c r="Z3580">
        <f t="shared" si="167"/>
        <v>7</v>
      </c>
    </row>
    <row r="3581" spans="1:26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7">
        <f t="shared" si="165"/>
        <v>13.1</v>
      </c>
      <c r="W3581" s="7" t="str">
        <f>IFERROR(INDEX(Returns!A:A,MATCH(Orders!B3581,Returns!B:B,0)), "No")</f>
        <v>No</v>
      </c>
      <c r="X3581" s="7" t="str">
        <f>INDEX(People!$A$2:$A$5,MATCH(Orders!M3581,People!$B$2:$B$5,0))</f>
        <v>Cassandra Brandow</v>
      </c>
      <c r="Y3581">
        <f t="shared" si="166"/>
        <v>2018</v>
      </c>
      <c r="Z3581">
        <f t="shared" si="167"/>
        <v>7</v>
      </c>
    </row>
    <row r="3582" spans="1:26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7">
        <f t="shared" si="165"/>
        <v>303.76</v>
      </c>
      <c r="W3582" s="7" t="str">
        <f>IFERROR(INDEX(Returns!A:A,MATCH(Orders!B3582,Returns!B:B,0)), "No")</f>
        <v>No</v>
      </c>
      <c r="X3582" s="7" t="str">
        <f>INDEX(People!$A$2:$A$5,MATCH(Orders!M3582,People!$B$2:$B$5,0))</f>
        <v>Cassandra Brandow</v>
      </c>
      <c r="Y3582">
        <f t="shared" si="166"/>
        <v>2018</v>
      </c>
      <c r="Z3582">
        <f t="shared" si="167"/>
        <v>7</v>
      </c>
    </row>
    <row r="3583" spans="1:26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7">
        <f t="shared" si="165"/>
        <v>104.85</v>
      </c>
      <c r="W3583" s="7" t="str">
        <f>IFERROR(INDEX(Returns!A:A,MATCH(Orders!B3583,Returns!B:B,0)), "No")</f>
        <v>No</v>
      </c>
      <c r="X3583" s="7" t="str">
        <f>INDEX(People!$A$2:$A$5,MATCH(Orders!M3583,People!$B$2:$B$5,0))</f>
        <v>Kelly Williams</v>
      </c>
      <c r="Y3583">
        <f t="shared" si="166"/>
        <v>2019</v>
      </c>
      <c r="Z3583">
        <f t="shared" si="167"/>
        <v>10</v>
      </c>
    </row>
    <row r="3584" spans="1:26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7">
        <f t="shared" si="165"/>
        <v>1.95</v>
      </c>
      <c r="W3584" s="7" t="str">
        <f>IFERROR(INDEX(Returns!A:A,MATCH(Orders!B3584,Returns!B:B,0)), "No")</f>
        <v>No</v>
      </c>
      <c r="X3584" s="7" t="str">
        <f>INDEX(People!$A$2:$A$5,MATCH(Orders!M3584,People!$B$2:$B$5,0))</f>
        <v>Kelly Williams</v>
      </c>
      <c r="Y3584">
        <f t="shared" si="166"/>
        <v>2017</v>
      </c>
      <c r="Z3584">
        <f t="shared" si="167"/>
        <v>12</v>
      </c>
    </row>
    <row r="3585" spans="1:26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7">
        <f t="shared" si="165"/>
        <v>400.98</v>
      </c>
      <c r="W3585" s="7" t="str">
        <f>IFERROR(INDEX(Returns!A:A,MATCH(Orders!B3585,Returns!B:B,0)), "No")</f>
        <v>No</v>
      </c>
      <c r="X3585" s="7" t="str">
        <f>INDEX(People!$A$2:$A$5,MATCH(Orders!M3585,People!$B$2:$B$5,0))</f>
        <v>Kelly Williams</v>
      </c>
      <c r="Y3585">
        <f t="shared" si="166"/>
        <v>2017</v>
      </c>
      <c r="Z3585">
        <f t="shared" si="167"/>
        <v>12</v>
      </c>
    </row>
    <row r="3586" spans="1:26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7">
        <f t="shared" si="165"/>
        <v>95.98</v>
      </c>
      <c r="W3586" s="7" t="str">
        <f>IFERROR(INDEX(Returns!A:A,MATCH(Orders!B3586,Returns!B:B,0)), "No")</f>
        <v>No</v>
      </c>
      <c r="X3586" s="7" t="str">
        <f>INDEX(People!$A$2:$A$5,MATCH(Orders!M3586,People!$B$2:$B$5,0))</f>
        <v>Kelly Williams</v>
      </c>
      <c r="Y3586">
        <f t="shared" si="166"/>
        <v>2017</v>
      </c>
      <c r="Z3586">
        <f t="shared" si="167"/>
        <v>12</v>
      </c>
    </row>
    <row r="3587" spans="1:26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7">
        <f t="shared" ref="V3587:V3650" si="168">R3587/S3587</f>
        <v>2.61</v>
      </c>
      <c r="W3587" s="7" t="str">
        <f>IFERROR(INDEX(Returns!A:A,MATCH(Orders!B3587,Returns!B:B,0)), "No")</f>
        <v>No</v>
      </c>
      <c r="X3587" s="7" t="str">
        <f>INDEX(People!$A$2:$A$5,MATCH(Orders!M3587,People!$B$2:$B$5,0))</f>
        <v>Kelly Williams</v>
      </c>
      <c r="Y3587">
        <f t="shared" ref="Y3587:Y3650" si="169">YEAR(C3587)</f>
        <v>2017</v>
      </c>
      <c r="Z3587">
        <f t="shared" ref="Z3587:Z3650" si="170">MONTH(C3587)</f>
        <v>12</v>
      </c>
    </row>
    <row r="3588" spans="1:26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7">
        <f t="shared" si="168"/>
        <v>2.98</v>
      </c>
      <c r="W3588" s="7" t="str">
        <f>IFERROR(INDEX(Returns!A:A,MATCH(Orders!B3588,Returns!B:B,0)), "No")</f>
        <v>No</v>
      </c>
      <c r="X3588" s="7" t="str">
        <f>INDEX(People!$A$2:$A$5,MATCH(Orders!M3588,People!$B$2:$B$5,0))</f>
        <v>Anna Andreadi</v>
      </c>
      <c r="Y3588">
        <f t="shared" si="169"/>
        <v>2019</v>
      </c>
      <c r="Z3588">
        <f t="shared" si="170"/>
        <v>9</v>
      </c>
    </row>
    <row r="3589" spans="1:26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7">
        <f t="shared" si="168"/>
        <v>389.89799999999997</v>
      </c>
      <c r="W3589" s="7" t="str">
        <f>IFERROR(INDEX(Returns!A:A,MATCH(Orders!B3589,Returns!B:B,0)), "No")</f>
        <v>No</v>
      </c>
      <c r="X3589" s="7" t="str">
        <f>INDEX(People!$A$2:$A$5,MATCH(Orders!M3589,People!$B$2:$B$5,0))</f>
        <v>Chuck Magee</v>
      </c>
      <c r="Y3589">
        <f t="shared" si="169"/>
        <v>2019</v>
      </c>
      <c r="Z3589">
        <f t="shared" si="170"/>
        <v>9</v>
      </c>
    </row>
    <row r="3590" spans="1:26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7">
        <f t="shared" si="168"/>
        <v>832.81</v>
      </c>
      <c r="W3590" s="7" t="str">
        <f>IFERROR(INDEX(Returns!A:A,MATCH(Orders!B3590,Returns!B:B,0)), "No")</f>
        <v>Yes</v>
      </c>
      <c r="X3590" s="7" t="str">
        <f>INDEX(People!$A$2:$A$5,MATCH(Orders!M3590,People!$B$2:$B$5,0))</f>
        <v>Cassandra Brandow</v>
      </c>
      <c r="Y3590">
        <f t="shared" si="169"/>
        <v>2019</v>
      </c>
      <c r="Z3590">
        <f t="shared" si="170"/>
        <v>12</v>
      </c>
    </row>
    <row r="3591" spans="1:26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7">
        <f t="shared" si="168"/>
        <v>2.88</v>
      </c>
      <c r="W3591" s="7" t="str">
        <f>IFERROR(INDEX(Returns!A:A,MATCH(Orders!B3591,Returns!B:B,0)), "No")</f>
        <v>No</v>
      </c>
      <c r="X3591" s="7" t="str">
        <f>INDEX(People!$A$2:$A$5,MATCH(Orders!M3591,People!$B$2:$B$5,0))</f>
        <v>Cassandra Brandow</v>
      </c>
      <c r="Y3591">
        <f t="shared" si="169"/>
        <v>2019</v>
      </c>
      <c r="Z3591">
        <f t="shared" si="170"/>
        <v>11</v>
      </c>
    </row>
    <row r="3592" spans="1:26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7">
        <f t="shared" si="168"/>
        <v>120.33</v>
      </c>
      <c r="W3592" s="7" t="str">
        <f>IFERROR(INDEX(Returns!A:A,MATCH(Orders!B3592,Returns!B:B,0)), "No")</f>
        <v>No</v>
      </c>
      <c r="X3592" s="7" t="str">
        <f>INDEX(People!$A$2:$A$5,MATCH(Orders!M3592,People!$B$2:$B$5,0))</f>
        <v>Cassandra Brandow</v>
      </c>
      <c r="Y3592">
        <f t="shared" si="169"/>
        <v>2019</v>
      </c>
      <c r="Z3592">
        <f t="shared" si="170"/>
        <v>11</v>
      </c>
    </row>
    <row r="3593" spans="1:26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7">
        <f t="shared" si="168"/>
        <v>2.92</v>
      </c>
      <c r="W3593" s="7" t="str">
        <f>IFERROR(INDEX(Returns!A:A,MATCH(Orders!B3593,Returns!B:B,0)), "No")</f>
        <v>No</v>
      </c>
      <c r="X3593" s="7" t="str">
        <f>INDEX(People!$A$2:$A$5,MATCH(Orders!M3593,People!$B$2:$B$5,0))</f>
        <v>Kelly Williams</v>
      </c>
      <c r="Y3593">
        <f t="shared" si="169"/>
        <v>2016</v>
      </c>
      <c r="Z3593">
        <f t="shared" si="170"/>
        <v>12</v>
      </c>
    </row>
    <row r="3594" spans="1:26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7">
        <f t="shared" si="168"/>
        <v>155.06</v>
      </c>
      <c r="W3594" s="7" t="str">
        <f>IFERROR(INDEX(Returns!A:A,MATCH(Orders!B3594,Returns!B:B,0)), "No")</f>
        <v>No</v>
      </c>
      <c r="X3594" s="7" t="str">
        <f>INDEX(People!$A$2:$A$5,MATCH(Orders!M3594,People!$B$2:$B$5,0))</f>
        <v>Chuck Magee</v>
      </c>
      <c r="Y3594">
        <f t="shared" si="169"/>
        <v>2018</v>
      </c>
      <c r="Z3594">
        <f t="shared" si="170"/>
        <v>12</v>
      </c>
    </row>
    <row r="3595" spans="1:26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7">
        <f t="shared" si="168"/>
        <v>7.4760000000000018</v>
      </c>
      <c r="W3595" s="7" t="str">
        <f>IFERROR(INDEX(Returns!A:A,MATCH(Orders!B3595,Returns!B:B,0)), "No")</f>
        <v>No</v>
      </c>
      <c r="X3595" s="7" t="str">
        <f>INDEX(People!$A$2:$A$5,MATCH(Orders!M3595,People!$B$2:$B$5,0))</f>
        <v>Chuck Magee</v>
      </c>
      <c r="Y3595">
        <f t="shared" si="169"/>
        <v>2018</v>
      </c>
      <c r="Z3595">
        <f t="shared" si="170"/>
        <v>9</v>
      </c>
    </row>
    <row r="3596" spans="1:26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7">
        <f t="shared" si="168"/>
        <v>7.5040000000000022</v>
      </c>
      <c r="W3596" s="7" t="str">
        <f>IFERROR(INDEX(Returns!A:A,MATCH(Orders!B3596,Returns!B:B,0)), "No")</f>
        <v>No</v>
      </c>
      <c r="X3596" s="7" t="str">
        <f>INDEX(People!$A$2:$A$5,MATCH(Orders!M3596,People!$B$2:$B$5,0))</f>
        <v>Chuck Magee</v>
      </c>
      <c r="Y3596">
        <f t="shared" si="169"/>
        <v>2018</v>
      </c>
      <c r="Z3596">
        <f t="shared" si="170"/>
        <v>9</v>
      </c>
    </row>
    <row r="3597" spans="1:26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7">
        <f t="shared" si="168"/>
        <v>2.6240000000000001</v>
      </c>
      <c r="W3597" s="7" t="str">
        <f>IFERROR(INDEX(Returns!A:A,MATCH(Orders!B3597,Returns!B:B,0)), "No")</f>
        <v>No</v>
      </c>
      <c r="X3597" s="7" t="str">
        <f>INDEX(People!$A$2:$A$5,MATCH(Orders!M3597,People!$B$2:$B$5,0))</f>
        <v>Chuck Magee</v>
      </c>
      <c r="Y3597">
        <f t="shared" si="169"/>
        <v>2019</v>
      </c>
      <c r="Z3597">
        <f t="shared" si="170"/>
        <v>12</v>
      </c>
    </row>
    <row r="3598" spans="1:26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7">
        <f t="shared" si="168"/>
        <v>5.1840000000000011</v>
      </c>
      <c r="W3598" s="7" t="str">
        <f>IFERROR(INDEX(Returns!A:A,MATCH(Orders!B3598,Returns!B:B,0)), "No")</f>
        <v>No</v>
      </c>
      <c r="X3598" s="7" t="str">
        <f>INDEX(People!$A$2:$A$5,MATCH(Orders!M3598,People!$B$2:$B$5,0))</f>
        <v>Chuck Magee</v>
      </c>
      <c r="Y3598">
        <f t="shared" si="169"/>
        <v>2016</v>
      </c>
      <c r="Z3598">
        <f t="shared" si="170"/>
        <v>9</v>
      </c>
    </row>
    <row r="3599" spans="1:26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7">
        <f t="shared" si="168"/>
        <v>10.784000000000001</v>
      </c>
      <c r="W3599" s="7" t="str">
        <f>IFERROR(INDEX(Returns!A:A,MATCH(Orders!B3599,Returns!B:B,0)), "No")</f>
        <v>No</v>
      </c>
      <c r="X3599" s="7" t="str">
        <f>INDEX(People!$A$2:$A$5,MATCH(Orders!M3599,People!$B$2:$B$5,0))</f>
        <v>Chuck Magee</v>
      </c>
      <c r="Y3599">
        <f t="shared" si="169"/>
        <v>2016</v>
      </c>
      <c r="Z3599">
        <f t="shared" si="170"/>
        <v>9</v>
      </c>
    </row>
    <row r="3600" spans="1:26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7">
        <f t="shared" si="168"/>
        <v>5.8240000000000007</v>
      </c>
      <c r="W3600" s="7" t="str">
        <f>IFERROR(INDEX(Returns!A:A,MATCH(Orders!B3600,Returns!B:B,0)), "No")</f>
        <v>No</v>
      </c>
      <c r="X3600" s="7" t="str">
        <f>INDEX(People!$A$2:$A$5,MATCH(Orders!M3600,People!$B$2:$B$5,0))</f>
        <v>Chuck Magee</v>
      </c>
      <c r="Y3600">
        <f t="shared" si="169"/>
        <v>2016</v>
      </c>
      <c r="Z3600">
        <f t="shared" si="170"/>
        <v>9</v>
      </c>
    </row>
    <row r="3601" spans="1:26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7">
        <f t="shared" si="168"/>
        <v>135.51599999999999</v>
      </c>
      <c r="W3601" s="7" t="str">
        <f>IFERROR(INDEX(Returns!A:A,MATCH(Orders!B3601,Returns!B:B,0)), "No")</f>
        <v>No</v>
      </c>
      <c r="X3601" s="7" t="str">
        <f>INDEX(People!$A$2:$A$5,MATCH(Orders!M3601,People!$B$2:$B$5,0))</f>
        <v>Chuck Magee</v>
      </c>
      <c r="Y3601">
        <f t="shared" si="169"/>
        <v>2016</v>
      </c>
      <c r="Z3601">
        <f t="shared" si="170"/>
        <v>9</v>
      </c>
    </row>
    <row r="3602" spans="1:26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7">
        <f t="shared" si="168"/>
        <v>47.992000000000004</v>
      </c>
      <c r="W3602" s="7" t="str">
        <f>IFERROR(INDEX(Returns!A:A,MATCH(Orders!B3602,Returns!B:B,0)), "No")</f>
        <v>No</v>
      </c>
      <c r="X3602" s="7" t="str">
        <f>INDEX(People!$A$2:$A$5,MATCH(Orders!M3602,People!$B$2:$B$5,0))</f>
        <v>Anna Andreadi</v>
      </c>
      <c r="Y3602">
        <f t="shared" si="169"/>
        <v>2019</v>
      </c>
      <c r="Z3602">
        <f t="shared" si="170"/>
        <v>6</v>
      </c>
    </row>
    <row r="3603" spans="1:26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7">
        <f t="shared" si="168"/>
        <v>6.2240000000000002</v>
      </c>
      <c r="W3603" s="7" t="str">
        <f>IFERROR(INDEX(Returns!A:A,MATCH(Orders!B3603,Returns!B:B,0)), "No")</f>
        <v>No</v>
      </c>
      <c r="X3603" s="7" t="str">
        <f>INDEX(People!$A$2:$A$5,MATCH(Orders!M3603,People!$B$2:$B$5,0))</f>
        <v>Chuck Magee</v>
      </c>
      <c r="Y3603">
        <f t="shared" si="169"/>
        <v>2016</v>
      </c>
      <c r="Z3603">
        <f t="shared" si="170"/>
        <v>11</v>
      </c>
    </row>
    <row r="3604" spans="1:26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7">
        <f t="shared" si="168"/>
        <v>131.58599999999998</v>
      </c>
      <c r="W3604" s="7" t="str">
        <f>IFERROR(INDEX(Returns!A:A,MATCH(Orders!B3604,Returns!B:B,0)), "No")</f>
        <v>No</v>
      </c>
      <c r="X3604" s="7" t="str">
        <f>INDEX(People!$A$2:$A$5,MATCH(Orders!M3604,People!$B$2:$B$5,0))</f>
        <v>Chuck Magee</v>
      </c>
      <c r="Y3604">
        <f t="shared" si="169"/>
        <v>2016</v>
      </c>
      <c r="Z3604">
        <f t="shared" si="170"/>
        <v>11</v>
      </c>
    </row>
    <row r="3605" spans="1:26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7">
        <f t="shared" si="168"/>
        <v>55.48</v>
      </c>
      <c r="W3605" s="7" t="str">
        <f>IFERROR(INDEX(Returns!A:A,MATCH(Orders!B3605,Returns!B:B,0)), "No")</f>
        <v>No</v>
      </c>
      <c r="X3605" s="7" t="str">
        <f>INDEX(People!$A$2:$A$5,MATCH(Orders!M3605,People!$B$2:$B$5,0))</f>
        <v>Chuck Magee</v>
      </c>
      <c r="Y3605">
        <f t="shared" si="169"/>
        <v>2019</v>
      </c>
      <c r="Z3605">
        <f t="shared" si="170"/>
        <v>8</v>
      </c>
    </row>
    <row r="3606" spans="1:26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7">
        <f t="shared" si="168"/>
        <v>12.58</v>
      </c>
      <c r="W3606" s="7" t="str">
        <f>IFERROR(INDEX(Returns!A:A,MATCH(Orders!B3606,Returns!B:B,0)), "No")</f>
        <v>No</v>
      </c>
      <c r="X3606" s="7" t="str">
        <f>INDEX(People!$A$2:$A$5,MATCH(Orders!M3606,People!$B$2:$B$5,0))</f>
        <v>Chuck Magee</v>
      </c>
      <c r="Y3606">
        <f t="shared" si="169"/>
        <v>2019</v>
      </c>
      <c r="Z3606">
        <f t="shared" si="170"/>
        <v>8</v>
      </c>
    </row>
    <row r="3607" spans="1:26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7">
        <f t="shared" si="168"/>
        <v>22.98</v>
      </c>
      <c r="W3607" s="7" t="str">
        <f>IFERROR(INDEX(Returns!A:A,MATCH(Orders!B3607,Returns!B:B,0)), "No")</f>
        <v>No</v>
      </c>
      <c r="X3607" s="7" t="str">
        <f>INDEX(People!$A$2:$A$5,MATCH(Orders!M3607,People!$B$2:$B$5,0))</f>
        <v>Chuck Magee</v>
      </c>
      <c r="Y3607">
        <f t="shared" si="169"/>
        <v>2019</v>
      </c>
      <c r="Z3607">
        <f t="shared" si="170"/>
        <v>8</v>
      </c>
    </row>
    <row r="3608" spans="1:26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7">
        <f t="shared" si="168"/>
        <v>9.7799999999999994</v>
      </c>
      <c r="W3608" s="7" t="str">
        <f>IFERROR(INDEX(Returns!A:A,MATCH(Orders!B3608,Returns!B:B,0)), "No")</f>
        <v>No</v>
      </c>
      <c r="X3608" s="7" t="str">
        <f>INDEX(People!$A$2:$A$5,MATCH(Orders!M3608,People!$B$2:$B$5,0))</f>
        <v>Chuck Magee</v>
      </c>
      <c r="Y3608">
        <f t="shared" si="169"/>
        <v>2018</v>
      </c>
      <c r="Z3608">
        <f t="shared" si="170"/>
        <v>3</v>
      </c>
    </row>
    <row r="3609" spans="1:26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7">
        <f t="shared" si="168"/>
        <v>46.48</v>
      </c>
      <c r="W3609" s="7" t="str">
        <f>IFERROR(INDEX(Returns!A:A,MATCH(Orders!B3609,Returns!B:B,0)), "No")</f>
        <v>No</v>
      </c>
      <c r="X3609" s="7" t="str">
        <f>INDEX(People!$A$2:$A$5,MATCH(Orders!M3609,People!$B$2:$B$5,0))</f>
        <v>Chuck Magee</v>
      </c>
      <c r="Y3609">
        <f t="shared" si="169"/>
        <v>2016</v>
      </c>
      <c r="Z3609">
        <f t="shared" si="170"/>
        <v>9</v>
      </c>
    </row>
    <row r="3610" spans="1:26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7">
        <f t="shared" si="168"/>
        <v>2.3039999999999998</v>
      </c>
      <c r="W3610" s="7" t="str">
        <f>IFERROR(INDEX(Returns!A:A,MATCH(Orders!B3610,Returns!B:B,0)), "No")</f>
        <v>No</v>
      </c>
      <c r="X3610" s="7" t="str">
        <f>INDEX(People!$A$2:$A$5,MATCH(Orders!M3610,People!$B$2:$B$5,0))</f>
        <v>Chuck Magee</v>
      </c>
      <c r="Y3610">
        <f t="shared" si="169"/>
        <v>2016</v>
      </c>
      <c r="Z3610">
        <f t="shared" si="170"/>
        <v>4</v>
      </c>
    </row>
    <row r="3611" spans="1:26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7">
        <f t="shared" si="168"/>
        <v>9.032</v>
      </c>
      <c r="W3611" s="7" t="str">
        <f>IFERROR(INDEX(Returns!A:A,MATCH(Orders!B3611,Returns!B:B,0)), "No")</f>
        <v>No</v>
      </c>
      <c r="X3611" s="7" t="str">
        <f>INDEX(People!$A$2:$A$5,MATCH(Orders!M3611,People!$B$2:$B$5,0))</f>
        <v>Chuck Magee</v>
      </c>
      <c r="Y3611">
        <f t="shared" si="169"/>
        <v>2016</v>
      </c>
      <c r="Z3611">
        <f t="shared" si="170"/>
        <v>4</v>
      </c>
    </row>
    <row r="3612" spans="1:26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7">
        <f t="shared" si="168"/>
        <v>88.784000000000006</v>
      </c>
      <c r="W3612" s="7" t="str">
        <f>IFERROR(INDEX(Returns!A:A,MATCH(Orders!B3612,Returns!B:B,0)), "No")</f>
        <v>No</v>
      </c>
      <c r="X3612" s="7" t="str">
        <f>INDEX(People!$A$2:$A$5,MATCH(Orders!M3612,People!$B$2:$B$5,0))</f>
        <v>Chuck Magee</v>
      </c>
      <c r="Y3612">
        <f t="shared" si="169"/>
        <v>2016</v>
      </c>
      <c r="Z3612">
        <f t="shared" si="170"/>
        <v>4</v>
      </c>
    </row>
    <row r="3613" spans="1:26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7">
        <f t="shared" si="168"/>
        <v>29.207999999999998</v>
      </c>
      <c r="W3613" s="7" t="str">
        <f>IFERROR(INDEX(Returns!A:A,MATCH(Orders!B3613,Returns!B:B,0)), "No")</f>
        <v>No</v>
      </c>
      <c r="X3613" s="7" t="str">
        <f>INDEX(People!$A$2:$A$5,MATCH(Orders!M3613,People!$B$2:$B$5,0))</f>
        <v>Kelly Williams</v>
      </c>
      <c r="Y3613">
        <f t="shared" si="169"/>
        <v>2018</v>
      </c>
      <c r="Z3613">
        <f t="shared" si="170"/>
        <v>11</v>
      </c>
    </row>
    <row r="3614" spans="1:26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7">
        <f t="shared" si="168"/>
        <v>8.2240000000000002</v>
      </c>
      <c r="W3614" s="7" t="str">
        <f>IFERROR(INDEX(Returns!A:A,MATCH(Orders!B3614,Returns!B:B,0)), "No")</f>
        <v>No</v>
      </c>
      <c r="X3614" s="7" t="str">
        <f>INDEX(People!$A$2:$A$5,MATCH(Orders!M3614,People!$B$2:$B$5,0))</f>
        <v>Chuck Magee</v>
      </c>
      <c r="Y3614">
        <f t="shared" si="169"/>
        <v>2017</v>
      </c>
      <c r="Z3614">
        <f t="shared" si="170"/>
        <v>12</v>
      </c>
    </row>
    <row r="3615" spans="1:26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7">
        <f t="shared" si="168"/>
        <v>18.391999999999999</v>
      </c>
      <c r="W3615" s="7" t="str">
        <f>IFERROR(INDEX(Returns!A:A,MATCH(Orders!B3615,Returns!B:B,0)), "No")</f>
        <v>No</v>
      </c>
      <c r="X3615" s="7" t="str">
        <f>INDEX(People!$A$2:$A$5,MATCH(Orders!M3615,People!$B$2:$B$5,0))</f>
        <v>Chuck Magee</v>
      </c>
      <c r="Y3615">
        <f t="shared" si="169"/>
        <v>2017</v>
      </c>
      <c r="Z3615">
        <f t="shared" si="170"/>
        <v>12</v>
      </c>
    </row>
    <row r="3616" spans="1:26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7">
        <f t="shared" si="168"/>
        <v>119.68599999999998</v>
      </c>
      <c r="W3616" s="7" t="str">
        <f>IFERROR(INDEX(Returns!A:A,MATCH(Orders!B3616,Returns!B:B,0)), "No")</f>
        <v>No</v>
      </c>
      <c r="X3616" s="7" t="str">
        <f>INDEX(People!$A$2:$A$5,MATCH(Orders!M3616,People!$B$2:$B$5,0))</f>
        <v>Kelly Williams</v>
      </c>
      <c r="Y3616">
        <f t="shared" si="169"/>
        <v>2019</v>
      </c>
      <c r="Z3616">
        <f t="shared" si="170"/>
        <v>11</v>
      </c>
    </row>
    <row r="3617" spans="1:26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7">
        <f t="shared" si="168"/>
        <v>7.944</v>
      </c>
      <c r="W3617" s="7" t="str">
        <f>IFERROR(INDEX(Returns!A:A,MATCH(Orders!B3617,Returns!B:B,0)), "No")</f>
        <v>No</v>
      </c>
      <c r="X3617" s="7" t="str">
        <f>INDEX(People!$A$2:$A$5,MATCH(Orders!M3617,People!$B$2:$B$5,0))</f>
        <v>Kelly Williams</v>
      </c>
      <c r="Y3617">
        <f t="shared" si="169"/>
        <v>2019</v>
      </c>
      <c r="Z3617">
        <f t="shared" si="170"/>
        <v>11</v>
      </c>
    </row>
    <row r="3618" spans="1:26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7">
        <f t="shared" si="168"/>
        <v>1.9110000000000003</v>
      </c>
      <c r="W3618" s="7" t="str">
        <f>IFERROR(INDEX(Returns!A:A,MATCH(Orders!B3618,Returns!B:B,0)), "No")</f>
        <v>No</v>
      </c>
      <c r="X3618" s="7" t="str">
        <f>INDEX(People!$A$2:$A$5,MATCH(Orders!M3618,People!$B$2:$B$5,0))</f>
        <v>Chuck Magee</v>
      </c>
      <c r="Y3618">
        <f t="shared" si="169"/>
        <v>2018</v>
      </c>
      <c r="Z3618">
        <f t="shared" si="170"/>
        <v>9</v>
      </c>
    </row>
    <row r="3619" spans="1:26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7">
        <f t="shared" si="168"/>
        <v>243.99200000000002</v>
      </c>
      <c r="W3619" s="7" t="str">
        <f>IFERROR(INDEX(Returns!A:A,MATCH(Orders!B3619,Returns!B:B,0)), "No")</f>
        <v>Yes</v>
      </c>
      <c r="X3619" s="7" t="str">
        <f>INDEX(People!$A$2:$A$5,MATCH(Orders!M3619,People!$B$2:$B$5,0))</f>
        <v>Anna Andreadi</v>
      </c>
      <c r="Y3619">
        <f t="shared" si="169"/>
        <v>2019</v>
      </c>
      <c r="Z3619">
        <f t="shared" si="170"/>
        <v>9</v>
      </c>
    </row>
    <row r="3620" spans="1:26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7">
        <f t="shared" si="168"/>
        <v>5.5600000000000005</v>
      </c>
      <c r="W3620" s="7" t="str">
        <f>IFERROR(INDEX(Returns!A:A,MATCH(Orders!B3620,Returns!B:B,0)), "No")</f>
        <v>Yes</v>
      </c>
      <c r="X3620" s="7" t="str">
        <f>INDEX(People!$A$2:$A$5,MATCH(Orders!M3620,People!$B$2:$B$5,0))</f>
        <v>Anna Andreadi</v>
      </c>
      <c r="Y3620">
        <f t="shared" si="169"/>
        <v>2019</v>
      </c>
      <c r="Z3620">
        <f t="shared" si="170"/>
        <v>9</v>
      </c>
    </row>
    <row r="3621" spans="1:26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7">
        <f t="shared" si="168"/>
        <v>43.57</v>
      </c>
      <c r="W3621" s="7" t="str">
        <f>IFERROR(INDEX(Returns!A:A,MATCH(Orders!B3621,Returns!B:B,0)), "No")</f>
        <v>Yes</v>
      </c>
      <c r="X3621" s="7" t="str">
        <f>INDEX(People!$A$2:$A$5,MATCH(Orders!M3621,People!$B$2:$B$5,0))</f>
        <v>Anna Andreadi</v>
      </c>
      <c r="Y3621">
        <f t="shared" si="169"/>
        <v>2019</v>
      </c>
      <c r="Z3621">
        <f t="shared" si="170"/>
        <v>9</v>
      </c>
    </row>
    <row r="3622" spans="1:26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7">
        <f t="shared" si="168"/>
        <v>13.591999999999999</v>
      </c>
      <c r="W3622" s="7" t="str">
        <f>IFERROR(INDEX(Returns!A:A,MATCH(Orders!B3622,Returns!B:B,0)), "No")</f>
        <v>No</v>
      </c>
      <c r="X3622" s="7" t="str">
        <f>INDEX(People!$A$2:$A$5,MATCH(Orders!M3622,People!$B$2:$B$5,0))</f>
        <v>Cassandra Brandow</v>
      </c>
      <c r="Y3622">
        <f t="shared" si="169"/>
        <v>2018</v>
      </c>
      <c r="Z3622">
        <f t="shared" si="170"/>
        <v>9</v>
      </c>
    </row>
    <row r="3623" spans="1:26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7">
        <f t="shared" si="168"/>
        <v>7.9920000000000009</v>
      </c>
      <c r="W3623" s="7" t="str">
        <f>IFERROR(INDEX(Returns!A:A,MATCH(Orders!B3623,Returns!B:B,0)), "No")</f>
        <v>No</v>
      </c>
      <c r="X3623" s="7" t="str">
        <f>INDEX(People!$A$2:$A$5,MATCH(Orders!M3623,People!$B$2:$B$5,0))</f>
        <v>Cassandra Brandow</v>
      </c>
      <c r="Y3623">
        <f t="shared" si="169"/>
        <v>2018</v>
      </c>
      <c r="Z3623">
        <f t="shared" si="170"/>
        <v>9</v>
      </c>
    </row>
    <row r="3624" spans="1:26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7">
        <f t="shared" si="168"/>
        <v>28.48</v>
      </c>
      <c r="W3624" s="7" t="str">
        <f>IFERROR(INDEX(Returns!A:A,MATCH(Orders!B3624,Returns!B:B,0)), "No")</f>
        <v>No</v>
      </c>
      <c r="X3624" s="7" t="str">
        <f>INDEX(People!$A$2:$A$5,MATCH(Orders!M3624,People!$B$2:$B$5,0))</f>
        <v>Cassandra Brandow</v>
      </c>
      <c r="Y3624">
        <f t="shared" si="169"/>
        <v>2016</v>
      </c>
      <c r="Z3624">
        <f t="shared" si="170"/>
        <v>9</v>
      </c>
    </row>
    <row r="3625" spans="1:26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7">
        <f t="shared" si="168"/>
        <v>3.58</v>
      </c>
      <c r="W3625" s="7" t="str">
        <f>IFERROR(INDEX(Returns!A:A,MATCH(Orders!B3625,Returns!B:B,0)), "No")</f>
        <v>No</v>
      </c>
      <c r="X3625" s="7" t="str">
        <f>INDEX(People!$A$2:$A$5,MATCH(Orders!M3625,People!$B$2:$B$5,0))</f>
        <v>Cassandra Brandow</v>
      </c>
      <c r="Y3625">
        <f t="shared" si="169"/>
        <v>2016</v>
      </c>
      <c r="Z3625">
        <f t="shared" si="170"/>
        <v>9</v>
      </c>
    </row>
    <row r="3626" spans="1:26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7">
        <f t="shared" si="168"/>
        <v>56.784000000000013</v>
      </c>
      <c r="W3626" s="7" t="str">
        <f>IFERROR(INDEX(Returns!A:A,MATCH(Orders!B3626,Returns!B:B,0)), "No")</f>
        <v>No</v>
      </c>
      <c r="X3626" s="7" t="str">
        <f>INDEX(People!$A$2:$A$5,MATCH(Orders!M3626,People!$B$2:$B$5,0))</f>
        <v>Anna Andreadi</v>
      </c>
      <c r="Y3626">
        <f t="shared" si="169"/>
        <v>2019</v>
      </c>
      <c r="Z3626">
        <f t="shared" si="170"/>
        <v>5</v>
      </c>
    </row>
    <row r="3627" spans="1:26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7">
        <f t="shared" si="168"/>
        <v>1.76</v>
      </c>
      <c r="W3627" s="7" t="str">
        <f>IFERROR(INDEX(Returns!A:A,MATCH(Orders!B3627,Returns!B:B,0)), "No")</f>
        <v>No</v>
      </c>
      <c r="X3627" s="7" t="str">
        <f>INDEX(People!$A$2:$A$5,MATCH(Orders!M3627,People!$B$2:$B$5,0))</f>
        <v>Anna Andreadi</v>
      </c>
      <c r="Y3627">
        <f t="shared" si="169"/>
        <v>2019</v>
      </c>
      <c r="Z3627">
        <f t="shared" si="170"/>
        <v>5</v>
      </c>
    </row>
    <row r="3628" spans="1:26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7">
        <f t="shared" si="168"/>
        <v>5.58</v>
      </c>
      <c r="W3628" s="7" t="str">
        <f>IFERROR(INDEX(Returns!A:A,MATCH(Orders!B3628,Returns!B:B,0)), "No")</f>
        <v>No</v>
      </c>
      <c r="X3628" s="7" t="str">
        <f>INDEX(People!$A$2:$A$5,MATCH(Orders!M3628,People!$B$2:$B$5,0))</f>
        <v>Anna Andreadi</v>
      </c>
      <c r="Y3628">
        <f t="shared" si="169"/>
        <v>2019</v>
      </c>
      <c r="Z3628">
        <f t="shared" si="170"/>
        <v>5</v>
      </c>
    </row>
    <row r="3629" spans="1:26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7">
        <f t="shared" si="168"/>
        <v>36.32</v>
      </c>
      <c r="W3629" s="7" t="str">
        <f>IFERROR(INDEX(Returns!A:A,MATCH(Orders!B3629,Returns!B:B,0)), "No")</f>
        <v>No</v>
      </c>
      <c r="X3629" s="7" t="str">
        <f>INDEX(People!$A$2:$A$5,MATCH(Orders!M3629,People!$B$2:$B$5,0))</f>
        <v>Anna Andreadi</v>
      </c>
      <c r="Y3629">
        <f t="shared" si="169"/>
        <v>2019</v>
      </c>
      <c r="Z3629">
        <f t="shared" si="170"/>
        <v>5</v>
      </c>
    </row>
    <row r="3630" spans="1:26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7">
        <f t="shared" si="168"/>
        <v>294.392</v>
      </c>
      <c r="W3630" s="7" t="str">
        <f>IFERROR(INDEX(Returns!A:A,MATCH(Orders!B3630,Returns!B:B,0)), "No")</f>
        <v>No</v>
      </c>
      <c r="X3630" s="7" t="str">
        <f>INDEX(People!$A$2:$A$5,MATCH(Orders!M3630,People!$B$2:$B$5,0))</f>
        <v>Anna Andreadi</v>
      </c>
      <c r="Y3630">
        <f t="shared" si="169"/>
        <v>2016</v>
      </c>
      <c r="Z3630">
        <f t="shared" si="170"/>
        <v>8</v>
      </c>
    </row>
    <row r="3631" spans="1:26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7">
        <f t="shared" si="168"/>
        <v>17.424000000000003</v>
      </c>
      <c r="W3631" s="7" t="str">
        <f>IFERROR(INDEX(Returns!A:A,MATCH(Orders!B3631,Returns!B:B,0)), "No")</f>
        <v>No</v>
      </c>
      <c r="X3631" s="7" t="str">
        <f>INDEX(People!$A$2:$A$5,MATCH(Orders!M3631,People!$B$2:$B$5,0))</f>
        <v>Chuck Magee</v>
      </c>
      <c r="Y3631">
        <f t="shared" si="169"/>
        <v>2019</v>
      </c>
      <c r="Z3631">
        <f t="shared" si="170"/>
        <v>11</v>
      </c>
    </row>
    <row r="3632" spans="1:26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7">
        <f t="shared" si="168"/>
        <v>30.448000000000004</v>
      </c>
      <c r="W3632" s="7" t="str">
        <f>IFERROR(INDEX(Returns!A:A,MATCH(Orders!B3632,Returns!B:B,0)), "No")</f>
        <v>No</v>
      </c>
      <c r="X3632" s="7" t="str">
        <f>INDEX(People!$A$2:$A$5,MATCH(Orders!M3632,People!$B$2:$B$5,0))</f>
        <v>Chuck Magee</v>
      </c>
      <c r="Y3632">
        <f t="shared" si="169"/>
        <v>2019</v>
      </c>
      <c r="Z3632">
        <f t="shared" si="170"/>
        <v>11</v>
      </c>
    </row>
    <row r="3633" spans="1:26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7">
        <f t="shared" si="168"/>
        <v>34.76</v>
      </c>
      <c r="W3633" s="7" t="str">
        <f>IFERROR(INDEX(Returns!A:A,MATCH(Orders!B3633,Returns!B:B,0)), "No")</f>
        <v>No</v>
      </c>
      <c r="X3633" s="7" t="str">
        <f>INDEX(People!$A$2:$A$5,MATCH(Orders!M3633,People!$B$2:$B$5,0))</f>
        <v>Anna Andreadi</v>
      </c>
      <c r="Y3633">
        <f t="shared" si="169"/>
        <v>2019</v>
      </c>
      <c r="Z3633">
        <f t="shared" si="170"/>
        <v>5</v>
      </c>
    </row>
    <row r="3634" spans="1:26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7">
        <f t="shared" si="168"/>
        <v>95.43</v>
      </c>
      <c r="W3634" s="7" t="str">
        <f>IFERROR(INDEX(Returns!A:A,MATCH(Orders!B3634,Returns!B:B,0)), "No")</f>
        <v>No</v>
      </c>
      <c r="X3634" s="7" t="str">
        <f>INDEX(People!$A$2:$A$5,MATCH(Orders!M3634,People!$B$2:$B$5,0))</f>
        <v>Anna Andreadi</v>
      </c>
      <c r="Y3634">
        <f t="shared" si="169"/>
        <v>2019</v>
      </c>
      <c r="Z3634">
        <f t="shared" si="170"/>
        <v>5</v>
      </c>
    </row>
    <row r="3635" spans="1:26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7">
        <f t="shared" si="168"/>
        <v>2.3039999999999998</v>
      </c>
      <c r="W3635" s="7" t="str">
        <f>IFERROR(INDEX(Returns!A:A,MATCH(Orders!B3635,Returns!B:B,0)), "No")</f>
        <v>No</v>
      </c>
      <c r="X3635" s="7" t="str">
        <f>INDEX(People!$A$2:$A$5,MATCH(Orders!M3635,People!$B$2:$B$5,0))</f>
        <v>Chuck Magee</v>
      </c>
      <c r="Y3635">
        <f t="shared" si="169"/>
        <v>2018</v>
      </c>
      <c r="Z3635">
        <f t="shared" si="170"/>
        <v>11</v>
      </c>
    </row>
    <row r="3636" spans="1:26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7">
        <f t="shared" si="168"/>
        <v>5.9939999999999998</v>
      </c>
      <c r="W3636" s="7" t="str">
        <f>IFERROR(INDEX(Returns!A:A,MATCH(Orders!B3636,Returns!B:B,0)), "No")</f>
        <v>No</v>
      </c>
      <c r="X3636" s="7" t="str">
        <f>INDEX(People!$A$2:$A$5,MATCH(Orders!M3636,People!$B$2:$B$5,0))</f>
        <v>Chuck Magee</v>
      </c>
      <c r="Y3636">
        <f t="shared" si="169"/>
        <v>2018</v>
      </c>
      <c r="Z3636">
        <f t="shared" si="170"/>
        <v>11</v>
      </c>
    </row>
    <row r="3637" spans="1:26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7">
        <f t="shared" si="168"/>
        <v>44.783999999999999</v>
      </c>
      <c r="W3637" s="7" t="str">
        <f>IFERROR(INDEX(Returns!A:A,MATCH(Orders!B3637,Returns!B:B,0)), "No")</f>
        <v>No</v>
      </c>
      <c r="X3637" s="7" t="str">
        <f>INDEX(People!$A$2:$A$5,MATCH(Orders!M3637,People!$B$2:$B$5,0))</f>
        <v>Chuck Magee</v>
      </c>
      <c r="Y3637">
        <f t="shared" si="169"/>
        <v>2018</v>
      </c>
      <c r="Z3637">
        <f t="shared" si="170"/>
        <v>11</v>
      </c>
    </row>
    <row r="3638" spans="1:26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7">
        <f t="shared" si="168"/>
        <v>7.4160000000000004</v>
      </c>
      <c r="W3638" s="7" t="str">
        <f>IFERROR(INDEX(Returns!A:A,MATCH(Orders!B3638,Returns!B:B,0)), "No")</f>
        <v>No</v>
      </c>
      <c r="X3638" s="7" t="str">
        <f>INDEX(People!$A$2:$A$5,MATCH(Orders!M3638,People!$B$2:$B$5,0))</f>
        <v>Chuck Magee</v>
      </c>
      <c r="Y3638">
        <f t="shared" si="169"/>
        <v>2018</v>
      </c>
      <c r="Z3638">
        <f t="shared" si="170"/>
        <v>11</v>
      </c>
    </row>
    <row r="3639" spans="1:26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7">
        <f t="shared" si="168"/>
        <v>83.720000000000013</v>
      </c>
      <c r="W3639" s="7" t="str">
        <f>IFERROR(INDEX(Returns!A:A,MATCH(Orders!B3639,Returns!B:B,0)), "No")</f>
        <v>No</v>
      </c>
      <c r="X3639" s="7" t="str">
        <f>INDEX(People!$A$2:$A$5,MATCH(Orders!M3639,People!$B$2:$B$5,0))</f>
        <v>Chuck Magee</v>
      </c>
      <c r="Y3639">
        <f t="shared" si="169"/>
        <v>2018</v>
      </c>
      <c r="Z3639">
        <f t="shared" si="170"/>
        <v>11</v>
      </c>
    </row>
    <row r="3640" spans="1:26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7">
        <f t="shared" si="168"/>
        <v>21.184000000000001</v>
      </c>
      <c r="W3640" s="7" t="str">
        <f>IFERROR(INDEX(Returns!A:A,MATCH(Orders!B3640,Returns!B:B,0)), "No")</f>
        <v>No</v>
      </c>
      <c r="X3640" s="7" t="str">
        <f>INDEX(People!$A$2:$A$5,MATCH(Orders!M3640,People!$B$2:$B$5,0))</f>
        <v>Chuck Magee</v>
      </c>
      <c r="Y3640">
        <f t="shared" si="169"/>
        <v>2018</v>
      </c>
      <c r="Z3640">
        <f t="shared" si="170"/>
        <v>11</v>
      </c>
    </row>
    <row r="3641" spans="1:26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7">
        <f t="shared" si="168"/>
        <v>4.6240000000000006</v>
      </c>
      <c r="W3641" s="7" t="str">
        <f>IFERROR(INDEX(Returns!A:A,MATCH(Orders!B3641,Returns!B:B,0)), "No")</f>
        <v>No</v>
      </c>
      <c r="X3641" s="7" t="str">
        <f>INDEX(People!$A$2:$A$5,MATCH(Orders!M3641,People!$B$2:$B$5,0))</f>
        <v>Chuck Magee</v>
      </c>
      <c r="Y3641">
        <f t="shared" si="169"/>
        <v>2018</v>
      </c>
      <c r="Z3641">
        <f t="shared" si="170"/>
        <v>11</v>
      </c>
    </row>
    <row r="3642" spans="1:26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7">
        <f t="shared" si="168"/>
        <v>25.560000000000002</v>
      </c>
      <c r="W3642" s="7" t="str">
        <f>IFERROR(INDEX(Returns!A:A,MATCH(Orders!B3642,Returns!B:B,0)), "No")</f>
        <v>No</v>
      </c>
      <c r="X3642" s="7" t="str">
        <f>INDEX(People!$A$2:$A$5,MATCH(Orders!M3642,People!$B$2:$B$5,0))</f>
        <v>Chuck Magee</v>
      </c>
      <c r="Y3642">
        <f t="shared" si="169"/>
        <v>2018</v>
      </c>
      <c r="Z3642">
        <f t="shared" si="170"/>
        <v>11</v>
      </c>
    </row>
    <row r="3643" spans="1:26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7">
        <f t="shared" si="168"/>
        <v>9.984</v>
      </c>
      <c r="W3643" s="7" t="str">
        <f>IFERROR(INDEX(Returns!A:A,MATCH(Orders!B3643,Returns!B:B,0)), "No")</f>
        <v>No</v>
      </c>
      <c r="X3643" s="7" t="str">
        <f>INDEX(People!$A$2:$A$5,MATCH(Orders!M3643,People!$B$2:$B$5,0))</f>
        <v>Chuck Magee</v>
      </c>
      <c r="Y3643">
        <f t="shared" si="169"/>
        <v>2018</v>
      </c>
      <c r="Z3643">
        <f t="shared" si="170"/>
        <v>11</v>
      </c>
    </row>
    <row r="3644" spans="1:26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7">
        <f t="shared" si="168"/>
        <v>243.99200000000002</v>
      </c>
      <c r="W3644" s="7" t="str">
        <f>IFERROR(INDEX(Returns!A:A,MATCH(Orders!B3644,Returns!B:B,0)), "No")</f>
        <v>No</v>
      </c>
      <c r="X3644" s="7" t="str">
        <f>INDEX(People!$A$2:$A$5,MATCH(Orders!M3644,People!$B$2:$B$5,0))</f>
        <v>Anna Andreadi</v>
      </c>
      <c r="Y3644">
        <f t="shared" si="169"/>
        <v>2016</v>
      </c>
      <c r="Z3644">
        <f t="shared" si="170"/>
        <v>12</v>
      </c>
    </row>
    <row r="3645" spans="1:26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7">
        <f t="shared" si="168"/>
        <v>23.65</v>
      </c>
      <c r="W3645" s="7" t="str">
        <f>IFERROR(INDEX(Returns!A:A,MATCH(Orders!B3645,Returns!B:B,0)), "No")</f>
        <v>No</v>
      </c>
      <c r="X3645" s="7" t="str">
        <f>INDEX(People!$A$2:$A$5,MATCH(Orders!M3645,People!$B$2:$B$5,0))</f>
        <v>Anna Andreadi</v>
      </c>
      <c r="Y3645">
        <f t="shared" si="169"/>
        <v>2016</v>
      </c>
      <c r="Z3645">
        <f t="shared" si="170"/>
        <v>12</v>
      </c>
    </row>
    <row r="3646" spans="1:26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7">
        <f t="shared" si="168"/>
        <v>4.13</v>
      </c>
      <c r="W3646" s="7" t="str">
        <f>IFERROR(INDEX(Returns!A:A,MATCH(Orders!B3646,Returns!B:B,0)), "No")</f>
        <v>No</v>
      </c>
      <c r="X3646" s="7" t="str">
        <f>INDEX(People!$A$2:$A$5,MATCH(Orders!M3646,People!$B$2:$B$5,0))</f>
        <v>Anna Andreadi</v>
      </c>
      <c r="Y3646">
        <f t="shared" si="169"/>
        <v>2016</v>
      </c>
      <c r="Z3646">
        <f t="shared" si="170"/>
        <v>12</v>
      </c>
    </row>
    <row r="3647" spans="1:26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7">
        <f t="shared" si="168"/>
        <v>31.024000000000001</v>
      </c>
      <c r="W3647" s="7" t="str">
        <f>IFERROR(INDEX(Returns!A:A,MATCH(Orders!B3647,Returns!B:B,0)), "No")</f>
        <v>No</v>
      </c>
      <c r="X3647" s="7" t="str">
        <f>INDEX(People!$A$2:$A$5,MATCH(Orders!M3647,People!$B$2:$B$5,0))</f>
        <v>Anna Andreadi</v>
      </c>
      <c r="Y3647">
        <f t="shared" si="169"/>
        <v>2016</v>
      </c>
      <c r="Z3647">
        <f t="shared" si="170"/>
        <v>12</v>
      </c>
    </row>
    <row r="3648" spans="1:26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7">
        <f t="shared" si="168"/>
        <v>6.48</v>
      </c>
      <c r="W3648" s="7" t="str">
        <f>IFERROR(INDEX(Returns!A:A,MATCH(Orders!B3648,Returns!B:B,0)), "No")</f>
        <v>No</v>
      </c>
      <c r="X3648" s="7" t="str">
        <f>INDEX(People!$A$2:$A$5,MATCH(Orders!M3648,People!$B$2:$B$5,0))</f>
        <v>Anna Andreadi</v>
      </c>
      <c r="Y3648">
        <f t="shared" si="169"/>
        <v>2016</v>
      </c>
      <c r="Z3648">
        <f t="shared" si="170"/>
        <v>7</v>
      </c>
    </row>
    <row r="3649" spans="1:26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7">
        <f t="shared" si="168"/>
        <v>3.88</v>
      </c>
      <c r="W3649" s="7" t="str">
        <f>IFERROR(INDEX(Returns!A:A,MATCH(Orders!B3649,Returns!B:B,0)), "No")</f>
        <v>No</v>
      </c>
      <c r="X3649" s="7" t="str">
        <f>INDEX(People!$A$2:$A$5,MATCH(Orders!M3649,People!$B$2:$B$5,0))</f>
        <v>Anna Andreadi</v>
      </c>
      <c r="Y3649">
        <f t="shared" si="169"/>
        <v>2016</v>
      </c>
      <c r="Z3649">
        <f t="shared" si="170"/>
        <v>7</v>
      </c>
    </row>
    <row r="3650" spans="1:26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7">
        <f t="shared" si="168"/>
        <v>1.4730000000000003</v>
      </c>
      <c r="W3650" s="7" t="str">
        <f>IFERROR(INDEX(Returns!A:A,MATCH(Orders!B3650,Returns!B:B,0)), "No")</f>
        <v>No</v>
      </c>
      <c r="X3650" s="7" t="str">
        <f>INDEX(People!$A$2:$A$5,MATCH(Orders!M3650,People!$B$2:$B$5,0))</f>
        <v>Cassandra Brandow</v>
      </c>
      <c r="Y3650">
        <f t="shared" si="169"/>
        <v>2017</v>
      </c>
      <c r="Z3650">
        <f t="shared" si="170"/>
        <v>11</v>
      </c>
    </row>
    <row r="3651" spans="1:26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7">
        <f t="shared" ref="V3651:V3714" si="171">R3651/S3651</f>
        <v>9.1840000000000011</v>
      </c>
      <c r="W3651" s="7" t="str">
        <f>IFERROR(INDEX(Returns!A:A,MATCH(Orders!B3651,Returns!B:B,0)), "No")</f>
        <v>No</v>
      </c>
      <c r="X3651" s="7" t="str">
        <f>INDEX(People!$A$2:$A$5,MATCH(Orders!M3651,People!$B$2:$B$5,0))</f>
        <v>Cassandra Brandow</v>
      </c>
      <c r="Y3651">
        <f t="shared" ref="Y3651:Y3714" si="172">YEAR(C3651)</f>
        <v>2017</v>
      </c>
      <c r="Z3651">
        <f t="shared" ref="Z3651:Z3714" si="173">MONTH(C3651)</f>
        <v>11</v>
      </c>
    </row>
    <row r="3652" spans="1:26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7">
        <f t="shared" si="171"/>
        <v>17.48</v>
      </c>
      <c r="W3652" s="7" t="str">
        <f>IFERROR(INDEX(Returns!A:A,MATCH(Orders!B3652,Returns!B:B,0)), "No")</f>
        <v>No</v>
      </c>
      <c r="X3652" s="7" t="str">
        <f>INDEX(People!$A$2:$A$5,MATCH(Orders!M3652,People!$B$2:$B$5,0))</f>
        <v>Kelly Williams</v>
      </c>
      <c r="Y3652">
        <f t="shared" si="172"/>
        <v>2019</v>
      </c>
      <c r="Z3652">
        <f t="shared" si="173"/>
        <v>12</v>
      </c>
    </row>
    <row r="3653" spans="1:26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7">
        <f t="shared" si="171"/>
        <v>6.94</v>
      </c>
      <c r="W3653" s="7" t="str">
        <f>IFERROR(INDEX(Returns!A:A,MATCH(Orders!B3653,Returns!B:B,0)), "No")</f>
        <v>No</v>
      </c>
      <c r="X3653" s="7" t="str">
        <f>INDEX(People!$A$2:$A$5,MATCH(Orders!M3653,People!$B$2:$B$5,0))</f>
        <v>Kelly Williams</v>
      </c>
      <c r="Y3653">
        <f t="shared" si="172"/>
        <v>2019</v>
      </c>
      <c r="Z3653">
        <f t="shared" si="173"/>
        <v>12</v>
      </c>
    </row>
    <row r="3654" spans="1:26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7">
        <f t="shared" si="171"/>
        <v>8.43</v>
      </c>
      <c r="W3654" s="7" t="str">
        <f>IFERROR(INDEX(Returns!A:A,MATCH(Orders!B3654,Returns!B:B,0)), "No")</f>
        <v>No</v>
      </c>
      <c r="X3654" s="7" t="str">
        <f>INDEX(People!$A$2:$A$5,MATCH(Orders!M3654,People!$B$2:$B$5,0))</f>
        <v>Kelly Williams</v>
      </c>
      <c r="Y3654">
        <f t="shared" si="172"/>
        <v>2019</v>
      </c>
      <c r="Z3654">
        <f t="shared" si="173"/>
        <v>12</v>
      </c>
    </row>
    <row r="3655" spans="1:26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7">
        <f t="shared" si="171"/>
        <v>4.9800000000000004</v>
      </c>
      <c r="W3655" s="7" t="str">
        <f>IFERROR(INDEX(Returns!A:A,MATCH(Orders!B3655,Returns!B:B,0)), "No")</f>
        <v>No</v>
      </c>
      <c r="X3655" s="7" t="str">
        <f>INDEX(People!$A$2:$A$5,MATCH(Orders!M3655,People!$B$2:$B$5,0))</f>
        <v>Kelly Williams</v>
      </c>
      <c r="Y3655">
        <f t="shared" si="172"/>
        <v>2019</v>
      </c>
      <c r="Z3655">
        <f t="shared" si="173"/>
        <v>12</v>
      </c>
    </row>
    <row r="3656" spans="1:26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7">
        <f t="shared" si="171"/>
        <v>70.97</v>
      </c>
      <c r="W3656" s="7" t="str">
        <f>IFERROR(INDEX(Returns!A:A,MATCH(Orders!B3656,Returns!B:B,0)), "No")</f>
        <v>No</v>
      </c>
      <c r="X3656" s="7" t="str">
        <f>INDEX(People!$A$2:$A$5,MATCH(Orders!M3656,People!$B$2:$B$5,0))</f>
        <v>Kelly Williams</v>
      </c>
      <c r="Y3656">
        <f t="shared" si="172"/>
        <v>2019</v>
      </c>
      <c r="Z3656">
        <f t="shared" si="173"/>
        <v>8</v>
      </c>
    </row>
    <row r="3657" spans="1:26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7">
        <f t="shared" si="171"/>
        <v>56.784000000000006</v>
      </c>
      <c r="W3657" s="7" t="str">
        <f>IFERROR(INDEX(Returns!A:A,MATCH(Orders!B3657,Returns!B:B,0)), "No")</f>
        <v>No</v>
      </c>
      <c r="X3657" s="7" t="str">
        <f>INDEX(People!$A$2:$A$5,MATCH(Orders!M3657,People!$B$2:$B$5,0))</f>
        <v>Cassandra Brandow</v>
      </c>
      <c r="Y3657">
        <f t="shared" si="172"/>
        <v>2019</v>
      </c>
      <c r="Z3657">
        <f t="shared" si="173"/>
        <v>4</v>
      </c>
    </row>
    <row r="3658" spans="1:26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7">
        <f t="shared" si="171"/>
        <v>9.0960000000000001</v>
      </c>
      <c r="W3658" s="7" t="str">
        <f>IFERROR(INDEX(Returns!A:A,MATCH(Orders!B3658,Returns!B:B,0)), "No")</f>
        <v>No</v>
      </c>
      <c r="X3658" s="7" t="str">
        <f>INDEX(People!$A$2:$A$5,MATCH(Orders!M3658,People!$B$2:$B$5,0))</f>
        <v>Chuck Magee</v>
      </c>
      <c r="Y3658">
        <f t="shared" si="172"/>
        <v>2019</v>
      </c>
      <c r="Z3658">
        <f t="shared" si="173"/>
        <v>9</v>
      </c>
    </row>
    <row r="3659" spans="1:26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7">
        <f t="shared" si="171"/>
        <v>2.8960000000000004</v>
      </c>
      <c r="W3659" s="7" t="str">
        <f>IFERROR(INDEX(Returns!A:A,MATCH(Orders!B3659,Returns!B:B,0)), "No")</f>
        <v>No</v>
      </c>
      <c r="X3659" s="7" t="str">
        <f>INDEX(People!$A$2:$A$5,MATCH(Orders!M3659,People!$B$2:$B$5,0))</f>
        <v>Cassandra Brandow</v>
      </c>
      <c r="Y3659">
        <f t="shared" si="172"/>
        <v>2017</v>
      </c>
      <c r="Z3659">
        <f t="shared" si="173"/>
        <v>3</v>
      </c>
    </row>
    <row r="3660" spans="1:26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7">
        <f t="shared" si="171"/>
        <v>7.7200000000000006</v>
      </c>
      <c r="W3660" s="7" t="str">
        <f>IFERROR(INDEX(Returns!A:A,MATCH(Orders!B3660,Returns!B:B,0)), "No")</f>
        <v>No</v>
      </c>
      <c r="X3660" s="7" t="str">
        <f>INDEX(People!$A$2:$A$5,MATCH(Orders!M3660,People!$B$2:$B$5,0))</f>
        <v>Cassandra Brandow</v>
      </c>
      <c r="Y3660">
        <f t="shared" si="172"/>
        <v>2017</v>
      </c>
      <c r="Z3660">
        <f t="shared" si="173"/>
        <v>3</v>
      </c>
    </row>
    <row r="3661" spans="1:26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7">
        <f t="shared" si="171"/>
        <v>2.1360000000000001</v>
      </c>
      <c r="W3661" s="7" t="str">
        <f>IFERROR(INDEX(Returns!A:A,MATCH(Orders!B3661,Returns!B:B,0)), "No")</f>
        <v>No</v>
      </c>
      <c r="X3661" s="7" t="str">
        <f>INDEX(People!$A$2:$A$5,MATCH(Orders!M3661,People!$B$2:$B$5,0))</f>
        <v>Cassandra Brandow</v>
      </c>
      <c r="Y3661">
        <f t="shared" si="172"/>
        <v>2017</v>
      </c>
      <c r="Z3661">
        <f t="shared" si="173"/>
        <v>3</v>
      </c>
    </row>
    <row r="3662" spans="1:26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7">
        <f t="shared" si="171"/>
        <v>6.76</v>
      </c>
      <c r="W3662" s="7" t="str">
        <f>IFERROR(INDEX(Returns!A:A,MATCH(Orders!B3662,Returns!B:B,0)), "No")</f>
        <v>No</v>
      </c>
      <c r="X3662" s="7" t="str">
        <f>INDEX(People!$A$2:$A$5,MATCH(Orders!M3662,People!$B$2:$B$5,0))</f>
        <v>Anna Andreadi</v>
      </c>
      <c r="Y3662">
        <f t="shared" si="172"/>
        <v>2018</v>
      </c>
      <c r="Z3662">
        <f t="shared" si="173"/>
        <v>7</v>
      </c>
    </row>
    <row r="3663" spans="1:26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7">
        <f t="shared" si="171"/>
        <v>125.99</v>
      </c>
      <c r="W3663" s="7" t="str">
        <f>IFERROR(INDEX(Returns!A:A,MATCH(Orders!B3663,Returns!B:B,0)), "No")</f>
        <v>No</v>
      </c>
      <c r="X3663" s="7" t="str">
        <f>INDEX(People!$A$2:$A$5,MATCH(Orders!M3663,People!$B$2:$B$5,0))</f>
        <v>Kelly Williams</v>
      </c>
      <c r="Y3663">
        <f t="shared" si="172"/>
        <v>2018</v>
      </c>
      <c r="Z3663">
        <f t="shared" si="173"/>
        <v>6</v>
      </c>
    </row>
    <row r="3664" spans="1:26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7">
        <f t="shared" si="171"/>
        <v>25.889999999999997</v>
      </c>
      <c r="W3664" s="7" t="str">
        <f>IFERROR(INDEX(Returns!A:A,MATCH(Orders!B3664,Returns!B:B,0)), "No")</f>
        <v>No</v>
      </c>
      <c r="X3664" s="7" t="str">
        <f>INDEX(People!$A$2:$A$5,MATCH(Orders!M3664,People!$B$2:$B$5,0))</f>
        <v>Chuck Magee</v>
      </c>
      <c r="Y3664">
        <f t="shared" si="172"/>
        <v>2019</v>
      </c>
      <c r="Z3664">
        <f t="shared" si="173"/>
        <v>7</v>
      </c>
    </row>
    <row r="3665" spans="1:26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7">
        <f t="shared" si="171"/>
        <v>12.28</v>
      </c>
      <c r="W3665" s="7" t="str">
        <f>IFERROR(INDEX(Returns!A:A,MATCH(Orders!B3665,Returns!B:B,0)), "No")</f>
        <v>No</v>
      </c>
      <c r="X3665" s="7" t="str">
        <f>INDEX(People!$A$2:$A$5,MATCH(Orders!M3665,People!$B$2:$B$5,0))</f>
        <v>Chuck Magee</v>
      </c>
      <c r="Y3665">
        <f t="shared" si="172"/>
        <v>2019</v>
      </c>
      <c r="Z3665">
        <f t="shared" si="173"/>
        <v>7</v>
      </c>
    </row>
    <row r="3666" spans="1:26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7">
        <f t="shared" si="171"/>
        <v>3.9840000000000004</v>
      </c>
      <c r="W3666" s="7" t="str">
        <f>IFERROR(INDEX(Returns!A:A,MATCH(Orders!B3666,Returns!B:B,0)), "No")</f>
        <v>No</v>
      </c>
      <c r="X3666" s="7" t="str">
        <f>INDEX(People!$A$2:$A$5,MATCH(Orders!M3666,People!$B$2:$B$5,0))</f>
        <v>Anna Andreadi</v>
      </c>
      <c r="Y3666">
        <f t="shared" si="172"/>
        <v>2016</v>
      </c>
      <c r="Z3666">
        <f t="shared" si="173"/>
        <v>12</v>
      </c>
    </row>
    <row r="3667" spans="1:26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7">
        <f t="shared" si="171"/>
        <v>1.6140000000000001</v>
      </c>
      <c r="W3667" s="7" t="str">
        <f>IFERROR(INDEX(Returns!A:A,MATCH(Orders!B3667,Returns!B:B,0)), "No")</f>
        <v>No</v>
      </c>
      <c r="X3667" s="7" t="str">
        <f>INDEX(People!$A$2:$A$5,MATCH(Orders!M3667,People!$B$2:$B$5,0))</f>
        <v>Anna Andreadi</v>
      </c>
      <c r="Y3667">
        <f t="shared" si="172"/>
        <v>2016</v>
      </c>
      <c r="Z3667">
        <f t="shared" si="173"/>
        <v>12</v>
      </c>
    </row>
    <row r="3668" spans="1:26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7">
        <f t="shared" si="171"/>
        <v>17.559999999999999</v>
      </c>
      <c r="W3668" s="7" t="str">
        <f>IFERROR(INDEX(Returns!A:A,MATCH(Orders!B3668,Returns!B:B,0)), "No")</f>
        <v>No</v>
      </c>
      <c r="X3668" s="7" t="str">
        <f>INDEX(People!$A$2:$A$5,MATCH(Orders!M3668,People!$B$2:$B$5,0))</f>
        <v>Anna Andreadi</v>
      </c>
      <c r="Y3668">
        <f t="shared" si="172"/>
        <v>2016</v>
      </c>
      <c r="Z3668">
        <f t="shared" si="173"/>
        <v>12</v>
      </c>
    </row>
    <row r="3669" spans="1:26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7">
        <f t="shared" si="171"/>
        <v>2.7760000000000002</v>
      </c>
      <c r="W3669" s="7" t="str">
        <f>IFERROR(INDEX(Returns!A:A,MATCH(Orders!B3669,Returns!B:B,0)), "No")</f>
        <v>No</v>
      </c>
      <c r="X3669" s="7" t="str">
        <f>INDEX(People!$A$2:$A$5,MATCH(Orders!M3669,People!$B$2:$B$5,0))</f>
        <v>Anna Andreadi</v>
      </c>
      <c r="Y3669">
        <f t="shared" si="172"/>
        <v>2016</v>
      </c>
      <c r="Z3669">
        <f t="shared" si="173"/>
        <v>12</v>
      </c>
    </row>
    <row r="3670" spans="1:26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7">
        <f t="shared" si="171"/>
        <v>10.392000000000001</v>
      </c>
      <c r="W3670" s="7" t="str">
        <f>IFERROR(INDEX(Returns!A:A,MATCH(Orders!B3670,Returns!B:B,0)), "No")</f>
        <v>No</v>
      </c>
      <c r="X3670" s="7" t="str">
        <f>INDEX(People!$A$2:$A$5,MATCH(Orders!M3670,People!$B$2:$B$5,0))</f>
        <v>Anna Andreadi</v>
      </c>
      <c r="Y3670">
        <f t="shared" si="172"/>
        <v>2016</v>
      </c>
      <c r="Z3670">
        <f t="shared" si="173"/>
        <v>12</v>
      </c>
    </row>
    <row r="3671" spans="1:26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7">
        <f t="shared" si="171"/>
        <v>2.3039999999999998</v>
      </c>
      <c r="W3671" s="7" t="str">
        <f>IFERROR(INDEX(Returns!A:A,MATCH(Orders!B3671,Returns!B:B,0)), "No")</f>
        <v>No</v>
      </c>
      <c r="X3671" s="7" t="str">
        <f>INDEX(People!$A$2:$A$5,MATCH(Orders!M3671,People!$B$2:$B$5,0))</f>
        <v>Anna Andreadi</v>
      </c>
      <c r="Y3671">
        <f t="shared" si="172"/>
        <v>2016</v>
      </c>
      <c r="Z3671">
        <f t="shared" si="173"/>
        <v>12</v>
      </c>
    </row>
    <row r="3672" spans="1:26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7">
        <f t="shared" si="171"/>
        <v>5.1840000000000011</v>
      </c>
      <c r="W3672" s="7" t="str">
        <f>IFERROR(INDEX(Returns!A:A,MATCH(Orders!B3672,Returns!B:B,0)), "No")</f>
        <v>No</v>
      </c>
      <c r="X3672" s="7" t="str">
        <f>INDEX(People!$A$2:$A$5,MATCH(Orders!M3672,People!$B$2:$B$5,0))</f>
        <v>Anna Andreadi</v>
      </c>
      <c r="Y3672">
        <f t="shared" si="172"/>
        <v>2016</v>
      </c>
      <c r="Z3672">
        <f t="shared" si="173"/>
        <v>12</v>
      </c>
    </row>
    <row r="3673" spans="1:26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7">
        <f t="shared" si="171"/>
        <v>13.024000000000001</v>
      </c>
      <c r="W3673" s="7" t="str">
        <f>IFERROR(INDEX(Returns!A:A,MATCH(Orders!B3673,Returns!B:B,0)), "No")</f>
        <v>No</v>
      </c>
      <c r="X3673" s="7" t="str">
        <f>INDEX(People!$A$2:$A$5,MATCH(Orders!M3673,People!$B$2:$B$5,0))</f>
        <v>Anna Andreadi</v>
      </c>
      <c r="Y3673">
        <f t="shared" si="172"/>
        <v>2016</v>
      </c>
      <c r="Z3673">
        <f t="shared" si="173"/>
        <v>12</v>
      </c>
    </row>
    <row r="3674" spans="1:26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7">
        <f t="shared" si="171"/>
        <v>8.8719999999999999</v>
      </c>
      <c r="W3674" s="7" t="str">
        <f>IFERROR(INDEX(Returns!A:A,MATCH(Orders!B3674,Returns!B:B,0)), "No")</f>
        <v>No</v>
      </c>
      <c r="X3674" s="7" t="str">
        <f>INDEX(People!$A$2:$A$5,MATCH(Orders!M3674,People!$B$2:$B$5,0))</f>
        <v>Chuck Magee</v>
      </c>
      <c r="Y3674">
        <f t="shared" si="172"/>
        <v>2018</v>
      </c>
      <c r="Z3674">
        <f t="shared" si="173"/>
        <v>4</v>
      </c>
    </row>
    <row r="3675" spans="1:26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7">
        <f t="shared" si="171"/>
        <v>20.184000000000005</v>
      </c>
      <c r="W3675" s="7" t="str">
        <f>IFERROR(INDEX(Returns!A:A,MATCH(Orders!B3675,Returns!B:B,0)), "No")</f>
        <v>No</v>
      </c>
      <c r="X3675" s="7" t="str">
        <f>INDEX(People!$A$2:$A$5,MATCH(Orders!M3675,People!$B$2:$B$5,0))</f>
        <v>Chuck Magee</v>
      </c>
      <c r="Y3675">
        <f t="shared" si="172"/>
        <v>2018</v>
      </c>
      <c r="Z3675">
        <f t="shared" si="173"/>
        <v>4</v>
      </c>
    </row>
    <row r="3676" spans="1:26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7">
        <f t="shared" si="171"/>
        <v>63.686</v>
      </c>
      <c r="W3676" s="7" t="str">
        <f>IFERROR(INDEX(Returns!A:A,MATCH(Orders!B3676,Returns!B:B,0)), "No")</f>
        <v>No</v>
      </c>
      <c r="X3676" s="7" t="str">
        <f>INDEX(People!$A$2:$A$5,MATCH(Orders!M3676,People!$B$2:$B$5,0))</f>
        <v>Chuck Magee</v>
      </c>
      <c r="Y3676">
        <f t="shared" si="172"/>
        <v>2019</v>
      </c>
      <c r="Z3676">
        <f t="shared" si="173"/>
        <v>11</v>
      </c>
    </row>
    <row r="3677" spans="1:26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7">
        <f t="shared" si="171"/>
        <v>15.984000000000002</v>
      </c>
      <c r="W3677" s="7" t="str">
        <f>IFERROR(INDEX(Returns!A:A,MATCH(Orders!B3677,Returns!B:B,0)), "No")</f>
        <v>No</v>
      </c>
      <c r="X3677" s="7" t="str">
        <f>INDEX(People!$A$2:$A$5,MATCH(Orders!M3677,People!$B$2:$B$5,0))</f>
        <v>Chuck Magee</v>
      </c>
      <c r="Y3677">
        <f t="shared" si="172"/>
        <v>2019</v>
      </c>
      <c r="Z3677">
        <f t="shared" si="173"/>
        <v>11</v>
      </c>
    </row>
    <row r="3678" spans="1:26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7">
        <f t="shared" si="171"/>
        <v>22.23</v>
      </c>
      <c r="W3678" s="7" t="str">
        <f>IFERROR(INDEX(Returns!A:A,MATCH(Orders!B3678,Returns!B:B,0)), "No")</f>
        <v>Yes</v>
      </c>
      <c r="X3678" s="7" t="str">
        <f>INDEX(People!$A$2:$A$5,MATCH(Orders!M3678,People!$B$2:$B$5,0))</f>
        <v>Anna Andreadi</v>
      </c>
      <c r="Y3678">
        <f t="shared" si="172"/>
        <v>2017</v>
      </c>
      <c r="Z3678">
        <f t="shared" si="173"/>
        <v>12</v>
      </c>
    </row>
    <row r="3679" spans="1:26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7">
        <f t="shared" si="171"/>
        <v>3.95</v>
      </c>
      <c r="W3679" s="7" t="str">
        <f>IFERROR(INDEX(Returns!A:A,MATCH(Orders!B3679,Returns!B:B,0)), "No")</f>
        <v>No</v>
      </c>
      <c r="X3679" s="7" t="str">
        <f>INDEX(People!$A$2:$A$5,MATCH(Orders!M3679,People!$B$2:$B$5,0))</f>
        <v>Chuck Magee</v>
      </c>
      <c r="Y3679">
        <f t="shared" si="172"/>
        <v>2017</v>
      </c>
      <c r="Z3679">
        <f t="shared" si="173"/>
        <v>7</v>
      </c>
    </row>
    <row r="3680" spans="1:26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7">
        <f t="shared" si="171"/>
        <v>154.99</v>
      </c>
      <c r="W3680" s="7" t="str">
        <f>IFERROR(INDEX(Returns!A:A,MATCH(Orders!B3680,Returns!B:B,0)), "No")</f>
        <v>No</v>
      </c>
      <c r="X3680" s="7" t="str">
        <f>INDEX(People!$A$2:$A$5,MATCH(Orders!M3680,People!$B$2:$B$5,0))</f>
        <v>Chuck Magee</v>
      </c>
      <c r="Y3680">
        <f t="shared" si="172"/>
        <v>2017</v>
      </c>
      <c r="Z3680">
        <f t="shared" si="173"/>
        <v>7</v>
      </c>
    </row>
    <row r="3681" spans="1:26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7">
        <f t="shared" si="171"/>
        <v>90.98</v>
      </c>
      <c r="W3681" s="7" t="str">
        <f>IFERROR(INDEX(Returns!A:A,MATCH(Orders!B3681,Returns!B:B,0)), "No")</f>
        <v>No</v>
      </c>
      <c r="X3681" s="7" t="str">
        <f>INDEX(People!$A$2:$A$5,MATCH(Orders!M3681,People!$B$2:$B$5,0))</f>
        <v>Chuck Magee</v>
      </c>
      <c r="Y3681">
        <f t="shared" si="172"/>
        <v>2017</v>
      </c>
      <c r="Z3681">
        <f t="shared" si="173"/>
        <v>7</v>
      </c>
    </row>
    <row r="3682" spans="1:26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7">
        <f t="shared" si="171"/>
        <v>4.13</v>
      </c>
      <c r="W3682" s="7" t="str">
        <f>IFERROR(INDEX(Returns!A:A,MATCH(Orders!B3682,Returns!B:B,0)), "No")</f>
        <v>No</v>
      </c>
      <c r="X3682" s="7" t="str">
        <f>INDEX(People!$A$2:$A$5,MATCH(Orders!M3682,People!$B$2:$B$5,0))</f>
        <v>Chuck Magee</v>
      </c>
      <c r="Y3682">
        <f t="shared" si="172"/>
        <v>2017</v>
      </c>
      <c r="Z3682">
        <f t="shared" si="173"/>
        <v>7</v>
      </c>
    </row>
    <row r="3683" spans="1:26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7">
        <f t="shared" si="171"/>
        <v>28.03</v>
      </c>
      <c r="W3683" s="7" t="str">
        <f>IFERROR(INDEX(Returns!A:A,MATCH(Orders!B3683,Returns!B:B,0)), "No")</f>
        <v>No</v>
      </c>
      <c r="X3683" s="7" t="str">
        <f>INDEX(People!$A$2:$A$5,MATCH(Orders!M3683,People!$B$2:$B$5,0))</f>
        <v>Chuck Magee</v>
      </c>
      <c r="Y3683">
        <f t="shared" si="172"/>
        <v>2017</v>
      </c>
      <c r="Z3683">
        <f t="shared" si="173"/>
        <v>7</v>
      </c>
    </row>
    <row r="3684" spans="1:26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7">
        <f t="shared" si="171"/>
        <v>19.84</v>
      </c>
      <c r="W3684" s="7" t="str">
        <f>IFERROR(INDEX(Returns!A:A,MATCH(Orders!B3684,Returns!B:B,0)), "No")</f>
        <v>No</v>
      </c>
      <c r="X3684" s="7" t="str">
        <f>INDEX(People!$A$2:$A$5,MATCH(Orders!M3684,People!$B$2:$B$5,0))</f>
        <v>Chuck Magee</v>
      </c>
      <c r="Y3684">
        <f t="shared" si="172"/>
        <v>2017</v>
      </c>
      <c r="Z3684">
        <f t="shared" si="173"/>
        <v>7</v>
      </c>
    </row>
    <row r="3685" spans="1:26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7">
        <f t="shared" si="171"/>
        <v>17.04</v>
      </c>
      <c r="W3685" s="7" t="str">
        <f>IFERROR(INDEX(Returns!A:A,MATCH(Orders!B3685,Returns!B:B,0)), "No")</f>
        <v>No</v>
      </c>
      <c r="X3685" s="7" t="str">
        <f>INDEX(People!$A$2:$A$5,MATCH(Orders!M3685,People!$B$2:$B$5,0))</f>
        <v>Chuck Magee</v>
      </c>
      <c r="Y3685">
        <f t="shared" si="172"/>
        <v>2017</v>
      </c>
      <c r="Z3685">
        <f t="shared" si="173"/>
        <v>7</v>
      </c>
    </row>
    <row r="3686" spans="1:26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7">
        <f t="shared" si="171"/>
        <v>7.28</v>
      </c>
      <c r="W3686" s="7" t="str">
        <f>IFERROR(INDEX(Returns!A:A,MATCH(Orders!B3686,Returns!B:B,0)), "No")</f>
        <v>No</v>
      </c>
      <c r="X3686" s="7" t="str">
        <f>INDEX(People!$A$2:$A$5,MATCH(Orders!M3686,People!$B$2:$B$5,0))</f>
        <v>Chuck Magee</v>
      </c>
      <c r="Y3686">
        <f t="shared" si="172"/>
        <v>2017</v>
      </c>
      <c r="Z3686">
        <f t="shared" si="173"/>
        <v>7</v>
      </c>
    </row>
    <row r="3687" spans="1:26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7">
        <f t="shared" si="171"/>
        <v>14.03</v>
      </c>
      <c r="W3687" s="7" t="str">
        <f>IFERROR(INDEX(Returns!A:A,MATCH(Orders!B3687,Returns!B:B,0)), "No")</f>
        <v>No</v>
      </c>
      <c r="X3687" s="7" t="str">
        <f>INDEX(People!$A$2:$A$5,MATCH(Orders!M3687,People!$B$2:$B$5,0))</f>
        <v>Chuck Magee</v>
      </c>
      <c r="Y3687">
        <f t="shared" si="172"/>
        <v>2017</v>
      </c>
      <c r="Z3687">
        <f t="shared" si="173"/>
        <v>7</v>
      </c>
    </row>
    <row r="3688" spans="1:26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7">
        <f t="shared" si="171"/>
        <v>3.28</v>
      </c>
      <c r="W3688" s="7" t="str">
        <f>IFERROR(INDEX(Returns!A:A,MATCH(Orders!B3688,Returns!B:B,0)), "No")</f>
        <v>No</v>
      </c>
      <c r="X3688" s="7" t="str">
        <f>INDEX(People!$A$2:$A$5,MATCH(Orders!M3688,People!$B$2:$B$5,0))</f>
        <v>Anna Andreadi</v>
      </c>
      <c r="Y3688">
        <f t="shared" si="172"/>
        <v>2018</v>
      </c>
      <c r="Z3688">
        <f t="shared" si="173"/>
        <v>12</v>
      </c>
    </row>
    <row r="3689" spans="1:26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7">
        <f t="shared" si="171"/>
        <v>1.3470000000000002</v>
      </c>
      <c r="W3689" s="7" t="str">
        <f>IFERROR(INDEX(Returns!A:A,MATCH(Orders!B3689,Returns!B:B,0)), "No")</f>
        <v>No</v>
      </c>
      <c r="X3689" s="7" t="str">
        <f>INDEX(People!$A$2:$A$5,MATCH(Orders!M3689,People!$B$2:$B$5,0))</f>
        <v>Cassandra Brandow</v>
      </c>
      <c r="Y3689">
        <f t="shared" si="172"/>
        <v>2018</v>
      </c>
      <c r="Z3689">
        <f t="shared" si="173"/>
        <v>5</v>
      </c>
    </row>
    <row r="3690" spans="1:26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7">
        <f t="shared" si="171"/>
        <v>4.2240000000000002</v>
      </c>
      <c r="W3690" s="7" t="str">
        <f>IFERROR(INDEX(Returns!A:A,MATCH(Orders!B3690,Returns!B:B,0)), "No")</f>
        <v>No</v>
      </c>
      <c r="X3690" s="7" t="str">
        <f>INDEX(People!$A$2:$A$5,MATCH(Orders!M3690,People!$B$2:$B$5,0))</f>
        <v>Anna Andreadi</v>
      </c>
      <c r="Y3690">
        <f t="shared" si="172"/>
        <v>2019</v>
      </c>
      <c r="Z3690">
        <f t="shared" si="173"/>
        <v>6</v>
      </c>
    </row>
    <row r="3691" spans="1:26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7">
        <f t="shared" si="171"/>
        <v>8.7840000000000007</v>
      </c>
      <c r="W3691" s="7" t="str">
        <f>IFERROR(INDEX(Returns!A:A,MATCH(Orders!B3691,Returns!B:B,0)), "No")</f>
        <v>No</v>
      </c>
      <c r="X3691" s="7" t="str">
        <f>INDEX(People!$A$2:$A$5,MATCH(Orders!M3691,People!$B$2:$B$5,0))</f>
        <v>Anna Andreadi</v>
      </c>
      <c r="Y3691">
        <f t="shared" si="172"/>
        <v>2019</v>
      </c>
      <c r="Z3691">
        <f t="shared" si="173"/>
        <v>6</v>
      </c>
    </row>
    <row r="3692" spans="1:26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7">
        <f t="shared" si="171"/>
        <v>29.997000000000003</v>
      </c>
      <c r="W3692" s="7" t="str">
        <f>IFERROR(INDEX(Returns!A:A,MATCH(Orders!B3692,Returns!B:B,0)), "No")</f>
        <v>No</v>
      </c>
      <c r="X3692" s="7" t="str">
        <f>INDEX(People!$A$2:$A$5,MATCH(Orders!M3692,People!$B$2:$B$5,0))</f>
        <v>Anna Andreadi</v>
      </c>
      <c r="Y3692">
        <f t="shared" si="172"/>
        <v>2017</v>
      </c>
      <c r="Z3692">
        <f t="shared" si="173"/>
        <v>10</v>
      </c>
    </row>
    <row r="3693" spans="1:26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7">
        <f t="shared" si="171"/>
        <v>439.99200000000002</v>
      </c>
      <c r="W3693" s="7" t="str">
        <f>IFERROR(INDEX(Returns!A:A,MATCH(Orders!B3693,Returns!B:B,0)), "No")</f>
        <v>No</v>
      </c>
      <c r="X3693" s="7" t="str">
        <f>INDEX(People!$A$2:$A$5,MATCH(Orders!M3693,People!$B$2:$B$5,0))</f>
        <v>Anna Andreadi</v>
      </c>
      <c r="Y3693">
        <f t="shared" si="172"/>
        <v>2017</v>
      </c>
      <c r="Z3693">
        <f t="shared" si="173"/>
        <v>10</v>
      </c>
    </row>
    <row r="3694" spans="1:26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7">
        <f t="shared" si="171"/>
        <v>17.591999999999999</v>
      </c>
      <c r="W3694" s="7" t="str">
        <f>IFERROR(INDEX(Returns!A:A,MATCH(Orders!B3694,Returns!B:B,0)), "No")</f>
        <v>No</v>
      </c>
      <c r="X3694" s="7" t="str">
        <f>INDEX(People!$A$2:$A$5,MATCH(Orders!M3694,People!$B$2:$B$5,0))</f>
        <v>Anna Andreadi</v>
      </c>
      <c r="Y3694">
        <f t="shared" si="172"/>
        <v>2017</v>
      </c>
      <c r="Z3694">
        <f t="shared" si="173"/>
        <v>10</v>
      </c>
    </row>
    <row r="3695" spans="1:26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7">
        <f t="shared" si="171"/>
        <v>3.8719999999999999</v>
      </c>
      <c r="W3695" s="7" t="str">
        <f>IFERROR(INDEX(Returns!A:A,MATCH(Orders!B3695,Returns!B:B,0)), "No")</f>
        <v>No</v>
      </c>
      <c r="X3695" s="7" t="str">
        <f>INDEX(People!$A$2:$A$5,MATCH(Orders!M3695,People!$B$2:$B$5,0))</f>
        <v>Anna Andreadi</v>
      </c>
      <c r="Y3695">
        <f t="shared" si="172"/>
        <v>2017</v>
      </c>
      <c r="Z3695">
        <f t="shared" si="173"/>
        <v>10</v>
      </c>
    </row>
    <row r="3696" spans="1:26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7">
        <f t="shared" si="171"/>
        <v>33.28</v>
      </c>
      <c r="W3696" s="7" t="str">
        <f>IFERROR(INDEX(Returns!A:A,MATCH(Orders!B3696,Returns!B:B,0)), "No")</f>
        <v>No</v>
      </c>
      <c r="X3696" s="7" t="str">
        <f>INDEX(People!$A$2:$A$5,MATCH(Orders!M3696,People!$B$2:$B$5,0))</f>
        <v>Cassandra Brandow</v>
      </c>
      <c r="Y3696">
        <f t="shared" si="172"/>
        <v>2018</v>
      </c>
      <c r="Z3696">
        <f t="shared" si="173"/>
        <v>10</v>
      </c>
    </row>
    <row r="3697" spans="1:26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7">
        <f t="shared" si="171"/>
        <v>11.089999999999998</v>
      </c>
      <c r="W3697" s="7" t="str">
        <f>IFERROR(INDEX(Returns!A:A,MATCH(Orders!B3697,Returns!B:B,0)), "No")</f>
        <v>No</v>
      </c>
      <c r="X3697" s="7" t="str">
        <f>INDEX(People!$A$2:$A$5,MATCH(Orders!M3697,People!$B$2:$B$5,0))</f>
        <v>Cassandra Brandow</v>
      </c>
      <c r="Y3697">
        <f t="shared" si="172"/>
        <v>2018</v>
      </c>
      <c r="Z3697">
        <f t="shared" si="173"/>
        <v>10</v>
      </c>
    </row>
    <row r="3698" spans="1:26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7">
        <f t="shared" si="171"/>
        <v>14.42</v>
      </c>
      <c r="W3698" s="7" t="str">
        <f>IFERROR(INDEX(Returns!A:A,MATCH(Orders!B3698,Returns!B:B,0)), "No")</f>
        <v>No</v>
      </c>
      <c r="X3698" s="7" t="str">
        <f>INDEX(People!$A$2:$A$5,MATCH(Orders!M3698,People!$B$2:$B$5,0))</f>
        <v>Cassandra Brandow</v>
      </c>
      <c r="Y3698">
        <f t="shared" si="172"/>
        <v>2018</v>
      </c>
      <c r="Z3698">
        <f t="shared" si="173"/>
        <v>10</v>
      </c>
    </row>
    <row r="3699" spans="1:26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7">
        <f t="shared" si="171"/>
        <v>70.98</v>
      </c>
      <c r="W3699" s="7" t="str">
        <f>IFERROR(INDEX(Returns!A:A,MATCH(Orders!B3699,Returns!B:B,0)), "No")</f>
        <v>No</v>
      </c>
      <c r="X3699" s="7" t="str">
        <f>INDEX(People!$A$2:$A$5,MATCH(Orders!M3699,People!$B$2:$B$5,0))</f>
        <v>Anna Andreadi</v>
      </c>
      <c r="Y3699">
        <f t="shared" si="172"/>
        <v>2017</v>
      </c>
      <c r="Z3699">
        <f t="shared" si="173"/>
        <v>11</v>
      </c>
    </row>
    <row r="3700" spans="1:26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7">
        <f t="shared" si="171"/>
        <v>15.88</v>
      </c>
      <c r="W3700" s="7" t="str">
        <f>IFERROR(INDEX(Returns!A:A,MATCH(Orders!B3700,Returns!B:B,0)), "No")</f>
        <v>No</v>
      </c>
      <c r="X3700" s="7" t="str">
        <f>INDEX(People!$A$2:$A$5,MATCH(Orders!M3700,People!$B$2:$B$5,0))</f>
        <v>Anna Andreadi</v>
      </c>
      <c r="Y3700">
        <f t="shared" si="172"/>
        <v>2016</v>
      </c>
      <c r="Z3700">
        <f t="shared" si="173"/>
        <v>9</v>
      </c>
    </row>
    <row r="3701" spans="1:26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7">
        <f t="shared" si="171"/>
        <v>40.99</v>
      </c>
      <c r="W3701" s="7" t="str">
        <f>IFERROR(INDEX(Returns!A:A,MATCH(Orders!B3701,Returns!B:B,0)), "No")</f>
        <v>No</v>
      </c>
      <c r="X3701" s="7" t="str">
        <f>INDEX(People!$A$2:$A$5,MATCH(Orders!M3701,People!$B$2:$B$5,0))</f>
        <v>Chuck Magee</v>
      </c>
      <c r="Y3701">
        <f t="shared" si="172"/>
        <v>2019</v>
      </c>
      <c r="Z3701">
        <f t="shared" si="173"/>
        <v>11</v>
      </c>
    </row>
    <row r="3702" spans="1:26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7">
        <f t="shared" si="171"/>
        <v>37.93</v>
      </c>
      <c r="W3702" s="7" t="str">
        <f>IFERROR(INDEX(Returns!A:A,MATCH(Orders!B3702,Returns!B:B,0)), "No")</f>
        <v>No</v>
      </c>
      <c r="X3702" s="7" t="str">
        <f>INDEX(People!$A$2:$A$5,MATCH(Orders!M3702,People!$B$2:$B$5,0))</f>
        <v>Chuck Magee</v>
      </c>
      <c r="Y3702">
        <f t="shared" si="172"/>
        <v>2019</v>
      </c>
      <c r="Z3702">
        <f t="shared" si="173"/>
        <v>12</v>
      </c>
    </row>
    <row r="3703" spans="1:26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7">
        <f t="shared" si="171"/>
        <v>7.5840000000000005</v>
      </c>
      <c r="W3703" s="7" t="str">
        <f>IFERROR(INDEX(Returns!A:A,MATCH(Orders!B3703,Returns!B:B,0)), "No")</f>
        <v>No</v>
      </c>
      <c r="X3703" s="7" t="str">
        <f>INDEX(People!$A$2:$A$5,MATCH(Orders!M3703,People!$B$2:$B$5,0))</f>
        <v>Chuck Magee</v>
      </c>
      <c r="Y3703">
        <f t="shared" si="172"/>
        <v>2018</v>
      </c>
      <c r="Z3703">
        <f t="shared" si="173"/>
        <v>1</v>
      </c>
    </row>
    <row r="3704" spans="1:26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7">
        <f t="shared" si="171"/>
        <v>4.13</v>
      </c>
      <c r="W3704" s="7" t="str">
        <f>IFERROR(INDEX(Returns!A:A,MATCH(Orders!B3704,Returns!B:B,0)), "No")</f>
        <v>No</v>
      </c>
      <c r="X3704" s="7" t="str">
        <f>INDEX(People!$A$2:$A$5,MATCH(Orders!M3704,People!$B$2:$B$5,0))</f>
        <v>Cassandra Brandow</v>
      </c>
      <c r="Y3704">
        <f t="shared" si="172"/>
        <v>2017</v>
      </c>
      <c r="Z3704">
        <f t="shared" si="173"/>
        <v>6</v>
      </c>
    </row>
    <row r="3705" spans="1:26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7">
        <f t="shared" si="171"/>
        <v>6.38</v>
      </c>
      <c r="W3705" s="7" t="str">
        <f>IFERROR(INDEX(Returns!A:A,MATCH(Orders!B3705,Returns!B:B,0)), "No")</f>
        <v>No</v>
      </c>
      <c r="X3705" s="7" t="str">
        <f>INDEX(People!$A$2:$A$5,MATCH(Orders!M3705,People!$B$2:$B$5,0))</f>
        <v>Cassandra Brandow</v>
      </c>
      <c r="Y3705">
        <f t="shared" si="172"/>
        <v>2017</v>
      </c>
      <c r="Z3705">
        <f t="shared" si="173"/>
        <v>6</v>
      </c>
    </row>
    <row r="3706" spans="1:26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7">
        <f t="shared" si="171"/>
        <v>299.99</v>
      </c>
      <c r="W3706" s="7" t="str">
        <f>IFERROR(INDEX(Returns!A:A,MATCH(Orders!B3706,Returns!B:B,0)), "No")</f>
        <v>No</v>
      </c>
      <c r="X3706" s="7" t="str">
        <f>INDEX(People!$A$2:$A$5,MATCH(Orders!M3706,People!$B$2:$B$5,0))</f>
        <v>Cassandra Brandow</v>
      </c>
      <c r="Y3706">
        <f t="shared" si="172"/>
        <v>2017</v>
      </c>
      <c r="Z3706">
        <f t="shared" si="173"/>
        <v>6</v>
      </c>
    </row>
    <row r="3707" spans="1:26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7">
        <f t="shared" si="171"/>
        <v>6.4800000000000013</v>
      </c>
      <c r="W3707" s="7" t="str">
        <f>IFERROR(INDEX(Returns!A:A,MATCH(Orders!B3707,Returns!B:B,0)), "No")</f>
        <v>No</v>
      </c>
      <c r="X3707" s="7" t="str">
        <f>INDEX(People!$A$2:$A$5,MATCH(Orders!M3707,People!$B$2:$B$5,0))</f>
        <v>Cassandra Brandow</v>
      </c>
      <c r="Y3707">
        <f t="shared" si="172"/>
        <v>2017</v>
      </c>
      <c r="Z3707">
        <f t="shared" si="173"/>
        <v>6</v>
      </c>
    </row>
    <row r="3708" spans="1:26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7">
        <f t="shared" si="171"/>
        <v>7.944</v>
      </c>
      <c r="W3708" s="7" t="str">
        <f>IFERROR(INDEX(Returns!A:A,MATCH(Orders!B3708,Returns!B:B,0)), "No")</f>
        <v>No</v>
      </c>
      <c r="X3708" s="7" t="str">
        <f>INDEX(People!$A$2:$A$5,MATCH(Orders!M3708,People!$B$2:$B$5,0))</f>
        <v>Kelly Williams</v>
      </c>
      <c r="Y3708">
        <f t="shared" si="172"/>
        <v>2019</v>
      </c>
      <c r="Z3708">
        <f t="shared" si="173"/>
        <v>3</v>
      </c>
    </row>
    <row r="3709" spans="1:26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7">
        <f t="shared" si="171"/>
        <v>3.1840000000000002</v>
      </c>
      <c r="W3709" s="7" t="str">
        <f>IFERROR(INDEX(Returns!A:A,MATCH(Orders!B3709,Returns!B:B,0)), "No")</f>
        <v>No</v>
      </c>
      <c r="X3709" s="7" t="str">
        <f>INDEX(People!$A$2:$A$5,MATCH(Orders!M3709,People!$B$2:$B$5,0))</f>
        <v>Kelly Williams</v>
      </c>
      <c r="Y3709">
        <f t="shared" si="172"/>
        <v>2016</v>
      </c>
      <c r="Z3709">
        <f t="shared" si="173"/>
        <v>11</v>
      </c>
    </row>
    <row r="3710" spans="1:26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7">
        <f t="shared" si="171"/>
        <v>11.391999999999998</v>
      </c>
      <c r="W3710" s="7" t="str">
        <f>IFERROR(INDEX(Returns!A:A,MATCH(Orders!B3710,Returns!B:B,0)), "No")</f>
        <v>No</v>
      </c>
      <c r="X3710" s="7" t="str">
        <f>INDEX(People!$A$2:$A$5,MATCH(Orders!M3710,People!$B$2:$B$5,0))</f>
        <v>Kelly Williams</v>
      </c>
      <c r="Y3710">
        <f t="shared" si="172"/>
        <v>2016</v>
      </c>
      <c r="Z3710">
        <f t="shared" si="173"/>
        <v>11</v>
      </c>
    </row>
    <row r="3711" spans="1:26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7">
        <f t="shared" si="171"/>
        <v>0.79200000000000004</v>
      </c>
      <c r="W3711" s="7" t="str">
        <f>IFERROR(INDEX(Returns!A:A,MATCH(Orders!B3711,Returns!B:B,0)), "No")</f>
        <v>No</v>
      </c>
      <c r="X3711" s="7" t="str">
        <f>INDEX(People!$A$2:$A$5,MATCH(Orders!M3711,People!$B$2:$B$5,0))</f>
        <v>Kelly Williams</v>
      </c>
      <c r="Y3711">
        <f t="shared" si="172"/>
        <v>2016</v>
      </c>
      <c r="Z3711">
        <f t="shared" si="173"/>
        <v>11</v>
      </c>
    </row>
    <row r="3712" spans="1:26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7">
        <f t="shared" si="171"/>
        <v>170.08</v>
      </c>
      <c r="W3712" s="7" t="str">
        <f>IFERROR(INDEX(Returns!A:A,MATCH(Orders!B3712,Returns!B:B,0)), "No")</f>
        <v>Yes</v>
      </c>
      <c r="X3712" s="7" t="str">
        <f>INDEX(People!$A$2:$A$5,MATCH(Orders!M3712,People!$B$2:$B$5,0))</f>
        <v>Anna Andreadi</v>
      </c>
      <c r="Y3712">
        <f t="shared" si="172"/>
        <v>2019</v>
      </c>
      <c r="Z3712">
        <f t="shared" si="173"/>
        <v>10</v>
      </c>
    </row>
    <row r="3713" spans="1:26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7">
        <f t="shared" si="171"/>
        <v>40.99</v>
      </c>
      <c r="W3713" s="7" t="str">
        <f>IFERROR(INDEX(Returns!A:A,MATCH(Orders!B3713,Returns!B:B,0)), "No")</f>
        <v>Yes</v>
      </c>
      <c r="X3713" s="7" t="str">
        <f>INDEX(People!$A$2:$A$5,MATCH(Orders!M3713,People!$B$2:$B$5,0))</f>
        <v>Anna Andreadi</v>
      </c>
      <c r="Y3713">
        <f t="shared" si="172"/>
        <v>2019</v>
      </c>
      <c r="Z3713">
        <f t="shared" si="173"/>
        <v>10</v>
      </c>
    </row>
    <row r="3714" spans="1:26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7">
        <f t="shared" si="171"/>
        <v>11.54</v>
      </c>
      <c r="W3714" s="7" t="str">
        <f>IFERROR(INDEX(Returns!A:A,MATCH(Orders!B3714,Returns!B:B,0)), "No")</f>
        <v>No</v>
      </c>
      <c r="X3714" s="7" t="str">
        <f>INDEX(People!$A$2:$A$5,MATCH(Orders!M3714,People!$B$2:$B$5,0))</f>
        <v>Anna Andreadi</v>
      </c>
      <c r="Y3714">
        <f t="shared" si="172"/>
        <v>2019</v>
      </c>
      <c r="Z3714">
        <f t="shared" si="173"/>
        <v>4</v>
      </c>
    </row>
    <row r="3715" spans="1:26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7">
        <f t="shared" ref="V3715:V3778" si="174">R3715/S3715</f>
        <v>54.20000000000001</v>
      </c>
      <c r="W3715" s="7" t="str">
        <f>IFERROR(INDEX(Returns!A:A,MATCH(Orders!B3715,Returns!B:B,0)), "No")</f>
        <v>No</v>
      </c>
      <c r="X3715" s="7" t="str">
        <f>INDEX(People!$A$2:$A$5,MATCH(Orders!M3715,People!$B$2:$B$5,0))</f>
        <v>Anna Andreadi</v>
      </c>
      <c r="Y3715">
        <f t="shared" ref="Y3715:Y3778" si="175">YEAR(C3715)</f>
        <v>2019</v>
      </c>
      <c r="Z3715">
        <f t="shared" ref="Z3715:Z3778" si="176">MONTH(C3715)</f>
        <v>4</v>
      </c>
    </row>
    <row r="3716" spans="1:26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7">
        <f t="shared" si="174"/>
        <v>22.84</v>
      </c>
      <c r="W3716" s="7" t="str">
        <f>IFERROR(INDEX(Returns!A:A,MATCH(Orders!B3716,Returns!B:B,0)), "No")</f>
        <v>No</v>
      </c>
      <c r="X3716" s="7" t="str">
        <f>INDEX(People!$A$2:$A$5,MATCH(Orders!M3716,People!$B$2:$B$5,0))</f>
        <v>Anna Andreadi</v>
      </c>
      <c r="Y3716">
        <f t="shared" si="175"/>
        <v>2016</v>
      </c>
      <c r="Z3716">
        <f t="shared" si="176"/>
        <v>12</v>
      </c>
    </row>
    <row r="3717" spans="1:26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7">
        <f t="shared" si="174"/>
        <v>120.78399999999999</v>
      </c>
      <c r="W3717" s="7" t="str">
        <f>IFERROR(INDEX(Returns!A:A,MATCH(Orders!B3717,Returns!B:B,0)), "No")</f>
        <v>No</v>
      </c>
      <c r="X3717" s="7" t="str">
        <f>INDEX(People!$A$2:$A$5,MATCH(Orders!M3717,People!$B$2:$B$5,0))</f>
        <v>Anna Andreadi</v>
      </c>
      <c r="Y3717">
        <f t="shared" si="175"/>
        <v>2016</v>
      </c>
      <c r="Z3717">
        <f t="shared" si="176"/>
        <v>12</v>
      </c>
    </row>
    <row r="3718" spans="1:26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7">
        <f t="shared" si="174"/>
        <v>4.71</v>
      </c>
      <c r="W3718" s="7" t="str">
        <f>IFERROR(INDEX(Returns!A:A,MATCH(Orders!B3718,Returns!B:B,0)), "No")</f>
        <v>No</v>
      </c>
      <c r="X3718" s="7" t="str">
        <f>INDEX(People!$A$2:$A$5,MATCH(Orders!M3718,People!$B$2:$B$5,0))</f>
        <v>Kelly Williams</v>
      </c>
      <c r="Y3718">
        <f t="shared" si="175"/>
        <v>2019</v>
      </c>
      <c r="Z3718">
        <f t="shared" si="176"/>
        <v>5</v>
      </c>
    </row>
    <row r="3719" spans="1:26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7">
        <f t="shared" si="174"/>
        <v>2.52</v>
      </c>
      <c r="W3719" s="7" t="str">
        <f>IFERROR(INDEX(Returns!A:A,MATCH(Orders!B3719,Returns!B:B,0)), "No")</f>
        <v>No</v>
      </c>
      <c r="X3719" s="7" t="str">
        <f>INDEX(People!$A$2:$A$5,MATCH(Orders!M3719,People!$B$2:$B$5,0))</f>
        <v>Cassandra Brandow</v>
      </c>
      <c r="Y3719">
        <f t="shared" si="175"/>
        <v>2018</v>
      </c>
      <c r="Z3719">
        <f t="shared" si="176"/>
        <v>9</v>
      </c>
    </row>
    <row r="3720" spans="1:26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7">
        <f t="shared" si="174"/>
        <v>49.99</v>
      </c>
      <c r="W3720" s="7" t="str">
        <f>IFERROR(INDEX(Returns!A:A,MATCH(Orders!B3720,Returns!B:B,0)), "No")</f>
        <v>No</v>
      </c>
      <c r="X3720" s="7" t="str">
        <f>INDEX(People!$A$2:$A$5,MATCH(Orders!M3720,People!$B$2:$B$5,0))</f>
        <v>Cassandra Brandow</v>
      </c>
      <c r="Y3720">
        <f t="shared" si="175"/>
        <v>2018</v>
      </c>
      <c r="Z3720">
        <f t="shared" si="176"/>
        <v>9</v>
      </c>
    </row>
    <row r="3721" spans="1:26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7">
        <f t="shared" si="174"/>
        <v>6.68</v>
      </c>
      <c r="W3721" s="7" t="str">
        <f>IFERROR(INDEX(Returns!A:A,MATCH(Orders!B3721,Returns!B:B,0)), "No")</f>
        <v>No</v>
      </c>
      <c r="X3721" s="7" t="str">
        <f>INDEX(People!$A$2:$A$5,MATCH(Orders!M3721,People!$B$2:$B$5,0))</f>
        <v>Kelly Williams</v>
      </c>
      <c r="Y3721">
        <f t="shared" si="175"/>
        <v>2018</v>
      </c>
      <c r="Z3721">
        <f t="shared" si="176"/>
        <v>9</v>
      </c>
    </row>
    <row r="3722" spans="1:26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7">
        <f t="shared" si="174"/>
        <v>4.7300000000000004</v>
      </c>
      <c r="W3722" s="7" t="str">
        <f>IFERROR(INDEX(Returns!A:A,MATCH(Orders!B3722,Returns!B:B,0)), "No")</f>
        <v>No</v>
      </c>
      <c r="X3722" s="7" t="str">
        <f>INDEX(People!$A$2:$A$5,MATCH(Orders!M3722,People!$B$2:$B$5,0))</f>
        <v>Cassandra Brandow</v>
      </c>
      <c r="Y3722">
        <f t="shared" si="175"/>
        <v>2018</v>
      </c>
      <c r="Z3722">
        <f t="shared" si="176"/>
        <v>12</v>
      </c>
    </row>
    <row r="3723" spans="1:26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7">
        <f t="shared" si="174"/>
        <v>7.71</v>
      </c>
      <c r="W3723" s="7" t="str">
        <f>IFERROR(INDEX(Returns!A:A,MATCH(Orders!B3723,Returns!B:B,0)), "No")</f>
        <v>No</v>
      </c>
      <c r="X3723" s="7" t="str">
        <f>INDEX(People!$A$2:$A$5,MATCH(Orders!M3723,People!$B$2:$B$5,0))</f>
        <v>Cassandra Brandow</v>
      </c>
      <c r="Y3723">
        <f t="shared" si="175"/>
        <v>2018</v>
      </c>
      <c r="Z3723">
        <f t="shared" si="176"/>
        <v>12</v>
      </c>
    </row>
    <row r="3724" spans="1:26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7">
        <f t="shared" si="174"/>
        <v>4.4640000000000004</v>
      </c>
      <c r="W3724" s="7" t="str">
        <f>IFERROR(INDEX(Returns!A:A,MATCH(Orders!B3724,Returns!B:B,0)), "No")</f>
        <v>No</v>
      </c>
      <c r="X3724" s="7" t="str">
        <f>INDEX(People!$A$2:$A$5,MATCH(Orders!M3724,People!$B$2:$B$5,0))</f>
        <v>Kelly Williams</v>
      </c>
      <c r="Y3724">
        <f t="shared" si="175"/>
        <v>2019</v>
      </c>
      <c r="Z3724">
        <f t="shared" si="176"/>
        <v>11</v>
      </c>
    </row>
    <row r="3725" spans="1:26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7">
        <f t="shared" si="174"/>
        <v>110.39700000000002</v>
      </c>
      <c r="W3725" s="7" t="str">
        <f>IFERROR(INDEX(Returns!A:A,MATCH(Orders!B3725,Returns!B:B,0)), "No")</f>
        <v>No</v>
      </c>
      <c r="X3725" s="7" t="str">
        <f>INDEX(People!$A$2:$A$5,MATCH(Orders!M3725,People!$B$2:$B$5,0))</f>
        <v>Anna Andreadi</v>
      </c>
      <c r="Y3725">
        <f t="shared" si="175"/>
        <v>2016</v>
      </c>
      <c r="Z3725">
        <f t="shared" si="176"/>
        <v>12</v>
      </c>
    </row>
    <row r="3726" spans="1:26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7">
        <f t="shared" si="174"/>
        <v>2.3519999999999999</v>
      </c>
      <c r="W3726" s="7" t="str">
        <f>IFERROR(INDEX(Returns!A:A,MATCH(Orders!B3726,Returns!B:B,0)), "No")</f>
        <v>No</v>
      </c>
      <c r="X3726" s="7" t="str">
        <f>INDEX(People!$A$2:$A$5,MATCH(Orders!M3726,People!$B$2:$B$5,0))</f>
        <v>Kelly Williams</v>
      </c>
      <c r="Y3726">
        <f t="shared" si="175"/>
        <v>2019</v>
      </c>
      <c r="Z3726">
        <f t="shared" si="176"/>
        <v>4</v>
      </c>
    </row>
    <row r="3727" spans="1:26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7">
        <f t="shared" si="174"/>
        <v>9.36</v>
      </c>
      <c r="W3727" s="7" t="str">
        <f>IFERROR(INDEX(Returns!A:A,MATCH(Orders!B3727,Returns!B:B,0)), "No")</f>
        <v>No</v>
      </c>
      <c r="X3727" s="7" t="str">
        <f>INDEX(People!$A$2:$A$5,MATCH(Orders!M3727,People!$B$2:$B$5,0))</f>
        <v>Anna Andreadi</v>
      </c>
      <c r="Y3727">
        <f t="shared" si="175"/>
        <v>2018</v>
      </c>
      <c r="Z3727">
        <f t="shared" si="176"/>
        <v>12</v>
      </c>
    </row>
    <row r="3728" spans="1:26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7">
        <f t="shared" si="174"/>
        <v>180.19</v>
      </c>
      <c r="W3728" s="7" t="str">
        <f>IFERROR(INDEX(Returns!A:A,MATCH(Orders!B3728,Returns!B:B,0)), "No")</f>
        <v>No</v>
      </c>
      <c r="X3728" s="7" t="str">
        <f>INDEX(People!$A$2:$A$5,MATCH(Orders!M3728,People!$B$2:$B$5,0))</f>
        <v>Chuck Magee</v>
      </c>
      <c r="Y3728">
        <f t="shared" si="175"/>
        <v>2018</v>
      </c>
      <c r="Z3728">
        <f t="shared" si="176"/>
        <v>6</v>
      </c>
    </row>
    <row r="3729" spans="1:26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7">
        <f t="shared" si="174"/>
        <v>5.58</v>
      </c>
      <c r="W3729" s="7" t="str">
        <f>IFERROR(INDEX(Returns!A:A,MATCH(Orders!B3729,Returns!B:B,0)), "No")</f>
        <v>No</v>
      </c>
      <c r="X3729" s="7" t="str">
        <f>INDEX(People!$A$2:$A$5,MATCH(Orders!M3729,People!$B$2:$B$5,0))</f>
        <v>Chuck Magee</v>
      </c>
      <c r="Y3729">
        <f t="shared" si="175"/>
        <v>2018</v>
      </c>
      <c r="Z3729">
        <f t="shared" si="176"/>
        <v>6</v>
      </c>
    </row>
    <row r="3730" spans="1:26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7">
        <f t="shared" si="174"/>
        <v>4.9800000000000004</v>
      </c>
      <c r="W3730" s="7" t="str">
        <f>IFERROR(INDEX(Returns!A:A,MATCH(Orders!B3730,Returns!B:B,0)), "No")</f>
        <v>No</v>
      </c>
      <c r="X3730" s="7" t="str">
        <f>INDEX(People!$A$2:$A$5,MATCH(Orders!M3730,People!$B$2:$B$5,0))</f>
        <v>Chuck Magee</v>
      </c>
      <c r="Y3730">
        <f t="shared" si="175"/>
        <v>2018</v>
      </c>
      <c r="Z3730">
        <f t="shared" si="176"/>
        <v>6</v>
      </c>
    </row>
    <row r="3731" spans="1:26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7">
        <f t="shared" si="174"/>
        <v>20.98</v>
      </c>
      <c r="W3731" s="7" t="str">
        <f>IFERROR(INDEX(Returns!A:A,MATCH(Orders!B3731,Returns!B:B,0)), "No")</f>
        <v>No</v>
      </c>
      <c r="X3731" s="7" t="str">
        <f>INDEX(People!$A$2:$A$5,MATCH(Orders!M3731,People!$B$2:$B$5,0))</f>
        <v>Chuck Magee</v>
      </c>
      <c r="Y3731">
        <f t="shared" si="175"/>
        <v>2017</v>
      </c>
      <c r="Z3731">
        <f t="shared" si="176"/>
        <v>9</v>
      </c>
    </row>
    <row r="3732" spans="1:26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7">
        <f t="shared" si="174"/>
        <v>90.98</v>
      </c>
      <c r="W3732" s="7" t="str">
        <f>IFERROR(INDEX(Returns!A:A,MATCH(Orders!B3732,Returns!B:B,0)), "No")</f>
        <v>No</v>
      </c>
      <c r="X3732" s="7" t="str">
        <f>INDEX(People!$A$2:$A$5,MATCH(Orders!M3732,People!$B$2:$B$5,0))</f>
        <v>Chuck Magee</v>
      </c>
      <c r="Y3732">
        <f t="shared" si="175"/>
        <v>2017</v>
      </c>
      <c r="Z3732">
        <f t="shared" si="176"/>
        <v>9</v>
      </c>
    </row>
    <row r="3733" spans="1:26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7">
        <f t="shared" si="174"/>
        <v>499.99</v>
      </c>
      <c r="W3733" s="7" t="str">
        <f>IFERROR(INDEX(Returns!A:A,MATCH(Orders!B3733,Returns!B:B,0)), "No")</f>
        <v>No</v>
      </c>
      <c r="X3733" s="7" t="str">
        <f>INDEX(People!$A$2:$A$5,MATCH(Orders!M3733,People!$B$2:$B$5,0))</f>
        <v>Chuck Magee</v>
      </c>
      <c r="Y3733">
        <f t="shared" si="175"/>
        <v>2017</v>
      </c>
      <c r="Z3733">
        <f t="shared" si="176"/>
        <v>9</v>
      </c>
    </row>
    <row r="3734" spans="1:26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7">
        <f t="shared" si="174"/>
        <v>179.99</v>
      </c>
      <c r="W3734" s="7" t="str">
        <f>IFERROR(INDEX(Returns!A:A,MATCH(Orders!B3734,Returns!B:B,0)), "No")</f>
        <v>No</v>
      </c>
      <c r="X3734" s="7" t="str">
        <f>INDEX(People!$A$2:$A$5,MATCH(Orders!M3734,People!$B$2:$B$5,0))</f>
        <v>Chuck Magee</v>
      </c>
      <c r="Y3734">
        <f t="shared" si="175"/>
        <v>2017</v>
      </c>
      <c r="Z3734">
        <f t="shared" si="176"/>
        <v>9</v>
      </c>
    </row>
    <row r="3735" spans="1:26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7">
        <f t="shared" si="174"/>
        <v>16.27</v>
      </c>
      <c r="W3735" s="7" t="str">
        <f>IFERROR(INDEX(Returns!A:A,MATCH(Orders!B3735,Returns!B:B,0)), "No")</f>
        <v>No</v>
      </c>
      <c r="X3735" s="7" t="str">
        <f>INDEX(People!$A$2:$A$5,MATCH(Orders!M3735,People!$B$2:$B$5,0))</f>
        <v>Chuck Magee</v>
      </c>
      <c r="Y3735">
        <f t="shared" si="175"/>
        <v>2017</v>
      </c>
      <c r="Z3735">
        <f t="shared" si="176"/>
        <v>9</v>
      </c>
    </row>
    <row r="3736" spans="1:26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7">
        <f t="shared" si="174"/>
        <v>26.38</v>
      </c>
      <c r="W3736" s="7" t="str">
        <f>IFERROR(INDEX(Returns!A:A,MATCH(Orders!B3736,Returns!B:B,0)), "No")</f>
        <v>Yes</v>
      </c>
      <c r="X3736" s="7" t="str">
        <f>INDEX(People!$A$2:$A$5,MATCH(Orders!M3736,People!$B$2:$B$5,0))</f>
        <v>Chuck Magee</v>
      </c>
      <c r="Y3736">
        <f t="shared" si="175"/>
        <v>2019</v>
      </c>
      <c r="Z3736">
        <f t="shared" si="176"/>
        <v>3</v>
      </c>
    </row>
    <row r="3737" spans="1:26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7">
        <f t="shared" si="174"/>
        <v>23.99</v>
      </c>
      <c r="W3737" s="7" t="str">
        <f>IFERROR(INDEX(Returns!A:A,MATCH(Orders!B3737,Returns!B:B,0)), "No")</f>
        <v>Yes</v>
      </c>
      <c r="X3737" s="7" t="str">
        <f>INDEX(People!$A$2:$A$5,MATCH(Orders!M3737,People!$B$2:$B$5,0))</f>
        <v>Chuck Magee</v>
      </c>
      <c r="Y3737">
        <f t="shared" si="175"/>
        <v>2019</v>
      </c>
      <c r="Z3737">
        <f t="shared" si="176"/>
        <v>3</v>
      </c>
    </row>
    <row r="3738" spans="1:26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7">
        <f t="shared" si="174"/>
        <v>64.989999999999995</v>
      </c>
      <c r="W3738" s="7" t="str">
        <f>IFERROR(INDEX(Returns!A:A,MATCH(Orders!B3738,Returns!B:B,0)), "No")</f>
        <v>No</v>
      </c>
      <c r="X3738" s="7" t="str">
        <f>INDEX(People!$A$2:$A$5,MATCH(Orders!M3738,People!$B$2:$B$5,0))</f>
        <v>Chuck Magee</v>
      </c>
      <c r="Y3738">
        <f t="shared" si="175"/>
        <v>2018</v>
      </c>
      <c r="Z3738">
        <f t="shared" si="176"/>
        <v>3</v>
      </c>
    </row>
    <row r="3739" spans="1:26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7">
        <f t="shared" si="174"/>
        <v>16.27</v>
      </c>
      <c r="W3739" s="7" t="str">
        <f>IFERROR(INDEX(Returns!A:A,MATCH(Orders!B3739,Returns!B:B,0)), "No")</f>
        <v>No</v>
      </c>
      <c r="X3739" s="7" t="str">
        <f>INDEX(People!$A$2:$A$5,MATCH(Orders!M3739,People!$B$2:$B$5,0))</f>
        <v>Chuck Magee</v>
      </c>
      <c r="Y3739">
        <f t="shared" si="175"/>
        <v>2018</v>
      </c>
      <c r="Z3739">
        <f t="shared" si="176"/>
        <v>3</v>
      </c>
    </row>
    <row r="3740" spans="1:26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7">
        <f t="shared" si="174"/>
        <v>10.9</v>
      </c>
      <c r="W3740" s="7" t="str">
        <f>IFERROR(INDEX(Returns!A:A,MATCH(Orders!B3740,Returns!B:B,0)), "No")</f>
        <v>No</v>
      </c>
      <c r="X3740" s="7" t="str">
        <f>INDEX(People!$A$2:$A$5,MATCH(Orders!M3740,People!$B$2:$B$5,0))</f>
        <v>Kelly Williams</v>
      </c>
      <c r="Y3740">
        <f t="shared" si="175"/>
        <v>2018</v>
      </c>
      <c r="Z3740">
        <f t="shared" si="176"/>
        <v>12</v>
      </c>
    </row>
    <row r="3741" spans="1:26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7">
        <f t="shared" si="174"/>
        <v>29.99</v>
      </c>
      <c r="W3741" s="7" t="str">
        <f>IFERROR(INDEX(Returns!A:A,MATCH(Orders!B3741,Returns!B:B,0)), "No")</f>
        <v>No</v>
      </c>
      <c r="X3741" s="7" t="str">
        <f>INDEX(People!$A$2:$A$5,MATCH(Orders!M3741,People!$B$2:$B$5,0))</f>
        <v>Kelly Williams</v>
      </c>
      <c r="Y3741">
        <f t="shared" si="175"/>
        <v>2018</v>
      </c>
      <c r="Z3741">
        <f t="shared" si="176"/>
        <v>12</v>
      </c>
    </row>
    <row r="3742" spans="1:26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7">
        <f t="shared" si="174"/>
        <v>61.929000000000002</v>
      </c>
      <c r="W3742" s="7" t="str">
        <f>IFERROR(INDEX(Returns!A:A,MATCH(Orders!B3742,Returns!B:B,0)), "No")</f>
        <v>No</v>
      </c>
      <c r="X3742" s="7" t="str">
        <f>INDEX(People!$A$2:$A$5,MATCH(Orders!M3742,People!$B$2:$B$5,0))</f>
        <v>Kelly Williams</v>
      </c>
      <c r="Y3742">
        <f t="shared" si="175"/>
        <v>2018</v>
      </c>
      <c r="Z3742">
        <f t="shared" si="176"/>
        <v>12</v>
      </c>
    </row>
    <row r="3743" spans="1:26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7">
        <f t="shared" si="174"/>
        <v>4.13</v>
      </c>
      <c r="W3743" s="7" t="str">
        <f>IFERROR(INDEX(Returns!A:A,MATCH(Orders!B3743,Returns!B:B,0)), "No")</f>
        <v>No</v>
      </c>
      <c r="X3743" s="7" t="str">
        <f>INDEX(People!$A$2:$A$5,MATCH(Orders!M3743,People!$B$2:$B$5,0))</f>
        <v>Chuck Magee</v>
      </c>
      <c r="Y3743">
        <f t="shared" si="175"/>
        <v>2018</v>
      </c>
      <c r="Z3743">
        <f t="shared" si="176"/>
        <v>1</v>
      </c>
    </row>
    <row r="3744" spans="1:26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7">
        <f t="shared" si="174"/>
        <v>6.68</v>
      </c>
      <c r="W3744" s="7" t="str">
        <f>IFERROR(INDEX(Returns!A:A,MATCH(Orders!B3744,Returns!B:B,0)), "No")</f>
        <v>No</v>
      </c>
      <c r="X3744" s="7" t="str">
        <f>INDEX(People!$A$2:$A$5,MATCH(Orders!M3744,People!$B$2:$B$5,0))</f>
        <v>Chuck Magee</v>
      </c>
      <c r="Y3744">
        <f t="shared" si="175"/>
        <v>2018</v>
      </c>
      <c r="Z3744">
        <f t="shared" si="176"/>
        <v>1</v>
      </c>
    </row>
    <row r="3745" spans="1:26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7">
        <f t="shared" si="174"/>
        <v>16.512</v>
      </c>
      <c r="W3745" s="7" t="str">
        <f>IFERROR(INDEX(Returns!A:A,MATCH(Orders!B3745,Returns!B:B,0)), "No")</f>
        <v>No</v>
      </c>
      <c r="X3745" s="7" t="str">
        <f>INDEX(People!$A$2:$A$5,MATCH(Orders!M3745,People!$B$2:$B$5,0))</f>
        <v>Chuck Magee</v>
      </c>
      <c r="Y3745">
        <f t="shared" si="175"/>
        <v>2018</v>
      </c>
      <c r="Z3745">
        <f t="shared" si="176"/>
        <v>1</v>
      </c>
    </row>
    <row r="3746" spans="1:26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7">
        <f t="shared" si="174"/>
        <v>3.9500000000000006</v>
      </c>
      <c r="W3746" s="7" t="str">
        <f>IFERROR(INDEX(Returns!A:A,MATCH(Orders!B3746,Returns!B:B,0)), "No")</f>
        <v>No</v>
      </c>
      <c r="X3746" s="7" t="str">
        <f>INDEX(People!$A$2:$A$5,MATCH(Orders!M3746,People!$B$2:$B$5,0))</f>
        <v>Cassandra Brandow</v>
      </c>
      <c r="Y3746">
        <f t="shared" si="175"/>
        <v>2016</v>
      </c>
      <c r="Z3746">
        <f t="shared" si="176"/>
        <v>10</v>
      </c>
    </row>
    <row r="3747" spans="1:26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7">
        <f t="shared" si="174"/>
        <v>23.65</v>
      </c>
      <c r="W3747" s="7" t="str">
        <f>IFERROR(INDEX(Returns!A:A,MATCH(Orders!B3747,Returns!B:B,0)), "No")</f>
        <v>No</v>
      </c>
      <c r="X3747" s="7" t="str">
        <f>INDEX(People!$A$2:$A$5,MATCH(Orders!M3747,People!$B$2:$B$5,0))</f>
        <v>Cassandra Brandow</v>
      </c>
      <c r="Y3747">
        <f t="shared" si="175"/>
        <v>2018</v>
      </c>
      <c r="Z3747">
        <f t="shared" si="176"/>
        <v>9</v>
      </c>
    </row>
    <row r="3748" spans="1:26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7">
        <f t="shared" si="174"/>
        <v>122.99</v>
      </c>
      <c r="W3748" s="7" t="str">
        <f>IFERROR(INDEX(Returns!A:A,MATCH(Orders!B3748,Returns!B:B,0)), "No")</f>
        <v>No</v>
      </c>
      <c r="X3748" s="7" t="str">
        <f>INDEX(People!$A$2:$A$5,MATCH(Orders!M3748,People!$B$2:$B$5,0))</f>
        <v>Cassandra Brandow</v>
      </c>
      <c r="Y3748">
        <f t="shared" si="175"/>
        <v>2018</v>
      </c>
      <c r="Z3748">
        <f t="shared" si="176"/>
        <v>9</v>
      </c>
    </row>
    <row r="3749" spans="1:26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7">
        <f t="shared" si="174"/>
        <v>99.23</v>
      </c>
      <c r="W3749" s="7" t="str">
        <f>IFERROR(INDEX(Returns!A:A,MATCH(Orders!B3749,Returns!B:B,0)), "No")</f>
        <v>Yes</v>
      </c>
      <c r="X3749" s="7" t="str">
        <f>INDEX(People!$A$2:$A$5,MATCH(Orders!M3749,People!$B$2:$B$5,0))</f>
        <v>Anna Andreadi</v>
      </c>
      <c r="Y3749">
        <f t="shared" si="175"/>
        <v>2019</v>
      </c>
      <c r="Z3749">
        <f t="shared" si="176"/>
        <v>8</v>
      </c>
    </row>
    <row r="3750" spans="1:26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7">
        <f t="shared" si="174"/>
        <v>80.48</v>
      </c>
      <c r="W3750" s="7" t="str">
        <f>IFERROR(INDEX(Returns!A:A,MATCH(Orders!B3750,Returns!B:B,0)), "No")</f>
        <v>Yes</v>
      </c>
      <c r="X3750" s="7" t="str">
        <f>INDEX(People!$A$2:$A$5,MATCH(Orders!M3750,People!$B$2:$B$5,0))</f>
        <v>Anna Andreadi</v>
      </c>
      <c r="Y3750">
        <f t="shared" si="175"/>
        <v>2019</v>
      </c>
      <c r="Z3750">
        <f t="shared" si="176"/>
        <v>8</v>
      </c>
    </row>
    <row r="3751" spans="1:26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7">
        <f t="shared" si="174"/>
        <v>439.99200000000002</v>
      </c>
      <c r="W3751" s="7" t="str">
        <f>IFERROR(INDEX(Returns!A:A,MATCH(Orders!B3751,Returns!B:B,0)), "No")</f>
        <v>Yes</v>
      </c>
      <c r="X3751" s="7" t="str">
        <f>INDEX(People!$A$2:$A$5,MATCH(Orders!M3751,People!$B$2:$B$5,0))</f>
        <v>Anna Andreadi</v>
      </c>
      <c r="Y3751">
        <f t="shared" si="175"/>
        <v>2019</v>
      </c>
      <c r="Z3751">
        <f t="shared" si="176"/>
        <v>8</v>
      </c>
    </row>
    <row r="3752" spans="1:26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7">
        <f t="shared" si="174"/>
        <v>5.68</v>
      </c>
      <c r="W3752" s="7" t="str">
        <f>IFERROR(INDEX(Returns!A:A,MATCH(Orders!B3752,Returns!B:B,0)), "No")</f>
        <v>Yes</v>
      </c>
      <c r="X3752" s="7" t="str">
        <f>INDEX(People!$A$2:$A$5,MATCH(Orders!M3752,People!$B$2:$B$5,0))</f>
        <v>Anna Andreadi</v>
      </c>
      <c r="Y3752">
        <f t="shared" si="175"/>
        <v>2019</v>
      </c>
      <c r="Z3752">
        <f t="shared" si="176"/>
        <v>8</v>
      </c>
    </row>
    <row r="3753" spans="1:26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7">
        <f t="shared" si="174"/>
        <v>76.760000000000005</v>
      </c>
      <c r="W3753" s="7" t="str">
        <f>IFERROR(INDEX(Returns!A:A,MATCH(Orders!B3753,Returns!B:B,0)), "No")</f>
        <v>Yes</v>
      </c>
      <c r="X3753" s="7" t="str">
        <f>INDEX(People!$A$2:$A$5,MATCH(Orders!M3753,People!$B$2:$B$5,0))</f>
        <v>Anna Andreadi</v>
      </c>
      <c r="Y3753">
        <f t="shared" si="175"/>
        <v>2019</v>
      </c>
      <c r="Z3753">
        <f t="shared" si="176"/>
        <v>8</v>
      </c>
    </row>
    <row r="3754" spans="1:26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7">
        <f t="shared" si="174"/>
        <v>38.76</v>
      </c>
      <c r="W3754" s="7" t="str">
        <f>IFERROR(INDEX(Returns!A:A,MATCH(Orders!B3754,Returns!B:B,0)), "No")</f>
        <v>Yes</v>
      </c>
      <c r="X3754" s="7" t="str">
        <f>INDEX(People!$A$2:$A$5,MATCH(Orders!M3754,People!$B$2:$B$5,0))</f>
        <v>Anna Andreadi</v>
      </c>
      <c r="Y3754">
        <f t="shared" si="175"/>
        <v>2019</v>
      </c>
      <c r="Z3754">
        <f t="shared" si="176"/>
        <v>8</v>
      </c>
    </row>
    <row r="3755" spans="1:26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7">
        <f t="shared" si="174"/>
        <v>420.78400000000005</v>
      </c>
      <c r="W3755" s="7" t="str">
        <f>IFERROR(INDEX(Returns!A:A,MATCH(Orders!B3755,Returns!B:B,0)), "No")</f>
        <v>Yes</v>
      </c>
      <c r="X3755" s="7" t="str">
        <f>INDEX(People!$A$2:$A$5,MATCH(Orders!M3755,People!$B$2:$B$5,0))</f>
        <v>Anna Andreadi</v>
      </c>
      <c r="Y3755">
        <f t="shared" si="175"/>
        <v>2019</v>
      </c>
      <c r="Z3755">
        <f t="shared" si="176"/>
        <v>8</v>
      </c>
    </row>
    <row r="3756" spans="1:26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7">
        <f t="shared" si="174"/>
        <v>70.98</v>
      </c>
      <c r="W3756" s="7" t="str">
        <f>IFERROR(INDEX(Returns!A:A,MATCH(Orders!B3756,Returns!B:B,0)), "No")</f>
        <v>Yes</v>
      </c>
      <c r="X3756" s="7" t="str">
        <f>INDEX(People!$A$2:$A$5,MATCH(Orders!M3756,People!$B$2:$B$5,0))</f>
        <v>Anna Andreadi</v>
      </c>
      <c r="Y3756">
        <f t="shared" si="175"/>
        <v>2019</v>
      </c>
      <c r="Z3756">
        <f t="shared" si="176"/>
        <v>8</v>
      </c>
    </row>
    <row r="3757" spans="1:26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7">
        <f t="shared" si="174"/>
        <v>6.1120000000000001</v>
      </c>
      <c r="W3757" s="7" t="str">
        <f>IFERROR(INDEX(Returns!A:A,MATCH(Orders!B3757,Returns!B:B,0)), "No")</f>
        <v>No</v>
      </c>
      <c r="X3757" s="7" t="str">
        <f>INDEX(People!$A$2:$A$5,MATCH(Orders!M3757,People!$B$2:$B$5,0))</f>
        <v>Kelly Williams</v>
      </c>
      <c r="Y3757">
        <f t="shared" si="175"/>
        <v>2018</v>
      </c>
      <c r="Z3757">
        <f t="shared" si="176"/>
        <v>3</v>
      </c>
    </row>
    <row r="3758" spans="1:26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7">
        <f t="shared" si="174"/>
        <v>112.68599999999996</v>
      </c>
      <c r="W3758" s="7" t="str">
        <f>IFERROR(INDEX(Returns!A:A,MATCH(Orders!B3758,Returns!B:B,0)), "No")</f>
        <v>No</v>
      </c>
      <c r="X3758" s="7" t="str">
        <f>INDEX(People!$A$2:$A$5,MATCH(Orders!M3758,People!$B$2:$B$5,0))</f>
        <v>Kelly Williams</v>
      </c>
      <c r="Y3758">
        <f t="shared" si="175"/>
        <v>2018</v>
      </c>
      <c r="Z3758">
        <f t="shared" si="176"/>
        <v>3</v>
      </c>
    </row>
    <row r="3759" spans="1:26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7">
        <f t="shared" si="174"/>
        <v>15.872</v>
      </c>
      <c r="W3759" s="7" t="str">
        <f>IFERROR(INDEX(Returns!A:A,MATCH(Orders!B3759,Returns!B:B,0)), "No")</f>
        <v>No</v>
      </c>
      <c r="X3759" s="7" t="str">
        <f>INDEX(People!$A$2:$A$5,MATCH(Orders!M3759,People!$B$2:$B$5,0))</f>
        <v>Chuck Magee</v>
      </c>
      <c r="Y3759">
        <f t="shared" si="175"/>
        <v>2018</v>
      </c>
      <c r="Z3759">
        <f t="shared" si="176"/>
        <v>2</v>
      </c>
    </row>
    <row r="3760" spans="1:26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7">
        <f t="shared" si="174"/>
        <v>5.84</v>
      </c>
      <c r="W3760" s="7" t="str">
        <f>IFERROR(INDEX(Returns!A:A,MATCH(Orders!B3760,Returns!B:B,0)), "No")</f>
        <v>No</v>
      </c>
      <c r="X3760" s="7" t="str">
        <f>INDEX(People!$A$2:$A$5,MATCH(Orders!M3760,People!$B$2:$B$5,0))</f>
        <v>Anna Andreadi</v>
      </c>
      <c r="Y3760">
        <f t="shared" si="175"/>
        <v>2017</v>
      </c>
      <c r="Z3760">
        <f t="shared" si="176"/>
        <v>9</v>
      </c>
    </row>
    <row r="3761" spans="1:26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7">
        <f t="shared" si="174"/>
        <v>8.4499999999999993</v>
      </c>
      <c r="W3761" s="7" t="str">
        <f>IFERROR(INDEX(Returns!A:A,MATCH(Orders!B3761,Returns!B:B,0)), "No")</f>
        <v>No</v>
      </c>
      <c r="X3761" s="7" t="str">
        <f>INDEX(People!$A$2:$A$5,MATCH(Orders!M3761,People!$B$2:$B$5,0))</f>
        <v>Anna Andreadi</v>
      </c>
      <c r="Y3761">
        <f t="shared" si="175"/>
        <v>2017</v>
      </c>
      <c r="Z3761">
        <f t="shared" si="176"/>
        <v>9</v>
      </c>
    </row>
    <row r="3762" spans="1:26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7">
        <f t="shared" si="174"/>
        <v>12.2</v>
      </c>
      <c r="W3762" s="7" t="str">
        <f>IFERROR(INDEX(Returns!A:A,MATCH(Orders!B3762,Returns!B:B,0)), "No")</f>
        <v>No</v>
      </c>
      <c r="X3762" s="7" t="str">
        <f>INDEX(People!$A$2:$A$5,MATCH(Orders!M3762,People!$B$2:$B$5,0))</f>
        <v>Anna Andreadi</v>
      </c>
      <c r="Y3762">
        <f t="shared" si="175"/>
        <v>2017</v>
      </c>
      <c r="Z3762">
        <f t="shared" si="176"/>
        <v>9</v>
      </c>
    </row>
    <row r="3763" spans="1:26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7">
        <f t="shared" si="174"/>
        <v>17.52</v>
      </c>
      <c r="W3763" s="7" t="str">
        <f>IFERROR(INDEX(Returns!A:A,MATCH(Orders!B3763,Returns!B:B,0)), "No")</f>
        <v>No</v>
      </c>
      <c r="X3763" s="7" t="str">
        <f>INDEX(People!$A$2:$A$5,MATCH(Orders!M3763,People!$B$2:$B$5,0))</f>
        <v>Chuck Magee</v>
      </c>
      <c r="Y3763">
        <f t="shared" si="175"/>
        <v>2019</v>
      </c>
      <c r="Z3763">
        <f t="shared" si="176"/>
        <v>5</v>
      </c>
    </row>
    <row r="3764" spans="1:26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7">
        <f t="shared" si="174"/>
        <v>120.98</v>
      </c>
      <c r="W3764" s="7" t="str">
        <f>IFERROR(INDEX(Returns!A:A,MATCH(Orders!B3764,Returns!B:B,0)), "No")</f>
        <v>No</v>
      </c>
      <c r="X3764" s="7" t="str">
        <f>INDEX(People!$A$2:$A$5,MATCH(Orders!M3764,People!$B$2:$B$5,0))</f>
        <v>Kelly Williams</v>
      </c>
      <c r="Y3764">
        <f t="shared" si="175"/>
        <v>2018</v>
      </c>
      <c r="Z3764">
        <f t="shared" si="176"/>
        <v>8</v>
      </c>
    </row>
    <row r="3765" spans="1:26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7">
        <f t="shared" si="174"/>
        <v>2.84</v>
      </c>
      <c r="W3765" s="7" t="str">
        <f>IFERROR(INDEX(Returns!A:A,MATCH(Orders!B3765,Returns!B:B,0)), "No")</f>
        <v>No</v>
      </c>
      <c r="X3765" s="7" t="str">
        <f>INDEX(People!$A$2:$A$5,MATCH(Orders!M3765,People!$B$2:$B$5,0))</f>
        <v>Kelly Williams</v>
      </c>
      <c r="Y3765">
        <f t="shared" si="175"/>
        <v>2018</v>
      </c>
      <c r="Z3765">
        <f t="shared" si="176"/>
        <v>8</v>
      </c>
    </row>
    <row r="3766" spans="1:26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7">
        <f t="shared" si="174"/>
        <v>0.59599999999999986</v>
      </c>
      <c r="W3766" s="7" t="str">
        <f>IFERROR(INDEX(Returns!A:A,MATCH(Orders!B3766,Returns!B:B,0)), "No")</f>
        <v>No</v>
      </c>
      <c r="X3766" s="7" t="str">
        <f>INDEX(People!$A$2:$A$5,MATCH(Orders!M3766,People!$B$2:$B$5,0))</f>
        <v>Kelly Williams</v>
      </c>
      <c r="Y3766">
        <f t="shared" si="175"/>
        <v>2019</v>
      </c>
      <c r="Z3766">
        <f t="shared" si="176"/>
        <v>2</v>
      </c>
    </row>
    <row r="3767" spans="1:26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7">
        <f t="shared" si="174"/>
        <v>49.686</v>
      </c>
      <c r="W3767" s="7" t="str">
        <f>IFERROR(INDEX(Returns!A:A,MATCH(Orders!B3767,Returns!B:B,0)), "No")</f>
        <v>No</v>
      </c>
      <c r="X3767" s="7" t="str">
        <f>INDEX(People!$A$2:$A$5,MATCH(Orders!M3767,People!$B$2:$B$5,0))</f>
        <v>Kelly Williams</v>
      </c>
      <c r="Y3767">
        <f t="shared" si="175"/>
        <v>2018</v>
      </c>
      <c r="Z3767">
        <f t="shared" si="176"/>
        <v>3</v>
      </c>
    </row>
    <row r="3768" spans="1:26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7">
        <f t="shared" si="174"/>
        <v>1.3440000000000001</v>
      </c>
      <c r="W3768" s="7" t="str">
        <f>IFERROR(INDEX(Returns!A:A,MATCH(Orders!B3768,Returns!B:B,0)), "No")</f>
        <v>No</v>
      </c>
      <c r="X3768" s="7" t="str">
        <f>INDEX(People!$A$2:$A$5,MATCH(Orders!M3768,People!$B$2:$B$5,0))</f>
        <v>Kelly Williams</v>
      </c>
      <c r="Y3768">
        <f t="shared" si="175"/>
        <v>2018</v>
      </c>
      <c r="Z3768">
        <f t="shared" si="176"/>
        <v>3</v>
      </c>
    </row>
    <row r="3769" spans="1:26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7">
        <f t="shared" si="174"/>
        <v>23.992000000000001</v>
      </c>
      <c r="W3769" s="7" t="str">
        <f>IFERROR(INDEX(Returns!A:A,MATCH(Orders!B3769,Returns!B:B,0)), "No")</f>
        <v>No</v>
      </c>
      <c r="X3769" s="7" t="str">
        <f>INDEX(People!$A$2:$A$5,MATCH(Orders!M3769,People!$B$2:$B$5,0))</f>
        <v>Kelly Williams</v>
      </c>
      <c r="Y3769">
        <f t="shared" si="175"/>
        <v>2017</v>
      </c>
      <c r="Z3769">
        <f t="shared" si="176"/>
        <v>12</v>
      </c>
    </row>
    <row r="3770" spans="1:26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7">
        <f t="shared" si="174"/>
        <v>112.64800000000001</v>
      </c>
      <c r="W3770" s="7" t="str">
        <f>IFERROR(INDEX(Returns!A:A,MATCH(Orders!B3770,Returns!B:B,0)), "No")</f>
        <v>No</v>
      </c>
      <c r="X3770" s="7" t="str">
        <f>INDEX(People!$A$2:$A$5,MATCH(Orders!M3770,People!$B$2:$B$5,0))</f>
        <v>Cassandra Brandow</v>
      </c>
      <c r="Y3770">
        <f t="shared" si="175"/>
        <v>2016</v>
      </c>
      <c r="Z3770">
        <f t="shared" si="176"/>
        <v>12</v>
      </c>
    </row>
    <row r="3771" spans="1:26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7">
        <f t="shared" si="174"/>
        <v>0.99199999999999999</v>
      </c>
      <c r="W3771" s="7" t="str">
        <f>IFERROR(INDEX(Returns!A:A,MATCH(Orders!B3771,Returns!B:B,0)), "No")</f>
        <v>No</v>
      </c>
      <c r="X3771" s="7" t="str">
        <f>INDEX(People!$A$2:$A$5,MATCH(Orders!M3771,People!$B$2:$B$5,0))</f>
        <v>Cassandra Brandow</v>
      </c>
      <c r="Y3771">
        <f t="shared" si="175"/>
        <v>2016</v>
      </c>
      <c r="Z3771">
        <f t="shared" si="176"/>
        <v>12</v>
      </c>
    </row>
    <row r="3772" spans="1:26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7">
        <f t="shared" si="174"/>
        <v>333.92</v>
      </c>
      <c r="W3772" s="7" t="str">
        <f>IFERROR(INDEX(Returns!A:A,MATCH(Orders!B3772,Returns!B:B,0)), "No")</f>
        <v>No</v>
      </c>
      <c r="X3772" s="7" t="str">
        <f>INDEX(People!$A$2:$A$5,MATCH(Orders!M3772,People!$B$2:$B$5,0))</f>
        <v>Anna Andreadi</v>
      </c>
      <c r="Y3772">
        <f t="shared" si="175"/>
        <v>2018</v>
      </c>
      <c r="Z3772">
        <f t="shared" si="176"/>
        <v>12</v>
      </c>
    </row>
    <row r="3773" spans="1:26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7">
        <f t="shared" si="174"/>
        <v>41.183999999999997</v>
      </c>
      <c r="W3773" s="7" t="str">
        <f>IFERROR(INDEX(Returns!A:A,MATCH(Orders!B3773,Returns!B:B,0)), "No")</f>
        <v>No</v>
      </c>
      <c r="X3773" s="7" t="str">
        <f>INDEX(People!$A$2:$A$5,MATCH(Orders!M3773,People!$B$2:$B$5,0))</f>
        <v>Chuck Magee</v>
      </c>
      <c r="Y3773">
        <f t="shared" si="175"/>
        <v>2018</v>
      </c>
      <c r="Z3773">
        <f t="shared" si="176"/>
        <v>5</v>
      </c>
    </row>
    <row r="3774" spans="1:26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7">
        <f t="shared" si="174"/>
        <v>20.97</v>
      </c>
      <c r="W3774" s="7" t="str">
        <f>IFERROR(INDEX(Returns!A:A,MATCH(Orders!B3774,Returns!B:B,0)), "No")</f>
        <v>No</v>
      </c>
      <c r="X3774" s="7" t="str">
        <f>INDEX(People!$A$2:$A$5,MATCH(Orders!M3774,People!$B$2:$B$5,0))</f>
        <v>Cassandra Brandow</v>
      </c>
      <c r="Y3774">
        <f t="shared" si="175"/>
        <v>2016</v>
      </c>
      <c r="Z3774">
        <f t="shared" si="176"/>
        <v>8</v>
      </c>
    </row>
    <row r="3775" spans="1:26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7">
        <f t="shared" si="174"/>
        <v>2.3039999999999998</v>
      </c>
      <c r="W3775" s="7" t="str">
        <f>IFERROR(INDEX(Returns!A:A,MATCH(Orders!B3775,Returns!B:B,0)), "No")</f>
        <v>No</v>
      </c>
      <c r="X3775" s="7" t="str">
        <f>INDEX(People!$A$2:$A$5,MATCH(Orders!M3775,People!$B$2:$B$5,0))</f>
        <v>Cassandra Brandow</v>
      </c>
      <c r="Y3775">
        <f t="shared" si="175"/>
        <v>2016</v>
      </c>
      <c r="Z3775">
        <f t="shared" si="176"/>
        <v>4</v>
      </c>
    </row>
    <row r="3776" spans="1:26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7">
        <f t="shared" si="174"/>
        <v>127.99200000000002</v>
      </c>
      <c r="W3776" s="7" t="str">
        <f>IFERROR(INDEX(Returns!A:A,MATCH(Orders!B3776,Returns!B:B,0)), "No")</f>
        <v>No</v>
      </c>
      <c r="X3776" s="7" t="str">
        <f>INDEX(People!$A$2:$A$5,MATCH(Orders!M3776,People!$B$2:$B$5,0))</f>
        <v>Cassandra Brandow</v>
      </c>
      <c r="Y3776">
        <f t="shared" si="175"/>
        <v>2016</v>
      </c>
      <c r="Z3776">
        <f t="shared" si="176"/>
        <v>4</v>
      </c>
    </row>
    <row r="3777" spans="1:26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7">
        <f t="shared" si="174"/>
        <v>5.1840000000000011</v>
      </c>
      <c r="W3777" s="7" t="str">
        <f>IFERROR(INDEX(Returns!A:A,MATCH(Orders!B3777,Returns!B:B,0)), "No")</f>
        <v>No</v>
      </c>
      <c r="X3777" s="7" t="str">
        <f>INDEX(People!$A$2:$A$5,MATCH(Orders!M3777,People!$B$2:$B$5,0))</f>
        <v>Cassandra Brandow</v>
      </c>
      <c r="Y3777">
        <f t="shared" si="175"/>
        <v>2016</v>
      </c>
      <c r="Z3777">
        <f t="shared" si="176"/>
        <v>4</v>
      </c>
    </row>
    <row r="3778" spans="1:26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7">
        <f t="shared" si="174"/>
        <v>47.992000000000004</v>
      </c>
      <c r="W3778" s="7" t="str">
        <f>IFERROR(INDEX(Returns!A:A,MATCH(Orders!B3778,Returns!B:B,0)), "No")</f>
        <v>No</v>
      </c>
      <c r="X3778" s="7" t="str">
        <f>INDEX(People!$A$2:$A$5,MATCH(Orders!M3778,People!$B$2:$B$5,0))</f>
        <v>Cassandra Brandow</v>
      </c>
      <c r="Y3778">
        <f t="shared" si="175"/>
        <v>2016</v>
      </c>
      <c r="Z3778">
        <f t="shared" si="176"/>
        <v>4</v>
      </c>
    </row>
    <row r="3779" spans="1:26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7">
        <f t="shared" ref="V3779:V3842" si="177">R3779/S3779</f>
        <v>110.98</v>
      </c>
      <c r="W3779" s="7" t="str">
        <f>IFERROR(INDEX(Returns!A:A,MATCH(Orders!B3779,Returns!B:B,0)), "No")</f>
        <v>No</v>
      </c>
      <c r="X3779" s="7" t="str">
        <f>INDEX(People!$A$2:$A$5,MATCH(Orders!M3779,People!$B$2:$B$5,0))</f>
        <v>Anna Andreadi</v>
      </c>
      <c r="Y3779">
        <f t="shared" ref="Y3779:Y3842" si="178">YEAR(C3779)</f>
        <v>2017</v>
      </c>
      <c r="Z3779">
        <f t="shared" ref="Z3779:Z3842" si="179">MONTH(C3779)</f>
        <v>5</v>
      </c>
    </row>
    <row r="3780" spans="1:26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7">
        <f t="shared" si="177"/>
        <v>23.992000000000001</v>
      </c>
      <c r="W3780" s="7" t="str">
        <f>IFERROR(INDEX(Returns!A:A,MATCH(Orders!B3780,Returns!B:B,0)), "No")</f>
        <v>No</v>
      </c>
      <c r="X3780" s="7" t="str">
        <f>INDEX(People!$A$2:$A$5,MATCH(Orders!M3780,People!$B$2:$B$5,0))</f>
        <v>Cassandra Brandow</v>
      </c>
      <c r="Y3780">
        <f t="shared" si="178"/>
        <v>2019</v>
      </c>
      <c r="Z3780">
        <f t="shared" si="179"/>
        <v>11</v>
      </c>
    </row>
    <row r="3781" spans="1:26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7">
        <f t="shared" si="177"/>
        <v>18.97</v>
      </c>
      <c r="W3781" s="7" t="str">
        <f>IFERROR(INDEX(Returns!A:A,MATCH(Orders!B3781,Returns!B:B,0)), "No")</f>
        <v>No</v>
      </c>
      <c r="X3781" s="7" t="str">
        <f>INDEX(People!$A$2:$A$5,MATCH(Orders!M3781,People!$B$2:$B$5,0))</f>
        <v>Chuck Magee</v>
      </c>
      <c r="Y3781">
        <f t="shared" si="178"/>
        <v>2019</v>
      </c>
      <c r="Z3781">
        <f t="shared" si="179"/>
        <v>2</v>
      </c>
    </row>
    <row r="3782" spans="1:26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7">
        <f t="shared" si="177"/>
        <v>136.97999999999999</v>
      </c>
      <c r="W3782" s="7" t="str">
        <f>IFERROR(INDEX(Returns!A:A,MATCH(Orders!B3782,Returns!B:B,0)), "No")</f>
        <v>No</v>
      </c>
      <c r="X3782" s="7" t="str">
        <f>INDEX(People!$A$2:$A$5,MATCH(Orders!M3782,People!$B$2:$B$5,0))</f>
        <v>Kelly Williams</v>
      </c>
      <c r="Y3782">
        <f t="shared" si="178"/>
        <v>2016</v>
      </c>
      <c r="Z3782">
        <f t="shared" si="179"/>
        <v>11</v>
      </c>
    </row>
    <row r="3783" spans="1:26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7">
        <f t="shared" si="177"/>
        <v>89.993999999999986</v>
      </c>
      <c r="W3783" s="7" t="str">
        <f>IFERROR(INDEX(Returns!A:A,MATCH(Orders!B3783,Returns!B:B,0)), "No")</f>
        <v>No</v>
      </c>
      <c r="X3783" s="7" t="str">
        <f>INDEX(People!$A$2:$A$5,MATCH(Orders!M3783,People!$B$2:$B$5,0))</f>
        <v>Chuck Magee</v>
      </c>
      <c r="Y3783">
        <f t="shared" si="178"/>
        <v>2017</v>
      </c>
      <c r="Z3783">
        <f t="shared" si="179"/>
        <v>7</v>
      </c>
    </row>
    <row r="3784" spans="1:26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7">
        <f t="shared" si="177"/>
        <v>2.968</v>
      </c>
      <c r="W3784" s="7" t="str">
        <f>IFERROR(INDEX(Returns!A:A,MATCH(Orders!B3784,Returns!B:B,0)), "No")</f>
        <v>No</v>
      </c>
      <c r="X3784" s="7" t="str">
        <f>INDEX(People!$A$2:$A$5,MATCH(Orders!M3784,People!$B$2:$B$5,0))</f>
        <v>Cassandra Brandow</v>
      </c>
      <c r="Y3784">
        <f t="shared" si="178"/>
        <v>2019</v>
      </c>
      <c r="Z3784">
        <f t="shared" si="179"/>
        <v>11</v>
      </c>
    </row>
    <row r="3785" spans="1:26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7">
        <f t="shared" si="177"/>
        <v>180.01600000000002</v>
      </c>
      <c r="W3785" s="7" t="str">
        <f>IFERROR(INDEX(Returns!A:A,MATCH(Orders!B3785,Returns!B:B,0)), "No")</f>
        <v>No</v>
      </c>
      <c r="X3785" s="7" t="str">
        <f>INDEX(People!$A$2:$A$5,MATCH(Orders!M3785,People!$B$2:$B$5,0))</f>
        <v>Cassandra Brandow</v>
      </c>
      <c r="Y3785">
        <f t="shared" si="178"/>
        <v>2019</v>
      </c>
      <c r="Z3785">
        <f t="shared" si="179"/>
        <v>11</v>
      </c>
    </row>
    <row r="3786" spans="1:26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7">
        <f t="shared" si="177"/>
        <v>20.712000000000003</v>
      </c>
      <c r="W3786" s="7" t="str">
        <f>IFERROR(INDEX(Returns!A:A,MATCH(Orders!B3786,Returns!B:B,0)), "No")</f>
        <v>No</v>
      </c>
      <c r="X3786" s="7" t="str">
        <f>INDEX(People!$A$2:$A$5,MATCH(Orders!M3786,People!$B$2:$B$5,0))</f>
        <v>Cassandra Brandow</v>
      </c>
      <c r="Y3786">
        <f t="shared" si="178"/>
        <v>2019</v>
      </c>
      <c r="Z3786">
        <f t="shared" si="179"/>
        <v>7</v>
      </c>
    </row>
    <row r="3787" spans="1:26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7">
        <f t="shared" si="177"/>
        <v>1.5660000000000001</v>
      </c>
      <c r="W3787" s="7" t="str">
        <f>IFERROR(INDEX(Returns!A:A,MATCH(Orders!B3787,Returns!B:B,0)), "No")</f>
        <v>No</v>
      </c>
      <c r="X3787" s="7" t="str">
        <f>INDEX(People!$A$2:$A$5,MATCH(Orders!M3787,People!$B$2:$B$5,0))</f>
        <v>Chuck Magee</v>
      </c>
      <c r="Y3787">
        <f t="shared" si="178"/>
        <v>2019</v>
      </c>
      <c r="Z3787">
        <f t="shared" si="179"/>
        <v>12</v>
      </c>
    </row>
    <row r="3788" spans="1:26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7">
        <f t="shared" si="177"/>
        <v>155.06</v>
      </c>
      <c r="W3788" s="7" t="str">
        <f>IFERROR(INDEX(Returns!A:A,MATCH(Orders!B3788,Returns!B:B,0)), "No")</f>
        <v>No</v>
      </c>
      <c r="X3788" s="7" t="str">
        <f>INDEX(People!$A$2:$A$5,MATCH(Orders!M3788,People!$B$2:$B$5,0))</f>
        <v>Anna Andreadi</v>
      </c>
      <c r="Y3788">
        <f t="shared" si="178"/>
        <v>2018</v>
      </c>
      <c r="Z3788">
        <f t="shared" si="179"/>
        <v>10</v>
      </c>
    </row>
    <row r="3789" spans="1:26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7">
        <f t="shared" si="177"/>
        <v>3.9119999999999999</v>
      </c>
      <c r="W3789" s="7" t="str">
        <f>IFERROR(INDEX(Returns!A:A,MATCH(Orders!B3789,Returns!B:B,0)), "No")</f>
        <v>No</v>
      </c>
      <c r="X3789" s="7" t="str">
        <f>INDEX(People!$A$2:$A$5,MATCH(Orders!M3789,People!$B$2:$B$5,0))</f>
        <v>Kelly Williams</v>
      </c>
      <c r="Y3789">
        <f t="shared" si="178"/>
        <v>2018</v>
      </c>
      <c r="Z3789">
        <f t="shared" si="179"/>
        <v>9</v>
      </c>
    </row>
    <row r="3790" spans="1:26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7">
        <f t="shared" si="177"/>
        <v>20.792000000000002</v>
      </c>
      <c r="W3790" s="7" t="str">
        <f>IFERROR(INDEX(Returns!A:A,MATCH(Orders!B3790,Returns!B:B,0)), "No")</f>
        <v>No</v>
      </c>
      <c r="X3790" s="7" t="str">
        <f>INDEX(People!$A$2:$A$5,MATCH(Orders!M3790,People!$B$2:$B$5,0))</f>
        <v>Kelly Williams</v>
      </c>
      <c r="Y3790">
        <f t="shared" si="178"/>
        <v>2018</v>
      </c>
      <c r="Z3790">
        <f t="shared" si="179"/>
        <v>9</v>
      </c>
    </row>
    <row r="3791" spans="1:26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7">
        <f t="shared" si="177"/>
        <v>5.81</v>
      </c>
      <c r="W3791" s="7" t="str">
        <f>IFERROR(INDEX(Returns!A:A,MATCH(Orders!B3791,Returns!B:B,0)), "No")</f>
        <v>No</v>
      </c>
      <c r="X3791" s="7" t="str">
        <f>INDEX(People!$A$2:$A$5,MATCH(Orders!M3791,People!$B$2:$B$5,0))</f>
        <v>Kelly Williams</v>
      </c>
      <c r="Y3791">
        <f t="shared" si="178"/>
        <v>2018</v>
      </c>
      <c r="Z3791">
        <f t="shared" si="179"/>
        <v>4</v>
      </c>
    </row>
    <row r="3792" spans="1:26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7">
        <f t="shared" si="177"/>
        <v>30.160000000000007</v>
      </c>
      <c r="W3792" s="7" t="str">
        <f>IFERROR(INDEX(Returns!A:A,MATCH(Orders!B3792,Returns!B:B,0)), "No")</f>
        <v>No</v>
      </c>
      <c r="X3792" s="7" t="str">
        <f>INDEX(People!$A$2:$A$5,MATCH(Orders!M3792,People!$B$2:$B$5,0))</f>
        <v>Anna Andreadi</v>
      </c>
      <c r="Y3792">
        <f t="shared" si="178"/>
        <v>2016</v>
      </c>
      <c r="Z3792">
        <f t="shared" si="179"/>
        <v>7</v>
      </c>
    </row>
    <row r="3793" spans="1:26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7">
        <f t="shared" si="177"/>
        <v>1.4730000000000001</v>
      </c>
      <c r="W3793" s="7" t="str">
        <f>IFERROR(INDEX(Returns!A:A,MATCH(Orders!B3793,Returns!B:B,0)), "No")</f>
        <v>No</v>
      </c>
      <c r="X3793" s="7" t="str">
        <f>INDEX(People!$A$2:$A$5,MATCH(Orders!M3793,People!$B$2:$B$5,0))</f>
        <v>Chuck Magee</v>
      </c>
      <c r="Y3793">
        <f t="shared" si="178"/>
        <v>2017</v>
      </c>
      <c r="Z3793">
        <f t="shared" si="179"/>
        <v>2</v>
      </c>
    </row>
    <row r="3794" spans="1:26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7">
        <f t="shared" si="177"/>
        <v>2.6720000000000002</v>
      </c>
      <c r="W3794" s="7" t="str">
        <f>IFERROR(INDEX(Returns!A:A,MATCH(Orders!B3794,Returns!B:B,0)), "No")</f>
        <v>No</v>
      </c>
      <c r="X3794" s="7" t="str">
        <f>INDEX(People!$A$2:$A$5,MATCH(Orders!M3794,People!$B$2:$B$5,0))</f>
        <v>Chuck Magee</v>
      </c>
      <c r="Y3794">
        <f t="shared" si="178"/>
        <v>2017</v>
      </c>
      <c r="Z3794">
        <f t="shared" si="179"/>
        <v>2</v>
      </c>
    </row>
    <row r="3795" spans="1:26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7">
        <f t="shared" si="177"/>
        <v>9.93</v>
      </c>
      <c r="W3795" s="7" t="str">
        <f>IFERROR(INDEX(Returns!A:A,MATCH(Orders!B3795,Returns!B:B,0)), "No")</f>
        <v>No</v>
      </c>
      <c r="X3795" s="7" t="str">
        <f>INDEX(People!$A$2:$A$5,MATCH(Orders!M3795,People!$B$2:$B$5,0))</f>
        <v>Chuck Magee</v>
      </c>
      <c r="Y3795">
        <f t="shared" si="178"/>
        <v>2017</v>
      </c>
      <c r="Z3795">
        <f t="shared" si="179"/>
        <v>11</v>
      </c>
    </row>
    <row r="3796" spans="1:26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7">
        <f t="shared" si="177"/>
        <v>57.23</v>
      </c>
      <c r="W3796" s="7" t="str">
        <f>IFERROR(INDEX(Returns!A:A,MATCH(Orders!B3796,Returns!B:B,0)), "No")</f>
        <v>No</v>
      </c>
      <c r="X3796" s="7" t="str">
        <f>INDEX(People!$A$2:$A$5,MATCH(Orders!M3796,People!$B$2:$B$5,0))</f>
        <v>Anna Andreadi</v>
      </c>
      <c r="Y3796">
        <f t="shared" si="178"/>
        <v>2016</v>
      </c>
      <c r="Z3796">
        <f t="shared" si="179"/>
        <v>1</v>
      </c>
    </row>
    <row r="3797" spans="1:26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7">
        <f t="shared" si="177"/>
        <v>111</v>
      </c>
      <c r="W3797" s="7" t="str">
        <f>IFERROR(INDEX(Returns!A:A,MATCH(Orders!B3797,Returns!B:B,0)), "No")</f>
        <v>No</v>
      </c>
      <c r="X3797" s="7" t="str">
        <f>INDEX(People!$A$2:$A$5,MATCH(Orders!M3797,People!$B$2:$B$5,0))</f>
        <v>Anna Andreadi</v>
      </c>
      <c r="Y3797">
        <f t="shared" si="178"/>
        <v>2016</v>
      </c>
      <c r="Z3797">
        <f t="shared" si="179"/>
        <v>1</v>
      </c>
    </row>
    <row r="3798" spans="1:26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7">
        <f t="shared" si="177"/>
        <v>9.11</v>
      </c>
      <c r="W3798" s="7" t="str">
        <f>IFERROR(INDEX(Returns!A:A,MATCH(Orders!B3798,Returns!B:B,0)), "No")</f>
        <v>No</v>
      </c>
      <c r="X3798" s="7" t="str">
        <f>INDEX(People!$A$2:$A$5,MATCH(Orders!M3798,People!$B$2:$B$5,0))</f>
        <v>Anna Andreadi</v>
      </c>
      <c r="Y3798">
        <f t="shared" si="178"/>
        <v>2016</v>
      </c>
      <c r="Z3798">
        <f t="shared" si="179"/>
        <v>1</v>
      </c>
    </row>
    <row r="3799" spans="1:26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7">
        <f t="shared" si="177"/>
        <v>83.88</v>
      </c>
      <c r="W3799" s="7" t="str">
        <f>IFERROR(INDEX(Returns!A:A,MATCH(Orders!B3799,Returns!B:B,0)), "No")</f>
        <v>No</v>
      </c>
      <c r="X3799" s="7" t="str">
        <f>INDEX(People!$A$2:$A$5,MATCH(Orders!M3799,People!$B$2:$B$5,0))</f>
        <v>Cassandra Brandow</v>
      </c>
      <c r="Y3799">
        <f t="shared" si="178"/>
        <v>2019</v>
      </c>
      <c r="Z3799">
        <f t="shared" si="179"/>
        <v>9</v>
      </c>
    </row>
    <row r="3800" spans="1:26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7">
        <f t="shared" si="177"/>
        <v>174.58799999999999</v>
      </c>
      <c r="W3800" s="7" t="str">
        <f>IFERROR(INDEX(Returns!A:A,MATCH(Orders!B3800,Returns!B:B,0)), "No")</f>
        <v>No</v>
      </c>
      <c r="X3800" s="7" t="str">
        <f>INDEX(People!$A$2:$A$5,MATCH(Orders!M3800,People!$B$2:$B$5,0))</f>
        <v>Cassandra Brandow</v>
      </c>
      <c r="Y3800">
        <f t="shared" si="178"/>
        <v>2019</v>
      </c>
      <c r="Z3800">
        <f t="shared" si="179"/>
        <v>11</v>
      </c>
    </row>
    <row r="3801" spans="1:26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7">
        <f t="shared" si="177"/>
        <v>271.99200000000002</v>
      </c>
      <c r="W3801" s="7" t="str">
        <f>IFERROR(INDEX(Returns!A:A,MATCH(Orders!B3801,Returns!B:B,0)), "No")</f>
        <v>No</v>
      </c>
      <c r="X3801" s="7" t="str">
        <f>INDEX(People!$A$2:$A$5,MATCH(Orders!M3801,People!$B$2:$B$5,0))</f>
        <v>Cassandra Brandow</v>
      </c>
      <c r="Y3801">
        <f t="shared" si="178"/>
        <v>2019</v>
      </c>
      <c r="Z3801">
        <f t="shared" si="179"/>
        <v>11</v>
      </c>
    </row>
    <row r="3802" spans="1:26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7">
        <f t="shared" si="177"/>
        <v>102.59200000000001</v>
      </c>
      <c r="W3802" s="7" t="str">
        <f>IFERROR(INDEX(Returns!A:A,MATCH(Orders!B3802,Returns!B:B,0)), "No")</f>
        <v>No</v>
      </c>
      <c r="X3802" s="7" t="str">
        <f>INDEX(People!$A$2:$A$5,MATCH(Orders!M3802,People!$B$2:$B$5,0))</f>
        <v>Cassandra Brandow</v>
      </c>
      <c r="Y3802">
        <f t="shared" si="178"/>
        <v>2018</v>
      </c>
      <c r="Z3802">
        <f t="shared" si="179"/>
        <v>10</v>
      </c>
    </row>
    <row r="3803" spans="1:26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7">
        <f t="shared" si="177"/>
        <v>22.704000000000001</v>
      </c>
      <c r="W3803" s="7" t="str">
        <f>IFERROR(INDEX(Returns!A:A,MATCH(Orders!B3803,Returns!B:B,0)), "No")</f>
        <v>No</v>
      </c>
      <c r="X3803" s="7" t="str">
        <f>INDEX(People!$A$2:$A$5,MATCH(Orders!M3803,People!$B$2:$B$5,0))</f>
        <v>Cassandra Brandow</v>
      </c>
      <c r="Y3803">
        <f t="shared" si="178"/>
        <v>2018</v>
      </c>
      <c r="Z3803">
        <f t="shared" si="179"/>
        <v>10</v>
      </c>
    </row>
    <row r="3804" spans="1:26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7">
        <f t="shared" si="177"/>
        <v>31.007999999999999</v>
      </c>
      <c r="W3804" s="7" t="str">
        <f>IFERROR(INDEX(Returns!A:A,MATCH(Orders!B3804,Returns!B:B,0)), "No")</f>
        <v>No</v>
      </c>
      <c r="X3804" s="7" t="str">
        <f>INDEX(People!$A$2:$A$5,MATCH(Orders!M3804,People!$B$2:$B$5,0))</f>
        <v>Cassandra Brandow</v>
      </c>
      <c r="Y3804">
        <f t="shared" si="178"/>
        <v>2018</v>
      </c>
      <c r="Z3804">
        <f t="shared" si="179"/>
        <v>10</v>
      </c>
    </row>
    <row r="3805" spans="1:26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7">
        <f t="shared" si="177"/>
        <v>6.3840000000000003</v>
      </c>
      <c r="W3805" s="7" t="str">
        <f>IFERROR(INDEX(Returns!A:A,MATCH(Orders!B3805,Returns!B:B,0)), "No")</f>
        <v>No</v>
      </c>
      <c r="X3805" s="7" t="str">
        <f>INDEX(People!$A$2:$A$5,MATCH(Orders!M3805,People!$B$2:$B$5,0))</f>
        <v>Cassandra Brandow</v>
      </c>
      <c r="Y3805">
        <f t="shared" si="178"/>
        <v>2018</v>
      </c>
      <c r="Z3805">
        <f t="shared" si="179"/>
        <v>10</v>
      </c>
    </row>
    <row r="3806" spans="1:26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7">
        <f t="shared" si="177"/>
        <v>8.7520000000000007</v>
      </c>
      <c r="W3806" s="7" t="str">
        <f>IFERROR(INDEX(Returns!A:A,MATCH(Orders!B3806,Returns!B:B,0)), "No")</f>
        <v>No</v>
      </c>
      <c r="X3806" s="7" t="str">
        <f>INDEX(People!$A$2:$A$5,MATCH(Orders!M3806,People!$B$2:$B$5,0))</f>
        <v>Cassandra Brandow</v>
      </c>
      <c r="Y3806">
        <f t="shared" si="178"/>
        <v>2018</v>
      </c>
      <c r="Z3806">
        <f t="shared" si="179"/>
        <v>10</v>
      </c>
    </row>
    <row r="3807" spans="1:26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7">
        <f t="shared" si="177"/>
        <v>39.152000000000001</v>
      </c>
      <c r="W3807" s="7" t="str">
        <f>IFERROR(INDEX(Returns!A:A,MATCH(Orders!B3807,Returns!B:B,0)), "No")</f>
        <v>No</v>
      </c>
      <c r="X3807" s="7" t="str">
        <f>INDEX(People!$A$2:$A$5,MATCH(Orders!M3807,People!$B$2:$B$5,0))</f>
        <v>Cassandra Brandow</v>
      </c>
      <c r="Y3807">
        <f t="shared" si="178"/>
        <v>2018</v>
      </c>
      <c r="Z3807">
        <f t="shared" si="179"/>
        <v>10</v>
      </c>
    </row>
    <row r="3808" spans="1:26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7">
        <f t="shared" si="177"/>
        <v>2.3519999999999999</v>
      </c>
      <c r="W3808" s="7" t="str">
        <f>IFERROR(INDEX(Returns!A:A,MATCH(Orders!B3808,Returns!B:B,0)), "No")</f>
        <v>Yes</v>
      </c>
      <c r="X3808" s="7" t="str">
        <f>INDEX(People!$A$2:$A$5,MATCH(Orders!M3808,People!$B$2:$B$5,0))</f>
        <v>Cassandra Brandow</v>
      </c>
      <c r="Y3808">
        <f t="shared" si="178"/>
        <v>2017</v>
      </c>
      <c r="Z3808">
        <f t="shared" si="179"/>
        <v>11</v>
      </c>
    </row>
    <row r="3809" spans="1:26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7">
        <f t="shared" si="177"/>
        <v>2.6190000000000007</v>
      </c>
      <c r="W3809" s="7" t="str">
        <f>IFERROR(INDEX(Returns!A:A,MATCH(Orders!B3809,Returns!B:B,0)), "No")</f>
        <v>Yes</v>
      </c>
      <c r="X3809" s="7" t="str">
        <f>INDEX(People!$A$2:$A$5,MATCH(Orders!M3809,People!$B$2:$B$5,0))</f>
        <v>Cassandra Brandow</v>
      </c>
      <c r="Y3809">
        <f t="shared" si="178"/>
        <v>2017</v>
      </c>
      <c r="Z3809">
        <f t="shared" si="179"/>
        <v>11</v>
      </c>
    </row>
    <row r="3810" spans="1:26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7">
        <f t="shared" si="177"/>
        <v>1.554</v>
      </c>
      <c r="W3810" s="7" t="str">
        <f>IFERROR(INDEX(Returns!A:A,MATCH(Orders!B3810,Returns!B:B,0)), "No")</f>
        <v>Yes</v>
      </c>
      <c r="X3810" s="7" t="str">
        <f>INDEX(People!$A$2:$A$5,MATCH(Orders!M3810,People!$B$2:$B$5,0))</f>
        <v>Cassandra Brandow</v>
      </c>
      <c r="Y3810">
        <f t="shared" si="178"/>
        <v>2017</v>
      </c>
      <c r="Z3810">
        <f t="shared" si="179"/>
        <v>11</v>
      </c>
    </row>
    <row r="3811" spans="1:26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7">
        <f t="shared" si="177"/>
        <v>104.78399999999999</v>
      </c>
      <c r="W3811" s="7" t="str">
        <f>IFERROR(INDEX(Returns!A:A,MATCH(Orders!B3811,Returns!B:B,0)), "No")</f>
        <v>Yes</v>
      </c>
      <c r="X3811" s="7" t="str">
        <f>INDEX(People!$A$2:$A$5,MATCH(Orders!M3811,People!$B$2:$B$5,0))</f>
        <v>Cassandra Brandow</v>
      </c>
      <c r="Y3811">
        <f t="shared" si="178"/>
        <v>2017</v>
      </c>
      <c r="Z3811">
        <f t="shared" si="179"/>
        <v>11</v>
      </c>
    </row>
    <row r="3812" spans="1:26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7">
        <f t="shared" si="177"/>
        <v>100.792</v>
      </c>
      <c r="W3812" s="7" t="str">
        <f>IFERROR(INDEX(Returns!A:A,MATCH(Orders!B3812,Returns!B:B,0)), "No")</f>
        <v>Yes</v>
      </c>
      <c r="X3812" s="7" t="str">
        <f>INDEX(People!$A$2:$A$5,MATCH(Orders!M3812,People!$B$2:$B$5,0))</f>
        <v>Cassandra Brandow</v>
      </c>
      <c r="Y3812">
        <f t="shared" si="178"/>
        <v>2017</v>
      </c>
      <c r="Z3812">
        <f t="shared" si="179"/>
        <v>11</v>
      </c>
    </row>
    <row r="3813" spans="1:26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7">
        <f t="shared" si="177"/>
        <v>48.71200000000001</v>
      </c>
      <c r="W3813" s="7" t="str">
        <f>IFERROR(INDEX(Returns!A:A,MATCH(Orders!B3813,Returns!B:B,0)), "No")</f>
        <v>Yes</v>
      </c>
      <c r="X3813" s="7" t="str">
        <f>INDEX(People!$A$2:$A$5,MATCH(Orders!M3813,People!$B$2:$B$5,0))</f>
        <v>Cassandra Brandow</v>
      </c>
      <c r="Y3813">
        <f t="shared" si="178"/>
        <v>2017</v>
      </c>
      <c r="Z3813">
        <f t="shared" si="179"/>
        <v>11</v>
      </c>
    </row>
    <row r="3814" spans="1:26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7">
        <f t="shared" si="177"/>
        <v>12.53</v>
      </c>
      <c r="W3814" s="7" t="str">
        <f>IFERROR(INDEX(Returns!A:A,MATCH(Orders!B3814,Returns!B:B,0)), "No")</f>
        <v>No</v>
      </c>
      <c r="X3814" s="7" t="str">
        <f>INDEX(People!$A$2:$A$5,MATCH(Orders!M3814,People!$B$2:$B$5,0))</f>
        <v>Kelly Williams</v>
      </c>
      <c r="Y3814">
        <f t="shared" si="178"/>
        <v>2019</v>
      </c>
      <c r="Z3814">
        <f t="shared" si="179"/>
        <v>3</v>
      </c>
    </row>
    <row r="3815" spans="1:26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7">
        <f t="shared" si="177"/>
        <v>3.3040000000000003</v>
      </c>
      <c r="W3815" s="7" t="str">
        <f>IFERROR(INDEX(Returns!A:A,MATCH(Orders!B3815,Returns!B:B,0)), "No")</f>
        <v>No</v>
      </c>
      <c r="X3815" s="7" t="str">
        <f>INDEX(People!$A$2:$A$5,MATCH(Orders!M3815,People!$B$2:$B$5,0))</f>
        <v>Kelly Williams</v>
      </c>
      <c r="Y3815">
        <f t="shared" si="178"/>
        <v>2017</v>
      </c>
      <c r="Z3815">
        <f t="shared" si="179"/>
        <v>11</v>
      </c>
    </row>
    <row r="3816" spans="1:26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7">
        <f t="shared" si="177"/>
        <v>164.79200000000003</v>
      </c>
      <c r="W3816" s="7" t="str">
        <f>IFERROR(INDEX(Returns!A:A,MATCH(Orders!B3816,Returns!B:B,0)), "No")</f>
        <v>No</v>
      </c>
      <c r="X3816" s="7" t="str">
        <f>INDEX(People!$A$2:$A$5,MATCH(Orders!M3816,People!$B$2:$B$5,0))</f>
        <v>Cassandra Brandow</v>
      </c>
      <c r="Y3816">
        <f t="shared" si="178"/>
        <v>2018</v>
      </c>
      <c r="Z3816">
        <f t="shared" si="179"/>
        <v>7</v>
      </c>
    </row>
    <row r="3817" spans="1:26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7">
        <f t="shared" si="177"/>
        <v>7.9920000000000009</v>
      </c>
      <c r="W3817" s="7" t="str">
        <f>IFERROR(INDEX(Returns!A:A,MATCH(Orders!B3817,Returns!B:B,0)), "No")</f>
        <v>No</v>
      </c>
      <c r="X3817" s="7" t="str">
        <f>INDEX(People!$A$2:$A$5,MATCH(Orders!M3817,People!$B$2:$B$5,0))</f>
        <v>Cassandra Brandow</v>
      </c>
      <c r="Y3817">
        <f t="shared" si="178"/>
        <v>2018</v>
      </c>
      <c r="Z3817">
        <f t="shared" si="179"/>
        <v>7</v>
      </c>
    </row>
    <row r="3818" spans="1:26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7">
        <f t="shared" si="177"/>
        <v>400.98</v>
      </c>
      <c r="W3818" s="7" t="str">
        <f>IFERROR(INDEX(Returns!A:A,MATCH(Orders!B3818,Returns!B:B,0)), "No")</f>
        <v>No</v>
      </c>
      <c r="X3818" s="7" t="str">
        <f>INDEX(People!$A$2:$A$5,MATCH(Orders!M3818,People!$B$2:$B$5,0))</f>
        <v>Cassandra Brandow</v>
      </c>
      <c r="Y3818">
        <f t="shared" si="178"/>
        <v>2017</v>
      </c>
      <c r="Z3818">
        <f t="shared" si="179"/>
        <v>9</v>
      </c>
    </row>
    <row r="3819" spans="1:26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7">
        <f t="shared" si="177"/>
        <v>19.989999999999998</v>
      </c>
      <c r="W3819" s="7" t="str">
        <f>IFERROR(INDEX(Returns!A:A,MATCH(Orders!B3819,Returns!B:B,0)), "No")</f>
        <v>No</v>
      </c>
      <c r="X3819" s="7" t="str">
        <f>INDEX(People!$A$2:$A$5,MATCH(Orders!M3819,People!$B$2:$B$5,0))</f>
        <v>Cassandra Brandow</v>
      </c>
      <c r="Y3819">
        <f t="shared" si="178"/>
        <v>2017</v>
      </c>
      <c r="Z3819">
        <f t="shared" si="179"/>
        <v>9</v>
      </c>
    </row>
    <row r="3820" spans="1:26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7">
        <f t="shared" si="177"/>
        <v>150.97999999999999</v>
      </c>
      <c r="W3820" s="7" t="str">
        <f>IFERROR(INDEX(Returns!A:A,MATCH(Orders!B3820,Returns!B:B,0)), "No")</f>
        <v>No</v>
      </c>
      <c r="X3820" s="7" t="str">
        <f>INDEX(People!$A$2:$A$5,MATCH(Orders!M3820,People!$B$2:$B$5,0))</f>
        <v>Cassandra Brandow</v>
      </c>
      <c r="Y3820">
        <f t="shared" si="178"/>
        <v>2017</v>
      </c>
      <c r="Z3820">
        <f t="shared" si="179"/>
        <v>9</v>
      </c>
    </row>
    <row r="3821" spans="1:26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7">
        <f t="shared" si="177"/>
        <v>4.2720000000000002</v>
      </c>
      <c r="W3821" s="7" t="str">
        <f>IFERROR(INDEX(Returns!A:A,MATCH(Orders!B3821,Returns!B:B,0)), "No")</f>
        <v>No</v>
      </c>
      <c r="X3821" s="7" t="str">
        <f>INDEX(People!$A$2:$A$5,MATCH(Orders!M3821,People!$B$2:$B$5,0))</f>
        <v>Chuck Magee</v>
      </c>
      <c r="Y3821">
        <f t="shared" si="178"/>
        <v>2019</v>
      </c>
      <c r="Z3821">
        <f t="shared" si="179"/>
        <v>10</v>
      </c>
    </row>
    <row r="3822" spans="1:26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7">
        <f t="shared" si="177"/>
        <v>104.78399999999999</v>
      </c>
      <c r="W3822" s="7" t="str">
        <f>IFERROR(INDEX(Returns!A:A,MATCH(Orders!B3822,Returns!B:B,0)), "No")</f>
        <v>No</v>
      </c>
      <c r="X3822" s="7" t="str">
        <f>INDEX(People!$A$2:$A$5,MATCH(Orders!M3822,People!$B$2:$B$5,0))</f>
        <v>Chuck Magee</v>
      </c>
      <c r="Y3822">
        <f t="shared" si="178"/>
        <v>2019</v>
      </c>
      <c r="Z3822">
        <f t="shared" si="179"/>
        <v>10</v>
      </c>
    </row>
    <row r="3823" spans="1:26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7">
        <f t="shared" si="177"/>
        <v>9.49</v>
      </c>
      <c r="W3823" s="7" t="str">
        <f>IFERROR(INDEX(Returns!A:A,MATCH(Orders!B3823,Returns!B:B,0)), "No")</f>
        <v>No</v>
      </c>
      <c r="X3823" s="7" t="str">
        <f>INDEX(People!$A$2:$A$5,MATCH(Orders!M3823,People!$B$2:$B$5,0))</f>
        <v>Chuck Magee</v>
      </c>
      <c r="Y3823">
        <f t="shared" si="178"/>
        <v>2019</v>
      </c>
      <c r="Z3823">
        <f t="shared" si="179"/>
        <v>10</v>
      </c>
    </row>
    <row r="3824" spans="1:26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7">
        <f t="shared" si="177"/>
        <v>3.0400000000000005</v>
      </c>
      <c r="W3824" s="7" t="str">
        <f>IFERROR(INDEX(Returns!A:A,MATCH(Orders!B3824,Returns!B:B,0)), "No")</f>
        <v>No</v>
      </c>
      <c r="X3824" s="7" t="str">
        <f>INDEX(People!$A$2:$A$5,MATCH(Orders!M3824,People!$B$2:$B$5,0))</f>
        <v>Chuck Magee</v>
      </c>
      <c r="Y3824">
        <f t="shared" si="178"/>
        <v>2019</v>
      </c>
      <c r="Z3824">
        <f t="shared" si="179"/>
        <v>10</v>
      </c>
    </row>
    <row r="3825" spans="1:26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7">
        <f t="shared" si="177"/>
        <v>165.2</v>
      </c>
      <c r="W3825" s="7" t="str">
        <f>IFERROR(INDEX(Returns!A:A,MATCH(Orders!B3825,Returns!B:B,0)), "No")</f>
        <v>Yes</v>
      </c>
      <c r="X3825" s="7" t="str">
        <f>INDEX(People!$A$2:$A$5,MATCH(Orders!M3825,People!$B$2:$B$5,0))</f>
        <v>Chuck Magee</v>
      </c>
      <c r="Y3825">
        <f t="shared" si="178"/>
        <v>2017</v>
      </c>
      <c r="Z3825">
        <f t="shared" si="179"/>
        <v>9</v>
      </c>
    </row>
    <row r="3826" spans="1:26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7">
        <f t="shared" si="177"/>
        <v>439.99200000000002</v>
      </c>
      <c r="W3826" s="7" t="str">
        <f>IFERROR(INDEX(Returns!A:A,MATCH(Orders!B3826,Returns!B:B,0)), "No")</f>
        <v>Yes</v>
      </c>
      <c r="X3826" s="7" t="str">
        <f>INDEX(People!$A$2:$A$5,MATCH(Orders!M3826,People!$B$2:$B$5,0))</f>
        <v>Chuck Magee</v>
      </c>
      <c r="Y3826">
        <f t="shared" si="178"/>
        <v>2017</v>
      </c>
      <c r="Z3826">
        <f t="shared" si="179"/>
        <v>9</v>
      </c>
    </row>
    <row r="3827" spans="1:26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7">
        <f t="shared" si="177"/>
        <v>1.4400000000000002</v>
      </c>
      <c r="W3827" s="7" t="str">
        <f>IFERROR(INDEX(Returns!A:A,MATCH(Orders!B3827,Returns!B:B,0)), "No")</f>
        <v>Yes</v>
      </c>
      <c r="X3827" s="7" t="str">
        <f>INDEX(People!$A$2:$A$5,MATCH(Orders!M3827,People!$B$2:$B$5,0))</f>
        <v>Chuck Magee</v>
      </c>
      <c r="Y3827">
        <f t="shared" si="178"/>
        <v>2017</v>
      </c>
      <c r="Z3827">
        <f t="shared" si="179"/>
        <v>9</v>
      </c>
    </row>
    <row r="3828" spans="1:26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7">
        <f t="shared" si="177"/>
        <v>10.744</v>
      </c>
      <c r="W3828" s="7" t="str">
        <f>IFERROR(INDEX(Returns!A:A,MATCH(Orders!B3828,Returns!B:B,0)), "No")</f>
        <v>No</v>
      </c>
      <c r="X3828" s="7" t="str">
        <f>INDEX(People!$A$2:$A$5,MATCH(Orders!M3828,People!$B$2:$B$5,0))</f>
        <v>Kelly Williams</v>
      </c>
      <c r="Y3828">
        <f t="shared" si="178"/>
        <v>2016</v>
      </c>
      <c r="Z3828">
        <f t="shared" si="179"/>
        <v>10</v>
      </c>
    </row>
    <row r="3829" spans="1:26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7">
        <f t="shared" si="177"/>
        <v>291.73</v>
      </c>
      <c r="W3829" s="7" t="str">
        <f>IFERROR(INDEX(Returns!A:A,MATCH(Orders!B3829,Returns!B:B,0)), "No")</f>
        <v>No</v>
      </c>
      <c r="X3829" s="7" t="str">
        <f>INDEX(People!$A$2:$A$5,MATCH(Orders!M3829,People!$B$2:$B$5,0))</f>
        <v>Kelly Williams</v>
      </c>
      <c r="Y3829">
        <f t="shared" si="178"/>
        <v>2019</v>
      </c>
      <c r="Z3829">
        <f t="shared" si="179"/>
        <v>5</v>
      </c>
    </row>
    <row r="3830" spans="1:26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7">
        <f t="shared" si="177"/>
        <v>26.64</v>
      </c>
      <c r="W3830" s="7" t="str">
        <f>IFERROR(INDEX(Returns!A:A,MATCH(Orders!B3830,Returns!B:B,0)), "No")</f>
        <v>No</v>
      </c>
      <c r="X3830" s="7" t="str">
        <f>INDEX(People!$A$2:$A$5,MATCH(Orders!M3830,People!$B$2:$B$5,0))</f>
        <v>Kelly Williams</v>
      </c>
      <c r="Y3830">
        <f t="shared" si="178"/>
        <v>2019</v>
      </c>
      <c r="Z3830">
        <f t="shared" si="179"/>
        <v>5</v>
      </c>
    </row>
    <row r="3831" spans="1:26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7">
        <f t="shared" si="177"/>
        <v>238.4</v>
      </c>
      <c r="W3831" s="7" t="str">
        <f>IFERROR(INDEX(Returns!A:A,MATCH(Orders!B3831,Returns!B:B,0)), "No")</f>
        <v>No</v>
      </c>
      <c r="X3831" s="7" t="str">
        <f>INDEX(People!$A$2:$A$5,MATCH(Orders!M3831,People!$B$2:$B$5,0))</f>
        <v>Kelly Williams</v>
      </c>
      <c r="Y3831">
        <f t="shared" si="178"/>
        <v>2019</v>
      </c>
      <c r="Z3831">
        <f t="shared" si="179"/>
        <v>5</v>
      </c>
    </row>
    <row r="3832" spans="1:26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7">
        <f t="shared" si="177"/>
        <v>43.722000000000001</v>
      </c>
      <c r="W3832" s="7" t="str">
        <f>IFERROR(INDEX(Returns!A:A,MATCH(Orders!B3832,Returns!B:B,0)), "No")</f>
        <v>No</v>
      </c>
      <c r="X3832" s="7" t="str">
        <f>INDEX(People!$A$2:$A$5,MATCH(Orders!M3832,People!$B$2:$B$5,0))</f>
        <v>Kelly Williams</v>
      </c>
      <c r="Y3832">
        <f t="shared" si="178"/>
        <v>2019</v>
      </c>
      <c r="Z3832">
        <f t="shared" si="179"/>
        <v>5</v>
      </c>
    </row>
    <row r="3833" spans="1:26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7">
        <f t="shared" si="177"/>
        <v>25.38</v>
      </c>
      <c r="W3833" s="7" t="str">
        <f>IFERROR(INDEX(Returns!A:A,MATCH(Orders!B3833,Returns!B:B,0)), "No")</f>
        <v>No</v>
      </c>
      <c r="X3833" s="7" t="str">
        <f>INDEX(People!$A$2:$A$5,MATCH(Orders!M3833,People!$B$2:$B$5,0))</f>
        <v>Chuck Magee</v>
      </c>
      <c r="Y3833">
        <f t="shared" si="178"/>
        <v>2017</v>
      </c>
      <c r="Z3833">
        <f t="shared" si="179"/>
        <v>11</v>
      </c>
    </row>
    <row r="3834" spans="1:26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7">
        <f t="shared" si="177"/>
        <v>9.98</v>
      </c>
      <c r="W3834" s="7" t="str">
        <f>IFERROR(INDEX(Returns!A:A,MATCH(Orders!B3834,Returns!B:B,0)), "No")</f>
        <v>No</v>
      </c>
      <c r="X3834" s="7" t="str">
        <f>INDEX(People!$A$2:$A$5,MATCH(Orders!M3834,People!$B$2:$B$5,0))</f>
        <v>Chuck Magee</v>
      </c>
      <c r="Y3834">
        <f t="shared" si="178"/>
        <v>2017</v>
      </c>
      <c r="Z3834">
        <f t="shared" si="179"/>
        <v>11</v>
      </c>
    </row>
    <row r="3835" spans="1:26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7">
        <f t="shared" si="177"/>
        <v>209.994</v>
      </c>
      <c r="W3835" s="7" t="str">
        <f>IFERROR(INDEX(Returns!A:A,MATCH(Orders!B3835,Returns!B:B,0)), "No")</f>
        <v>No</v>
      </c>
      <c r="X3835" s="7" t="str">
        <f>INDEX(People!$A$2:$A$5,MATCH(Orders!M3835,People!$B$2:$B$5,0))</f>
        <v>Chuck Magee</v>
      </c>
      <c r="Y3835">
        <f t="shared" si="178"/>
        <v>2016</v>
      </c>
      <c r="Z3835">
        <f t="shared" si="179"/>
        <v>11</v>
      </c>
    </row>
    <row r="3836" spans="1:26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7">
        <f t="shared" si="177"/>
        <v>203.68600000000001</v>
      </c>
      <c r="W3836" s="7" t="str">
        <f>IFERROR(INDEX(Returns!A:A,MATCH(Orders!B3836,Returns!B:B,0)), "No")</f>
        <v>No</v>
      </c>
      <c r="X3836" s="7" t="str">
        <f>INDEX(People!$A$2:$A$5,MATCH(Orders!M3836,People!$B$2:$B$5,0))</f>
        <v>Chuck Magee</v>
      </c>
      <c r="Y3836">
        <f t="shared" si="178"/>
        <v>2016</v>
      </c>
      <c r="Z3836">
        <f t="shared" si="179"/>
        <v>11</v>
      </c>
    </row>
    <row r="3837" spans="1:26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7">
        <f t="shared" si="177"/>
        <v>1.1839999999999999</v>
      </c>
      <c r="W3837" s="7" t="str">
        <f>IFERROR(INDEX(Returns!A:A,MATCH(Orders!B3837,Returns!B:B,0)), "No")</f>
        <v>No</v>
      </c>
      <c r="X3837" s="7" t="str">
        <f>INDEX(People!$A$2:$A$5,MATCH(Orders!M3837,People!$B$2:$B$5,0))</f>
        <v>Anna Andreadi</v>
      </c>
      <c r="Y3837">
        <f t="shared" si="178"/>
        <v>2016</v>
      </c>
      <c r="Z3837">
        <f t="shared" si="179"/>
        <v>4</v>
      </c>
    </row>
    <row r="3838" spans="1:26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7">
        <f t="shared" si="177"/>
        <v>6.3360000000000012</v>
      </c>
      <c r="W3838" s="7" t="str">
        <f>IFERROR(INDEX(Returns!A:A,MATCH(Orders!B3838,Returns!B:B,0)), "No")</f>
        <v>No</v>
      </c>
      <c r="X3838" s="7" t="str">
        <f>INDEX(People!$A$2:$A$5,MATCH(Orders!M3838,People!$B$2:$B$5,0))</f>
        <v>Anna Andreadi</v>
      </c>
      <c r="Y3838">
        <f t="shared" si="178"/>
        <v>2016</v>
      </c>
      <c r="Z3838">
        <f t="shared" si="179"/>
        <v>4</v>
      </c>
    </row>
    <row r="3839" spans="1:26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7">
        <f t="shared" si="177"/>
        <v>455.99200000000002</v>
      </c>
      <c r="W3839" s="7" t="str">
        <f>IFERROR(INDEX(Returns!A:A,MATCH(Orders!B3839,Returns!B:B,0)), "No")</f>
        <v>No</v>
      </c>
      <c r="X3839" s="7" t="str">
        <f>INDEX(People!$A$2:$A$5,MATCH(Orders!M3839,People!$B$2:$B$5,0))</f>
        <v>Anna Andreadi</v>
      </c>
      <c r="Y3839">
        <f t="shared" si="178"/>
        <v>2016</v>
      </c>
      <c r="Z3839">
        <f t="shared" si="179"/>
        <v>7</v>
      </c>
    </row>
    <row r="3840" spans="1:26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7">
        <f t="shared" si="177"/>
        <v>224.78400000000002</v>
      </c>
      <c r="W3840" s="7" t="str">
        <f>IFERROR(INDEX(Returns!A:A,MATCH(Orders!B3840,Returns!B:B,0)), "No")</f>
        <v>No</v>
      </c>
      <c r="X3840" s="7" t="str">
        <f>INDEX(People!$A$2:$A$5,MATCH(Orders!M3840,People!$B$2:$B$5,0))</f>
        <v>Anna Andreadi</v>
      </c>
      <c r="Y3840">
        <f t="shared" si="178"/>
        <v>2016</v>
      </c>
      <c r="Z3840">
        <f t="shared" si="179"/>
        <v>7</v>
      </c>
    </row>
    <row r="3841" spans="1:26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7">
        <f t="shared" si="177"/>
        <v>14.889999999999999</v>
      </c>
      <c r="W3841" s="7" t="str">
        <f>IFERROR(INDEX(Returns!A:A,MATCH(Orders!B3841,Returns!B:B,0)), "No")</f>
        <v>No</v>
      </c>
      <c r="X3841" s="7" t="str">
        <f>INDEX(People!$A$2:$A$5,MATCH(Orders!M3841,People!$B$2:$B$5,0))</f>
        <v>Anna Andreadi</v>
      </c>
      <c r="Y3841">
        <f t="shared" si="178"/>
        <v>2016</v>
      </c>
      <c r="Z3841">
        <f t="shared" si="179"/>
        <v>7</v>
      </c>
    </row>
    <row r="3842" spans="1:26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7">
        <f t="shared" si="177"/>
        <v>56.99</v>
      </c>
      <c r="W3842" s="7" t="str">
        <f>IFERROR(INDEX(Returns!A:A,MATCH(Orders!B3842,Returns!B:B,0)), "No")</f>
        <v>No</v>
      </c>
      <c r="X3842" s="7" t="str">
        <f>INDEX(People!$A$2:$A$5,MATCH(Orders!M3842,People!$B$2:$B$5,0))</f>
        <v>Anna Andreadi</v>
      </c>
      <c r="Y3842">
        <f t="shared" si="178"/>
        <v>2016</v>
      </c>
      <c r="Z3842">
        <f t="shared" si="179"/>
        <v>7</v>
      </c>
    </row>
    <row r="3843" spans="1:26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7">
        <f t="shared" ref="V3843:V3906" si="180">R3843/S3843</f>
        <v>56.784000000000013</v>
      </c>
      <c r="W3843" s="7" t="str">
        <f>IFERROR(INDEX(Returns!A:A,MATCH(Orders!B3843,Returns!B:B,0)), "No")</f>
        <v>No</v>
      </c>
      <c r="X3843" s="7" t="str">
        <f>INDEX(People!$A$2:$A$5,MATCH(Orders!M3843,People!$B$2:$B$5,0))</f>
        <v>Cassandra Brandow</v>
      </c>
      <c r="Y3843">
        <f t="shared" ref="Y3843:Y3906" si="181">YEAR(C3843)</f>
        <v>2016</v>
      </c>
      <c r="Z3843">
        <f t="shared" ref="Z3843:Z3906" si="182">MONTH(C3843)</f>
        <v>6</v>
      </c>
    </row>
    <row r="3844" spans="1:26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7">
        <f t="shared" si="180"/>
        <v>3.5920000000000005</v>
      </c>
      <c r="W3844" s="7" t="str">
        <f>IFERROR(INDEX(Returns!A:A,MATCH(Orders!B3844,Returns!B:B,0)), "No")</f>
        <v>No</v>
      </c>
      <c r="X3844" s="7" t="str">
        <f>INDEX(People!$A$2:$A$5,MATCH(Orders!M3844,People!$B$2:$B$5,0))</f>
        <v>Anna Andreadi</v>
      </c>
      <c r="Y3844">
        <f t="shared" si="181"/>
        <v>2016</v>
      </c>
      <c r="Z3844">
        <f t="shared" si="182"/>
        <v>10</v>
      </c>
    </row>
    <row r="3845" spans="1:26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7">
        <f t="shared" si="180"/>
        <v>3.14</v>
      </c>
      <c r="W3845" s="7" t="str">
        <f>IFERROR(INDEX(Returns!A:A,MATCH(Orders!B3845,Returns!B:B,0)), "No")</f>
        <v>No</v>
      </c>
      <c r="X3845" s="7" t="str">
        <f>INDEX(People!$A$2:$A$5,MATCH(Orders!M3845,People!$B$2:$B$5,0))</f>
        <v>Anna Andreadi</v>
      </c>
      <c r="Y3845">
        <f t="shared" si="181"/>
        <v>2016</v>
      </c>
      <c r="Z3845">
        <f t="shared" si="182"/>
        <v>10</v>
      </c>
    </row>
    <row r="3846" spans="1:26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7">
        <f t="shared" si="180"/>
        <v>240.37</v>
      </c>
      <c r="W3846" s="7" t="str">
        <f>IFERROR(INDEX(Returns!A:A,MATCH(Orders!B3846,Returns!B:B,0)), "No")</f>
        <v>No</v>
      </c>
      <c r="X3846" s="7" t="str">
        <f>INDEX(People!$A$2:$A$5,MATCH(Orders!M3846,People!$B$2:$B$5,0))</f>
        <v>Anna Andreadi</v>
      </c>
      <c r="Y3846">
        <f t="shared" si="181"/>
        <v>2016</v>
      </c>
      <c r="Z3846">
        <f t="shared" si="182"/>
        <v>10</v>
      </c>
    </row>
    <row r="3847" spans="1:26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7">
        <f t="shared" si="180"/>
        <v>102.83300000000001</v>
      </c>
      <c r="W3847" s="7" t="str">
        <f>IFERROR(INDEX(Returns!A:A,MATCH(Orders!B3847,Returns!B:B,0)), "No")</f>
        <v>No</v>
      </c>
      <c r="X3847" s="7" t="str">
        <f>INDEX(People!$A$2:$A$5,MATCH(Orders!M3847,People!$B$2:$B$5,0))</f>
        <v>Anna Andreadi</v>
      </c>
      <c r="Y3847">
        <f t="shared" si="181"/>
        <v>2016</v>
      </c>
      <c r="Z3847">
        <f t="shared" si="182"/>
        <v>10</v>
      </c>
    </row>
    <row r="3848" spans="1:26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7">
        <f t="shared" si="180"/>
        <v>28.28</v>
      </c>
      <c r="W3848" s="7" t="str">
        <f>IFERROR(INDEX(Returns!A:A,MATCH(Orders!B3848,Returns!B:B,0)), "No")</f>
        <v>No</v>
      </c>
      <c r="X3848" s="7" t="str">
        <f>INDEX(People!$A$2:$A$5,MATCH(Orders!M3848,People!$B$2:$B$5,0))</f>
        <v>Anna Andreadi</v>
      </c>
      <c r="Y3848">
        <f t="shared" si="181"/>
        <v>2016</v>
      </c>
      <c r="Z3848">
        <f t="shared" si="182"/>
        <v>10</v>
      </c>
    </row>
    <row r="3849" spans="1:26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7">
        <f t="shared" si="180"/>
        <v>167.27</v>
      </c>
      <c r="W3849" s="7" t="str">
        <f>IFERROR(INDEX(Returns!A:A,MATCH(Orders!B3849,Returns!B:B,0)), "No")</f>
        <v>No</v>
      </c>
      <c r="X3849" s="7" t="str">
        <f>INDEX(People!$A$2:$A$5,MATCH(Orders!M3849,People!$B$2:$B$5,0))</f>
        <v>Kelly Williams</v>
      </c>
      <c r="Y3849">
        <f t="shared" si="181"/>
        <v>2019</v>
      </c>
      <c r="Z3849">
        <f t="shared" si="182"/>
        <v>11</v>
      </c>
    </row>
    <row r="3850" spans="1:26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7">
        <f t="shared" si="180"/>
        <v>172.99</v>
      </c>
      <c r="W3850" s="7" t="str">
        <f>IFERROR(INDEX(Returns!A:A,MATCH(Orders!B3850,Returns!B:B,0)), "No")</f>
        <v>No</v>
      </c>
      <c r="X3850" s="7" t="str">
        <f>INDEX(People!$A$2:$A$5,MATCH(Orders!M3850,People!$B$2:$B$5,0))</f>
        <v>Cassandra Brandow</v>
      </c>
      <c r="Y3850">
        <f t="shared" si="181"/>
        <v>2019</v>
      </c>
      <c r="Z3850">
        <f t="shared" si="182"/>
        <v>9</v>
      </c>
    </row>
    <row r="3851" spans="1:26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7">
        <f t="shared" si="180"/>
        <v>6.99</v>
      </c>
      <c r="W3851" s="7" t="str">
        <f>IFERROR(INDEX(Returns!A:A,MATCH(Orders!B3851,Returns!B:B,0)), "No")</f>
        <v>No</v>
      </c>
      <c r="X3851" s="7" t="str">
        <f>INDEX(People!$A$2:$A$5,MATCH(Orders!M3851,People!$B$2:$B$5,0))</f>
        <v>Cassandra Brandow</v>
      </c>
      <c r="Y3851">
        <f t="shared" si="181"/>
        <v>2019</v>
      </c>
      <c r="Z3851">
        <f t="shared" si="182"/>
        <v>9</v>
      </c>
    </row>
    <row r="3852" spans="1:26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7">
        <f t="shared" si="180"/>
        <v>12.28</v>
      </c>
      <c r="W3852" s="7" t="str">
        <f>IFERROR(INDEX(Returns!A:A,MATCH(Orders!B3852,Returns!B:B,0)), "No")</f>
        <v>No</v>
      </c>
      <c r="X3852" s="7" t="str">
        <f>INDEX(People!$A$2:$A$5,MATCH(Orders!M3852,People!$B$2:$B$5,0))</f>
        <v>Kelly Williams</v>
      </c>
      <c r="Y3852">
        <f t="shared" si="181"/>
        <v>2017</v>
      </c>
      <c r="Z3852">
        <f t="shared" si="182"/>
        <v>12</v>
      </c>
    </row>
    <row r="3853" spans="1:26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7">
        <f t="shared" si="180"/>
        <v>42.65</v>
      </c>
      <c r="W3853" s="7" t="str">
        <f>IFERROR(INDEX(Returns!A:A,MATCH(Orders!B3853,Returns!B:B,0)), "No")</f>
        <v>No</v>
      </c>
      <c r="X3853" s="7" t="str">
        <f>INDEX(People!$A$2:$A$5,MATCH(Orders!M3853,People!$B$2:$B$5,0))</f>
        <v>Chuck Magee</v>
      </c>
      <c r="Y3853">
        <f t="shared" si="181"/>
        <v>2017</v>
      </c>
      <c r="Z3853">
        <f t="shared" si="182"/>
        <v>9</v>
      </c>
    </row>
    <row r="3854" spans="1:26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7">
        <f t="shared" si="180"/>
        <v>4.1959999999999988</v>
      </c>
      <c r="W3854" s="7" t="str">
        <f>IFERROR(INDEX(Returns!A:A,MATCH(Orders!B3854,Returns!B:B,0)), "No")</f>
        <v>No</v>
      </c>
      <c r="X3854" s="7" t="str">
        <f>INDEX(People!$A$2:$A$5,MATCH(Orders!M3854,People!$B$2:$B$5,0))</f>
        <v>Kelly Williams</v>
      </c>
      <c r="Y3854">
        <f t="shared" si="181"/>
        <v>2019</v>
      </c>
      <c r="Z3854">
        <f t="shared" si="182"/>
        <v>11</v>
      </c>
    </row>
    <row r="3855" spans="1:26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7">
        <f t="shared" si="180"/>
        <v>4.95</v>
      </c>
      <c r="W3855" s="7" t="str">
        <f>IFERROR(INDEX(Returns!A:A,MATCH(Orders!B3855,Returns!B:B,0)), "No")</f>
        <v>No</v>
      </c>
      <c r="X3855" s="7" t="str">
        <f>INDEX(People!$A$2:$A$5,MATCH(Orders!M3855,People!$B$2:$B$5,0))</f>
        <v>Anna Andreadi</v>
      </c>
      <c r="Y3855">
        <f t="shared" si="181"/>
        <v>2019</v>
      </c>
      <c r="Z3855">
        <f t="shared" si="182"/>
        <v>6</v>
      </c>
    </row>
    <row r="3856" spans="1:26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7">
        <f t="shared" si="180"/>
        <v>5.28</v>
      </c>
      <c r="W3856" s="7" t="str">
        <f>IFERROR(INDEX(Returns!A:A,MATCH(Orders!B3856,Returns!B:B,0)), "No")</f>
        <v>No</v>
      </c>
      <c r="X3856" s="7" t="str">
        <f>INDEX(People!$A$2:$A$5,MATCH(Orders!M3856,People!$B$2:$B$5,0))</f>
        <v>Anna Andreadi</v>
      </c>
      <c r="Y3856">
        <f t="shared" si="181"/>
        <v>2019</v>
      </c>
      <c r="Z3856">
        <f t="shared" si="182"/>
        <v>6</v>
      </c>
    </row>
    <row r="3857" spans="1:26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7">
        <f t="shared" si="180"/>
        <v>1.1879999999999997</v>
      </c>
      <c r="W3857" s="7" t="str">
        <f>IFERROR(INDEX(Returns!A:A,MATCH(Orders!B3857,Returns!B:B,0)), "No")</f>
        <v>No</v>
      </c>
      <c r="X3857" s="7" t="str">
        <f>INDEX(People!$A$2:$A$5,MATCH(Orders!M3857,People!$B$2:$B$5,0))</f>
        <v>Kelly Williams</v>
      </c>
      <c r="Y3857">
        <f t="shared" si="181"/>
        <v>2019</v>
      </c>
      <c r="Z3857">
        <f t="shared" si="182"/>
        <v>10</v>
      </c>
    </row>
    <row r="3858" spans="1:26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7">
        <f t="shared" si="180"/>
        <v>164.79200000000003</v>
      </c>
      <c r="W3858" s="7" t="str">
        <f>IFERROR(INDEX(Returns!A:A,MATCH(Orders!B3858,Returns!B:B,0)), "No")</f>
        <v>No</v>
      </c>
      <c r="X3858" s="7" t="str">
        <f>INDEX(People!$A$2:$A$5,MATCH(Orders!M3858,People!$B$2:$B$5,0))</f>
        <v>Kelly Williams</v>
      </c>
      <c r="Y3858">
        <f t="shared" si="181"/>
        <v>2019</v>
      </c>
      <c r="Z3858">
        <f t="shared" si="182"/>
        <v>10</v>
      </c>
    </row>
    <row r="3859" spans="1:26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7">
        <f t="shared" si="180"/>
        <v>3.4240000000000008</v>
      </c>
      <c r="W3859" s="7" t="str">
        <f>IFERROR(INDEX(Returns!A:A,MATCH(Orders!B3859,Returns!B:B,0)), "No")</f>
        <v>No</v>
      </c>
      <c r="X3859" s="7" t="str">
        <f>INDEX(People!$A$2:$A$5,MATCH(Orders!M3859,People!$B$2:$B$5,0))</f>
        <v>Kelly Williams</v>
      </c>
      <c r="Y3859">
        <f t="shared" si="181"/>
        <v>2019</v>
      </c>
      <c r="Z3859">
        <f t="shared" si="182"/>
        <v>10</v>
      </c>
    </row>
    <row r="3860" spans="1:26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7">
        <f t="shared" si="180"/>
        <v>63.991999999999997</v>
      </c>
      <c r="W3860" s="7" t="str">
        <f>IFERROR(INDEX(Returns!A:A,MATCH(Orders!B3860,Returns!B:B,0)), "No")</f>
        <v>Yes</v>
      </c>
      <c r="X3860" s="7" t="str">
        <f>INDEX(People!$A$2:$A$5,MATCH(Orders!M3860,People!$B$2:$B$5,0))</f>
        <v>Anna Andreadi</v>
      </c>
      <c r="Y3860">
        <f t="shared" si="181"/>
        <v>2016</v>
      </c>
      <c r="Z3860">
        <f t="shared" si="182"/>
        <v>12</v>
      </c>
    </row>
    <row r="3861" spans="1:26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7">
        <f t="shared" si="180"/>
        <v>160.32</v>
      </c>
      <c r="W3861" s="7" t="str">
        <f>IFERROR(INDEX(Returns!A:A,MATCH(Orders!B3861,Returns!B:B,0)), "No")</f>
        <v>No</v>
      </c>
      <c r="X3861" s="7" t="str">
        <f>INDEX(People!$A$2:$A$5,MATCH(Orders!M3861,People!$B$2:$B$5,0))</f>
        <v>Kelly Williams</v>
      </c>
      <c r="Y3861">
        <f t="shared" si="181"/>
        <v>2019</v>
      </c>
      <c r="Z3861">
        <f t="shared" si="182"/>
        <v>2</v>
      </c>
    </row>
    <row r="3862" spans="1:26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7">
        <f t="shared" si="180"/>
        <v>124.79200000000002</v>
      </c>
      <c r="W3862" s="7" t="str">
        <f>IFERROR(INDEX(Returns!A:A,MATCH(Orders!B3862,Returns!B:B,0)), "No")</f>
        <v>No</v>
      </c>
      <c r="X3862" s="7" t="str">
        <f>INDEX(People!$A$2:$A$5,MATCH(Orders!M3862,People!$B$2:$B$5,0))</f>
        <v>Kelly Williams</v>
      </c>
      <c r="Y3862">
        <f t="shared" si="181"/>
        <v>2019</v>
      </c>
      <c r="Z3862">
        <f t="shared" si="182"/>
        <v>2</v>
      </c>
    </row>
    <row r="3863" spans="1:26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7">
        <f t="shared" si="180"/>
        <v>13.392000000000001</v>
      </c>
      <c r="W3863" s="7" t="str">
        <f>IFERROR(INDEX(Returns!A:A,MATCH(Orders!B3863,Returns!B:B,0)), "No")</f>
        <v>No</v>
      </c>
      <c r="X3863" s="7" t="str">
        <f>INDEX(People!$A$2:$A$5,MATCH(Orders!M3863,People!$B$2:$B$5,0))</f>
        <v>Chuck Magee</v>
      </c>
      <c r="Y3863">
        <f t="shared" si="181"/>
        <v>2016</v>
      </c>
      <c r="Z3863">
        <f t="shared" si="182"/>
        <v>5</v>
      </c>
    </row>
    <row r="3864" spans="1:26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7">
        <f t="shared" si="180"/>
        <v>3.6320000000000001</v>
      </c>
      <c r="W3864" s="7" t="str">
        <f>IFERROR(INDEX(Returns!A:A,MATCH(Orders!B3864,Returns!B:B,0)), "No")</f>
        <v>No</v>
      </c>
      <c r="X3864" s="7" t="str">
        <f>INDEX(People!$A$2:$A$5,MATCH(Orders!M3864,People!$B$2:$B$5,0))</f>
        <v>Chuck Magee</v>
      </c>
      <c r="Y3864">
        <f t="shared" si="181"/>
        <v>2016</v>
      </c>
      <c r="Z3864">
        <f t="shared" si="182"/>
        <v>5</v>
      </c>
    </row>
    <row r="3865" spans="1:26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7">
        <f t="shared" si="180"/>
        <v>2.66</v>
      </c>
      <c r="W3865" s="7" t="str">
        <f>IFERROR(INDEX(Returns!A:A,MATCH(Orders!B3865,Returns!B:B,0)), "No")</f>
        <v>No</v>
      </c>
      <c r="X3865" s="7" t="str">
        <f>INDEX(People!$A$2:$A$5,MATCH(Orders!M3865,People!$B$2:$B$5,0))</f>
        <v>Anna Andreadi</v>
      </c>
      <c r="Y3865">
        <f t="shared" si="181"/>
        <v>2019</v>
      </c>
      <c r="Z3865">
        <f t="shared" si="182"/>
        <v>10</v>
      </c>
    </row>
    <row r="3866" spans="1:26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7">
        <f t="shared" si="180"/>
        <v>30.392000000000003</v>
      </c>
      <c r="W3866" s="7" t="str">
        <f>IFERROR(INDEX(Returns!A:A,MATCH(Orders!B3866,Returns!B:B,0)), "No")</f>
        <v>No</v>
      </c>
      <c r="X3866" s="7" t="str">
        <f>INDEX(People!$A$2:$A$5,MATCH(Orders!M3866,People!$B$2:$B$5,0))</f>
        <v>Kelly Williams</v>
      </c>
      <c r="Y3866">
        <f t="shared" si="181"/>
        <v>2017</v>
      </c>
      <c r="Z3866">
        <f t="shared" si="182"/>
        <v>11</v>
      </c>
    </row>
    <row r="3867" spans="1:26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7">
        <f t="shared" si="180"/>
        <v>119</v>
      </c>
      <c r="W3867" s="7" t="str">
        <f>IFERROR(INDEX(Returns!A:A,MATCH(Orders!B3867,Returns!B:B,0)), "No")</f>
        <v>No</v>
      </c>
      <c r="X3867" s="7" t="str">
        <f>INDEX(People!$A$2:$A$5,MATCH(Orders!M3867,People!$B$2:$B$5,0))</f>
        <v>Anna Andreadi</v>
      </c>
      <c r="Y3867">
        <f t="shared" si="181"/>
        <v>2016</v>
      </c>
      <c r="Z3867">
        <f t="shared" si="182"/>
        <v>7</v>
      </c>
    </row>
    <row r="3868" spans="1:26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7">
        <f t="shared" si="180"/>
        <v>25.89</v>
      </c>
      <c r="W3868" s="7" t="str">
        <f>IFERROR(INDEX(Returns!A:A,MATCH(Orders!B3868,Returns!B:B,0)), "No")</f>
        <v>No</v>
      </c>
      <c r="X3868" s="7" t="str">
        <f>INDEX(People!$A$2:$A$5,MATCH(Orders!M3868,People!$B$2:$B$5,0))</f>
        <v>Kelly Williams</v>
      </c>
      <c r="Y3868">
        <f t="shared" si="181"/>
        <v>2019</v>
      </c>
      <c r="Z3868">
        <f t="shared" si="182"/>
        <v>4</v>
      </c>
    </row>
    <row r="3869" spans="1:26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7">
        <f t="shared" si="180"/>
        <v>16.48</v>
      </c>
      <c r="W3869" s="7" t="str">
        <f>IFERROR(INDEX(Returns!A:A,MATCH(Orders!B3869,Returns!B:B,0)), "No")</f>
        <v>No</v>
      </c>
      <c r="X3869" s="7" t="str">
        <f>INDEX(People!$A$2:$A$5,MATCH(Orders!M3869,People!$B$2:$B$5,0))</f>
        <v>Anna Andreadi</v>
      </c>
      <c r="Y3869">
        <f t="shared" si="181"/>
        <v>2017</v>
      </c>
      <c r="Z3869">
        <f t="shared" si="182"/>
        <v>10</v>
      </c>
    </row>
    <row r="3870" spans="1:26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7">
        <f t="shared" si="180"/>
        <v>240.78400000000002</v>
      </c>
      <c r="W3870" s="7" t="str">
        <f>IFERROR(INDEX(Returns!A:A,MATCH(Orders!B3870,Returns!B:B,0)), "No")</f>
        <v>No</v>
      </c>
      <c r="X3870" s="7" t="str">
        <f>INDEX(People!$A$2:$A$5,MATCH(Orders!M3870,People!$B$2:$B$5,0))</f>
        <v>Anna Andreadi</v>
      </c>
      <c r="Y3870">
        <f t="shared" si="181"/>
        <v>2017</v>
      </c>
      <c r="Z3870">
        <f t="shared" si="182"/>
        <v>10</v>
      </c>
    </row>
    <row r="3871" spans="1:26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7">
        <f t="shared" si="180"/>
        <v>27.424000000000003</v>
      </c>
      <c r="W3871" s="7" t="str">
        <f>IFERROR(INDEX(Returns!A:A,MATCH(Orders!B3871,Returns!B:B,0)), "No")</f>
        <v>No</v>
      </c>
      <c r="X3871" s="7" t="str">
        <f>INDEX(People!$A$2:$A$5,MATCH(Orders!M3871,People!$B$2:$B$5,0))</f>
        <v>Anna Andreadi</v>
      </c>
      <c r="Y3871">
        <f t="shared" si="181"/>
        <v>2017</v>
      </c>
      <c r="Z3871">
        <f t="shared" si="182"/>
        <v>10</v>
      </c>
    </row>
    <row r="3872" spans="1:26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7">
        <f t="shared" si="180"/>
        <v>5.78</v>
      </c>
      <c r="W3872" s="7" t="str">
        <f>IFERROR(INDEX(Returns!A:A,MATCH(Orders!B3872,Returns!B:B,0)), "No")</f>
        <v>No</v>
      </c>
      <c r="X3872" s="7" t="str">
        <f>INDEX(People!$A$2:$A$5,MATCH(Orders!M3872,People!$B$2:$B$5,0))</f>
        <v>Anna Andreadi</v>
      </c>
      <c r="Y3872">
        <f t="shared" si="181"/>
        <v>2017</v>
      </c>
      <c r="Z3872">
        <f t="shared" si="182"/>
        <v>10</v>
      </c>
    </row>
    <row r="3873" spans="1:26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7">
        <f t="shared" si="180"/>
        <v>2.95</v>
      </c>
      <c r="W3873" s="7" t="str">
        <f>IFERROR(INDEX(Returns!A:A,MATCH(Orders!B3873,Returns!B:B,0)), "No")</f>
        <v>No</v>
      </c>
      <c r="X3873" s="7" t="str">
        <f>INDEX(People!$A$2:$A$5,MATCH(Orders!M3873,People!$B$2:$B$5,0))</f>
        <v>Anna Andreadi</v>
      </c>
      <c r="Y3873">
        <f t="shared" si="181"/>
        <v>2017</v>
      </c>
      <c r="Z3873">
        <f t="shared" si="182"/>
        <v>10</v>
      </c>
    </row>
    <row r="3874" spans="1:26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7">
        <f t="shared" si="180"/>
        <v>280.78400000000005</v>
      </c>
      <c r="W3874" s="7" t="str">
        <f>IFERROR(INDEX(Returns!A:A,MATCH(Orders!B3874,Returns!B:B,0)), "No")</f>
        <v>No</v>
      </c>
      <c r="X3874" s="7" t="str">
        <f>INDEX(People!$A$2:$A$5,MATCH(Orders!M3874,People!$B$2:$B$5,0))</f>
        <v>Anna Andreadi</v>
      </c>
      <c r="Y3874">
        <f t="shared" si="181"/>
        <v>2017</v>
      </c>
      <c r="Z3874">
        <f t="shared" si="182"/>
        <v>10</v>
      </c>
    </row>
    <row r="3875" spans="1:26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7">
        <f t="shared" si="180"/>
        <v>7.8240000000000007</v>
      </c>
      <c r="W3875" s="7" t="str">
        <f>IFERROR(INDEX(Returns!A:A,MATCH(Orders!B3875,Returns!B:B,0)), "No")</f>
        <v>No</v>
      </c>
      <c r="X3875" s="7" t="str">
        <f>INDEX(People!$A$2:$A$5,MATCH(Orders!M3875,People!$B$2:$B$5,0))</f>
        <v>Cassandra Brandow</v>
      </c>
      <c r="Y3875">
        <f t="shared" si="181"/>
        <v>2018</v>
      </c>
      <c r="Z3875">
        <f t="shared" si="182"/>
        <v>9</v>
      </c>
    </row>
    <row r="3876" spans="1:26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7">
        <f t="shared" si="180"/>
        <v>12.294</v>
      </c>
      <c r="W3876" s="7" t="str">
        <f>IFERROR(INDEX(Returns!A:A,MATCH(Orders!B3876,Returns!B:B,0)), "No")</f>
        <v>No</v>
      </c>
      <c r="X3876" s="7" t="str">
        <f>INDEX(People!$A$2:$A$5,MATCH(Orders!M3876,People!$B$2:$B$5,0))</f>
        <v>Cassandra Brandow</v>
      </c>
      <c r="Y3876">
        <f t="shared" si="181"/>
        <v>2018</v>
      </c>
      <c r="Z3876">
        <f t="shared" si="182"/>
        <v>9</v>
      </c>
    </row>
    <row r="3877" spans="1:26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7">
        <f t="shared" si="180"/>
        <v>54.391999999999996</v>
      </c>
      <c r="W3877" s="7" t="str">
        <f>IFERROR(INDEX(Returns!A:A,MATCH(Orders!B3877,Returns!B:B,0)), "No")</f>
        <v>No</v>
      </c>
      <c r="X3877" s="7" t="str">
        <f>INDEX(People!$A$2:$A$5,MATCH(Orders!M3877,People!$B$2:$B$5,0))</f>
        <v>Cassandra Brandow</v>
      </c>
      <c r="Y3877">
        <f t="shared" si="181"/>
        <v>2018</v>
      </c>
      <c r="Z3877">
        <f t="shared" si="182"/>
        <v>9</v>
      </c>
    </row>
    <row r="3878" spans="1:26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7">
        <f t="shared" si="180"/>
        <v>3.4240000000000008</v>
      </c>
      <c r="W3878" s="7" t="str">
        <f>IFERROR(INDEX(Returns!A:A,MATCH(Orders!B3878,Returns!B:B,0)), "No")</f>
        <v>No</v>
      </c>
      <c r="X3878" s="7" t="str">
        <f>INDEX(People!$A$2:$A$5,MATCH(Orders!M3878,People!$B$2:$B$5,0))</f>
        <v>Cassandra Brandow</v>
      </c>
      <c r="Y3878">
        <f t="shared" si="181"/>
        <v>2018</v>
      </c>
      <c r="Z3878">
        <f t="shared" si="182"/>
        <v>9</v>
      </c>
    </row>
    <row r="3879" spans="1:26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7">
        <f t="shared" si="180"/>
        <v>7.6380000000000026</v>
      </c>
      <c r="W3879" s="7" t="str">
        <f>IFERROR(INDEX(Returns!A:A,MATCH(Orders!B3879,Returns!B:B,0)), "No")</f>
        <v>No</v>
      </c>
      <c r="X3879" s="7" t="str">
        <f>INDEX(People!$A$2:$A$5,MATCH(Orders!M3879,People!$B$2:$B$5,0))</f>
        <v>Cassandra Brandow</v>
      </c>
      <c r="Y3879">
        <f t="shared" si="181"/>
        <v>2018</v>
      </c>
      <c r="Z3879">
        <f t="shared" si="182"/>
        <v>10</v>
      </c>
    </row>
    <row r="3880" spans="1:26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7">
        <f t="shared" si="180"/>
        <v>12.408000000000001</v>
      </c>
      <c r="W3880" s="7" t="str">
        <f>IFERROR(INDEX(Returns!A:A,MATCH(Orders!B3880,Returns!B:B,0)), "No")</f>
        <v>No</v>
      </c>
      <c r="X3880" s="7" t="str">
        <f>INDEX(People!$A$2:$A$5,MATCH(Orders!M3880,People!$B$2:$B$5,0))</f>
        <v>Kelly Williams</v>
      </c>
      <c r="Y3880">
        <f t="shared" si="181"/>
        <v>2016</v>
      </c>
      <c r="Z3880">
        <f t="shared" si="182"/>
        <v>4</v>
      </c>
    </row>
    <row r="3881" spans="1:26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7">
        <f t="shared" si="180"/>
        <v>13.024000000000001</v>
      </c>
      <c r="W3881" s="7" t="str">
        <f>IFERROR(INDEX(Returns!A:A,MATCH(Orders!B3881,Returns!B:B,0)), "No")</f>
        <v>No</v>
      </c>
      <c r="X3881" s="7" t="str">
        <f>INDEX(People!$A$2:$A$5,MATCH(Orders!M3881,People!$B$2:$B$5,0))</f>
        <v>Kelly Williams</v>
      </c>
      <c r="Y3881">
        <f t="shared" si="181"/>
        <v>2016</v>
      </c>
      <c r="Z3881">
        <f t="shared" si="182"/>
        <v>4</v>
      </c>
    </row>
    <row r="3882" spans="1:26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7">
        <f t="shared" si="180"/>
        <v>4.7840000000000007</v>
      </c>
      <c r="W3882" s="7" t="str">
        <f>IFERROR(INDEX(Returns!A:A,MATCH(Orders!B3882,Returns!B:B,0)), "No")</f>
        <v>No</v>
      </c>
      <c r="X3882" s="7" t="str">
        <f>INDEX(People!$A$2:$A$5,MATCH(Orders!M3882,People!$B$2:$B$5,0))</f>
        <v>Anna Andreadi</v>
      </c>
      <c r="Y3882">
        <f t="shared" si="181"/>
        <v>2017</v>
      </c>
      <c r="Z3882">
        <f t="shared" si="182"/>
        <v>6</v>
      </c>
    </row>
    <row r="3883" spans="1:26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7">
        <f t="shared" si="180"/>
        <v>41.183999999999997</v>
      </c>
      <c r="W3883" s="7" t="str">
        <f>IFERROR(INDEX(Returns!A:A,MATCH(Orders!B3883,Returns!B:B,0)), "No")</f>
        <v>No</v>
      </c>
      <c r="X3883" s="7" t="str">
        <f>INDEX(People!$A$2:$A$5,MATCH(Orders!M3883,People!$B$2:$B$5,0))</f>
        <v>Anna Andreadi</v>
      </c>
      <c r="Y3883">
        <f t="shared" si="181"/>
        <v>2017</v>
      </c>
      <c r="Z3883">
        <f t="shared" si="182"/>
        <v>6</v>
      </c>
    </row>
    <row r="3884" spans="1:26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7">
        <f t="shared" si="180"/>
        <v>60.784000000000013</v>
      </c>
      <c r="W3884" s="7" t="str">
        <f>IFERROR(INDEX(Returns!A:A,MATCH(Orders!B3884,Returns!B:B,0)), "No")</f>
        <v>No</v>
      </c>
      <c r="X3884" s="7" t="str">
        <f>INDEX(People!$A$2:$A$5,MATCH(Orders!M3884,People!$B$2:$B$5,0))</f>
        <v>Anna Andreadi</v>
      </c>
      <c r="Y3884">
        <f t="shared" si="181"/>
        <v>2017</v>
      </c>
      <c r="Z3884">
        <f t="shared" si="182"/>
        <v>6</v>
      </c>
    </row>
    <row r="3885" spans="1:26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7">
        <f t="shared" si="180"/>
        <v>10.064</v>
      </c>
      <c r="W3885" s="7" t="str">
        <f>IFERROR(INDEX(Returns!A:A,MATCH(Orders!B3885,Returns!B:B,0)), "No")</f>
        <v>No</v>
      </c>
      <c r="X3885" s="7" t="str">
        <f>INDEX(People!$A$2:$A$5,MATCH(Orders!M3885,People!$B$2:$B$5,0))</f>
        <v>Anna Andreadi</v>
      </c>
      <c r="Y3885">
        <f t="shared" si="181"/>
        <v>2017</v>
      </c>
      <c r="Z3885">
        <f t="shared" si="182"/>
        <v>6</v>
      </c>
    </row>
    <row r="3886" spans="1:26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7">
        <f t="shared" si="180"/>
        <v>1.4560000000000002</v>
      </c>
      <c r="W3886" s="7" t="str">
        <f>IFERROR(INDEX(Returns!A:A,MATCH(Orders!B3886,Returns!B:B,0)), "No")</f>
        <v>No</v>
      </c>
      <c r="X3886" s="7" t="str">
        <f>INDEX(People!$A$2:$A$5,MATCH(Orders!M3886,People!$B$2:$B$5,0))</f>
        <v>Cassandra Brandow</v>
      </c>
      <c r="Y3886">
        <f t="shared" si="181"/>
        <v>2016</v>
      </c>
      <c r="Z3886">
        <f t="shared" si="182"/>
        <v>7</v>
      </c>
    </row>
    <row r="3887" spans="1:26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7">
        <f t="shared" si="180"/>
        <v>3.0319999999999991</v>
      </c>
      <c r="W3887" s="7" t="str">
        <f>IFERROR(INDEX(Returns!A:A,MATCH(Orders!B3887,Returns!B:B,0)), "No")</f>
        <v>No</v>
      </c>
      <c r="X3887" s="7" t="str">
        <f>INDEX(People!$A$2:$A$5,MATCH(Orders!M3887,People!$B$2:$B$5,0))</f>
        <v>Kelly Williams</v>
      </c>
      <c r="Y3887">
        <f t="shared" si="181"/>
        <v>2019</v>
      </c>
      <c r="Z3887">
        <f t="shared" si="182"/>
        <v>1</v>
      </c>
    </row>
    <row r="3888" spans="1:26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7">
        <f t="shared" si="180"/>
        <v>44.95000000000001</v>
      </c>
      <c r="W3888" s="7" t="str">
        <f>IFERROR(INDEX(Returns!A:A,MATCH(Orders!B3888,Returns!B:B,0)), "No")</f>
        <v>Yes</v>
      </c>
      <c r="X3888" s="7" t="str">
        <f>INDEX(People!$A$2:$A$5,MATCH(Orders!M3888,People!$B$2:$B$5,0))</f>
        <v>Kelly Williams</v>
      </c>
      <c r="Y3888">
        <f t="shared" si="181"/>
        <v>2018</v>
      </c>
      <c r="Z3888">
        <f t="shared" si="182"/>
        <v>3</v>
      </c>
    </row>
    <row r="3889" spans="1:26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7">
        <f t="shared" si="180"/>
        <v>4.28</v>
      </c>
      <c r="W3889" s="7" t="str">
        <f>IFERROR(INDEX(Returns!A:A,MATCH(Orders!B3889,Returns!B:B,0)), "No")</f>
        <v>No</v>
      </c>
      <c r="X3889" s="7" t="str">
        <f>INDEX(People!$A$2:$A$5,MATCH(Orders!M3889,People!$B$2:$B$5,0))</f>
        <v>Cassandra Brandow</v>
      </c>
      <c r="Y3889">
        <f t="shared" si="181"/>
        <v>2016</v>
      </c>
      <c r="Z3889">
        <f t="shared" si="182"/>
        <v>6</v>
      </c>
    </row>
    <row r="3890" spans="1:26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7">
        <f t="shared" si="180"/>
        <v>79.989999999999995</v>
      </c>
      <c r="W3890" s="7" t="str">
        <f>IFERROR(INDEX(Returns!A:A,MATCH(Orders!B3890,Returns!B:B,0)), "No")</f>
        <v>No</v>
      </c>
      <c r="X3890" s="7" t="str">
        <f>INDEX(People!$A$2:$A$5,MATCH(Orders!M3890,People!$B$2:$B$5,0))</f>
        <v>Cassandra Brandow</v>
      </c>
      <c r="Y3890">
        <f t="shared" si="181"/>
        <v>2016</v>
      </c>
      <c r="Z3890">
        <f t="shared" si="182"/>
        <v>6</v>
      </c>
    </row>
    <row r="3891" spans="1:26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7">
        <f t="shared" si="180"/>
        <v>178.47</v>
      </c>
      <c r="W3891" s="7" t="str">
        <f>IFERROR(INDEX(Returns!A:A,MATCH(Orders!B3891,Returns!B:B,0)), "No")</f>
        <v>No</v>
      </c>
      <c r="X3891" s="7" t="str">
        <f>INDEX(People!$A$2:$A$5,MATCH(Orders!M3891,People!$B$2:$B$5,0))</f>
        <v>Cassandra Brandow</v>
      </c>
      <c r="Y3891">
        <f t="shared" si="181"/>
        <v>2016</v>
      </c>
      <c r="Z3891">
        <f t="shared" si="182"/>
        <v>6</v>
      </c>
    </row>
    <row r="3892" spans="1:26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7">
        <f t="shared" si="180"/>
        <v>329.95</v>
      </c>
      <c r="W3892" s="7" t="str">
        <f>IFERROR(INDEX(Returns!A:A,MATCH(Orders!B3892,Returns!B:B,0)), "No")</f>
        <v>No</v>
      </c>
      <c r="X3892" s="7" t="str">
        <f>INDEX(People!$A$2:$A$5,MATCH(Orders!M3892,People!$B$2:$B$5,0))</f>
        <v>Anna Andreadi</v>
      </c>
      <c r="Y3892">
        <f t="shared" si="181"/>
        <v>2018</v>
      </c>
      <c r="Z3892">
        <f t="shared" si="182"/>
        <v>11</v>
      </c>
    </row>
    <row r="3893" spans="1:26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7">
        <f t="shared" si="180"/>
        <v>280.79200000000003</v>
      </c>
      <c r="W3893" s="7" t="str">
        <f>IFERROR(INDEX(Returns!A:A,MATCH(Orders!B3893,Returns!B:B,0)), "No")</f>
        <v>No</v>
      </c>
      <c r="X3893" s="7" t="str">
        <f>INDEX(People!$A$2:$A$5,MATCH(Orders!M3893,People!$B$2:$B$5,0))</f>
        <v>Anna Andreadi</v>
      </c>
      <c r="Y3893">
        <f t="shared" si="181"/>
        <v>2018</v>
      </c>
      <c r="Z3893">
        <f t="shared" si="182"/>
        <v>11</v>
      </c>
    </row>
    <row r="3894" spans="1:26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7">
        <f t="shared" si="180"/>
        <v>69.989999999999995</v>
      </c>
      <c r="W3894" s="7" t="str">
        <f>IFERROR(INDEX(Returns!A:A,MATCH(Orders!B3894,Returns!B:B,0)), "No")</f>
        <v>No</v>
      </c>
      <c r="X3894" s="7" t="str">
        <f>INDEX(People!$A$2:$A$5,MATCH(Orders!M3894,People!$B$2:$B$5,0))</f>
        <v>Anna Andreadi</v>
      </c>
      <c r="Y3894">
        <f t="shared" si="181"/>
        <v>2018</v>
      </c>
      <c r="Z3894">
        <f t="shared" si="182"/>
        <v>11</v>
      </c>
    </row>
    <row r="3895" spans="1:26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7">
        <f t="shared" si="180"/>
        <v>39.992000000000004</v>
      </c>
      <c r="W3895" s="7" t="str">
        <f>IFERROR(INDEX(Returns!A:A,MATCH(Orders!B3895,Returns!B:B,0)), "No")</f>
        <v>No</v>
      </c>
      <c r="X3895" s="7" t="str">
        <f>INDEX(People!$A$2:$A$5,MATCH(Orders!M3895,People!$B$2:$B$5,0))</f>
        <v>Kelly Williams</v>
      </c>
      <c r="Y3895">
        <f t="shared" si="181"/>
        <v>2018</v>
      </c>
      <c r="Z3895">
        <f t="shared" si="182"/>
        <v>11</v>
      </c>
    </row>
    <row r="3896" spans="1:26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7">
        <f t="shared" si="180"/>
        <v>1.9959999999999993</v>
      </c>
      <c r="W3896" s="7" t="str">
        <f>IFERROR(INDEX(Returns!A:A,MATCH(Orders!B3896,Returns!B:B,0)), "No")</f>
        <v>No</v>
      </c>
      <c r="X3896" s="7" t="str">
        <f>INDEX(People!$A$2:$A$5,MATCH(Orders!M3896,People!$B$2:$B$5,0))</f>
        <v>Kelly Williams</v>
      </c>
      <c r="Y3896">
        <f t="shared" si="181"/>
        <v>2016</v>
      </c>
      <c r="Z3896">
        <f t="shared" si="182"/>
        <v>11</v>
      </c>
    </row>
    <row r="3897" spans="1:26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7">
        <f t="shared" si="180"/>
        <v>9.7799999999999994</v>
      </c>
      <c r="W3897" s="7" t="str">
        <f>IFERROR(INDEX(Returns!A:A,MATCH(Orders!B3897,Returns!B:B,0)), "No")</f>
        <v>No</v>
      </c>
      <c r="X3897" s="7" t="str">
        <f>INDEX(People!$A$2:$A$5,MATCH(Orders!M3897,People!$B$2:$B$5,0))</f>
        <v>Cassandra Brandow</v>
      </c>
      <c r="Y3897">
        <f t="shared" si="181"/>
        <v>2019</v>
      </c>
      <c r="Z3897">
        <f t="shared" si="182"/>
        <v>5</v>
      </c>
    </row>
    <row r="3898" spans="1:26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7">
        <f t="shared" si="180"/>
        <v>1.1839999999999999</v>
      </c>
      <c r="W3898" s="7" t="str">
        <f>IFERROR(INDEX(Returns!A:A,MATCH(Orders!B3898,Returns!B:B,0)), "No")</f>
        <v>No</v>
      </c>
      <c r="X3898" s="7" t="str">
        <f>INDEX(People!$A$2:$A$5,MATCH(Orders!M3898,People!$B$2:$B$5,0))</f>
        <v>Kelly Williams</v>
      </c>
      <c r="Y3898">
        <f t="shared" si="181"/>
        <v>2019</v>
      </c>
      <c r="Z3898">
        <f t="shared" si="182"/>
        <v>12</v>
      </c>
    </row>
    <row r="3899" spans="1:26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7">
        <f t="shared" si="180"/>
        <v>5.1840000000000011</v>
      </c>
      <c r="W3899" s="7" t="str">
        <f>IFERROR(INDEX(Returns!A:A,MATCH(Orders!B3899,Returns!B:B,0)), "No")</f>
        <v>No</v>
      </c>
      <c r="X3899" s="7" t="str">
        <f>INDEX(People!$A$2:$A$5,MATCH(Orders!M3899,People!$B$2:$B$5,0))</f>
        <v>Kelly Williams</v>
      </c>
      <c r="Y3899">
        <f t="shared" si="181"/>
        <v>2019</v>
      </c>
      <c r="Z3899">
        <f t="shared" si="182"/>
        <v>12</v>
      </c>
    </row>
    <row r="3900" spans="1:26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7">
        <f t="shared" si="180"/>
        <v>1.1839999999999999</v>
      </c>
      <c r="W3900" s="7" t="str">
        <f>IFERROR(INDEX(Returns!A:A,MATCH(Orders!B3900,Returns!B:B,0)), "No")</f>
        <v>No</v>
      </c>
      <c r="X3900" s="7" t="str">
        <f>INDEX(People!$A$2:$A$5,MATCH(Orders!M3900,People!$B$2:$B$5,0))</f>
        <v>Kelly Williams</v>
      </c>
      <c r="Y3900">
        <f t="shared" si="181"/>
        <v>2019</v>
      </c>
      <c r="Z3900">
        <f t="shared" si="182"/>
        <v>11</v>
      </c>
    </row>
    <row r="3901" spans="1:26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7">
        <f t="shared" si="180"/>
        <v>63.991999999999997</v>
      </c>
      <c r="W3901" s="7" t="str">
        <f>IFERROR(INDEX(Returns!A:A,MATCH(Orders!B3901,Returns!B:B,0)), "No")</f>
        <v>No</v>
      </c>
      <c r="X3901" s="7" t="str">
        <f>INDEX(People!$A$2:$A$5,MATCH(Orders!M3901,People!$B$2:$B$5,0))</f>
        <v>Chuck Magee</v>
      </c>
      <c r="Y3901">
        <f t="shared" si="181"/>
        <v>2019</v>
      </c>
      <c r="Z3901">
        <f t="shared" si="182"/>
        <v>12</v>
      </c>
    </row>
    <row r="3902" spans="1:26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7">
        <f t="shared" si="180"/>
        <v>5.1840000000000011</v>
      </c>
      <c r="W3902" s="7" t="str">
        <f>IFERROR(INDEX(Returns!A:A,MATCH(Orders!B3902,Returns!B:B,0)), "No")</f>
        <v>No</v>
      </c>
      <c r="X3902" s="7" t="str">
        <f>INDEX(People!$A$2:$A$5,MATCH(Orders!M3902,People!$B$2:$B$5,0))</f>
        <v>Kelly Williams</v>
      </c>
      <c r="Y3902">
        <f t="shared" si="181"/>
        <v>2017</v>
      </c>
      <c r="Z3902">
        <f t="shared" si="182"/>
        <v>1</v>
      </c>
    </row>
    <row r="3903" spans="1:26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7">
        <f t="shared" si="180"/>
        <v>23.992000000000001</v>
      </c>
      <c r="W3903" s="7" t="str">
        <f>IFERROR(INDEX(Returns!A:A,MATCH(Orders!B3903,Returns!B:B,0)), "No")</f>
        <v>No</v>
      </c>
      <c r="X3903" s="7" t="str">
        <f>INDEX(People!$A$2:$A$5,MATCH(Orders!M3903,People!$B$2:$B$5,0))</f>
        <v>Chuck Magee</v>
      </c>
      <c r="Y3903">
        <f t="shared" si="181"/>
        <v>2017</v>
      </c>
      <c r="Z3903">
        <f t="shared" si="182"/>
        <v>11</v>
      </c>
    </row>
    <row r="3904" spans="1:26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7">
        <f t="shared" si="180"/>
        <v>19.309999999999999</v>
      </c>
      <c r="W3904" s="7" t="str">
        <f>IFERROR(INDEX(Returns!A:A,MATCH(Orders!B3904,Returns!B:B,0)), "No")</f>
        <v>No</v>
      </c>
      <c r="X3904" s="7" t="str">
        <f>INDEX(People!$A$2:$A$5,MATCH(Orders!M3904,People!$B$2:$B$5,0))</f>
        <v>Anna Andreadi</v>
      </c>
      <c r="Y3904">
        <f t="shared" si="181"/>
        <v>2017</v>
      </c>
      <c r="Z3904">
        <f t="shared" si="182"/>
        <v>10</v>
      </c>
    </row>
    <row r="3905" spans="1:26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7">
        <f t="shared" si="180"/>
        <v>14.016</v>
      </c>
      <c r="W3905" s="7" t="str">
        <f>IFERROR(INDEX(Returns!A:A,MATCH(Orders!B3905,Returns!B:B,0)), "No")</f>
        <v>No</v>
      </c>
      <c r="X3905" s="7" t="str">
        <f>INDEX(People!$A$2:$A$5,MATCH(Orders!M3905,People!$B$2:$B$5,0))</f>
        <v>Chuck Magee</v>
      </c>
      <c r="Y3905">
        <f t="shared" si="181"/>
        <v>2017</v>
      </c>
      <c r="Z3905">
        <f t="shared" si="182"/>
        <v>4</v>
      </c>
    </row>
    <row r="3906" spans="1:26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7">
        <f t="shared" si="180"/>
        <v>140.952</v>
      </c>
      <c r="W3906" s="7" t="str">
        <f>IFERROR(INDEX(Returns!A:A,MATCH(Orders!B3906,Returns!B:B,0)), "No")</f>
        <v>No</v>
      </c>
      <c r="X3906" s="7" t="str">
        <f>INDEX(People!$A$2:$A$5,MATCH(Orders!M3906,People!$B$2:$B$5,0))</f>
        <v>Chuck Magee</v>
      </c>
      <c r="Y3906">
        <f t="shared" si="181"/>
        <v>2017</v>
      </c>
      <c r="Z3906">
        <f t="shared" si="182"/>
        <v>4</v>
      </c>
    </row>
    <row r="3907" spans="1:26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7">
        <f t="shared" ref="V3907:V3970" si="183">R3907/S3907</f>
        <v>2.6070000000000002</v>
      </c>
      <c r="W3907" s="7" t="str">
        <f>IFERROR(INDEX(Returns!A:A,MATCH(Orders!B3907,Returns!B:B,0)), "No")</f>
        <v>No</v>
      </c>
      <c r="X3907" s="7" t="str">
        <f>INDEX(People!$A$2:$A$5,MATCH(Orders!M3907,People!$B$2:$B$5,0))</f>
        <v>Chuck Magee</v>
      </c>
      <c r="Y3907">
        <f t="shared" ref="Y3907:Y3970" si="184">YEAR(C3907)</f>
        <v>2017</v>
      </c>
      <c r="Z3907">
        <f t="shared" ref="Z3907:Z3970" si="185">MONTH(C3907)</f>
        <v>4</v>
      </c>
    </row>
    <row r="3908" spans="1:26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7">
        <f t="shared" si="183"/>
        <v>136.78399999999999</v>
      </c>
      <c r="W3908" s="7" t="str">
        <f>IFERROR(INDEX(Returns!A:A,MATCH(Orders!B3908,Returns!B:B,0)), "No")</f>
        <v>No</v>
      </c>
      <c r="X3908" s="7" t="str">
        <f>INDEX(People!$A$2:$A$5,MATCH(Orders!M3908,People!$B$2:$B$5,0))</f>
        <v>Chuck Magee</v>
      </c>
      <c r="Y3908">
        <f t="shared" si="184"/>
        <v>2017</v>
      </c>
      <c r="Z3908">
        <f t="shared" si="185"/>
        <v>4</v>
      </c>
    </row>
    <row r="3909" spans="1:26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7">
        <f t="shared" si="183"/>
        <v>2.97</v>
      </c>
      <c r="W3909" s="7" t="str">
        <f>IFERROR(INDEX(Returns!A:A,MATCH(Orders!B3909,Returns!B:B,0)), "No")</f>
        <v>No</v>
      </c>
      <c r="X3909" s="7" t="str">
        <f>INDEX(People!$A$2:$A$5,MATCH(Orders!M3909,People!$B$2:$B$5,0))</f>
        <v>Chuck Magee</v>
      </c>
      <c r="Y3909">
        <f t="shared" si="184"/>
        <v>2017</v>
      </c>
      <c r="Z3909">
        <f t="shared" si="185"/>
        <v>4</v>
      </c>
    </row>
    <row r="3910" spans="1:26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7">
        <f t="shared" si="183"/>
        <v>20.994</v>
      </c>
      <c r="W3910" s="7" t="str">
        <f>IFERROR(INDEX(Returns!A:A,MATCH(Orders!B3910,Returns!B:B,0)), "No")</f>
        <v>No</v>
      </c>
      <c r="X3910" s="7" t="str">
        <f>INDEX(People!$A$2:$A$5,MATCH(Orders!M3910,People!$B$2:$B$5,0))</f>
        <v>Chuck Magee</v>
      </c>
      <c r="Y3910">
        <f t="shared" si="184"/>
        <v>2017</v>
      </c>
      <c r="Z3910">
        <f t="shared" si="185"/>
        <v>4</v>
      </c>
    </row>
    <row r="3911" spans="1:26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7">
        <f t="shared" si="183"/>
        <v>7.5840000000000005</v>
      </c>
      <c r="W3911" s="7" t="str">
        <f>IFERROR(INDEX(Returns!A:A,MATCH(Orders!B3911,Returns!B:B,0)), "No")</f>
        <v>No</v>
      </c>
      <c r="X3911" s="7" t="str">
        <f>INDEX(People!$A$2:$A$5,MATCH(Orders!M3911,People!$B$2:$B$5,0))</f>
        <v>Chuck Magee</v>
      </c>
      <c r="Y3911">
        <f t="shared" si="184"/>
        <v>2017</v>
      </c>
      <c r="Z3911">
        <f t="shared" si="185"/>
        <v>4</v>
      </c>
    </row>
    <row r="3912" spans="1:26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7">
        <f t="shared" si="183"/>
        <v>70.489999999999995</v>
      </c>
      <c r="W3912" s="7" t="str">
        <f>IFERROR(INDEX(Returns!A:A,MATCH(Orders!B3912,Returns!B:B,0)), "No")</f>
        <v>No</v>
      </c>
      <c r="X3912" s="7" t="str">
        <f>INDEX(People!$A$2:$A$5,MATCH(Orders!M3912,People!$B$2:$B$5,0))</f>
        <v>Chuck Magee</v>
      </c>
      <c r="Y3912">
        <f t="shared" si="184"/>
        <v>2017</v>
      </c>
      <c r="Z3912">
        <f t="shared" si="185"/>
        <v>4</v>
      </c>
    </row>
    <row r="3913" spans="1:26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7">
        <f t="shared" si="183"/>
        <v>156.79200000000003</v>
      </c>
      <c r="W3913" s="7" t="str">
        <f>IFERROR(INDEX(Returns!A:A,MATCH(Orders!B3913,Returns!B:B,0)), "No")</f>
        <v>No</v>
      </c>
      <c r="X3913" s="7" t="str">
        <f>INDEX(People!$A$2:$A$5,MATCH(Orders!M3913,People!$B$2:$B$5,0))</f>
        <v>Kelly Williams</v>
      </c>
      <c r="Y3913">
        <f t="shared" si="184"/>
        <v>2019</v>
      </c>
      <c r="Z3913">
        <f t="shared" si="185"/>
        <v>6</v>
      </c>
    </row>
    <row r="3914" spans="1:26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7">
        <f t="shared" si="183"/>
        <v>6.48</v>
      </c>
      <c r="W3914" s="7" t="str">
        <f>IFERROR(INDEX(Returns!A:A,MATCH(Orders!B3914,Returns!B:B,0)), "No")</f>
        <v>No</v>
      </c>
      <c r="X3914" s="7" t="str">
        <f>INDEX(People!$A$2:$A$5,MATCH(Orders!M3914,People!$B$2:$B$5,0))</f>
        <v>Chuck Magee</v>
      </c>
      <c r="Y3914">
        <f t="shared" si="184"/>
        <v>2019</v>
      </c>
      <c r="Z3914">
        <f t="shared" si="185"/>
        <v>9</v>
      </c>
    </row>
    <row r="3915" spans="1:26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7">
        <f t="shared" si="183"/>
        <v>4.91</v>
      </c>
      <c r="W3915" s="7" t="str">
        <f>IFERROR(INDEX(Returns!A:A,MATCH(Orders!B3915,Returns!B:B,0)), "No")</f>
        <v>No</v>
      </c>
      <c r="X3915" s="7" t="str">
        <f>INDEX(People!$A$2:$A$5,MATCH(Orders!M3915,People!$B$2:$B$5,0))</f>
        <v>Chuck Magee</v>
      </c>
      <c r="Y3915">
        <f t="shared" si="184"/>
        <v>2019</v>
      </c>
      <c r="Z3915">
        <f t="shared" si="185"/>
        <v>9</v>
      </c>
    </row>
    <row r="3916" spans="1:26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7">
        <f t="shared" si="183"/>
        <v>160.32</v>
      </c>
      <c r="W3916" s="7" t="str">
        <f>IFERROR(INDEX(Returns!A:A,MATCH(Orders!B3916,Returns!B:B,0)), "No")</f>
        <v>No</v>
      </c>
      <c r="X3916" s="7" t="str">
        <f>INDEX(People!$A$2:$A$5,MATCH(Orders!M3916,People!$B$2:$B$5,0))</f>
        <v>Anna Andreadi</v>
      </c>
      <c r="Y3916">
        <f t="shared" si="184"/>
        <v>2019</v>
      </c>
      <c r="Z3916">
        <f t="shared" si="185"/>
        <v>7</v>
      </c>
    </row>
    <row r="3917" spans="1:26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7">
        <f t="shared" si="183"/>
        <v>80.784000000000006</v>
      </c>
      <c r="W3917" s="7" t="str">
        <f>IFERROR(INDEX(Returns!A:A,MATCH(Orders!B3917,Returns!B:B,0)), "No")</f>
        <v>No</v>
      </c>
      <c r="X3917" s="7" t="str">
        <f>INDEX(People!$A$2:$A$5,MATCH(Orders!M3917,People!$B$2:$B$5,0))</f>
        <v>Anna Andreadi</v>
      </c>
      <c r="Y3917">
        <f t="shared" si="184"/>
        <v>2019</v>
      </c>
      <c r="Z3917">
        <f t="shared" si="185"/>
        <v>7</v>
      </c>
    </row>
    <row r="3918" spans="1:26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7">
        <f t="shared" si="183"/>
        <v>8.048</v>
      </c>
      <c r="W3918" s="7" t="str">
        <f>IFERROR(INDEX(Returns!A:A,MATCH(Orders!B3918,Returns!B:B,0)), "No")</f>
        <v>No</v>
      </c>
      <c r="X3918" s="7" t="str">
        <f>INDEX(People!$A$2:$A$5,MATCH(Orders!M3918,People!$B$2:$B$5,0))</f>
        <v>Anna Andreadi</v>
      </c>
      <c r="Y3918">
        <f t="shared" si="184"/>
        <v>2019</v>
      </c>
      <c r="Z3918">
        <f t="shared" si="185"/>
        <v>7</v>
      </c>
    </row>
    <row r="3919" spans="1:26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7">
        <f t="shared" si="183"/>
        <v>1.9140000000000001</v>
      </c>
      <c r="W3919" s="7" t="str">
        <f>IFERROR(INDEX(Returns!A:A,MATCH(Orders!B3919,Returns!B:B,0)), "No")</f>
        <v>No</v>
      </c>
      <c r="X3919" s="7" t="str">
        <f>INDEX(People!$A$2:$A$5,MATCH(Orders!M3919,People!$B$2:$B$5,0))</f>
        <v>Anna Andreadi</v>
      </c>
      <c r="Y3919">
        <f t="shared" si="184"/>
        <v>2019</v>
      </c>
      <c r="Z3919">
        <f t="shared" si="185"/>
        <v>7</v>
      </c>
    </row>
    <row r="3920" spans="1:26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7">
        <f t="shared" si="183"/>
        <v>103.99200000000002</v>
      </c>
      <c r="W3920" s="7" t="str">
        <f>IFERROR(INDEX(Returns!A:A,MATCH(Orders!B3920,Returns!B:B,0)), "No")</f>
        <v>No</v>
      </c>
      <c r="X3920" s="7" t="str">
        <f>INDEX(People!$A$2:$A$5,MATCH(Orders!M3920,People!$B$2:$B$5,0))</f>
        <v>Anna Andreadi</v>
      </c>
      <c r="Y3920">
        <f t="shared" si="184"/>
        <v>2019</v>
      </c>
      <c r="Z3920">
        <f t="shared" si="185"/>
        <v>7</v>
      </c>
    </row>
    <row r="3921" spans="1:26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7">
        <f t="shared" si="183"/>
        <v>15.42</v>
      </c>
      <c r="W3921" s="7" t="str">
        <f>IFERROR(INDEX(Returns!A:A,MATCH(Orders!B3921,Returns!B:B,0)), "No")</f>
        <v>No</v>
      </c>
      <c r="X3921" s="7" t="str">
        <f>INDEX(People!$A$2:$A$5,MATCH(Orders!M3921,People!$B$2:$B$5,0))</f>
        <v>Cassandra Brandow</v>
      </c>
      <c r="Y3921">
        <f t="shared" si="184"/>
        <v>2017</v>
      </c>
      <c r="Z3921">
        <f t="shared" si="185"/>
        <v>12</v>
      </c>
    </row>
    <row r="3922" spans="1:26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7">
        <f t="shared" si="183"/>
        <v>15.99</v>
      </c>
      <c r="W3922" s="7" t="str">
        <f>IFERROR(INDEX(Returns!A:A,MATCH(Orders!B3922,Returns!B:B,0)), "No")</f>
        <v>No</v>
      </c>
      <c r="X3922" s="7" t="str">
        <f>INDEX(People!$A$2:$A$5,MATCH(Orders!M3922,People!$B$2:$B$5,0))</f>
        <v>Cassandra Brandow</v>
      </c>
      <c r="Y3922">
        <f t="shared" si="184"/>
        <v>2017</v>
      </c>
      <c r="Z3922">
        <f t="shared" si="185"/>
        <v>12</v>
      </c>
    </row>
    <row r="3923" spans="1:26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7">
        <f t="shared" si="183"/>
        <v>119.99200000000002</v>
      </c>
      <c r="W3923" s="7" t="str">
        <f>IFERROR(INDEX(Returns!A:A,MATCH(Orders!B3923,Returns!B:B,0)), "No")</f>
        <v>No</v>
      </c>
      <c r="X3923" s="7" t="str">
        <f>INDEX(People!$A$2:$A$5,MATCH(Orders!M3923,People!$B$2:$B$5,0))</f>
        <v>Kelly Williams</v>
      </c>
      <c r="Y3923">
        <f t="shared" si="184"/>
        <v>2018</v>
      </c>
      <c r="Z3923">
        <f t="shared" si="185"/>
        <v>6</v>
      </c>
    </row>
    <row r="3924" spans="1:26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7">
        <f t="shared" si="183"/>
        <v>4.2240000000000002</v>
      </c>
      <c r="W3924" s="7" t="str">
        <f>IFERROR(INDEX(Returns!A:A,MATCH(Orders!B3924,Returns!B:B,0)), "No")</f>
        <v>No</v>
      </c>
      <c r="X3924" s="7" t="str">
        <f>INDEX(People!$A$2:$A$5,MATCH(Orders!M3924,People!$B$2:$B$5,0))</f>
        <v>Kelly Williams</v>
      </c>
      <c r="Y3924">
        <f t="shared" si="184"/>
        <v>2019</v>
      </c>
      <c r="Z3924">
        <f t="shared" si="185"/>
        <v>8</v>
      </c>
    </row>
    <row r="3925" spans="1:26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7">
        <f t="shared" si="183"/>
        <v>5.3440000000000003</v>
      </c>
      <c r="W3925" s="7" t="str">
        <f>IFERROR(INDEX(Returns!A:A,MATCH(Orders!B3925,Returns!B:B,0)), "No")</f>
        <v>No</v>
      </c>
      <c r="X3925" s="7" t="str">
        <f>INDEX(People!$A$2:$A$5,MATCH(Orders!M3925,People!$B$2:$B$5,0))</f>
        <v>Kelly Williams</v>
      </c>
      <c r="Y3925">
        <f t="shared" si="184"/>
        <v>2019</v>
      </c>
      <c r="Z3925">
        <f t="shared" si="185"/>
        <v>8</v>
      </c>
    </row>
    <row r="3926" spans="1:26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7">
        <f t="shared" si="183"/>
        <v>15.14</v>
      </c>
      <c r="W3926" s="7" t="str">
        <f>IFERROR(INDEX(Returns!A:A,MATCH(Orders!B3926,Returns!B:B,0)), "No")</f>
        <v>Yes</v>
      </c>
      <c r="X3926" s="7" t="str">
        <f>INDEX(People!$A$2:$A$5,MATCH(Orders!M3926,People!$B$2:$B$5,0))</f>
        <v>Anna Andreadi</v>
      </c>
      <c r="Y3926">
        <f t="shared" si="184"/>
        <v>2016</v>
      </c>
      <c r="Z3926">
        <f t="shared" si="185"/>
        <v>9</v>
      </c>
    </row>
    <row r="3927" spans="1:26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7">
        <f t="shared" si="183"/>
        <v>19.309999999999999</v>
      </c>
      <c r="W3927" s="7" t="str">
        <f>IFERROR(INDEX(Returns!A:A,MATCH(Orders!B3927,Returns!B:B,0)), "No")</f>
        <v>Yes</v>
      </c>
      <c r="X3927" s="7" t="str">
        <f>INDEX(People!$A$2:$A$5,MATCH(Orders!M3927,People!$B$2:$B$5,0))</f>
        <v>Anna Andreadi</v>
      </c>
      <c r="Y3927">
        <f t="shared" si="184"/>
        <v>2016</v>
      </c>
      <c r="Z3927">
        <f t="shared" si="185"/>
        <v>9</v>
      </c>
    </row>
    <row r="3928" spans="1:26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7">
        <f t="shared" si="183"/>
        <v>17.670000000000002</v>
      </c>
      <c r="W3928" s="7" t="str">
        <f>IFERROR(INDEX(Returns!A:A,MATCH(Orders!B3928,Returns!B:B,0)), "No")</f>
        <v>Yes</v>
      </c>
      <c r="X3928" s="7" t="str">
        <f>INDEX(People!$A$2:$A$5,MATCH(Orders!M3928,People!$B$2:$B$5,0))</f>
        <v>Anna Andreadi</v>
      </c>
      <c r="Y3928">
        <f t="shared" si="184"/>
        <v>2016</v>
      </c>
      <c r="Z3928">
        <f t="shared" si="185"/>
        <v>9</v>
      </c>
    </row>
    <row r="3929" spans="1:26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7">
        <f t="shared" si="183"/>
        <v>27.448</v>
      </c>
      <c r="W3929" s="7" t="str">
        <f>IFERROR(INDEX(Returns!A:A,MATCH(Orders!B3929,Returns!B:B,0)), "No")</f>
        <v>Yes</v>
      </c>
      <c r="X3929" s="7" t="str">
        <f>INDEX(People!$A$2:$A$5,MATCH(Orders!M3929,People!$B$2:$B$5,0))</f>
        <v>Anna Andreadi</v>
      </c>
      <c r="Y3929">
        <f t="shared" si="184"/>
        <v>2016</v>
      </c>
      <c r="Z3929">
        <f t="shared" si="185"/>
        <v>9</v>
      </c>
    </row>
    <row r="3930" spans="1:26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7">
        <f t="shared" si="183"/>
        <v>48.266399999999997</v>
      </c>
      <c r="W3930" s="7" t="str">
        <f>IFERROR(INDEX(Returns!A:A,MATCH(Orders!B3930,Returns!B:B,0)), "No")</f>
        <v>No</v>
      </c>
      <c r="X3930" s="7" t="str">
        <f>INDEX(People!$A$2:$A$5,MATCH(Orders!M3930,People!$B$2:$B$5,0))</f>
        <v>Kelly Williams</v>
      </c>
      <c r="Y3930">
        <f t="shared" si="184"/>
        <v>2018</v>
      </c>
      <c r="Z3930">
        <f t="shared" si="185"/>
        <v>3</v>
      </c>
    </row>
    <row r="3931" spans="1:26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7">
        <f t="shared" si="183"/>
        <v>5.1840000000000011</v>
      </c>
      <c r="W3931" s="7" t="str">
        <f>IFERROR(INDEX(Returns!A:A,MATCH(Orders!B3931,Returns!B:B,0)), "No")</f>
        <v>No</v>
      </c>
      <c r="X3931" s="7" t="str">
        <f>INDEX(People!$A$2:$A$5,MATCH(Orders!M3931,People!$B$2:$B$5,0))</f>
        <v>Kelly Williams</v>
      </c>
      <c r="Y3931">
        <f t="shared" si="184"/>
        <v>2018</v>
      </c>
      <c r="Z3931">
        <f t="shared" si="185"/>
        <v>3</v>
      </c>
    </row>
    <row r="3932" spans="1:26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7">
        <f t="shared" si="183"/>
        <v>20.792000000000002</v>
      </c>
      <c r="W3932" s="7" t="str">
        <f>IFERROR(INDEX(Returns!A:A,MATCH(Orders!B3932,Returns!B:B,0)), "No")</f>
        <v>No</v>
      </c>
      <c r="X3932" s="7" t="str">
        <f>INDEX(People!$A$2:$A$5,MATCH(Orders!M3932,People!$B$2:$B$5,0))</f>
        <v>Kelly Williams</v>
      </c>
      <c r="Y3932">
        <f t="shared" si="184"/>
        <v>2018</v>
      </c>
      <c r="Z3932">
        <f t="shared" si="185"/>
        <v>3</v>
      </c>
    </row>
    <row r="3933" spans="1:26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7">
        <f t="shared" si="183"/>
        <v>1.8239999999999998</v>
      </c>
      <c r="W3933" s="7" t="str">
        <f>IFERROR(INDEX(Returns!A:A,MATCH(Orders!B3933,Returns!B:B,0)), "No")</f>
        <v>No</v>
      </c>
      <c r="X3933" s="7" t="str">
        <f>INDEX(People!$A$2:$A$5,MATCH(Orders!M3933,People!$B$2:$B$5,0))</f>
        <v>Chuck Magee</v>
      </c>
      <c r="Y3933">
        <f t="shared" si="184"/>
        <v>2018</v>
      </c>
      <c r="Z3933">
        <f t="shared" si="185"/>
        <v>8</v>
      </c>
    </row>
    <row r="3934" spans="1:26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7">
        <f t="shared" si="183"/>
        <v>23.992000000000001</v>
      </c>
      <c r="W3934" s="7" t="str">
        <f>IFERROR(INDEX(Returns!A:A,MATCH(Orders!B3934,Returns!B:B,0)), "No")</f>
        <v>No</v>
      </c>
      <c r="X3934" s="7" t="str">
        <f>INDEX(People!$A$2:$A$5,MATCH(Orders!M3934,People!$B$2:$B$5,0))</f>
        <v>Chuck Magee</v>
      </c>
      <c r="Y3934">
        <f t="shared" si="184"/>
        <v>2018</v>
      </c>
      <c r="Z3934">
        <f t="shared" si="185"/>
        <v>8</v>
      </c>
    </row>
    <row r="3935" spans="1:26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7">
        <f t="shared" si="183"/>
        <v>1.8799999999999997</v>
      </c>
      <c r="W3935" s="7" t="str">
        <f>IFERROR(INDEX(Returns!A:A,MATCH(Orders!B3935,Returns!B:B,0)), "No")</f>
        <v>No</v>
      </c>
      <c r="X3935" s="7" t="str">
        <f>INDEX(People!$A$2:$A$5,MATCH(Orders!M3935,People!$B$2:$B$5,0))</f>
        <v>Anna Andreadi</v>
      </c>
      <c r="Y3935">
        <f t="shared" si="184"/>
        <v>2019</v>
      </c>
      <c r="Z3935">
        <f t="shared" si="185"/>
        <v>9</v>
      </c>
    </row>
    <row r="3936" spans="1:26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7">
        <f t="shared" si="183"/>
        <v>14.8</v>
      </c>
      <c r="W3936" s="7" t="str">
        <f>IFERROR(INDEX(Returns!A:A,MATCH(Orders!B3936,Returns!B:B,0)), "No")</f>
        <v>No</v>
      </c>
      <c r="X3936" s="7" t="str">
        <f>INDEX(People!$A$2:$A$5,MATCH(Orders!M3936,People!$B$2:$B$5,0))</f>
        <v>Anna Andreadi</v>
      </c>
      <c r="Y3936">
        <f t="shared" si="184"/>
        <v>2019</v>
      </c>
      <c r="Z3936">
        <f t="shared" si="185"/>
        <v>9</v>
      </c>
    </row>
    <row r="3937" spans="1:26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7">
        <f t="shared" si="183"/>
        <v>100.792</v>
      </c>
      <c r="W3937" s="7" t="str">
        <f>IFERROR(INDEX(Returns!A:A,MATCH(Orders!B3937,Returns!B:B,0)), "No")</f>
        <v>No</v>
      </c>
      <c r="X3937" s="7" t="str">
        <f>INDEX(People!$A$2:$A$5,MATCH(Orders!M3937,People!$B$2:$B$5,0))</f>
        <v>Anna Andreadi</v>
      </c>
      <c r="Y3937">
        <f t="shared" si="184"/>
        <v>2019</v>
      </c>
      <c r="Z3937">
        <f t="shared" si="185"/>
        <v>9</v>
      </c>
    </row>
    <row r="3938" spans="1:26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7">
        <f t="shared" si="183"/>
        <v>9.5840000000000014</v>
      </c>
      <c r="W3938" s="7" t="str">
        <f>IFERROR(INDEX(Returns!A:A,MATCH(Orders!B3938,Returns!B:B,0)), "No")</f>
        <v>No</v>
      </c>
      <c r="X3938" s="7" t="str">
        <f>INDEX(People!$A$2:$A$5,MATCH(Orders!M3938,People!$B$2:$B$5,0))</f>
        <v>Kelly Williams</v>
      </c>
      <c r="Y3938">
        <f t="shared" si="184"/>
        <v>2017</v>
      </c>
      <c r="Z3938">
        <f t="shared" si="185"/>
        <v>6</v>
      </c>
    </row>
    <row r="3939" spans="1:26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7">
        <f t="shared" si="183"/>
        <v>9.072000000000001</v>
      </c>
      <c r="W3939" s="7" t="str">
        <f>IFERROR(INDEX(Returns!A:A,MATCH(Orders!B3939,Returns!B:B,0)), "No")</f>
        <v>No</v>
      </c>
      <c r="X3939" s="7" t="str">
        <f>INDEX(People!$A$2:$A$5,MATCH(Orders!M3939,People!$B$2:$B$5,0))</f>
        <v>Kelly Williams</v>
      </c>
      <c r="Y3939">
        <f t="shared" si="184"/>
        <v>2017</v>
      </c>
      <c r="Z3939">
        <f t="shared" si="185"/>
        <v>6</v>
      </c>
    </row>
    <row r="3940" spans="1:26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7">
        <f t="shared" si="183"/>
        <v>98.685999999999993</v>
      </c>
      <c r="W3940" s="7" t="str">
        <f>IFERROR(INDEX(Returns!A:A,MATCH(Orders!B3940,Returns!B:B,0)), "No")</f>
        <v>No</v>
      </c>
      <c r="X3940" s="7" t="str">
        <f>INDEX(People!$A$2:$A$5,MATCH(Orders!M3940,People!$B$2:$B$5,0))</f>
        <v>Kelly Williams</v>
      </c>
      <c r="Y3940">
        <f t="shared" si="184"/>
        <v>2017</v>
      </c>
      <c r="Z3940">
        <f t="shared" si="185"/>
        <v>6</v>
      </c>
    </row>
    <row r="3941" spans="1:26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7">
        <f t="shared" si="183"/>
        <v>284.98</v>
      </c>
      <c r="W3941" s="7" t="str">
        <f>IFERROR(INDEX(Returns!A:A,MATCH(Orders!B3941,Returns!B:B,0)), "No")</f>
        <v>No</v>
      </c>
      <c r="X3941" s="7" t="str">
        <f>INDEX(People!$A$2:$A$5,MATCH(Orders!M3941,People!$B$2:$B$5,0))</f>
        <v>Kelly Williams</v>
      </c>
      <c r="Y3941">
        <f t="shared" si="184"/>
        <v>2018</v>
      </c>
      <c r="Z3941">
        <f t="shared" si="185"/>
        <v>12</v>
      </c>
    </row>
    <row r="3942" spans="1:26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7">
        <f t="shared" si="183"/>
        <v>7.28</v>
      </c>
      <c r="W3942" s="7" t="str">
        <f>IFERROR(INDEX(Returns!A:A,MATCH(Orders!B3942,Returns!B:B,0)), "No")</f>
        <v>No</v>
      </c>
      <c r="X3942" s="7" t="str">
        <f>INDEX(People!$A$2:$A$5,MATCH(Orders!M3942,People!$B$2:$B$5,0))</f>
        <v>Chuck Magee</v>
      </c>
      <c r="Y3942">
        <f t="shared" si="184"/>
        <v>2019</v>
      </c>
      <c r="Z3942">
        <f t="shared" si="185"/>
        <v>5</v>
      </c>
    </row>
    <row r="3943" spans="1:26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7">
        <f t="shared" si="183"/>
        <v>3.048</v>
      </c>
      <c r="W3943" s="7" t="str">
        <f>IFERROR(INDEX(Returns!A:A,MATCH(Orders!B3943,Returns!B:B,0)), "No")</f>
        <v>No</v>
      </c>
      <c r="X3943" s="7" t="str">
        <f>INDEX(People!$A$2:$A$5,MATCH(Orders!M3943,People!$B$2:$B$5,0))</f>
        <v>Chuck Magee</v>
      </c>
      <c r="Y3943">
        <f t="shared" si="184"/>
        <v>2019</v>
      </c>
      <c r="Z3943">
        <f t="shared" si="185"/>
        <v>5</v>
      </c>
    </row>
    <row r="3944" spans="1:26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7">
        <f t="shared" si="183"/>
        <v>5.1840000000000011</v>
      </c>
      <c r="W3944" s="7" t="str">
        <f>IFERROR(INDEX(Returns!A:A,MATCH(Orders!B3944,Returns!B:B,0)), "No")</f>
        <v>No</v>
      </c>
      <c r="X3944" s="7" t="str">
        <f>INDEX(People!$A$2:$A$5,MATCH(Orders!M3944,People!$B$2:$B$5,0))</f>
        <v>Cassandra Brandow</v>
      </c>
      <c r="Y3944">
        <f t="shared" si="184"/>
        <v>2019</v>
      </c>
      <c r="Z3944">
        <f t="shared" si="185"/>
        <v>5</v>
      </c>
    </row>
    <row r="3945" spans="1:26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7">
        <f t="shared" si="183"/>
        <v>119.31000000000002</v>
      </c>
      <c r="W3945" s="7" t="str">
        <f>IFERROR(INDEX(Returns!A:A,MATCH(Orders!B3945,Returns!B:B,0)), "No")</f>
        <v>No</v>
      </c>
      <c r="X3945" s="7" t="str">
        <f>INDEX(People!$A$2:$A$5,MATCH(Orders!M3945,People!$B$2:$B$5,0))</f>
        <v>Chuck Magee</v>
      </c>
      <c r="Y3945">
        <f t="shared" si="184"/>
        <v>2018</v>
      </c>
      <c r="Z3945">
        <f t="shared" si="185"/>
        <v>6</v>
      </c>
    </row>
    <row r="3946" spans="1:26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7">
        <f t="shared" si="183"/>
        <v>5.78</v>
      </c>
      <c r="W3946" s="7" t="str">
        <f>IFERROR(INDEX(Returns!A:A,MATCH(Orders!B3946,Returns!B:B,0)), "No")</f>
        <v>No</v>
      </c>
      <c r="X3946" s="7" t="str">
        <f>INDEX(People!$A$2:$A$5,MATCH(Orders!M3946,People!$B$2:$B$5,0))</f>
        <v>Anna Andreadi</v>
      </c>
      <c r="Y3946">
        <f t="shared" si="184"/>
        <v>2018</v>
      </c>
      <c r="Z3946">
        <f t="shared" si="185"/>
        <v>5</v>
      </c>
    </row>
    <row r="3947" spans="1:26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7">
        <f t="shared" si="183"/>
        <v>44.384</v>
      </c>
      <c r="W3947" s="7" t="str">
        <f>IFERROR(INDEX(Returns!A:A,MATCH(Orders!B3947,Returns!B:B,0)), "No")</f>
        <v>No</v>
      </c>
      <c r="X3947" s="7" t="str">
        <f>INDEX(People!$A$2:$A$5,MATCH(Orders!M3947,People!$B$2:$B$5,0))</f>
        <v>Cassandra Brandow</v>
      </c>
      <c r="Y3947">
        <f t="shared" si="184"/>
        <v>2019</v>
      </c>
      <c r="Z3947">
        <f t="shared" si="185"/>
        <v>11</v>
      </c>
    </row>
    <row r="3948" spans="1:26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7">
        <f t="shared" si="183"/>
        <v>2.9440000000000004</v>
      </c>
      <c r="W3948" s="7" t="str">
        <f>IFERROR(INDEX(Returns!A:A,MATCH(Orders!B3948,Returns!B:B,0)), "No")</f>
        <v>No</v>
      </c>
      <c r="X3948" s="7" t="str">
        <f>INDEX(People!$A$2:$A$5,MATCH(Orders!M3948,People!$B$2:$B$5,0))</f>
        <v>Cassandra Brandow</v>
      </c>
      <c r="Y3948">
        <f t="shared" si="184"/>
        <v>2019</v>
      </c>
      <c r="Z3948">
        <f t="shared" si="185"/>
        <v>11</v>
      </c>
    </row>
    <row r="3949" spans="1:26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7">
        <f t="shared" si="183"/>
        <v>3.1840000000000002</v>
      </c>
      <c r="W3949" s="7" t="str">
        <f>IFERROR(INDEX(Returns!A:A,MATCH(Orders!B3949,Returns!B:B,0)), "No")</f>
        <v>No</v>
      </c>
      <c r="X3949" s="7" t="str">
        <f>INDEX(People!$A$2:$A$5,MATCH(Orders!M3949,People!$B$2:$B$5,0))</f>
        <v>Kelly Williams</v>
      </c>
      <c r="Y3949">
        <f t="shared" si="184"/>
        <v>2018</v>
      </c>
      <c r="Z3949">
        <f t="shared" si="185"/>
        <v>11</v>
      </c>
    </row>
    <row r="3950" spans="1:26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7">
        <f t="shared" si="183"/>
        <v>24.424000000000003</v>
      </c>
      <c r="W3950" s="7" t="str">
        <f>IFERROR(INDEX(Returns!A:A,MATCH(Orders!B3950,Returns!B:B,0)), "No")</f>
        <v>No</v>
      </c>
      <c r="X3950" s="7" t="str">
        <f>INDEX(People!$A$2:$A$5,MATCH(Orders!M3950,People!$B$2:$B$5,0))</f>
        <v>Kelly Williams</v>
      </c>
      <c r="Y3950">
        <f t="shared" si="184"/>
        <v>2018</v>
      </c>
      <c r="Z3950">
        <f t="shared" si="185"/>
        <v>11</v>
      </c>
    </row>
    <row r="3951" spans="1:26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7">
        <f t="shared" si="183"/>
        <v>9.8239999999999998</v>
      </c>
      <c r="W3951" s="7" t="str">
        <f>IFERROR(INDEX(Returns!A:A,MATCH(Orders!B3951,Returns!B:B,0)), "No")</f>
        <v>No</v>
      </c>
      <c r="X3951" s="7" t="str">
        <f>INDEX(People!$A$2:$A$5,MATCH(Orders!M3951,People!$B$2:$B$5,0))</f>
        <v>Kelly Williams</v>
      </c>
      <c r="Y3951">
        <f t="shared" si="184"/>
        <v>2018</v>
      </c>
      <c r="Z3951">
        <f t="shared" si="185"/>
        <v>11</v>
      </c>
    </row>
    <row r="3952" spans="1:26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7">
        <f t="shared" si="183"/>
        <v>42.518000000000001</v>
      </c>
      <c r="W3952" s="7" t="str">
        <f>IFERROR(INDEX(Returns!A:A,MATCH(Orders!B3952,Returns!B:B,0)), "No")</f>
        <v>No</v>
      </c>
      <c r="X3952" s="7" t="str">
        <f>INDEX(People!$A$2:$A$5,MATCH(Orders!M3952,People!$B$2:$B$5,0))</f>
        <v>Kelly Williams</v>
      </c>
      <c r="Y3952">
        <f t="shared" si="184"/>
        <v>2018</v>
      </c>
      <c r="Z3952">
        <f t="shared" si="185"/>
        <v>11</v>
      </c>
    </row>
    <row r="3953" spans="1:26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7">
        <f t="shared" si="183"/>
        <v>8.6240000000000006</v>
      </c>
      <c r="W3953" s="7" t="str">
        <f>IFERROR(INDEX(Returns!A:A,MATCH(Orders!B3953,Returns!B:B,0)), "No")</f>
        <v>No</v>
      </c>
      <c r="X3953" s="7" t="str">
        <f>INDEX(People!$A$2:$A$5,MATCH(Orders!M3953,People!$B$2:$B$5,0))</f>
        <v>Chuck Magee</v>
      </c>
      <c r="Y3953">
        <f t="shared" si="184"/>
        <v>2016</v>
      </c>
      <c r="Z3953">
        <f t="shared" si="185"/>
        <v>11</v>
      </c>
    </row>
    <row r="3954" spans="1:26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7">
        <f t="shared" si="183"/>
        <v>79.992000000000004</v>
      </c>
      <c r="W3954" s="7" t="str">
        <f>IFERROR(INDEX(Returns!A:A,MATCH(Orders!B3954,Returns!B:B,0)), "No")</f>
        <v>No</v>
      </c>
      <c r="X3954" s="7" t="str">
        <f>INDEX(People!$A$2:$A$5,MATCH(Orders!M3954,People!$B$2:$B$5,0))</f>
        <v>Anna Andreadi</v>
      </c>
      <c r="Y3954">
        <f t="shared" si="184"/>
        <v>2018</v>
      </c>
      <c r="Z3954">
        <f t="shared" si="185"/>
        <v>3</v>
      </c>
    </row>
    <row r="3955" spans="1:26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7">
        <f t="shared" si="183"/>
        <v>6.35</v>
      </c>
      <c r="W3955" s="7" t="str">
        <f>IFERROR(INDEX(Returns!A:A,MATCH(Orders!B3955,Returns!B:B,0)), "No")</f>
        <v>No</v>
      </c>
      <c r="X3955" s="7" t="str">
        <f>INDEX(People!$A$2:$A$5,MATCH(Orders!M3955,People!$B$2:$B$5,0))</f>
        <v>Chuck Magee</v>
      </c>
      <c r="Y3955">
        <f t="shared" si="184"/>
        <v>2019</v>
      </c>
      <c r="Z3955">
        <f t="shared" si="185"/>
        <v>1</v>
      </c>
    </row>
    <row r="3956" spans="1:26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7">
        <f t="shared" si="183"/>
        <v>5.47</v>
      </c>
      <c r="W3956" s="7" t="str">
        <f>IFERROR(INDEX(Returns!A:A,MATCH(Orders!B3956,Returns!B:B,0)), "No")</f>
        <v>No</v>
      </c>
      <c r="X3956" s="7" t="str">
        <f>INDEX(People!$A$2:$A$5,MATCH(Orders!M3956,People!$B$2:$B$5,0))</f>
        <v>Kelly Williams</v>
      </c>
      <c r="Y3956">
        <f t="shared" si="184"/>
        <v>2016</v>
      </c>
      <c r="Z3956">
        <f t="shared" si="185"/>
        <v>4</v>
      </c>
    </row>
    <row r="3957" spans="1:26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7">
        <f t="shared" si="183"/>
        <v>19.84</v>
      </c>
      <c r="W3957" s="7" t="str">
        <f>IFERROR(INDEX(Returns!A:A,MATCH(Orders!B3957,Returns!B:B,0)), "No")</f>
        <v>No</v>
      </c>
      <c r="X3957" s="7" t="str">
        <f>INDEX(People!$A$2:$A$5,MATCH(Orders!M3957,People!$B$2:$B$5,0))</f>
        <v>Kelly Williams</v>
      </c>
      <c r="Y3957">
        <f t="shared" si="184"/>
        <v>2016</v>
      </c>
      <c r="Z3957">
        <f t="shared" si="185"/>
        <v>4</v>
      </c>
    </row>
    <row r="3958" spans="1:26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7">
        <f t="shared" si="183"/>
        <v>7.38</v>
      </c>
      <c r="W3958" s="7" t="str">
        <f>IFERROR(INDEX(Returns!A:A,MATCH(Orders!B3958,Returns!B:B,0)), "No")</f>
        <v>No</v>
      </c>
      <c r="X3958" s="7" t="str">
        <f>INDEX(People!$A$2:$A$5,MATCH(Orders!M3958,People!$B$2:$B$5,0))</f>
        <v>Anna Andreadi</v>
      </c>
      <c r="Y3958">
        <f t="shared" si="184"/>
        <v>2018</v>
      </c>
      <c r="Z3958">
        <f t="shared" si="185"/>
        <v>6</v>
      </c>
    </row>
    <row r="3959" spans="1:26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7">
        <f t="shared" si="183"/>
        <v>3.7590000000000003</v>
      </c>
      <c r="W3959" s="7" t="str">
        <f>IFERROR(INDEX(Returns!A:A,MATCH(Orders!B3959,Returns!B:B,0)), "No")</f>
        <v>No</v>
      </c>
      <c r="X3959" s="7" t="str">
        <f>INDEX(People!$A$2:$A$5,MATCH(Orders!M3959,People!$B$2:$B$5,0))</f>
        <v>Cassandra Brandow</v>
      </c>
      <c r="Y3959">
        <f t="shared" si="184"/>
        <v>2018</v>
      </c>
      <c r="Z3959">
        <f t="shared" si="185"/>
        <v>5</v>
      </c>
    </row>
    <row r="3960" spans="1:26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7">
        <f t="shared" si="183"/>
        <v>2.2239999999999998</v>
      </c>
      <c r="W3960" s="7" t="str">
        <f>IFERROR(INDEX(Returns!A:A,MATCH(Orders!B3960,Returns!B:B,0)), "No")</f>
        <v>No</v>
      </c>
      <c r="X3960" s="7" t="str">
        <f>INDEX(People!$A$2:$A$5,MATCH(Orders!M3960,People!$B$2:$B$5,0))</f>
        <v>Cassandra Brandow</v>
      </c>
      <c r="Y3960">
        <f t="shared" si="184"/>
        <v>2018</v>
      </c>
      <c r="Z3960">
        <f t="shared" si="185"/>
        <v>5</v>
      </c>
    </row>
    <row r="3961" spans="1:26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7">
        <f t="shared" si="183"/>
        <v>14.92</v>
      </c>
      <c r="W3961" s="7" t="str">
        <f>IFERROR(INDEX(Returns!A:A,MATCH(Orders!B3961,Returns!B:B,0)), "No")</f>
        <v>No</v>
      </c>
      <c r="X3961" s="7" t="str">
        <f>INDEX(People!$A$2:$A$5,MATCH(Orders!M3961,People!$B$2:$B$5,0))</f>
        <v>Cassandra Brandow</v>
      </c>
      <c r="Y3961">
        <f t="shared" si="184"/>
        <v>2018</v>
      </c>
      <c r="Z3961">
        <f t="shared" si="185"/>
        <v>5</v>
      </c>
    </row>
    <row r="3962" spans="1:26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7">
        <f t="shared" si="183"/>
        <v>6.38</v>
      </c>
      <c r="W3962" s="7" t="str">
        <f>IFERROR(INDEX(Returns!A:A,MATCH(Orders!B3962,Returns!B:B,0)), "No")</f>
        <v>No</v>
      </c>
      <c r="X3962" s="7" t="str">
        <f>INDEX(People!$A$2:$A$5,MATCH(Orders!M3962,People!$B$2:$B$5,0))</f>
        <v>Kelly Williams</v>
      </c>
      <c r="Y3962">
        <f t="shared" si="184"/>
        <v>2017</v>
      </c>
      <c r="Z3962">
        <f t="shared" si="185"/>
        <v>10</v>
      </c>
    </row>
    <row r="3963" spans="1:26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7">
        <f t="shared" si="183"/>
        <v>29.99</v>
      </c>
      <c r="W3963" s="7" t="str">
        <f>IFERROR(INDEX(Returns!A:A,MATCH(Orders!B3963,Returns!B:B,0)), "No")</f>
        <v>No</v>
      </c>
      <c r="X3963" s="7" t="str">
        <f>INDEX(People!$A$2:$A$5,MATCH(Orders!M3963,People!$B$2:$B$5,0))</f>
        <v>Kelly Williams</v>
      </c>
      <c r="Y3963">
        <f t="shared" si="184"/>
        <v>2017</v>
      </c>
      <c r="Z3963">
        <f t="shared" si="185"/>
        <v>10</v>
      </c>
    </row>
    <row r="3964" spans="1:26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7">
        <f t="shared" si="183"/>
        <v>4.28</v>
      </c>
      <c r="W3964" s="7" t="str">
        <f>IFERROR(INDEX(Returns!A:A,MATCH(Orders!B3964,Returns!B:B,0)), "No")</f>
        <v>No</v>
      </c>
      <c r="X3964" s="7" t="str">
        <f>INDEX(People!$A$2:$A$5,MATCH(Orders!M3964,People!$B$2:$B$5,0))</f>
        <v>Anna Andreadi</v>
      </c>
      <c r="Y3964">
        <f t="shared" si="184"/>
        <v>2019</v>
      </c>
      <c r="Z3964">
        <f t="shared" si="185"/>
        <v>2</v>
      </c>
    </row>
    <row r="3965" spans="1:26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7">
        <f t="shared" si="183"/>
        <v>14.89</v>
      </c>
      <c r="W3965" s="7" t="str">
        <f>IFERROR(INDEX(Returns!A:A,MATCH(Orders!B3965,Returns!B:B,0)), "No")</f>
        <v>No</v>
      </c>
      <c r="X3965" s="7" t="str">
        <f>INDEX(People!$A$2:$A$5,MATCH(Orders!M3965,People!$B$2:$B$5,0))</f>
        <v>Anna Andreadi</v>
      </c>
      <c r="Y3965">
        <f t="shared" si="184"/>
        <v>2019</v>
      </c>
      <c r="Z3965">
        <f t="shared" si="185"/>
        <v>2</v>
      </c>
    </row>
    <row r="3966" spans="1:26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7">
        <f t="shared" si="183"/>
        <v>2.6240000000000001</v>
      </c>
      <c r="W3966" s="7" t="str">
        <f>IFERROR(INDEX(Returns!A:A,MATCH(Orders!B3966,Returns!B:B,0)), "No")</f>
        <v>No</v>
      </c>
      <c r="X3966" s="7" t="str">
        <f>INDEX(People!$A$2:$A$5,MATCH(Orders!M3966,People!$B$2:$B$5,0))</f>
        <v>Chuck Magee</v>
      </c>
      <c r="Y3966">
        <f t="shared" si="184"/>
        <v>2018</v>
      </c>
      <c r="Z3966">
        <f t="shared" si="185"/>
        <v>9</v>
      </c>
    </row>
    <row r="3967" spans="1:26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7">
        <f t="shared" si="183"/>
        <v>2.6240000000000001</v>
      </c>
      <c r="W3967" s="7" t="str">
        <f>IFERROR(INDEX(Returns!A:A,MATCH(Orders!B3967,Returns!B:B,0)), "No")</f>
        <v>No</v>
      </c>
      <c r="X3967" s="7" t="str">
        <f>INDEX(People!$A$2:$A$5,MATCH(Orders!M3967,People!$B$2:$B$5,0))</f>
        <v>Cassandra Brandow</v>
      </c>
      <c r="Y3967">
        <f t="shared" si="184"/>
        <v>2016</v>
      </c>
      <c r="Z3967">
        <f t="shared" si="185"/>
        <v>11</v>
      </c>
    </row>
    <row r="3968" spans="1:26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7">
        <f t="shared" si="183"/>
        <v>22.01</v>
      </c>
      <c r="W3968" s="7" t="str">
        <f>IFERROR(INDEX(Returns!A:A,MATCH(Orders!B3968,Returns!B:B,0)), "No")</f>
        <v>No</v>
      </c>
      <c r="X3968" s="7" t="str">
        <f>INDEX(People!$A$2:$A$5,MATCH(Orders!M3968,People!$B$2:$B$5,0))</f>
        <v>Chuck Magee</v>
      </c>
      <c r="Y3968">
        <f t="shared" si="184"/>
        <v>2018</v>
      </c>
      <c r="Z3968">
        <f t="shared" si="185"/>
        <v>4</v>
      </c>
    </row>
    <row r="3969" spans="1:26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7">
        <f t="shared" si="183"/>
        <v>5.8050000000000015</v>
      </c>
      <c r="W3969" s="7" t="str">
        <f>IFERROR(INDEX(Returns!A:A,MATCH(Orders!B3969,Returns!B:B,0)), "No")</f>
        <v>No</v>
      </c>
      <c r="X3969" s="7" t="str">
        <f>INDEX(People!$A$2:$A$5,MATCH(Orders!M3969,People!$B$2:$B$5,0))</f>
        <v>Anna Andreadi</v>
      </c>
      <c r="Y3969">
        <f t="shared" si="184"/>
        <v>2018</v>
      </c>
      <c r="Z3969">
        <f t="shared" si="185"/>
        <v>5</v>
      </c>
    </row>
    <row r="3970" spans="1:26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7">
        <f t="shared" si="183"/>
        <v>0.71599999999999986</v>
      </c>
      <c r="W3970" s="7" t="str">
        <f>IFERROR(INDEX(Returns!A:A,MATCH(Orders!B3970,Returns!B:B,0)), "No")</f>
        <v>No</v>
      </c>
      <c r="X3970" s="7" t="str">
        <f>INDEX(People!$A$2:$A$5,MATCH(Orders!M3970,People!$B$2:$B$5,0))</f>
        <v>Kelly Williams</v>
      </c>
      <c r="Y3970">
        <f t="shared" si="184"/>
        <v>2017</v>
      </c>
      <c r="Z3970">
        <f t="shared" si="185"/>
        <v>6</v>
      </c>
    </row>
    <row r="3971" spans="1:26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7">
        <f t="shared" ref="V3971:V4034" si="186">R3971/S3971</f>
        <v>4.2240000000000002</v>
      </c>
      <c r="W3971" s="7" t="str">
        <f>IFERROR(INDEX(Returns!A:A,MATCH(Orders!B3971,Returns!B:B,0)), "No")</f>
        <v>No</v>
      </c>
      <c r="X3971" s="7" t="str">
        <f>INDEX(People!$A$2:$A$5,MATCH(Orders!M3971,People!$B$2:$B$5,0))</f>
        <v>Kelly Williams</v>
      </c>
      <c r="Y3971">
        <f t="shared" ref="Y3971:Y4034" si="187">YEAR(C3971)</f>
        <v>2017</v>
      </c>
      <c r="Z3971">
        <f t="shared" ref="Z3971:Z4034" si="188">MONTH(C3971)</f>
        <v>6</v>
      </c>
    </row>
    <row r="3972" spans="1:26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7">
        <f t="shared" si="186"/>
        <v>5.98</v>
      </c>
      <c r="W3972" s="7" t="str">
        <f>IFERROR(INDEX(Returns!A:A,MATCH(Orders!B3972,Returns!B:B,0)), "No")</f>
        <v>No</v>
      </c>
      <c r="X3972" s="7" t="str">
        <f>INDEX(People!$A$2:$A$5,MATCH(Orders!M3972,People!$B$2:$B$5,0))</f>
        <v>Anna Andreadi</v>
      </c>
      <c r="Y3972">
        <f t="shared" si="187"/>
        <v>2016</v>
      </c>
      <c r="Z3972">
        <f t="shared" si="188"/>
        <v>11</v>
      </c>
    </row>
    <row r="3973" spans="1:26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7">
        <f t="shared" si="186"/>
        <v>19.84</v>
      </c>
      <c r="W3973" s="7" t="str">
        <f>IFERROR(INDEX(Returns!A:A,MATCH(Orders!B3973,Returns!B:B,0)), "No")</f>
        <v>Yes</v>
      </c>
      <c r="X3973" s="7" t="str">
        <f>INDEX(People!$A$2:$A$5,MATCH(Orders!M3973,People!$B$2:$B$5,0))</f>
        <v>Kelly Williams</v>
      </c>
      <c r="Y3973">
        <f t="shared" si="187"/>
        <v>2017</v>
      </c>
      <c r="Z3973">
        <f t="shared" si="188"/>
        <v>2</v>
      </c>
    </row>
    <row r="3974" spans="1:26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7">
        <f t="shared" si="186"/>
        <v>6.74</v>
      </c>
      <c r="W3974" s="7" t="str">
        <f>IFERROR(INDEX(Returns!A:A,MATCH(Orders!B3974,Returns!B:B,0)), "No")</f>
        <v>No</v>
      </c>
      <c r="X3974" s="7" t="str">
        <f>INDEX(People!$A$2:$A$5,MATCH(Orders!M3974,People!$B$2:$B$5,0))</f>
        <v>Chuck Magee</v>
      </c>
      <c r="Y3974">
        <f t="shared" si="187"/>
        <v>2018</v>
      </c>
      <c r="Z3974">
        <f t="shared" si="188"/>
        <v>3</v>
      </c>
    </row>
    <row r="3975" spans="1:26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7">
        <f t="shared" si="186"/>
        <v>5.9600000000000009</v>
      </c>
      <c r="W3975" s="7" t="str">
        <f>IFERROR(INDEX(Returns!A:A,MATCH(Orders!B3975,Returns!B:B,0)), "No")</f>
        <v>No</v>
      </c>
      <c r="X3975" s="7" t="str">
        <f>INDEX(People!$A$2:$A$5,MATCH(Orders!M3975,People!$B$2:$B$5,0))</f>
        <v>Chuck Magee</v>
      </c>
      <c r="Y3975">
        <f t="shared" si="187"/>
        <v>2018</v>
      </c>
      <c r="Z3975">
        <f t="shared" si="188"/>
        <v>3</v>
      </c>
    </row>
    <row r="3976" spans="1:26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7">
        <f t="shared" si="186"/>
        <v>51.75</v>
      </c>
      <c r="W3976" s="7" t="str">
        <f>IFERROR(INDEX(Returns!A:A,MATCH(Orders!B3976,Returns!B:B,0)), "No")</f>
        <v>No</v>
      </c>
      <c r="X3976" s="7" t="str">
        <f>INDEX(People!$A$2:$A$5,MATCH(Orders!M3976,People!$B$2:$B$5,0))</f>
        <v>Chuck Magee</v>
      </c>
      <c r="Y3976">
        <f t="shared" si="187"/>
        <v>2018</v>
      </c>
      <c r="Z3976">
        <f t="shared" si="188"/>
        <v>3</v>
      </c>
    </row>
    <row r="3977" spans="1:26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7">
        <f t="shared" si="186"/>
        <v>5.9040000000000008</v>
      </c>
      <c r="W3977" s="7" t="str">
        <f>IFERROR(INDEX(Returns!A:A,MATCH(Orders!B3977,Returns!B:B,0)), "No")</f>
        <v>No</v>
      </c>
      <c r="X3977" s="7" t="str">
        <f>INDEX(People!$A$2:$A$5,MATCH(Orders!M3977,People!$B$2:$B$5,0))</f>
        <v>Chuck Magee</v>
      </c>
      <c r="Y3977">
        <f t="shared" si="187"/>
        <v>2018</v>
      </c>
      <c r="Z3977">
        <f t="shared" si="188"/>
        <v>3</v>
      </c>
    </row>
    <row r="3978" spans="1:26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7">
        <f t="shared" si="186"/>
        <v>9.98</v>
      </c>
      <c r="W3978" s="7" t="str">
        <f>IFERROR(INDEX(Returns!A:A,MATCH(Orders!B3978,Returns!B:B,0)), "No")</f>
        <v>No</v>
      </c>
      <c r="X3978" s="7" t="str">
        <f>INDEX(People!$A$2:$A$5,MATCH(Orders!M3978,People!$B$2:$B$5,0))</f>
        <v>Cassandra Brandow</v>
      </c>
      <c r="Y3978">
        <f t="shared" si="187"/>
        <v>2018</v>
      </c>
      <c r="Z3978">
        <f t="shared" si="188"/>
        <v>10</v>
      </c>
    </row>
    <row r="3979" spans="1:26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7">
        <f t="shared" si="186"/>
        <v>2.98</v>
      </c>
      <c r="W3979" s="7" t="str">
        <f>IFERROR(INDEX(Returns!A:A,MATCH(Orders!B3979,Returns!B:B,0)), "No")</f>
        <v>No</v>
      </c>
      <c r="X3979" s="7" t="str">
        <f>INDEX(People!$A$2:$A$5,MATCH(Orders!M3979,People!$B$2:$B$5,0))</f>
        <v>Anna Andreadi</v>
      </c>
      <c r="Y3979">
        <f t="shared" si="187"/>
        <v>2019</v>
      </c>
      <c r="Z3979">
        <f t="shared" si="188"/>
        <v>10</v>
      </c>
    </row>
    <row r="3980" spans="1:26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7">
        <f t="shared" si="186"/>
        <v>42.392000000000003</v>
      </c>
      <c r="W3980" s="7" t="str">
        <f>IFERROR(INDEX(Returns!A:A,MATCH(Orders!B3980,Returns!B:B,0)), "No")</f>
        <v>No</v>
      </c>
      <c r="X3980" s="7" t="str">
        <f>INDEX(People!$A$2:$A$5,MATCH(Orders!M3980,People!$B$2:$B$5,0))</f>
        <v>Anna Andreadi</v>
      </c>
      <c r="Y3980">
        <f t="shared" si="187"/>
        <v>2019</v>
      </c>
      <c r="Z3980">
        <f t="shared" si="188"/>
        <v>10</v>
      </c>
    </row>
    <row r="3981" spans="1:26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7">
        <f t="shared" si="186"/>
        <v>26.657999999999998</v>
      </c>
      <c r="W3981" s="7" t="str">
        <f>IFERROR(INDEX(Returns!A:A,MATCH(Orders!B3981,Returns!B:B,0)), "No")</f>
        <v>No</v>
      </c>
      <c r="X3981" s="7" t="str">
        <f>INDEX(People!$A$2:$A$5,MATCH(Orders!M3981,People!$B$2:$B$5,0))</f>
        <v>Chuck Magee</v>
      </c>
      <c r="Y3981">
        <f t="shared" si="187"/>
        <v>2016</v>
      </c>
      <c r="Z3981">
        <f t="shared" si="188"/>
        <v>12</v>
      </c>
    </row>
    <row r="3982" spans="1:26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7">
        <f t="shared" si="186"/>
        <v>18.84</v>
      </c>
      <c r="W3982" s="7" t="str">
        <f>IFERROR(INDEX(Returns!A:A,MATCH(Orders!B3982,Returns!B:B,0)), "No")</f>
        <v>No</v>
      </c>
      <c r="X3982" s="7" t="str">
        <f>INDEX(People!$A$2:$A$5,MATCH(Orders!M3982,People!$B$2:$B$5,0))</f>
        <v>Chuck Magee</v>
      </c>
      <c r="Y3982">
        <f t="shared" si="187"/>
        <v>2016</v>
      </c>
      <c r="Z3982">
        <f t="shared" si="188"/>
        <v>12</v>
      </c>
    </row>
    <row r="3983" spans="1:26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7">
        <f t="shared" si="186"/>
        <v>7.59</v>
      </c>
      <c r="W3983" s="7" t="str">
        <f>IFERROR(INDEX(Returns!A:A,MATCH(Orders!B3983,Returns!B:B,0)), "No")</f>
        <v>No</v>
      </c>
      <c r="X3983" s="7" t="str">
        <f>INDEX(People!$A$2:$A$5,MATCH(Orders!M3983,People!$B$2:$B$5,0))</f>
        <v>Anna Andreadi</v>
      </c>
      <c r="Y3983">
        <f t="shared" si="187"/>
        <v>2019</v>
      </c>
      <c r="Z3983">
        <f t="shared" si="188"/>
        <v>12</v>
      </c>
    </row>
    <row r="3984" spans="1:26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7">
        <f t="shared" si="186"/>
        <v>71.992000000000004</v>
      </c>
      <c r="W3984" s="7" t="str">
        <f>IFERROR(INDEX(Returns!A:A,MATCH(Orders!B3984,Returns!B:B,0)), "No")</f>
        <v>No</v>
      </c>
      <c r="X3984" s="7" t="str">
        <f>INDEX(People!$A$2:$A$5,MATCH(Orders!M3984,People!$B$2:$B$5,0))</f>
        <v>Anna Andreadi</v>
      </c>
      <c r="Y3984">
        <f t="shared" si="187"/>
        <v>2018</v>
      </c>
      <c r="Z3984">
        <f t="shared" si="188"/>
        <v>7</v>
      </c>
    </row>
    <row r="3985" spans="1:26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7">
        <f t="shared" si="186"/>
        <v>559.99200000000008</v>
      </c>
      <c r="W3985" s="7" t="str">
        <f>IFERROR(INDEX(Returns!A:A,MATCH(Orders!B3985,Returns!B:B,0)), "No")</f>
        <v>No</v>
      </c>
      <c r="X3985" s="7" t="str">
        <f>INDEX(People!$A$2:$A$5,MATCH(Orders!M3985,People!$B$2:$B$5,0))</f>
        <v>Anna Andreadi</v>
      </c>
      <c r="Y3985">
        <f t="shared" si="187"/>
        <v>2018</v>
      </c>
      <c r="Z3985">
        <f t="shared" si="188"/>
        <v>7</v>
      </c>
    </row>
    <row r="3986" spans="1:26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7">
        <f t="shared" si="186"/>
        <v>48.94</v>
      </c>
      <c r="W3986" s="7" t="str">
        <f>IFERROR(INDEX(Returns!A:A,MATCH(Orders!B3986,Returns!B:B,0)), "No")</f>
        <v>No</v>
      </c>
      <c r="X3986" s="7" t="str">
        <f>INDEX(People!$A$2:$A$5,MATCH(Orders!M3986,People!$B$2:$B$5,0))</f>
        <v>Anna Andreadi</v>
      </c>
      <c r="Y3986">
        <f t="shared" si="187"/>
        <v>2018</v>
      </c>
      <c r="Z3986">
        <f t="shared" si="188"/>
        <v>7</v>
      </c>
    </row>
    <row r="3987" spans="1:26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7">
        <f t="shared" si="186"/>
        <v>85.833000000000013</v>
      </c>
      <c r="W3987" s="7" t="str">
        <f>IFERROR(INDEX(Returns!A:A,MATCH(Orders!B3987,Returns!B:B,0)), "No")</f>
        <v>No</v>
      </c>
      <c r="X3987" s="7" t="str">
        <f>INDEX(People!$A$2:$A$5,MATCH(Orders!M3987,People!$B$2:$B$5,0))</f>
        <v>Anna Andreadi</v>
      </c>
      <c r="Y3987">
        <f t="shared" si="187"/>
        <v>2018</v>
      </c>
      <c r="Z3987">
        <f t="shared" si="188"/>
        <v>4</v>
      </c>
    </row>
    <row r="3988" spans="1:26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7">
        <f t="shared" si="186"/>
        <v>647.89</v>
      </c>
      <c r="W3988" s="7" t="str">
        <f>IFERROR(INDEX(Returns!A:A,MATCH(Orders!B3988,Returns!B:B,0)), "No")</f>
        <v>No</v>
      </c>
      <c r="X3988" s="7" t="str">
        <f>INDEX(People!$A$2:$A$5,MATCH(Orders!M3988,People!$B$2:$B$5,0))</f>
        <v>Chuck Magee</v>
      </c>
      <c r="Y3988">
        <f t="shared" si="187"/>
        <v>2019</v>
      </c>
      <c r="Z3988">
        <f t="shared" si="188"/>
        <v>4</v>
      </c>
    </row>
    <row r="3989" spans="1:26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7">
        <f t="shared" si="186"/>
        <v>8.39</v>
      </c>
      <c r="W3989" s="7" t="str">
        <f>IFERROR(INDEX(Returns!A:A,MATCH(Orders!B3989,Returns!B:B,0)), "No")</f>
        <v>No</v>
      </c>
      <c r="X3989" s="7" t="str">
        <f>INDEX(People!$A$2:$A$5,MATCH(Orders!M3989,People!$B$2:$B$5,0))</f>
        <v>Chuck Magee</v>
      </c>
      <c r="Y3989">
        <f t="shared" si="187"/>
        <v>2019</v>
      </c>
      <c r="Z3989">
        <f t="shared" si="188"/>
        <v>4</v>
      </c>
    </row>
    <row r="3990" spans="1:26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7">
        <f t="shared" si="186"/>
        <v>15.824000000000002</v>
      </c>
      <c r="W3990" s="7" t="str">
        <f>IFERROR(INDEX(Returns!A:A,MATCH(Orders!B3990,Returns!B:B,0)), "No")</f>
        <v>No</v>
      </c>
      <c r="X3990" s="7" t="str">
        <f>INDEX(People!$A$2:$A$5,MATCH(Orders!M3990,People!$B$2:$B$5,0))</f>
        <v>Cassandra Brandow</v>
      </c>
      <c r="Y3990">
        <f t="shared" si="187"/>
        <v>2018</v>
      </c>
      <c r="Z3990">
        <f t="shared" si="188"/>
        <v>4</v>
      </c>
    </row>
    <row r="3991" spans="1:26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7">
        <f t="shared" si="186"/>
        <v>26.48</v>
      </c>
      <c r="W3991" s="7" t="str">
        <f>IFERROR(INDEX(Returns!A:A,MATCH(Orders!B3991,Returns!B:B,0)), "No")</f>
        <v>No</v>
      </c>
      <c r="X3991" s="7" t="str">
        <f>INDEX(People!$A$2:$A$5,MATCH(Orders!M3991,People!$B$2:$B$5,0))</f>
        <v>Chuck Magee</v>
      </c>
      <c r="Y3991">
        <f t="shared" si="187"/>
        <v>2016</v>
      </c>
      <c r="Z3991">
        <f t="shared" si="188"/>
        <v>11</v>
      </c>
    </row>
    <row r="3992" spans="1:26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7">
        <f t="shared" si="186"/>
        <v>95.448000000000022</v>
      </c>
      <c r="W3992" s="7" t="str">
        <f>IFERROR(INDEX(Returns!A:A,MATCH(Orders!B3992,Returns!B:B,0)), "No")</f>
        <v>No</v>
      </c>
      <c r="X3992" s="7" t="str">
        <f>INDEX(People!$A$2:$A$5,MATCH(Orders!M3992,People!$B$2:$B$5,0))</f>
        <v>Chuck Magee</v>
      </c>
      <c r="Y3992">
        <f t="shared" si="187"/>
        <v>2016</v>
      </c>
      <c r="Z3992">
        <f t="shared" si="188"/>
        <v>11</v>
      </c>
    </row>
    <row r="3993" spans="1:26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7">
        <f t="shared" si="186"/>
        <v>21.184000000000001</v>
      </c>
      <c r="W3993" s="7" t="str">
        <f>IFERROR(INDEX(Returns!A:A,MATCH(Orders!B3993,Returns!B:B,0)), "No")</f>
        <v>No</v>
      </c>
      <c r="X3993" s="7" t="str">
        <f>INDEX(People!$A$2:$A$5,MATCH(Orders!M3993,People!$B$2:$B$5,0))</f>
        <v>Cassandra Brandow</v>
      </c>
      <c r="Y3993">
        <f t="shared" si="187"/>
        <v>2017</v>
      </c>
      <c r="Z3993">
        <f t="shared" si="188"/>
        <v>5</v>
      </c>
    </row>
    <row r="3994" spans="1:26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7">
        <f t="shared" si="186"/>
        <v>13.792</v>
      </c>
      <c r="W3994" s="7" t="str">
        <f>IFERROR(INDEX(Returns!A:A,MATCH(Orders!B3994,Returns!B:B,0)), "No")</f>
        <v>No</v>
      </c>
      <c r="X3994" s="7" t="str">
        <f>INDEX(People!$A$2:$A$5,MATCH(Orders!M3994,People!$B$2:$B$5,0))</f>
        <v>Cassandra Brandow</v>
      </c>
      <c r="Y3994">
        <f t="shared" si="187"/>
        <v>2017</v>
      </c>
      <c r="Z3994">
        <f t="shared" si="188"/>
        <v>5</v>
      </c>
    </row>
    <row r="3995" spans="1:26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7">
        <f t="shared" si="186"/>
        <v>28.784000000000002</v>
      </c>
      <c r="W3995" s="7" t="str">
        <f>IFERROR(INDEX(Returns!A:A,MATCH(Orders!B3995,Returns!B:B,0)), "No")</f>
        <v>No</v>
      </c>
      <c r="X3995" s="7" t="str">
        <f>INDEX(People!$A$2:$A$5,MATCH(Orders!M3995,People!$B$2:$B$5,0))</f>
        <v>Cassandra Brandow</v>
      </c>
      <c r="Y3995">
        <f t="shared" si="187"/>
        <v>2017</v>
      </c>
      <c r="Z3995">
        <f t="shared" si="188"/>
        <v>5</v>
      </c>
    </row>
    <row r="3996" spans="1:26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7">
        <f t="shared" si="186"/>
        <v>170.98</v>
      </c>
      <c r="W3996" s="7" t="str">
        <f>IFERROR(INDEX(Returns!A:A,MATCH(Orders!B3996,Returns!B:B,0)), "No")</f>
        <v>No</v>
      </c>
      <c r="X3996" s="7" t="str">
        <f>INDEX(People!$A$2:$A$5,MATCH(Orders!M3996,People!$B$2:$B$5,0))</f>
        <v>Kelly Williams</v>
      </c>
      <c r="Y3996">
        <f t="shared" si="187"/>
        <v>2017</v>
      </c>
      <c r="Z3996">
        <f t="shared" si="188"/>
        <v>3</v>
      </c>
    </row>
    <row r="3997" spans="1:26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7">
        <f t="shared" si="186"/>
        <v>122.99</v>
      </c>
      <c r="W3997" s="7" t="str">
        <f>IFERROR(INDEX(Returns!A:A,MATCH(Orders!B3997,Returns!B:B,0)), "No")</f>
        <v>No</v>
      </c>
      <c r="X3997" s="7" t="str">
        <f>INDEX(People!$A$2:$A$5,MATCH(Orders!M3997,People!$B$2:$B$5,0))</f>
        <v>Kelly Williams</v>
      </c>
      <c r="Y3997">
        <f t="shared" si="187"/>
        <v>2017</v>
      </c>
      <c r="Z3997">
        <f t="shared" si="188"/>
        <v>3</v>
      </c>
    </row>
    <row r="3998" spans="1:26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7">
        <f t="shared" si="186"/>
        <v>153.99</v>
      </c>
      <c r="W3998" s="7" t="str">
        <f>IFERROR(INDEX(Returns!A:A,MATCH(Orders!B3998,Returns!B:B,0)), "No")</f>
        <v>No</v>
      </c>
      <c r="X3998" s="7" t="str">
        <f>INDEX(People!$A$2:$A$5,MATCH(Orders!M3998,People!$B$2:$B$5,0))</f>
        <v>Kelly Williams</v>
      </c>
      <c r="Y3998">
        <f t="shared" si="187"/>
        <v>2017</v>
      </c>
      <c r="Z3998">
        <f t="shared" si="188"/>
        <v>3</v>
      </c>
    </row>
    <row r="3999" spans="1:26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7">
        <f t="shared" si="186"/>
        <v>14.98</v>
      </c>
      <c r="W3999" s="7" t="str">
        <f>IFERROR(INDEX(Returns!A:A,MATCH(Orders!B3999,Returns!B:B,0)), "No")</f>
        <v>No</v>
      </c>
      <c r="X3999" s="7" t="str">
        <f>INDEX(People!$A$2:$A$5,MATCH(Orders!M3999,People!$B$2:$B$5,0))</f>
        <v>Kelly Williams</v>
      </c>
      <c r="Y3999">
        <f t="shared" si="187"/>
        <v>2017</v>
      </c>
      <c r="Z3999">
        <f t="shared" si="188"/>
        <v>3</v>
      </c>
    </row>
    <row r="4000" spans="1:26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7">
        <f t="shared" si="186"/>
        <v>62.18</v>
      </c>
      <c r="W4000" s="7" t="str">
        <f>IFERROR(INDEX(Returns!A:A,MATCH(Orders!B4000,Returns!B:B,0)), "No")</f>
        <v>No</v>
      </c>
      <c r="X4000" s="7" t="str">
        <f>INDEX(People!$A$2:$A$5,MATCH(Orders!M4000,People!$B$2:$B$5,0))</f>
        <v>Kelly Williams</v>
      </c>
      <c r="Y4000">
        <f t="shared" si="187"/>
        <v>2017</v>
      </c>
      <c r="Z4000">
        <f t="shared" si="188"/>
        <v>3</v>
      </c>
    </row>
    <row r="4001" spans="1:26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7">
        <f t="shared" si="186"/>
        <v>46.384</v>
      </c>
      <c r="W4001" s="7" t="str">
        <f>IFERROR(INDEX(Returns!A:A,MATCH(Orders!B4001,Returns!B:B,0)), "No")</f>
        <v>No</v>
      </c>
      <c r="X4001" s="7" t="str">
        <f>INDEX(People!$A$2:$A$5,MATCH(Orders!M4001,People!$B$2:$B$5,0))</f>
        <v>Cassandra Brandow</v>
      </c>
      <c r="Y4001">
        <f t="shared" si="187"/>
        <v>2017</v>
      </c>
      <c r="Z4001">
        <f t="shared" si="188"/>
        <v>7</v>
      </c>
    </row>
    <row r="4002" spans="1:26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7">
        <f t="shared" si="186"/>
        <v>5.77</v>
      </c>
      <c r="W4002" s="7" t="str">
        <f>IFERROR(INDEX(Returns!A:A,MATCH(Orders!B4002,Returns!B:B,0)), "No")</f>
        <v>No</v>
      </c>
      <c r="X4002" s="7" t="str">
        <f>INDEX(People!$A$2:$A$5,MATCH(Orders!M4002,People!$B$2:$B$5,0))</f>
        <v>Anna Andreadi</v>
      </c>
      <c r="Y4002">
        <f t="shared" si="187"/>
        <v>2016</v>
      </c>
      <c r="Z4002">
        <f t="shared" si="188"/>
        <v>10</v>
      </c>
    </row>
    <row r="4003" spans="1:26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7">
        <f t="shared" si="186"/>
        <v>69</v>
      </c>
      <c r="W4003" s="7" t="str">
        <f>IFERROR(INDEX(Returns!A:A,MATCH(Orders!B4003,Returns!B:B,0)), "No")</f>
        <v>No</v>
      </c>
      <c r="X4003" s="7" t="str">
        <f>INDEX(People!$A$2:$A$5,MATCH(Orders!M4003,People!$B$2:$B$5,0))</f>
        <v>Anna Andreadi</v>
      </c>
      <c r="Y4003">
        <f t="shared" si="187"/>
        <v>2016</v>
      </c>
      <c r="Z4003">
        <f t="shared" si="188"/>
        <v>10</v>
      </c>
    </row>
    <row r="4004" spans="1:26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7">
        <f t="shared" si="186"/>
        <v>212.63199999999998</v>
      </c>
      <c r="W4004" s="7" t="str">
        <f>IFERROR(INDEX(Returns!A:A,MATCH(Orders!B4004,Returns!B:B,0)), "No")</f>
        <v>No</v>
      </c>
      <c r="X4004" s="7" t="str">
        <f>INDEX(People!$A$2:$A$5,MATCH(Orders!M4004,People!$B$2:$B$5,0))</f>
        <v>Kelly Williams</v>
      </c>
      <c r="Y4004">
        <f t="shared" si="187"/>
        <v>2018</v>
      </c>
      <c r="Z4004">
        <f t="shared" si="188"/>
        <v>3</v>
      </c>
    </row>
    <row r="4005" spans="1:26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7">
        <f t="shared" si="186"/>
        <v>95.969999999999985</v>
      </c>
      <c r="W4005" s="7" t="str">
        <f>IFERROR(INDEX(Returns!A:A,MATCH(Orders!B4005,Returns!B:B,0)), "No")</f>
        <v>No</v>
      </c>
      <c r="X4005" s="7" t="str">
        <f>INDEX(People!$A$2:$A$5,MATCH(Orders!M4005,People!$B$2:$B$5,0))</f>
        <v>Kelly Williams</v>
      </c>
      <c r="Y4005">
        <f t="shared" si="187"/>
        <v>2018</v>
      </c>
      <c r="Z4005">
        <f t="shared" si="188"/>
        <v>3</v>
      </c>
    </row>
    <row r="4006" spans="1:26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7">
        <f t="shared" si="186"/>
        <v>12.200000000000001</v>
      </c>
      <c r="W4006" s="7" t="str">
        <f>IFERROR(INDEX(Returns!A:A,MATCH(Orders!B4006,Returns!B:B,0)), "No")</f>
        <v>No</v>
      </c>
      <c r="X4006" s="7" t="str">
        <f>INDEX(People!$A$2:$A$5,MATCH(Orders!M4006,People!$B$2:$B$5,0))</f>
        <v>Kelly Williams</v>
      </c>
      <c r="Y4006">
        <f t="shared" si="187"/>
        <v>2018</v>
      </c>
      <c r="Z4006">
        <f t="shared" si="188"/>
        <v>3</v>
      </c>
    </row>
    <row r="4007" spans="1:26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7">
        <f t="shared" si="186"/>
        <v>1.78</v>
      </c>
      <c r="W4007" s="7" t="str">
        <f>IFERROR(INDEX(Returns!A:A,MATCH(Orders!B4007,Returns!B:B,0)), "No")</f>
        <v>No</v>
      </c>
      <c r="X4007" s="7" t="str">
        <f>INDEX(People!$A$2:$A$5,MATCH(Orders!M4007,People!$B$2:$B$5,0))</f>
        <v>Cassandra Brandow</v>
      </c>
      <c r="Y4007">
        <f t="shared" si="187"/>
        <v>2017</v>
      </c>
      <c r="Z4007">
        <f t="shared" si="188"/>
        <v>12</v>
      </c>
    </row>
    <row r="4008" spans="1:26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7">
        <f t="shared" si="186"/>
        <v>6.48</v>
      </c>
      <c r="W4008" s="7" t="str">
        <f>IFERROR(INDEX(Returns!A:A,MATCH(Orders!B4008,Returns!B:B,0)), "No")</f>
        <v>No</v>
      </c>
      <c r="X4008" s="7" t="str">
        <f>INDEX(People!$A$2:$A$5,MATCH(Orders!M4008,People!$B$2:$B$5,0))</f>
        <v>Cassandra Brandow</v>
      </c>
      <c r="Y4008">
        <f t="shared" si="187"/>
        <v>2017</v>
      </c>
      <c r="Z4008">
        <f t="shared" si="188"/>
        <v>12</v>
      </c>
    </row>
    <row r="4009" spans="1:26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7">
        <f t="shared" si="186"/>
        <v>16.989999999999998</v>
      </c>
      <c r="W4009" s="7" t="str">
        <f>IFERROR(INDEX(Returns!A:A,MATCH(Orders!B4009,Returns!B:B,0)), "No")</f>
        <v>No</v>
      </c>
      <c r="X4009" s="7" t="str">
        <f>INDEX(People!$A$2:$A$5,MATCH(Orders!M4009,People!$B$2:$B$5,0))</f>
        <v>Cassandra Brandow</v>
      </c>
      <c r="Y4009">
        <f t="shared" si="187"/>
        <v>2017</v>
      </c>
      <c r="Z4009">
        <f t="shared" si="188"/>
        <v>12</v>
      </c>
    </row>
    <row r="4010" spans="1:26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7">
        <f t="shared" si="186"/>
        <v>3.4240000000000004</v>
      </c>
      <c r="W4010" s="7" t="str">
        <f>IFERROR(INDEX(Returns!A:A,MATCH(Orders!B4010,Returns!B:B,0)), "No")</f>
        <v>No</v>
      </c>
      <c r="X4010" s="7" t="str">
        <f>INDEX(People!$A$2:$A$5,MATCH(Orders!M4010,People!$B$2:$B$5,0))</f>
        <v>Anna Andreadi</v>
      </c>
      <c r="Y4010">
        <f t="shared" si="187"/>
        <v>2017</v>
      </c>
      <c r="Z4010">
        <f t="shared" si="188"/>
        <v>12</v>
      </c>
    </row>
    <row r="4011" spans="1:26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7">
        <f t="shared" si="186"/>
        <v>43.13</v>
      </c>
      <c r="W4011" s="7" t="str">
        <f>IFERROR(INDEX(Returns!A:A,MATCH(Orders!B4011,Returns!B:B,0)), "No")</f>
        <v>No</v>
      </c>
      <c r="X4011" s="7" t="str">
        <f>INDEX(People!$A$2:$A$5,MATCH(Orders!M4011,People!$B$2:$B$5,0))</f>
        <v>Anna Andreadi</v>
      </c>
      <c r="Y4011">
        <f t="shared" si="187"/>
        <v>2019</v>
      </c>
      <c r="Z4011">
        <f t="shared" si="188"/>
        <v>1</v>
      </c>
    </row>
    <row r="4012" spans="1:26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7">
        <f t="shared" si="186"/>
        <v>4.2240000000000002</v>
      </c>
      <c r="W4012" s="7" t="str">
        <f>IFERROR(INDEX(Returns!A:A,MATCH(Orders!B4012,Returns!B:B,0)), "No")</f>
        <v>No</v>
      </c>
      <c r="X4012" s="7" t="str">
        <f>INDEX(People!$A$2:$A$5,MATCH(Orders!M4012,People!$B$2:$B$5,0))</f>
        <v>Chuck Magee</v>
      </c>
      <c r="Y4012">
        <f t="shared" si="187"/>
        <v>2019</v>
      </c>
      <c r="Z4012">
        <f t="shared" si="188"/>
        <v>11</v>
      </c>
    </row>
    <row r="4013" spans="1:26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7">
        <f t="shared" si="186"/>
        <v>9.8239999999999998</v>
      </c>
      <c r="W4013" s="7" t="str">
        <f>IFERROR(INDEX(Returns!A:A,MATCH(Orders!B4013,Returns!B:B,0)), "No")</f>
        <v>No</v>
      </c>
      <c r="X4013" s="7" t="str">
        <f>INDEX(People!$A$2:$A$5,MATCH(Orders!M4013,People!$B$2:$B$5,0))</f>
        <v>Chuck Magee</v>
      </c>
      <c r="Y4013">
        <f t="shared" si="187"/>
        <v>2019</v>
      </c>
      <c r="Z4013">
        <f t="shared" si="188"/>
        <v>11</v>
      </c>
    </row>
    <row r="4014" spans="1:26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7">
        <f t="shared" si="186"/>
        <v>4.28</v>
      </c>
      <c r="W4014" s="7" t="str">
        <f>IFERROR(INDEX(Returns!A:A,MATCH(Orders!B4014,Returns!B:B,0)), "No")</f>
        <v>No</v>
      </c>
      <c r="X4014" s="7" t="str">
        <f>INDEX(People!$A$2:$A$5,MATCH(Orders!M4014,People!$B$2:$B$5,0))</f>
        <v>Kelly Williams</v>
      </c>
      <c r="Y4014">
        <f t="shared" si="187"/>
        <v>2017</v>
      </c>
      <c r="Z4014">
        <f t="shared" si="188"/>
        <v>12</v>
      </c>
    </row>
    <row r="4015" spans="1:26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7">
        <f t="shared" si="186"/>
        <v>180.98</v>
      </c>
      <c r="W4015" s="7" t="str">
        <f>IFERROR(INDEX(Returns!A:A,MATCH(Orders!B4015,Returns!B:B,0)), "No")</f>
        <v>No</v>
      </c>
      <c r="X4015" s="7" t="str">
        <f>INDEX(People!$A$2:$A$5,MATCH(Orders!M4015,People!$B$2:$B$5,0))</f>
        <v>Cassandra Brandow</v>
      </c>
      <c r="Y4015">
        <f t="shared" si="187"/>
        <v>2017</v>
      </c>
      <c r="Z4015">
        <f t="shared" si="188"/>
        <v>8</v>
      </c>
    </row>
    <row r="4016" spans="1:26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7">
        <f t="shared" si="186"/>
        <v>2.8800000000000003</v>
      </c>
      <c r="W4016" s="7" t="str">
        <f>IFERROR(INDEX(Returns!A:A,MATCH(Orders!B4016,Returns!B:B,0)), "No")</f>
        <v>No</v>
      </c>
      <c r="X4016" s="7" t="str">
        <f>INDEX(People!$A$2:$A$5,MATCH(Orders!M4016,People!$B$2:$B$5,0))</f>
        <v>Cassandra Brandow</v>
      </c>
      <c r="Y4016">
        <f t="shared" si="187"/>
        <v>2017</v>
      </c>
      <c r="Z4016">
        <f t="shared" si="188"/>
        <v>8</v>
      </c>
    </row>
    <row r="4017" spans="1:26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7">
        <f t="shared" si="186"/>
        <v>38.76</v>
      </c>
      <c r="W4017" s="7" t="str">
        <f>IFERROR(INDEX(Returns!A:A,MATCH(Orders!B4017,Returns!B:B,0)), "No")</f>
        <v>No</v>
      </c>
      <c r="X4017" s="7" t="str">
        <f>INDEX(People!$A$2:$A$5,MATCH(Orders!M4017,People!$B$2:$B$5,0))</f>
        <v>Cassandra Brandow</v>
      </c>
      <c r="Y4017">
        <f t="shared" si="187"/>
        <v>2017</v>
      </c>
      <c r="Z4017">
        <f t="shared" si="188"/>
        <v>8</v>
      </c>
    </row>
    <row r="4018" spans="1:26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7">
        <f t="shared" si="186"/>
        <v>4.28</v>
      </c>
      <c r="W4018" s="7" t="str">
        <f>IFERROR(INDEX(Returns!A:A,MATCH(Orders!B4018,Returns!B:B,0)), "No")</f>
        <v>No</v>
      </c>
      <c r="X4018" s="7" t="str">
        <f>INDEX(People!$A$2:$A$5,MATCH(Orders!M4018,People!$B$2:$B$5,0))</f>
        <v>Cassandra Brandow</v>
      </c>
      <c r="Y4018">
        <f t="shared" si="187"/>
        <v>2017</v>
      </c>
      <c r="Z4018">
        <f t="shared" si="188"/>
        <v>8</v>
      </c>
    </row>
    <row r="4019" spans="1:26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7">
        <f t="shared" si="186"/>
        <v>48.94</v>
      </c>
      <c r="W4019" s="7" t="str">
        <f>IFERROR(INDEX(Returns!A:A,MATCH(Orders!B4019,Returns!B:B,0)), "No")</f>
        <v>No</v>
      </c>
      <c r="X4019" s="7" t="str">
        <f>INDEX(People!$A$2:$A$5,MATCH(Orders!M4019,People!$B$2:$B$5,0))</f>
        <v>Cassandra Brandow</v>
      </c>
      <c r="Y4019">
        <f t="shared" si="187"/>
        <v>2017</v>
      </c>
      <c r="Z4019">
        <f t="shared" si="188"/>
        <v>8</v>
      </c>
    </row>
    <row r="4020" spans="1:26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7">
        <f t="shared" si="186"/>
        <v>27.99</v>
      </c>
      <c r="W4020" s="7" t="str">
        <f>IFERROR(INDEX(Returns!A:A,MATCH(Orders!B4020,Returns!B:B,0)), "No")</f>
        <v>No</v>
      </c>
      <c r="X4020" s="7" t="str">
        <f>INDEX(People!$A$2:$A$5,MATCH(Orders!M4020,People!$B$2:$B$5,0))</f>
        <v>Cassandra Brandow</v>
      </c>
      <c r="Y4020">
        <f t="shared" si="187"/>
        <v>2017</v>
      </c>
      <c r="Z4020">
        <f t="shared" si="188"/>
        <v>8</v>
      </c>
    </row>
    <row r="4021" spans="1:26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7">
        <f t="shared" si="186"/>
        <v>8.6199999999999992</v>
      </c>
      <c r="W4021" s="7" t="str">
        <f>IFERROR(INDEX(Returns!A:A,MATCH(Orders!B4021,Returns!B:B,0)), "No")</f>
        <v>No</v>
      </c>
      <c r="X4021" s="7" t="str">
        <f>INDEX(People!$A$2:$A$5,MATCH(Orders!M4021,People!$B$2:$B$5,0))</f>
        <v>Cassandra Brandow</v>
      </c>
      <c r="Y4021">
        <f t="shared" si="187"/>
        <v>2017</v>
      </c>
      <c r="Z4021">
        <f t="shared" si="188"/>
        <v>8</v>
      </c>
    </row>
    <row r="4022" spans="1:26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7">
        <f t="shared" si="186"/>
        <v>56.686</v>
      </c>
      <c r="W4022" s="7" t="str">
        <f>IFERROR(INDEX(Returns!A:A,MATCH(Orders!B4022,Returns!B:B,0)), "No")</f>
        <v>No</v>
      </c>
      <c r="X4022" s="7" t="str">
        <f>INDEX(People!$A$2:$A$5,MATCH(Orders!M4022,People!$B$2:$B$5,0))</f>
        <v>Chuck Magee</v>
      </c>
      <c r="Y4022">
        <f t="shared" si="187"/>
        <v>2016</v>
      </c>
      <c r="Z4022">
        <f t="shared" si="188"/>
        <v>6</v>
      </c>
    </row>
    <row r="4023" spans="1:26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7">
        <f t="shared" si="186"/>
        <v>27.594000000000005</v>
      </c>
      <c r="W4023" s="7" t="str">
        <f>IFERROR(INDEX(Returns!A:A,MATCH(Orders!B4023,Returns!B:B,0)), "No")</f>
        <v>No</v>
      </c>
      <c r="X4023" s="7" t="str">
        <f>INDEX(People!$A$2:$A$5,MATCH(Orders!M4023,People!$B$2:$B$5,0))</f>
        <v>Chuck Magee</v>
      </c>
      <c r="Y4023">
        <f t="shared" si="187"/>
        <v>2016</v>
      </c>
      <c r="Z4023">
        <f t="shared" si="188"/>
        <v>6</v>
      </c>
    </row>
    <row r="4024" spans="1:26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7">
        <f t="shared" si="186"/>
        <v>170.78599999999997</v>
      </c>
      <c r="W4024" s="7" t="str">
        <f>IFERROR(INDEX(Returns!A:A,MATCH(Orders!B4024,Returns!B:B,0)), "No")</f>
        <v>No</v>
      </c>
      <c r="X4024" s="7" t="str">
        <f>INDEX(People!$A$2:$A$5,MATCH(Orders!M4024,People!$B$2:$B$5,0))</f>
        <v>Chuck Magee</v>
      </c>
      <c r="Y4024">
        <f t="shared" si="187"/>
        <v>2016</v>
      </c>
      <c r="Z4024">
        <f t="shared" si="188"/>
        <v>6</v>
      </c>
    </row>
    <row r="4025" spans="1:26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7">
        <f t="shared" si="186"/>
        <v>111.333</v>
      </c>
      <c r="W4025" s="7" t="str">
        <f>IFERROR(INDEX(Returns!A:A,MATCH(Orders!B4025,Returns!B:B,0)), "No")</f>
        <v>No</v>
      </c>
      <c r="X4025" s="7" t="str">
        <f>INDEX(People!$A$2:$A$5,MATCH(Orders!M4025,People!$B$2:$B$5,0))</f>
        <v>Anna Andreadi</v>
      </c>
      <c r="Y4025">
        <f t="shared" si="187"/>
        <v>2019</v>
      </c>
      <c r="Z4025">
        <f t="shared" si="188"/>
        <v>10</v>
      </c>
    </row>
    <row r="4026" spans="1:26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7">
        <f t="shared" si="186"/>
        <v>23.96</v>
      </c>
      <c r="W4026" s="7" t="str">
        <f>IFERROR(INDEX(Returns!A:A,MATCH(Orders!B4026,Returns!B:B,0)), "No")</f>
        <v>No</v>
      </c>
      <c r="X4026" s="7" t="str">
        <f>INDEX(People!$A$2:$A$5,MATCH(Orders!M4026,People!$B$2:$B$5,0))</f>
        <v>Anna Andreadi</v>
      </c>
      <c r="Y4026">
        <f t="shared" si="187"/>
        <v>2019</v>
      </c>
      <c r="Z4026">
        <f t="shared" si="188"/>
        <v>10</v>
      </c>
    </row>
    <row r="4027" spans="1:26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7">
        <f t="shared" si="186"/>
        <v>7.4160000000000004</v>
      </c>
      <c r="W4027" s="7" t="str">
        <f>IFERROR(INDEX(Returns!A:A,MATCH(Orders!B4027,Returns!B:B,0)), "No")</f>
        <v>No</v>
      </c>
      <c r="X4027" s="7" t="str">
        <f>INDEX(People!$A$2:$A$5,MATCH(Orders!M4027,People!$B$2:$B$5,0))</f>
        <v>Kelly Williams</v>
      </c>
      <c r="Y4027">
        <f t="shared" si="187"/>
        <v>2019</v>
      </c>
      <c r="Z4027">
        <f t="shared" si="188"/>
        <v>8</v>
      </c>
    </row>
    <row r="4028" spans="1:26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7">
        <f t="shared" si="186"/>
        <v>1.3120000000000001</v>
      </c>
      <c r="W4028" s="7" t="str">
        <f>IFERROR(INDEX(Returns!A:A,MATCH(Orders!B4028,Returns!B:B,0)), "No")</f>
        <v>No</v>
      </c>
      <c r="X4028" s="7" t="str">
        <f>INDEX(People!$A$2:$A$5,MATCH(Orders!M4028,People!$B$2:$B$5,0))</f>
        <v>Kelly Williams</v>
      </c>
      <c r="Y4028">
        <f t="shared" si="187"/>
        <v>2019</v>
      </c>
      <c r="Z4028">
        <f t="shared" si="188"/>
        <v>8</v>
      </c>
    </row>
    <row r="4029" spans="1:26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7">
        <f t="shared" si="186"/>
        <v>76.792000000000002</v>
      </c>
      <c r="W4029" s="7" t="str">
        <f>IFERROR(INDEX(Returns!A:A,MATCH(Orders!B4029,Returns!B:B,0)), "No")</f>
        <v>No</v>
      </c>
      <c r="X4029" s="7" t="str">
        <f>INDEX(People!$A$2:$A$5,MATCH(Orders!M4029,People!$B$2:$B$5,0))</f>
        <v>Kelly Williams</v>
      </c>
      <c r="Y4029">
        <f t="shared" si="187"/>
        <v>2019</v>
      </c>
      <c r="Z4029">
        <f t="shared" si="188"/>
        <v>8</v>
      </c>
    </row>
    <row r="4030" spans="1:26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7">
        <f t="shared" si="186"/>
        <v>1.6079999999999994</v>
      </c>
      <c r="W4030" s="7" t="str">
        <f>IFERROR(INDEX(Returns!A:A,MATCH(Orders!B4030,Returns!B:B,0)), "No")</f>
        <v>No</v>
      </c>
      <c r="X4030" s="7" t="str">
        <f>INDEX(People!$A$2:$A$5,MATCH(Orders!M4030,People!$B$2:$B$5,0))</f>
        <v>Kelly Williams</v>
      </c>
      <c r="Y4030">
        <f t="shared" si="187"/>
        <v>2019</v>
      </c>
      <c r="Z4030">
        <f t="shared" si="188"/>
        <v>8</v>
      </c>
    </row>
    <row r="4031" spans="1:26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7">
        <f t="shared" si="186"/>
        <v>159.99</v>
      </c>
      <c r="W4031" s="7" t="str">
        <f>IFERROR(INDEX(Returns!A:A,MATCH(Orders!B4031,Returns!B:B,0)), "No")</f>
        <v>No</v>
      </c>
      <c r="X4031" s="7" t="str">
        <f>INDEX(People!$A$2:$A$5,MATCH(Orders!M4031,People!$B$2:$B$5,0))</f>
        <v>Cassandra Brandow</v>
      </c>
      <c r="Y4031">
        <f t="shared" si="187"/>
        <v>2019</v>
      </c>
      <c r="Z4031">
        <f t="shared" si="188"/>
        <v>12</v>
      </c>
    </row>
    <row r="4032" spans="1:26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7">
        <f t="shared" si="186"/>
        <v>58.22</v>
      </c>
      <c r="W4032" s="7" t="str">
        <f>IFERROR(INDEX(Returns!A:A,MATCH(Orders!B4032,Returns!B:B,0)), "No")</f>
        <v>No</v>
      </c>
      <c r="X4032" s="7" t="str">
        <f>INDEX(People!$A$2:$A$5,MATCH(Orders!M4032,People!$B$2:$B$5,0))</f>
        <v>Cassandra Brandow</v>
      </c>
      <c r="Y4032">
        <f t="shared" si="187"/>
        <v>2019</v>
      </c>
      <c r="Z4032">
        <f t="shared" si="188"/>
        <v>12</v>
      </c>
    </row>
    <row r="4033" spans="1:26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7">
        <f t="shared" si="186"/>
        <v>39.479999999999997</v>
      </c>
      <c r="W4033" s="7" t="str">
        <f>IFERROR(INDEX(Returns!A:A,MATCH(Orders!B4033,Returns!B:B,0)), "No")</f>
        <v>No</v>
      </c>
      <c r="X4033" s="7" t="str">
        <f>INDEX(People!$A$2:$A$5,MATCH(Orders!M4033,People!$B$2:$B$5,0))</f>
        <v>Anna Andreadi</v>
      </c>
      <c r="Y4033">
        <f t="shared" si="187"/>
        <v>2018</v>
      </c>
      <c r="Z4033">
        <f t="shared" si="188"/>
        <v>9</v>
      </c>
    </row>
    <row r="4034" spans="1:26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7">
        <f t="shared" si="186"/>
        <v>5.98</v>
      </c>
      <c r="W4034" s="7" t="str">
        <f>IFERROR(INDEX(Returns!A:A,MATCH(Orders!B4034,Returns!B:B,0)), "No")</f>
        <v>No</v>
      </c>
      <c r="X4034" s="7" t="str">
        <f>INDEX(People!$A$2:$A$5,MATCH(Orders!M4034,People!$B$2:$B$5,0))</f>
        <v>Anna Andreadi</v>
      </c>
      <c r="Y4034">
        <f t="shared" si="187"/>
        <v>2018</v>
      </c>
      <c r="Z4034">
        <f t="shared" si="188"/>
        <v>9</v>
      </c>
    </row>
    <row r="4035" spans="1:26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7">
        <f t="shared" ref="V4035:V4098" si="189">R4035/S4035</f>
        <v>25</v>
      </c>
      <c r="W4035" s="7" t="str">
        <f>IFERROR(INDEX(Returns!A:A,MATCH(Orders!B4035,Returns!B:B,0)), "No")</f>
        <v>No</v>
      </c>
      <c r="X4035" s="7" t="str">
        <f>INDEX(People!$A$2:$A$5,MATCH(Orders!M4035,People!$B$2:$B$5,0))</f>
        <v>Anna Andreadi</v>
      </c>
      <c r="Y4035">
        <f t="shared" ref="Y4035:Y4098" si="190">YEAR(C4035)</f>
        <v>2018</v>
      </c>
      <c r="Z4035">
        <f t="shared" ref="Z4035:Z4098" si="191">MONTH(C4035)</f>
        <v>9</v>
      </c>
    </row>
    <row r="4036" spans="1:26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7">
        <f t="shared" si="189"/>
        <v>6.2310000000000008</v>
      </c>
      <c r="W4036" s="7" t="str">
        <f>IFERROR(INDEX(Returns!A:A,MATCH(Orders!B4036,Returns!B:B,0)), "No")</f>
        <v>No</v>
      </c>
      <c r="X4036" s="7" t="str">
        <f>INDEX(People!$A$2:$A$5,MATCH(Orders!M4036,People!$B$2:$B$5,0))</f>
        <v>Chuck Magee</v>
      </c>
      <c r="Y4036">
        <f t="shared" si="190"/>
        <v>2018</v>
      </c>
      <c r="Z4036">
        <f t="shared" si="191"/>
        <v>12</v>
      </c>
    </row>
    <row r="4037" spans="1:26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7">
        <f t="shared" si="189"/>
        <v>63.991999999999997</v>
      </c>
      <c r="W4037" s="7" t="str">
        <f>IFERROR(INDEX(Returns!A:A,MATCH(Orders!B4037,Returns!B:B,0)), "No")</f>
        <v>No</v>
      </c>
      <c r="X4037" s="7" t="str">
        <f>INDEX(People!$A$2:$A$5,MATCH(Orders!M4037,People!$B$2:$B$5,0))</f>
        <v>Chuck Magee</v>
      </c>
      <c r="Y4037">
        <f t="shared" si="190"/>
        <v>2018</v>
      </c>
      <c r="Z4037">
        <f t="shared" si="191"/>
        <v>12</v>
      </c>
    </row>
    <row r="4038" spans="1:26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7">
        <f t="shared" si="189"/>
        <v>12.408000000000001</v>
      </c>
      <c r="W4038" s="7" t="str">
        <f>IFERROR(INDEX(Returns!A:A,MATCH(Orders!B4038,Returns!B:B,0)), "No")</f>
        <v>No</v>
      </c>
      <c r="X4038" s="7" t="str">
        <f>INDEX(People!$A$2:$A$5,MATCH(Orders!M4038,People!$B$2:$B$5,0))</f>
        <v>Kelly Williams</v>
      </c>
      <c r="Y4038">
        <f t="shared" si="190"/>
        <v>2017</v>
      </c>
      <c r="Z4038">
        <f t="shared" si="191"/>
        <v>12</v>
      </c>
    </row>
    <row r="4039" spans="1:26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7">
        <f t="shared" si="189"/>
        <v>4.9800000000000004</v>
      </c>
      <c r="W4039" s="7" t="str">
        <f>IFERROR(INDEX(Returns!A:A,MATCH(Orders!B4039,Returns!B:B,0)), "No")</f>
        <v>Yes</v>
      </c>
      <c r="X4039" s="7" t="str">
        <f>INDEX(People!$A$2:$A$5,MATCH(Orders!M4039,People!$B$2:$B$5,0))</f>
        <v>Anna Andreadi</v>
      </c>
      <c r="Y4039">
        <f t="shared" si="190"/>
        <v>2016</v>
      </c>
      <c r="Z4039">
        <f t="shared" si="191"/>
        <v>12</v>
      </c>
    </row>
    <row r="4040" spans="1:26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7">
        <f t="shared" si="189"/>
        <v>5.28</v>
      </c>
      <c r="W4040" s="7" t="str">
        <f>IFERROR(INDEX(Returns!A:A,MATCH(Orders!B4040,Returns!B:B,0)), "No")</f>
        <v>Yes</v>
      </c>
      <c r="X4040" s="7" t="str">
        <f>INDEX(People!$A$2:$A$5,MATCH(Orders!M4040,People!$B$2:$B$5,0))</f>
        <v>Anna Andreadi</v>
      </c>
      <c r="Y4040">
        <f t="shared" si="190"/>
        <v>2016</v>
      </c>
      <c r="Z4040">
        <f t="shared" si="191"/>
        <v>12</v>
      </c>
    </row>
    <row r="4041" spans="1:26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7">
        <f t="shared" si="189"/>
        <v>127.99200000000002</v>
      </c>
      <c r="W4041" s="7" t="str">
        <f>IFERROR(INDEX(Returns!A:A,MATCH(Orders!B4041,Returns!B:B,0)), "No")</f>
        <v>Yes</v>
      </c>
      <c r="X4041" s="7" t="str">
        <f>INDEX(People!$A$2:$A$5,MATCH(Orders!M4041,People!$B$2:$B$5,0))</f>
        <v>Anna Andreadi</v>
      </c>
      <c r="Y4041">
        <f t="shared" si="190"/>
        <v>2016</v>
      </c>
      <c r="Z4041">
        <f t="shared" si="191"/>
        <v>12</v>
      </c>
    </row>
    <row r="4042" spans="1:26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7">
        <f t="shared" si="189"/>
        <v>4.7840000000000007</v>
      </c>
      <c r="W4042" s="7" t="str">
        <f>IFERROR(INDEX(Returns!A:A,MATCH(Orders!B4042,Returns!B:B,0)), "No")</f>
        <v>Yes</v>
      </c>
      <c r="X4042" s="7" t="str">
        <f>INDEX(People!$A$2:$A$5,MATCH(Orders!M4042,People!$B$2:$B$5,0))</f>
        <v>Anna Andreadi</v>
      </c>
      <c r="Y4042">
        <f t="shared" si="190"/>
        <v>2016</v>
      </c>
      <c r="Z4042">
        <f t="shared" si="191"/>
        <v>12</v>
      </c>
    </row>
    <row r="4043" spans="1:26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7">
        <f t="shared" si="189"/>
        <v>63.991999999999997</v>
      </c>
      <c r="W4043" s="7" t="str">
        <f>IFERROR(INDEX(Returns!A:A,MATCH(Orders!B4043,Returns!B:B,0)), "No")</f>
        <v>Yes</v>
      </c>
      <c r="X4043" s="7" t="str">
        <f>INDEX(People!$A$2:$A$5,MATCH(Orders!M4043,People!$B$2:$B$5,0))</f>
        <v>Anna Andreadi</v>
      </c>
      <c r="Y4043">
        <f t="shared" si="190"/>
        <v>2016</v>
      </c>
      <c r="Z4043">
        <f t="shared" si="191"/>
        <v>12</v>
      </c>
    </row>
    <row r="4044" spans="1:26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7">
        <f t="shared" si="189"/>
        <v>30.529999999999998</v>
      </c>
      <c r="W4044" s="7" t="str">
        <f>IFERROR(INDEX(Returns!A:A,MATCH(Orders!B4044,Returns!B:B,0)), "No")</f>
        <v>Yes</v>
      </c>
      <c r="X4044" s="7" t="str">
        <f>INDEX(People!$A$2:$A$5,MATCH(Orders!M4044,People!$B$2:$B$5,0))</f>
        <v>Anna Andreadi</v>
      </c>
      <c r="Y4044">
        <f t="shared" si="190"/>
        <v>2016</v>
      </c>
      <c r="Z4044">
        <f t="shared" si="191"/>
        <v>12</v>
      </c>
    </row>
    <row r="4045" spans="1:26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7">
        <f t="shared" si="189"/>
        <v>11.76</v>
      </c>
      <c r="W4045" s="7" t="str">
        <f>IFERROR(INDEX(Returns!A:A,MATCH(Orders!B4045,Returns!B:B,0)), "No")</f>
        <v>Yes</v>
      </c>
      <c r="X4045" s="7" t="str">
        <f>INDEX(People!$A$2:$A$5,MATCH(Orders!M4045,People!$B$2:$B$5,0))</f>
        <v>Anna Andreadi</v>
      </c>
      <c r="Y4045">
        <f t="shared" si="190"/>
        <v>2016</v>
      </c>
      <c r="Z4045">
        <f t="shared" si="191"/>
        <v>12</v>
      </c>
    </row>
    <row r="4046" spans="1:26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7">
        <f t="shared" si="189"/>
        <v>40.97</v>
      </c>
      <c r="W4046" s="7" t="str">
        <f>IFERROR(INDEX(Returns!A:A,MATCH(Orders!B4046,Returns!B:B,0)), "No")</f>
        <v>No</v>
      </c>
      <c r="X4046" s="7" t="str">
        <f>INDEX(People!$A$2:$A$5,MATCH(Orders!M4046,People!$B$2:$B$5,0))</f>
        <v>Anna Andreadi</v>
      </c>
      <c r="Y4046">
        <f t="shared" si="190"/>
        <v>2017</v>
      </c>
      <c r="Z4046">
        <f t="shared" si="191"/>
        <v>6</v>
      </c>
    </row>
    <row r="4047" spans="1:26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7">
        <f t="shared" si="189"/>
        <v>3.0519999999999992</v>
      </c>
      <c r="W4047" s="7" t="str">
        <f>IFERROR(INDEX(Returns!A:A,MATCH(Orders!B4047,Returns!B:B,0)), "No")</f>
        <v>No</v>
      </c>
      <c r="X4047" s="7" t="str">
        <f>INDEX(People!$A$2:$A$5,MATCH(Orders!M4047,People!$B$2:$B$5,0))</f>
        <v>Kelly Williams</v>
      </c>
      <c r="Y4047">
        <f t="shared" si="190"/>
        <v>2017</v>
      </c>
      <c r="Z4047">
        <f t="shared" si="191"/>
        <v>4</v>
      </c>
    </row>
    <row r="4048" spans="1:26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7">
        <f t="shared" si="189"/>
        <v>11.995999999999997</v>
      </c>
      <c r="W4048" s="7" t="str">
        <f>IFERROR(INDEX(Returns!A:A,MATCH(Orders!B4048,Returns!B:B,0)), "No")</f>
        <v>No</v>
      </c>
      <c r="X4048" s="7" t="str">
        <f>INDEX(People!$A$2:$A$5,MATCH(Orders!M4048,People!$B$2:$B$5,0))</f>
        <v>Kelly Williams</v>
      </c>
      <c r="Y4048">
        <f t="shared" si="190"/>
        <v>2019</v>
      </c>
      <c r="Z4048">
        <f t="shared" si="191"/>
        <v>10</v>
      </c>
    </row>
    <row r="4049" spans="1:26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7">
        <f t="shared" si="189"/>
        <v>26.959999999999997</v>
      </c>
      <c r="W4049" s="7" t="str">
        <f>IFERROR(INDEX(Returns!A:A,MATCH(Orders!B4049,Returns!B:B,0)), "No")</f>
        <v>No</v>
      </c>
      <c r="X4049" s="7" t="str">
        <f>INDEX(People!$A$2:$A$5,MATCH(Orders!M4049,People!$B$2:$B$5,0))</f>
        <v>Chuck Magee</v>
      </c>
      <c r="Y4049">
        <f t="shared" si="190"/>
        <v>2017</v>
      </c>
      <c r="Z4049">
        <f t="shared" si="191"/>
        <v>7</v>
      </c>
    </row>
    <row r="4050" spans="1:26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7">
        <f t="shared" si="189"/>
        <v>59.989999999999995</v>
      </c>
      <c r="W4050" s="7" t="str">
        <f>IFERROR(INDEX(Returns!A:A,MATCH(Orders!B4050,Returns!B:B,0)), "No")</f>
        <v>No</v>
      </c>
      <c r="X4050" s="7" t="str">
        <f>INDEX(People!$A$2:$A$5,MATCH(Orders!M4050,People!$B$2:$B$5,0))</f>
        <v>Chuck Magee</v>
      </c>
      <c r="Y4050">
        <f t="shared" si="190"/>
        <v>2017</v>
      </c>
      <c r="Z4050">
        <f t="shared" si="191"/>
        <v>7</v>
      </c>
    </row>
    <row r="4051" spans="1:26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7">
        <f t="shared" si="189"/>
        <v>92.23</v>
      </c>
      <c r="W4051" s="7" t="str">
        <f>IFERROR(INDEX(Returns!A:A,MATCH(Orders!B4051,Returns!B:B,0)), "No")</f>
        <v>No</v>
      </c>
      <c r="X4051" s="7" t="str">
        <f>INDEX(People!$A$2:$A$5,MATCH(Orders!M4051,People!$B$2:$B$5,0))</f>
        <v>Chuck Magee</v>
      </c>
      <c r="Y4051">
        <f t="shared" si="190"/>
        <v>2019</v>
      </c>
      <c r="Z4051">
        <f t="shared" si="191"/>
        <v>6</v>
      </c>
    </row>
    <row r="4052" spans="1:26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7">
        <f t="shared" si="189"/>
        <v>86.382000000000005</v>
      </c>
      <c r="W4052" s="7" t="str">
        <f>IFERROR(INDEX(Returns!A:A,MATCH(Orders!B4052,Returns!B:B,0)), "No")</f>
        <v>No</v>
      </c>
      <c r="X4052" s="7" t="str">
        <f>INDEX(People!$A$2:$A$5,MATCH(Orders!M4052,People!$B$2:$B$5,0))</f>
        <v>Chuck Magee</v>
      </c>
      <c r="Y4052">
        <f t="shared" si="190"/>
        <v>2019</v>
      </c>
      <c r="Z4052">
        <f t="shared" si="191"/>
        <v>6</v>
      </c>
    </row>
    <row r="4053" spans="1:26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7">
        <f t="shared" si="189"/>
        <v>1.4080000000000001</v>
      </c>
      <c r="W4053" s="7" t="str">
        <f>IFERROR(INDEX(Returns!A:A,MATCH(Orders!B4053,Returns!B:B,0)), "No")</f>
        <v>No</v>
      </c>
      <c r="X4053" s="7" t="str">
        <f>INDEX(People!$A$2:$A$5,MATCH(Orders!M4053,People!$B$2:$B$5,0))</f>
        <v>Chuck Magee</v>
      </c>
      <c r="Y4053">
        <f t="shared" si="190"/>
        <v>2016</v>
      </c>
      <c r="Z4053">
        <f t="shared" si="191"/>
        <v>9</v>
      </c>
    </row>
    <row r="4054" spans="1:26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7">
        <f t="shared" si="189"/>
        <v>204.636</v>
      </c>
      <c r="W4054" s="7" t="str">
        <f>IFERROR(INDEX(Returns!A:A,MATCH(Orders!B4054,Returns!B:B,0)), "No")</f>
        <v>No</v>
      </c>
      <c r="X4054" s="7" t="str">
        <f>INDEX(People!$A$2:$A$5,MATCH(Orders!M4054,People!$B$2:$B$5,0))</f>
        <v>Chuck Magee</v>
      </c>
      <c r="Y4054">
        <f t="shared" si="190"/>
        <v>2016</v>
      </c>
      <c r="Z4054">
        <f t="shared" si="191"/>
        <v>9</v>
      </c>
    </row>
    <row r="4055" spans="1:26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7">
        <f t="shared" si="189"/>
        <v>5.04</v>
      </c>
      <c r="W4055" s="7" t="str">
        <f>IFERROR(INDEX(Returns!A:A,MATCH(Orders!B4055,Returns!B:B,0)), "No")</f>
        <v>No</v>
      </c>
      <c r="X4055" s="7" t="str">
        <f>INDEX(People!$A$2:$A$5,MATCH(Orders!M4055,People!$B$2:$B$5,0))</f>
        <v>Chuck Magee</v>
      </c>
      <c r="Y4055">
        <f t="shared" si="190"/>
        <v>2016</v>
      </c>
      <c r="Z4055">
        <f t="shared" si="191"/>
        <v>9</v>
      </c>
    </row>
    <row r="4056" spans="1:26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7">
        <f t="shared" si="189"/>
        <v>5.2320000000000002</v>
      </c>
      <c r="W4056" s="7" t="str">
        <f>IFERROR(INDEX(Returns!A:A,MATCH(Orders!B4056,Returns!B:B,0)), "No")</f>
        <v>No</v>
      </c>
      <c r="X4056" s="7" t="str">
        <f>INDEX(People!$A$2:$A$5,MATCH(Orders!M4056,People!$B$2:$B$5,0))</f>
        <v>Chuck Magee</v>
      </c>
      <c r="Y4056">
        <f t="shared" si="190"/>
        <v>2016</v>
      </c>
      <c r="Z4056">
        <f t="shared" si="191"/>
        <v>9</v>
      </c>
    </row>
    <row r="4057" spans="1:26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7">
        <f t="shared" si="189"/>
        <v>300.27199999999999</v>
      </c>
      <c r="W4057" s="7" t="str">
        <f>IFERROR(INDEX(Returns!A:A,MATCH(Orders!B4057,Returns!B:B,0)), "No")</f>
        <v>No</v>
      </c>
      <c r="X4057" s="7" t="str">
        <f>INDEX(People!$A$2:$A$5,MATCH(Orders!M4057,People!$B$2:$B$5,0))</f>
        <v>Chuck Magee</v>
      </c>
      <c r="Y4057">
        <f t="shared" si="190"/>
        <v>2016</v>
      </c>
      <c r="Z4057">
        <f t="shared" si="191"/>
        <v>9</v>
      </c>
    </row>
    <row r="4058" spans="1:26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7">
        <f t="shared" si="189"/>
        <v>67.175999999999988</v>
      </c>
      <c r="W4058" s="7" t="str">
        <f>IFERROR(INDEX(Returns!A:A,MATCH(Orders!B4058,Returns!B:B,0)), "No")</f>
        <v>No</v>
      </c>
      <c r="X4058" s="7" t="str">
        <f>INDEX(People!$A$2:$A$5,MATCH(Orders!M4058,People!$B$2:$B$5,0))</f>
        <v>Chuck Magee</v>
      </c>
      <c r="Y4058">
        <f t="shared" si="190"/>
        <v>2016</v>
      </c>
      <c r="Z4058">
        <f t="shared" si="191"/>
        <v>9</v>
      </c>
    </row>
    <row r="4059" spans="1:26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7">
        <f t="shared" si="189"/>
        <v>129.24</v>
      </c>
      <c r="W4059" s="7" t="str">
        <f>IFERROR(INDEX(Returns!A:A,MATCH(Orders!B4059,Returns!B:B,0)), "No")</f>
        <v>No</v>
      </c>
      <c r="X4059" s="7" t="str">
        <f>INDEX(People!$A$2:$A$5,MATCH(Orders!M4059,People!$B$2:$B$5,0))</f>
        <v>Kelly Williams</v>
      </c>
      <c r="Y4059">
        <f t="shared" si="190"/>
        <v>2016</v>
      </c>
      <c r="Z4059">
        <f t="shared" si="191"/>
        <v>11</v>
      </c>
    </row>
    <row r="4060" spans="1:26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7">
        <f t="shared" si="189"/>
        <v>10.392000000000001</v>
      </c>
      <c r="W4060" s="7" t="str">
        <f>IFERROR(INDEX(Returns!A:A,MATCH(Orders!B4060,Returns!B:B,0)), "No")</f>
        <v>Yes</v>
      </c>
      <c r="X4060" s="7" t="str">
        <f>INDEX(People!$A$2:$A$5,MATCH(Orders!M4060,People!$B$2:$B$5,0))</f>
        <v>Anna Andreadi</v>
      </c>
      <c r="Y4060">
        <f t="shared" si="190"/>
        <v>2017</v>
      </c>
      <c r="Z4060">
        <f t="shared" si="191"/>
        <v>11</v>
      </c>
    </row>
    <row r="4061" spans="1:26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7">
        <f t="shared" si="189"/>
        <v>190.72000000000003</v>
      </c>
      <c r="W4061" s="7" t="str">
        <f>IFERROR(INDEX(Returns!A:A,MATCH(Orders!B4061,Returns!B:B,0)), "No")</f>
        <v>Yes</v>
      </c>
      <c r="X4061" s="7" t="str">
        <f>INDEX(People!$A$2:$A$5,MATCH(Orders!M4061,People!$B$2:$B$5,0))</f>
        <v>Anna Andreadi</v>
      </c>
      <c r="Y4061">
        <f t="shared" si="190"/>
        <v>2017</v>
      </c>
      <c r="Z4061">
        <f t="shared" si="191"/>
        <v>11</v>
      </c>
    </row>
    <row r="4062" spans="1:26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7">
        <f t="shared" si="189"/>
        <v>22.703999999999997</v>
      </c>
      <c r="W4062" s="7" t="str">
        <f>IFERROR(INDEX(Returns!A:A,MATCH(Orders!B4062,Returns!B:B,0)), "No")</f>
        <v>No</v>
      </c>
      <c r="X4062" s="7" t="str">
        <f>INDEX(People!$A$2:$A$5,MATCH(Orders!M4062,People!$B$2:$B$5,0))</f>
        <v>Kelly Williams</v>
      </c>
      <c r="Y4062">
        <f t="shared" si="190"/>
        <v>2018</v>
      </c>
      <c r="Z4062">
        <f t="shared" si="191"/>
        <v>11</v>
      </c>
    </row>
    <row r="4063" spans="1:26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7">
        <f t="shared" si="189"/>
        <v>8.3439999999999994</v>
      </c>
      <c r="W4063" s="7" t="str">
        <f>IFERROR(INDEX(Returns!A:A,MATCH(Orders!B4063,Returns!B:B,0)), "No")</f>
        <v>No</v>
      </c>
      <c r="X4063" s="7" t="str">
        <f>INDEX(People!$A$2:$A$5,MATCH(Orders!M4063,People!$B$2:$B$5,0))</f>
        <v>Anna Andreadi</v>
      </c>
      <c r="Y4063">
        <f t="shared" si="190"/>
        <v>2017</v>
      </c>
      <c r="Z4063">
        <f t="shared" si="191"/>
        <v>9</v>
      </c>
    </row>
    <row r="4064" spans="1:26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7">
        <f t="shared" si="189"/>
        <v>39.992000000000004</v>
      </c>
      <c r="W4064" s="7" t="str">
        <f>IFERROR(INDEX(Returns!A:A,MATCH(Orders!B4064,Returns!B:B,0)), "No")</f>
        <v>No</v>
      </c>
      <c r="X4064" s="7" t="str">
        <f>INDEX(People!$A$2:$A$5,MATCH(Orders!M4064,People!$B$2:$B$5,0))</f>
        <v>Chuck Magee</v>
      </c>
      <c r="Y4064">
        <f t="shared" si="190"/>
        <v>2018</v>
      </c>
      <c r="Z4064">
        <f t="shared" si="191"/>
        <v>3</v>
      </c>
    </row>
    <row r="4065" spans="1:26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7">
        <f t="shared" si="189"/>
        <v>2.2239999999999998</v>
      </c>
      <c r="W4065" s="7" t="str">
        <f>IFERROR(INDEX(Returns!A:A,MATCH(Orders!B4065,Returns!B:B,0)), "No")</f>
        <v>No</v>
      </c>
      <c r="X4065" s="7" t="str">
        <f>INDEX(People!$A$2:$A$5,MATCH(Orders!M4065,People!$B$2:$B$5,0))</f>
        <v>Cassandra Brandow</v>
      </c>
      <c r="Y4065">
        <f t="shared" si="190"/>
        <v>2016</v>
      </c>
      <c r="Z4065">
        <f t="shared" si="191"/>
        <v>6</v>
      </c>
    </row>
    <row r="4066" spans="1:26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7">
        <f t="shared" si="189"/>
        <v>3.1040000000000001</v>
      </c>
      <c r="W4066" s="7" t="str">
        <f>IFERROR(INDEX(Returns!A:A,MATCH(Orders!B4066,Returns!B:B,0)), "No")</f>
        <v>No</v>
      </c>
      <c r="X4066" s="7" t="str">
        <f>INDEX(People!$A$2:$A$5,MATCH(Orders!M4066,People!$B$2:$B$5,0))</f>
        <v>Cassandra Brandow</v>
      </c>
      <c r="Y4066">
        <f t="shared" si="190"/>
        <v>2016</v>
      </c>
      <c r="Z4066">
        <f t="shared" si="191"/>
        <v>6</v>
      </c>
    </row>
    <row r="4067" spans="1:26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7">
        <f t="shared" si="189"/>
        <v>1.504</v>
      </c>
      <c r="W4067" s="7" t="str">
        <f>IFERROR(INDEX(Returns!A:A,MATCH(Orders!B4067,Returns!B:B,0)), "No")</f>
        <v>No</v>
      </c>
      <c r="X4067" s="7" t="str">
        <f>INDEX(People!$A$2:$A$5,MATCH(Orders!M4067,People!$B$2:$B$5,0))</f>
        <v>Cassandra Brandow</v>
      </c>
      <c r="Y4067">
        <f t="shared" si="190"/>
        <v>2016</v>
      </c>
      <c r="Z4067">
        <f t="shared" si="191"/>
        <v>11</v>
      </c>
    </row>
    <row r="4068" spans="1:26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7">
        <f t="shared" si="189"/>
        <v>3.4240000000000008</v>
      </c>
      <c r="W4068" s="7" t="str">
        <f>IFERROR(INDEX(Returns!A:A,MATCH(Orders!B4068,Returns!B:B,0)), "No")</f>
        <v>No</v>
      </c>
      <c r="X4068" s="7" t="str">
        <f>INDEX(People!$A$2:$A$5,MATCH(Orders!M4068,People!$B$2:$B$5,0))</f>
        <v>Cassandra Brandow</v>
      </c>
      <c r="Y4068">
        <f t="shared" si="190"/>
        <v>2016</v>
      </c>
      <c r="Z4068">
        <f t="shared" si="191"/>
        <v>11</v>
      </c>
    </row>
    <row r="4069" spans="1:26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7">
        <f t="shared" si="189"/>
        <v>3.9840000000000004</v>
      </c>
      <c r="W4069" s="7" t="str">
        <f>IFERROR(INDEX(Returns!A:A,MATCH(Orders!B4069,Returns!B:B,0)), "No")</f>
        <v>No</v>
      </c>
      <c r="X4069" s="7" t="str">
        <f>INDEX(People!$A$2:$A$5,MATCH(Orders!M4069,People!$B$2:$B$5,0))</f>
        <v>Cassandra Brandow</v>
      </c>
      <c r="Y4069">
        <f t="shared" si="190"/>
        <v>2016</v>
      </c>
      <c r="Z4069">
        <f t="shared" si="191"/>
        <v>11</v>
      </c>
    </row>
    <row r="4070" spans="1:26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7">
        <f t="shared" si="189"/>
        <v>108.75999999999999</v>
      </c>
      <c r="W4070" s="7" t="str">
        <f>IFERROR(INDEX(Returns!A:A,MATCH(Orders!B4070,Returns!B:B,0)), "No")</f>
        <v>No</v>
      </c>
      <c r="X4070" s="7" t="str">
        <f>INDEX(People!$A$2:$A$5,MATCH(Orders!M4070,People!$B$2:$B$5,0))</f>
        <v>Cassandra Brandow</v>
      </c>
      <c r="Y4070">
        <f t="shared" si="190"/>
        <v>2016</v>
      </c>
      <c r="Z4070">
        <f t="shared" si="191"/>
        <v>11</v>
      </c>
    </row>
    <row r="4071" spans="1:26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7">
        <f t="shared" si="189"/>
        <v>1.4599999999999997</v>
      </c>
      <c r="W4071" s="7" t="str">
        <f>IFERROR(INDEX(Returns!A:A,MATCH(Orders!B4071,Returns!B:B,0)), "No")</f>
        <v>No</v>
      </c>
      <c r="X4071" s="7" t="str">
        <f>INDEX(People!$A$2:$A$5,MATCH(Orders!M4071,People!$B$2:$B$5,0))</f>
        <v>Kelly Williams</v>
      </c>
      <c r="Y4071">
        <f t="shared" si="190"/>
        <v>2018</v>
      </c>
      <c r="Z4071">
        <f t="shared" si="191"/>
        <v>8</v>
      </c>
    </row>
    <row r="4072" spans="1:26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7">
        <f t="shared" si="189"/>
        <v>2.5059999999999993</v>
      </c>
      <c r="W4072" s="7" t="str">
        <f>IFERROR(INDEX(Returns!A:A,MATCH(Orders!B4072,Returns!B:B,0)), "No")</f>
        <v>No</v>
      </c>
      <c r="X4072" s="7" t="str">
        <f>INDEX(People!$A$2:$A$5,MATCH(Orders!M4072,People!$B$2:$B$5,0))</f>
        <v>Kelly Williams</v>
      </c>
      <c r="Y4072">
        <f t="shared" si="190"/>
        <v>2018</v>
      </c>
      <c r="Z4072">
        <f t="shared" si="191"/>
        <v>8</v>
      </c>
    </row>
    <row r="4073" spans="1:26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7">
        <f t="shared" si="189"/>
        <v>78.186399999999992</v>
      </c>
      <c r="W4073" s="7" t="str">
        <f>IFERROR(INDEX(Returns!A:A,MATCH(Orders!B4073,Returns!B:B,0)), "No")</f>
        <v>No</v>
      </c>
      <c r="X4073" s="7" t="str">
        <f>INDEX(People!$A$2:$A$5,MATCH(Orders!M4073,People!$B$2:$B$5,0))</f>
        <v>Kelly Williams</v>
      </c>
      <c r="Y4073">
        <f t="shared" si="190"/>
        <v>2018</v>
      </c>
      <c r="Z4073">
        <f t="shared" si="191"/>
        <v>8</v>
      </c>
    </row>
    <row r="4074" spans="1:26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7">
        <f t="shared" si="189"/>
        <v>499.99</v>
      </c>
      <c r="W4074" s="7" t="str">
        <f>IFERROR(INDEX(Returns!A:A,MATCH(Orders!B4074,Returns!B:B,0)), "No")</f>
        <v>No</v>
      </c>
      <c r="X4074" s="7" t="str">
        <f>INDEX(People!$A$2:$A$5,MATCH(Orders!M4074,People!$B$2:$B$5,0))</f>
        <v>Kelly Williams</v>
      </c>
      <c r="Y4074">
        <f t="shared" si="190"/>
        <v>2017</v>
      </c>
      <c r="Z4074">
        <f t="shared" si="191"/>
        <v>12</v>
      </c>
    </row>
    <row r="4075" spans="1:26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7">
        <f t="shared" si="189"/>
        <v>136.99</v>
      </c>
      <c r="W4075" s="7" t="str">
        <f>IFERROR(INDEX(Returns!A:A,MATCH(Orders!B4075,Returns!B:B,0)), "No")</f>
        <v>No</v>
      </c>
      <c r="X4075" s="7" t="str">
        <f>INDEX(People!$A$2:$A$5,MATCH(Orders!M4075,People!$B$2:$B$5,0))</f>
        <v>Kelly Williams</v>
      </c>
      <c r="Y4075">
        <f t="shared" si="190"/>
        <v>2017</v>
      </c>
      <c r="Z4075">
        <f t="shared" si="191"/>
        <v>9</v>
      </c>
    </row>
    <row r="4076" spans="1:26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7">
        <f t="shared" si="189"/>
        <v>55.015999999999998</v>
      </c>
      <c r="W4076" s="7" t="str">
        <f>IFERROR(INDEX(Returns!A:A,MATCH(Orders!B4076,Returns!B:B,0)), "No")</f>
        <v>No</v>
      </c>
      <c r="X4076" s="7" t="str">
        <f>INDEX(People!$A$2:$A$5,MATCH(Orders!M4076,People!$B$2:$B$5,0))</f>
        <v>Cassandra Brandow</v>
      </c>
      <c r="Y4076">
        <f t="shared" si="190"/>
        <v>2019</v>
      </c>
      <c r="Z4076">
        <f t="shared" si="191"/>
        <v>11</v>
      </c>
    </row>
    <row r="4077" spans="1:26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7">
        <f t="shared" si="189"/>
        <v>84.784000000000006</v>
      </c>
      <c r="W4077" s="7" t="str">
        <f>IFERROR(INDEX(Returns!A:A,MATCH(Orders!B4077,Returns!B:B,0)), "No")</f>
        <v>No</v>
      </c>
      <c r="X4077" s="7" t="str">
        <f>INDEX(People!$A$2:$A$5,MATCH(Orders!M4077,People!$B$2:$B$5,0))</f>
        <v>Cassandra Brandow</v>
      </c>
      <c r="Y4077">
        <f t="shared" si="190"/>
        <v>2019</v>
      </c>
      <c r="Z4077">
        <f t="shared" si="191"/>
        <v>11</v>
      </c>
    </row>
    <row r="4078" spans="1:26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7">
        <f t="shared" si="189"/>
        <v>3.52</v>
      </c>
      <c r="W4078" s="7" t="str">
        <f>IFERROR(INDEX(Returns!A:A,MATCH(Orders!B4078,Returns!B:B,0)), "No")</f>
        <v>No</v>
      </c>
      <c r="X4078" s="7" t="str">
        <f>INDEX(People!$A$2:$A$5,MATCH(Orders!M4078,People!$B$2:$B$5,0))</f>
        <v>Kelly Williams</v>
      </c>
      <c r="Y4078">
        <f t="shared" si="190"/>
        <v>2017</v>
      </c>
      <c r="Z4078">
        <f t="shared" si="191"/>
        <v>12</v>
      </c>
    </row>
    <row r="4079" spans="1:26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7">
        <f t="shared" si="189"/>
        <v>1.26</v>
      </c>
      <c r="W4079" s="7" t="str">
        <f>IFERROR(INDEX(Returns!A:A,MATCH(Orders!B4079,Returns!B:B,0)), "No")</f>
        <v>No</v>
      </c>
      <c r="X4079" s="7" t="str">
        <f>INDEX(People!$A$2:$A$5,MATCH(Orders!M4079,People!$B$2:$B$5,0))</f>
        <v>Kelly Williams</v>
      </c>
      <c r="Y4079">
        <f t="shared" si="190"/>
        <v>2017</v>
      </c>
      <c r="Z4079">
        <f t="shared" si="191"/>
        <v>12</v>
      </c>
    </row>
    <row r="4080" spans="1:26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7">
        <f t="shared" si="189"/>
        <v>38.76</v>
      </c>
      <c r="W4080" s="7" t="str">
        <f>IFERROR(INDEX(Returns!A:A,MATCH(Orders!B4080,Returns!B:B,0)), "No")</f>
        <v>No</v>
      </c>
      <c r="X4080" s="7" t="str">
        <f>INDEX(People!$A$2:$A$5,MATCH(Orders!M4080,People!$B$2:$B$5,0))</f>
        <v>Kelly Williams</v>
      </c>
      <c r="Y4080">
        <f t="shared" si="190"/>
        <v>2017</v>
      </c>
      <c r="Z4080">
        <f t="shared" si="191"/>
        <v>12</v>
      </c>
    </row>
    <row r="4081" spans="1:26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7">
        <f t="shared" si="189"/>
        <v>15.991999999999999</v>
      </c>
      <c r="W4081" s="7" t="str">
        <f>IFERROR(INDEX(Returns!A:A,MATCH(Orders!B4081,Returns!B:B,0)), "No")</f>
        <v>No</v>
      </c>
      <c r="X4081" s="7" t="str">
        <f>INDEX(People!$A$2:$A$5,MATCH(Orders!M4081,People!$B$2:$B$5,0))</f>
        <v>Cassandra Brandow</v>
      </c>
      <c r="Y4081">
        <f t="shared" si="190"/>
        <v>2017</v>
      </c>
      <c r="Z4081">
        <f t="shared" si="191"/>
        <v>12</v>
      </c>
    </row>
    <row r="4082" spans="1:26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7">
        <f t="shared" si="189"/>
        <v>6.6720000000000006</v>
      </c>
      <c r="W4082" s="7" t="str">
        <f>IFERROR(INDEX(Returns!A:A,MATCH(Orders!B4082,Returns!B:B,0)), "No")</f>
        <v>No</v>
      </c>
      <c r="X4082" s="7" t="str">
        <f>INDEX(People!$A$2:$A$5,MATCH(Orders!M4082,People!$B$2:$B$5,0))</f>
        <v>Anna Andreadi</v>
      </c>
      <c r="Y4082">
        <f t="shared" si="190"/>
        <v>2018</v>
      </c>
      <c r="Z4082">
        <f t="shared" si="191"/>
        <v>9</v>
      </c>
    </row>
    <row r="4083" spans="1:26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7">
        <f t="shared" si="189"/>
        <v>5.0220000000000002</v>
      </c>
      <c r="W4083" s="7" t="str">
        <f>IFERROR(INDEX(Returns!A:A,MATCH(Orders!B4083,Returns!B:B,0)), "No")</f>
        <v>No</v>
      </c>
      <c r="X4083" s="7" t="str">
        <f>INDEX(People!$A$2:$A$5,MATCH(Orders!M4083,People!$B$2:$B$5,0))</f>
        <v>Anna Andreadi</v>
      </c>
      <c r="Y4083">
        <f t="shared" si="190"/>
        <v>2018</v>
      </c>
      <c r="Z4083">
        <f t="shared" si="191"/>
        <v>9</v>
      </c>
    </row>
    <row r="4084" spans="1:26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7">
        <f t="shared" si="189"/>
        <v>60.99799999999999</v>
      </c>
      <c r="W4084" s="7" t="str">
        <f>IFERROR(INDEX(Returns!A:A,MATCH(Orders!B4084,Returns!B:B,0)), "No")</f>
        <v>No</v>
      </c>
      <c r="X4084" s="7" t="str">
        <f>INDEX(People!$A$2:$A$5,MATCH(Orders!M4084,People!$B$2:$B$5,0))</f>
        <v>Kelly Williams</v>
      </c>
      <c r="Y4084">
        <f t="shared" si="190"/>
        <v>2019</v>
      </c>
      <c r="Z4084">
        <f t="shared" si="191"/>
        <v>6</v>
      </c>
    </row>
    <row r="4085" spans="1:26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7">
        <f t="shared" si="189"/>
        <v>3.4240000000000008</v>
      </c>
      <c r="W4085" s="7" t="str">
        <f>IFERROR(INDEX(Returns!A:A,MATCH(Orders!B4085,Returns!B:B,0)), "No")</f>
        <v>No</v>
      </c>
      <c r="X4085" s="7" t="str">
        <f>INDEX(People!$A$2:$A$5,MATCH(Orders!M4085,People!$B$2:$B$5,0))</f>
        <v>Kelly Williams</v>
      </c>
      <c r="Y4085">
        <f t="shared" si="190"/>
        <v>2019</v>
      </c>
      <c r="Z4085">
        <f t="shared" si="191"/>
        <v>6</v>
      </c>
    </row>
    <row r="4086" spans="1:26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7">
        <f t="shared" si="189"/>
        <v>2.6190000000000007</v>
      </c>
      <c r="W4086" s="7" t="str">
        <f>IFERROR(INDEX(Returns!A:A,MATCH(Orders!B4086,Returns!B:B,0)), "No")</f>
        <v>No</v>
      </c>
      <c r="X4086" s="7" t="str">
        <f>INDEX(People!$A$2:$A$5,MATCH(Orders!M4086,People!$B$2:$B$5,0))</f>
        <v>Anna Andreadi</v>
      </c>
      <c r="Y4086">
        <f t="shared" si="190"/>
        <v>2019</v>
      </c>
      <c r="Z4086">
        <f t="shared" si="191"/>
        <v>9</v>
      </c>
    </row>
    <row r="4087" spans="1:26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7">
        <f t="shared" si="189"/>
        <v>151.19200000000001</v>
      </c>
      <c r="W4087" s="7" t="str">
        <f>IFERROR(INDEX(Returns!A:A,MATCH(Orders!B4087,Returns!B:B,0)), "No")</f>
        <v>No</v>
      </c>
      <c r="X4087" s="7" t="str">
        <f>INDEX(People!$A$2:$A$5,MATCH(Orders!M4087,People!$B$2:$B$5,0))</f>
        <v>Anna Andreadi</v>
      </c>
      <c r="Y4087">
        <f t="shared" si="190"/>
        <v>2018</v>
      </c>
      <c r="Z4087">
        <f t="shared" si="191"/>
        <v>8</v>
      </c>
    </row>
    <row r="4088" spans="1:26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7">
        <f t="shared" si="189"/>
        <v>6.9840000000000009</v>
      </c>
      <c r="W4088" s="7" t="str">
        <f>IFERROR(INDEX(Returns!A:A,MATCH(Orders!B4088,Returns!B:B,0)), "No")</f>
        <v>No</v>
      </c>
      <c r="X4088" s="7" t="str">
        <f>INDEX(People!$A$2:$A$5,MATCH(Orders!M4088,People!$B$2:$B$5,0))</f>
        <v>Anna Andreadi</v>
      </c>
      <c r="Y4088">
        <f t="shared" si="190"/>
        <v>2018</v>
      </c>
      <c r="Z4088">
        <f t="shared" si="191"/>
        <v>8</v>
      </c>
    </row>
    <row r="4089" spans="1:26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7">
        <f t="shared" si="189"/>
        <v>3.9280000000000004</v>
      </c>
      <c r="W4089" s="7" t="str">
        <f>IFERROR(INDEX(Returns!A:A,MATCH(Orders!B4089,Returns!B:B,0)), "No")</f>
        <v>No</v>
      </c>
      <c r="X4089" s="7" t="str">
        <f>INDEX(People!$A$2:$A$5,MATCH(Orders!M4089,People!$B$2:$B$5,0))</f>
        <v>Anna Andreadi</v>
      </c>
      <c r="Y4089">
        <f t="shared" si="190"/>
        <v>2018</v>
      </c>
      <c r="Z4089">
        <f t="shared" si="191"/>
        <v>8</v>
      </c>
    </row>
    <row r="4090" spans="1:26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7">
        <f t="shared" si="189"/>
        <v>70.98</v>
      </c>
      <c r="W4090" s="7" t="str">
        <f>IFERROR(INDEX(Returns!A:A,MATCH(Orders!B4090,Returns!B:B,0)), "No")</f>
        <v>No</v>
      </c>
      <c r="X4090" s="7" t="str">
        <f>INDEX(People!$A$2:$A$5,MATCH(Orders!M4090,People!$B$2:$B$5,0))</f>
        <v>Cassandra Brandow</v>
      </c>
      <c r="Y4090">
        <f t="shared" si="190"/>
        <v>2016</v>
      </c>
      <c r="Z4090">
        <f t="shared" si="191"/>
        <v>8</v>
      </c>
    </row>
    <row r="4091" spans="1:26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7">
        <f t="shared" si="189"/>
        <v>10.35</v>
      </c>
      <c r="W4091" s="7" t="str">
        <f>IFERROR(INDEX(Returns!A:A,MATCH(Orders!B4091,Returns!B:B,0)), "No")</f>
        <v>No</v>
      </c>
      <c r="X4091" s="7" t="str">
        <f>INDEX(People!$A$2:$A$5,MATCH(Orders!M4091,People!$B$2:$B$5,0))</f>
        <v>Chuck Magee</v>
      </c>
      <c r="Y4091">
        <f t="shared" si="190"/>
        <v>2018</v>
      </c>
      <c r="Z4091">
        <f t="shared" si="191"/>
        <v>4</v>
      </c>
    </row>
    <row r="4092" spans="1:26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7">
        <f t="shared" si="189"/>
        <v>3.65</v>
      </c>
      <c r="W4092" s="7" t="str">
        <f>IFERROR(INDEX(Returns!A:A,MATCH(Orders!B4092,Returns!B:B,0)), "No")</f>
        <v>No</v>
      </c>
      <c r="X4092" s="7" t="str">
        <f>INDEX(People!$A$2:$A$5,MATCH(Orders!M4092,People!$B$2:$B$5,0))</f>
        <v>Chuck Magee</v>
      </c>
      <c r="Y4092">
        <f t="shared" si="190"/>
        <v>2018</v>
      </c>
      <c r="Z4092">
        <f t="shared" si="191"/>
        <v>4</v>
      </c>
    </row>
    <row r="4093" spans="1:26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7">
        <f t="shared" si="189"/>
        <v>4.7840000000000007</v>
      </c>
      <c r="W4093" s="7" t="str">
        <f>IFERROR(INDEX(Returns!A:A,MATCH(Orders!B4093,Returns!B:B,0)), "No")</f>
        <v>No</v>
      </c>
      <c r="X4093" s="7" t="str">
        <f>INDEX(People!$A$2:$A$5,MATCH(Orders!M4093,People!$B$2:$B$5,0))</f>
        <v>Chuck Magee</v>
      </c>
      <c r="Y4093">
        <f t="shared" si="190"/>
        <v>2018</v>
      </c>
      <c r="Z4093">
        <f t="shared" si="191"/>
        <v>4</v>
      </c>
    </row>
    <row r="4094" spans="1:26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7">
        <f t="shared" si="189"/>
        <v>110.512</v>
      </c>
      <c r="W4094" s="7" t="str">
        <f>IFERROR(INDEX(Returns!A:A,MATCH(Orders!B4094,Returns!B:B,0)), "No")</f>
        <v>No</v>
      </c>
      <c r="X4094" s="7" t="str">
        <f>INDEX(People!$A$2:$A$5,MATCH(Orders!M4094,People!$B$2:$B$5,0))</f>
        <v>Chuck Magee</v>
      </c>
      <c r="Y4094">
        <f t="shared" si="190"/>
        <v>2019</v>
      </c>
      <c r="Z4094">
        <f t="shared" si="191"/>
        <v>5</v>
      </c>
    </row>
    <row r="4095" spans="1:26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7">
        <f t="shared" si="189"/>
        <v>440</v>
      </c>
      <c r="W4095" s="7" t="str">
        <f>IFERROR(INDEX(Returns!A:A,MATCH(Orders!B4095,Returns!B:B,0)), "No")</f>
        <v>No</v>
      </c>
      <c r="X4095" s="7" t="str">
        <f>INDEX(People!$A$2:$A$5,MATCH(Orders!M4095,People!$B$2:$B$5,0))</f>
        <v>Cassandra Brandow</v>
      </c>
      <c r="Y4095">
        <f t="shared" si="190"/>
        <v>2017</v>
      </c>
      <c r="Z4095">
        <f t="shared" si="191"/>
        <v>8</v>
      </c>
    </row>
    <row r="4096" spans="1:26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7">
        <f t="shared" si="189"/>
        <v>19.989999999999998</v>
      </c>
      <c r="W4096" s="7" t="str">
        <f>IFERROR(INDEX(Returns!A:A,MATCH(Orders!B4096,Returns!B:B,0)), "No")</f>
        <v>No</v>
      </c>
      <c r="X4096" s="7" t="str">
        <f>INDEX(People!$A$2:$A$5,MATCH(Orders!M4096,People!$B$2:$B$5,0))</f>
        <v>Cassandra Brandow</v>
      </c>
      <c r="Y4096">
        <f t="shared" si="190"/>
        <v>2017</v>
      </c>
      <c r="Z4096">
        <f t="shared" si="191"/>
        <v>8</v>
      </c>
    </row>
    <row r="4097" spans="1:26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7">
        <f t="shared" si="189"/>
        <v>195.99</v>
      </c>
      <c r="W4097" s="7" t="str">
        <f>IFERROR(INDEX(Returns!A:A,MATCH(Orders!B4097,Returns!B:B,0)), "No")</f>
        <v>No</v>
      </c>
      <c r="X4097" s="7" t="str">
        <f>INDEX(People!$A$2:$A$5,MATCH(Orders!M4097,People!$B$2:$B$5,0))</f>
        <v>Cassandra Brandow</v>
      </c>
      <c r="Y4097">
        <f t="shared" si="190"/>
        <v>2017</v>
      </c>
      <c r="Z4097">
        <f t="shared" si="191"/>
        <v>8</v>
      </c>
    </row>
    <row r="4098" spans="1:26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7">
        <f t="shared" si="189"/>
        <v>6.4800000000000013</v>
      </c>
      <c r="W4098" s="7" t="str">
        <f>IFERROR(INDEX(Returns!A:A,MATCH(Orders!B4098,Returns!B:B,0)), "No")</f>
        <v>No</v>
      </c>
      <c r="X4098" s="7" t="str">
        <f>INDEX(People!$A$2:$A$5,MATCH(Orders!M4098,People!$B$2:$B$5,0))</f>
        <v>Kelly Williams</v>
      </c>
      <c r="Y4098">
        <f t="shared" si="190"/>
        <v>2016</v>
      </c>
      <c r="Z4098">
        <f t="shared" si="191"/>
        <v>9</v>
      </c>
    </row>
    <row r="4099" spans="1:26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7">
        <f t="shared" ref="V4099:V4162" si="192">R4099/S4099</f>
        <v>80.98</v>
      </c>
      <c r="W4099" s="7" t="str">
        <f>IFERROR(INDEX(Returns!A:A,MATCH(Orders!B4099,Returns!B:B,0)), "No")</f>
        <v>No</v>
      </c>
      <c r="X4099" s="7" t="str">
        <f>INDEX(People!$A$2:$A$5,MATCH(Orders!M4099,People!$B$2:$B$5,0))</f>
        <v>Kelly Williams</v>
      </c>
      <c r="Y4099">
        <f t="shared" ref="Y4099:Y4162" si="193">YEAR(C4099)</f>
        <v>2016</v>
      </c>
      <c r="Z4099">
        <f t="shared" ref="Z4099:Z4162" si="194">MONTH(C4099)</f>
        <v>9</v>
      </c>
    </row>
    <row r="4100" spans="1:26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7">
        <f t="shared" si="192"/>
        <v>1889.9900000000002</v>
      </c>
      <c r="W4100" s="7" t="str">
        <f>IFERROR(INDEX(Returns!A:A,MATCH(Orders!B4100,Returns!B:B,0)), "No")</f>
        <v>No</v>
      </c>
      <c r="X4100" s="7" t="str">
        <f>INDEX(People!$A$2:$A$5,MATCH(Orders!M4100,People!$B$2:$B$5,0))</f>
        <v>Kelly Williams</v>
      </c>
      <c r="Y4100">
        <f t="shared" si="193"/>
        <v>2016</v>
      </c>
      <c r="Z4100">
        <f t="shared" si="194"/>
        <v>9</v>
      </c>
    </row>
    <row r="4101" spans="1:26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7">
        <f t="shared" si="192"/>
        <v>6.47</v>
      </c>
      <c r="W4101" s="7" t="str">
        <f>IFERROR(INDEX(Returns!A:A,MATCH(Orders!B4101,Returns!B:B,0)), "No")</f>
        <v>No</v>
      </c>
      <c r="X4101" s="7" t="str">
        <f>INDEX(People!$A$2:$A$5,MATCH(Orders!M4101,People!$B$2:$B$5,0))</f>
        <v>Kelly Williams</v>
      </c>
      <c r="Y4101">
        <f t="shared" si="193"/>
        <v>2016</v>
      </c>
      <c r="Z4101">
        <f t="shared" si="194"/>
        <v>9</v>
      </c>
    </row>
    <row r="4102" spans="1:26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7">
        <f t="shared" si="192"/>
        <v>2.2639999999999993</v>
      </c>
      <c r="W4102" s="7" t="str">
        <f>IFERROR(INDEX(Returns!A:A,MATCH(Orders!B4102,Returns!B:B,0)), "No")</f>
        <v>No</v>
      </c>
      <c r="X4102" s="7" t="str">
        <f>INDEX(People!$A$2:$A$5,MATCH(Orders!M4102,People!$B$2:$B$5,0))</f>
        <v>Kelly Williams</v>
      </c>
      <c r="Y4102">
        <f t="shared" si="193"/>
        <v>2019</v>
      </c>
      <c r="Z4102">
        <f t="shared" si="194"/>
        <v>6</v>
      </c>
    </row>
    <row r="4103" spans="1:26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7">
        <f t="shared" si="192"/>
        <v>0.44399999999999995</v>
      </c>
      <c r="W4103" s="7" t="str">
        <f>IFERROR(INDEX(Returns!A:A,MATCH(Orders!B4103,Returns!B:B,0)), "No")</f>
        <v>No</v>
      </c>
      <c r="X4103" s="7" t="str">
        <f>INDEX(People!$A$2:$A$5,MATCH(Orders!M4103,People!$B$2:$B$5,0))</f>
        <v>Kelly Williams</v>
      </c>
      <c r="Y4103">
        <f t="shared" si="193"/>
        <v>2019</v>
      </c>
      <c r="Z4103">
        <f t="shared" si="194"/>
        <v>6</v>
      </c>
    </row>
    <row r="4104" spans="1:26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7">
        <f t="shared" si="192"/>
        <v>18.272000000000002</v>
      </c>
      <c r="W4104" s="7" t="str">
        <f>IFERROR(INDEX(Returns!A:A,MATCH(Orders!B4104,Returns!B:B,0)), "No")</f>
        <v>No</v>
      </c>
      <c r="X4104" s="7" t="str">
        <f>INDEX(People!$A$2:$A$5,MATCH(Orders!M4104,People!$B$2:$B$5,0))</f>
        <v>Kelly Williams</v>
      </c>
      <c r="Y4104">
        <f t="shared" si="193"/>
        <v>2019</v>
      </c>
      <c r="Z4104">
        <f t="shared" si="194"/>
        <v>6</v>
      </c>
    </row>
    <row r="4105" spans="1:26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7">
        <f t="shared" si="192"/>
        <v>7.96</v>
      </c>
      <c r="W4105" s="7" t="str">
        <f>IFERROR(INDEX(Returns!A:A,MATCH(Orders!B4105,Returns!B:B,0)), "No")</f>
        <v>No</v>
      </c>
      <c r="X4105" s="7" t="str">
        <f>INDEX(People!$A$2:$A$5,MATCH(Orders!M4105,People!$B$2:$B$5,0))</f>
        <v>Kelly Williams</v>
      </c>
      <c r="Y4105">
        <f t="shared" si="193"/>
        <v>2019</v>
      </c>
      <c r="Z4105">
        <f t="shared" si="194"/>
        <v>12</v>
      </c>
    </row>
    <row r="4106" spans="1:26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7">
        <f t="shared" si="192"/>
        <v>31.992000000000008</v>
      </c>
      <c r="W4106" s="7" t="str">
        <f>IFERROR(INDEX(Returns!A:A,MATCH(Orders!B4106,Returns!B:B,0)), "No")</f>
        <v>Yes</v>
      </c>
      <c r="X4106" s="7" t="str">
        <f>INDEX(People!$A$2:$A$5,MATCH(Orders!M4106,People!$B$2:$B$5,0))</f>
        <v>Anna Andreadi</v>
      </c>
      <c r="Y4106">
        <f t="shared" si="193"/>
        <v>2019</v>
      </c>
      <c r="Z4106">
        <f t="shared" si="194"/>
        <v>8</v>
      </c>
    </row>
    <row r="4107" spans="1:26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7">
        <f t="shared" si="192"/>
        <v>6.88</v>
      </c>
      <c r="W4107" s="7" t="str">
        <f>IFERROR(INDEX(Returns!A:A,MATCH(Orders!B4107,Returns!B:B,0)), "No")</f>
        <v>Yes</v>
      </c>
      <c r="X4107" s="7" t="str">
        <f>INDEX(People!$A$2:$A$5,MATCH(Orders!M4107,People!$B$2:$B$5,0))</f>
        <v>Anna Andreadi</v>
      </c>
      <c r="Y4107">
        <f t="shared" si="193"/>
        <v>2019</v>
      </c>
      <c r="Z4107">
        <f t="shared" si="194"/>
        <v>8</v>
      </c>
    </row>
    <row r="4108" spans="1:26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7">
        <f t="shared" si="192"/>
        <v>2.1559999999999993</v>
      </c>
      <c r="W4108" s="7" t="str">
        <f>IFERROR(INDEX(Returns!A:A,MATCH(Orders!B4108,Returns!B:B,0)), "No")</f>
        <v>No</v>
      </c>
      <c r="X4108" s="7" t="str">
        <f>INDEX(People!$A$2:$A$5,MATCH(Orders!M4108,People!$B$2:$B$5,0))</f>
        <v>Kelly Williams</v>
      </c>
      <c r="Y4108">
        <f t="shared" si="193"/>
        <v>2018</v>
      </c>
      <c r="Z4108">
        <f t="shared" si="194"/>
        <v>8</v>
      </c>
    </row>
    <row r="4109" spans="1:26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7">
        <f t="shared" si="192"/>
        <v>6.98</v>
      </c>
      <c r="W4109" s="7" t="str">
        <f>IFERROR(INDEX(Returns!A:A,MATCH(Orders!B4109,Returns!B:B,0)), "No")</f>
        <v>No</v>
      </c>
      <c r="X4109" s="7" t="str">
        <f>INDEX(People!$A$2:$A$5,MATCH(Orders!M4109,People!$B$2:$B$5,0))</f>
        <v>Chuck Magee</v>
      </c>
      <c r="Y4109">
        <f t="shared" si="193"/>
        <v>2017</v>
      </c>
      <c r="Z4109">
        <f t="shared" si="194"/>
        <v>9</v>
      </c>
    </row>
    <row r="4110" spans="1:26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7">
        <f t="shared" si="192"/>
        <v>9.1379999999999999</v>
      </c>
      <c r="W4110" s="7" t="str">
        <f>IFERROR(INDEX(Returns!A:A,MATCH(Orders!B4110,Returns!B:B,0)), "No")</f>
        <v>No</v>
      </c>
      <c r="X4110" s="7" t="str">
        <f>INDEX(People!$A$2:$A$5,MATCH(Orders!M4110,People!$B$2:$B$5,0))</f>
        <v>Chuck Magee</v>
      </c>
      <c r="Y4110">
        <f t="shared" si="193"/>
        <v>2017</v>
      </c>
      <c r="Z4110">
        <f t="shared" si="194"/>
        <v>9</v>
      </c>
    </row>
    <row r="4111" spans="1:26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7">
        <f t="shared" si="192"/>
        <v>36.99</v>
      </c>
      <c r="W4111" s="7" t="str">
        <f>IFERROR(INDEX(Returns!A:A,MATCH(Orders!B4111,Returns!B:B,0)), "No")</f>
        <v>No</v>
      </c>
      <c r="X4111" s="7" t="str">
        <f>INDEX(People!$A$2:$A$5,MATCH(Orders!M4111,People!$B$2:$B$5,0))</f>
        <v>Kelly Williams</v>
      </c>
      <c r="Y4111">
        <f t="shared" si="193"/>
        <v>2017</v>
      </c>
      <c r="Z4111">
        <f t="shared" si="194"/>
        <v>12</v>
      </c>
    </row>
    <row r="4112" spans="1:26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7">
        <f t="shared" si="192"/>
        <v>160.97999999999999</v>
      </c>
      <c r="W4112" s="7" t="str">
        <f>IFERROR(INDEX(Returns!A:A,MATCH(Orders!B4112,Returns!B:B,0)), "No")</f>
        <v>No</v>
      </c>
      <c r="X4112" s="7" t="str">
        <f>INDEX(People!$A$2:$A$5,MATCH(Orders!M4112,People!$B$2:$B$5,0))</f>
        <v>Kelly Williams</v>
      </c>
      <c r="Y4112">
        <f t="shared" si="193"/>
        <v>2017</v>
      </c>
      <c r="Z4112">
        <f t="shared" si="194"/>
        <v>12</v>
      </c>
    </row>
    <row r="4113" spans="1:26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7">
        <f t="shared" si="192"/>
        <v>5.78</v>
      </c>
      <c r="W4113" s="7" t="str">
        <f>IFERROR(INDEX(Returns!A:A,MATCH(Orders!B4113,Returns!B:B,0)), "No")</f>
        <v>No</v>
      </c>
      <c r="X4113" s="7" t="str">
        <f>INDEX(People!$A$2:$A$5,MATCH(Orders!M4113,People!$B$2:$B$5,0))</f>
        <v>Kelly Williams</v>
      </c>
      <c r="Y4113">
        <f t="shared" si="193"/>
        <v>2017</v>
      </c>
      <c r="Z4113">
        <f t="shared" si="194"/>
        <v>12</v>
      </c>
    </row>
    <row r="4114" spans="1:26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7">
        <f t="shared" si="192"/>
        <v>3.28</v>
      </c>
      <c r="W4114" s="7" t="str">
        <f>IFERROR(INDEX(Returns!A:A,MATCH(Orders!B4114,Returns!B:B,0)), "No")</f>
        <v>No</v>
      </c>
      <c r="X4114" s="7" t="str">
        <f>INDEX(People!$A$2:$A$5,MATCH(Orders!M4114,People!$B$2:$B$5,0))</f>
        <v>Kelly Williams</v>
      </c>
      <c r="Y4114">
        <f t="shared" si="193"/>
        <v>2017</v>
      </c>
      <c r="Z4114">
        <f t="shared" si="194"/>
        <v>12</v>
      </c>
    </row>
    <row r="4115" spans="1:26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7">
        <f t="shared" si="192"/>
        <v>2.952</v>
      </c>
      <c r="W4115" s="7" t="str">
        <f>IFERROR(INDEX(Returns!A:A,MATCH(Orders!B4115,Returns!B:B,0)), "No")</f>
        <v>No</v>
      </c>
      <c r="X4115" s="7" t="str">
        <f>INDEX(People!$A$2:$A$5,MATCH(Orders!M4115,People!$B$2:$B$5,0))</f>
        <v>Kelly Williams</v>
      </c>
      <c r="Y4115">
        <f t="shared" si="193"/>
        <v>2017</v>
      </c>
      <c r="Z4115">
        <f t="shared" si="194"/>
        <v>5</v>
      </c>
    </row>
    <row r="4116" spans="1:26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7">
        <f t="shared" si="192"/>
        <v>52.792000000000002</v>
      </c>
      <c r="W4116" s="7" t="str">
        <f>IFERROR(INDEX(Returns!A:A,MATCH(Orders!B4116,Returns!B:B,0)), "No")</f>
        <v>No</v>
      </c>
      <c r="X4116" s="7" t="str">
        <f>INDEX(People!$A$2:$A$5,MATCH(Orders!M4116,People!$B$2:$B$5,0))</f>
        <v>Kelly Williams</v>
      </c>
      <c r="Y4116">
        <f t="shared" si="193"/>
        <v>2017</v>
      </c>
      <c r="Z4116">
        <f t="shared" si="194"/>
        <v>5</v>
      </c>
    </row>
    <row r="4117" spans="1:26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7">
        <f t="shared" si="192"/>
        <v>243.99200000000002</v>
      </c>
      <c r="W4117" s="7" t="str">
        <f>IFERROR(INDEX(Returns!A:A,MATCH(Orders!B4117,Returns!B:B,0)), "No")</f>
        <v>No</v>
      </c>
      <c r="X4117" s="7" t="str">
        <f>INDEX(People!$A$2:$A$5,MATCH(Orders!M4117,People!$B$2:$B$5,0))</f>
        <v>Anna Andreadi</v>
      </c>
      <c r="Y4117">
        <f t="shared" si="193"/>
        <v>2018</v>
      </c>
      <c r="Z4117">
        <f t="shared" si="194"/>
        <v>11</v>
      </c>
    </row>
    <row r="4118" spans="1:26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7">
        <f t="shared" si="192"/>
        <v>1.5840000000000001</v>
      </c>
      <c r="W4118" s="7" t="str">
        <f>IFERROR(INDEX(Returns!A:A,MATCH(Orders!B4118,Returns!B:B,0)), "No")</f>
        <v>No</v>
      </c>
      <c r="X4118" s="7" t="str">
        <f>INDEX(People!$A$2:$A$5,MATCH(Orders!M4118,People!$B$2:$B$5,0))</f>
        <v>Anna Andreadi</v>
      </c>
      <c r="Y4118">
        <f t="shared" si="193"/>
        <v>2017</v>
      </c>
      <c r="Z4118">
        <f t="shared" si="194"/>
        <v>11</v>
      </c>
    </row>
    <row r="4119" spans="1:26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7">
        <f t="shared" si="192"/>
        <v>6.48</v>
      </c>
      <c r="W4119" s="7" t="str">
        <f>IFERROR(INDEX(Returns!A:A,MATCH(Orders!B4119,Returns!B:B,0)), "No")</f>
        <v>No</v>
      </c>
      <c r="X4119" s="7" t="str">
        <f>INDEX(People!$A$2:$A$5,MATCH(Orders!M4119,People!$B$2:$B$5,0))</f>
        <v>Anna Andreadi</v>
      </c>
      <c r="Y4119">
        <f t="shared" si="193"/>
        <v>2017</v>
      </c>
      <c r="Z4119">
        <f t="shared" si="194"/>
        <v>11</v>
      </c>
    </row>
    <row r="4120" spans="1:26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7">
        <f t="shared" si="192"/>
        <v>64.98</v>
      </c>
      <c r="W4120" s="7" t="str">
        <f>IFERROR(INDEX(Returns!A:A,MATCH(Orders!B4120,Returns!B:B,0)), "No")</f>
        <v>No</v>
      </c>
      <c r="X4120" s="7" t="str">
        <f>INDEX(People!$A$2:$A$5,MATCH(Orders!M4120,People!$B$2:$B$5,0))</f>
        <v>Anna Andreadi</v>
      </c>
      <c r="Y4120">
        <f t="shared" si="193"/>
        <v>2017</v>
      </c>
      <c r="Z4120">
        <f t="shared" si="194"/>
        <v>11</v>
      </c>
    </row>
    <row r="4121" spans="1:26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7">
        <f t="shared" si="192"/>
        <v>11.423999999999999</v>
      </c>
      <c r="W4121" s="7" t="str">
        <f>IFERROR(INDEX(Returns!A:A,MATCH(Orders!B4121,Returns!B:B,0)), "No")</f>
        <v>No</v>
      </c>
      <c r="X4121" s="7" t="str">
        <f>INDEX(People!$A$2:$A$5,MATCH(Orders!M4121,People!$B$2:$B$5,0))</f>
        <v>Anna Andreadi</v>
      </c>
      <c r="Y4121">
        <f t="shared" si="193"/>
        <v>2017</v>
      </c>
      <c r="Z4121">
        <f t="shared" si="194"/>
        <v>11</v>
      </c>
    </row>
    <row r="4122" spans="1:26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7">
        <f t="shared" si="192"/>
        <v>4.7600000000000007</v>
      </c>
      <c r="W4122" s="7" t="str">
        <f>IFERROR(INDEX(Returns!A:A,MATCH(Orders!B4122,Returns!B:B,0)), "No")</f>
        <v>No</v>
      </c>
      <c r="X4122" s="7" t="str">
        <f>INDEX(People!$A$2:$A$5,MATCH(Orders!M4122,People!$B$2:$B$5,0))</f>
        <v>Chuck Magee</v>
      </c>
      <c r="Y4122">
        <f t="shared" si="193"/>
        <v>2019</v>
      </c>
      <c r="Z4122">
        <f t="shared" si="194"/>
        <v>9</v>
      </c>
    </row>
    <row r="4123" spans="1:26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7">
        <f t="shared" si="192"/>
        <v>6.2399999999999993</v>
      </c>
      <c r="W4123" s="7" t="str">
        <f>IFERROR(INDEX(Returns!A:A,MATCH(Orders!B4123,Returns!B:B,0)), "No")</f>
        <v>No</v>
      </c>
      <c r="X4123" s="7" t="str">
        <f>INDEX(People!$A$2:$A$5,MATCH(Orders!M4123,People!$B$2:$B$5,0))</f>
        <v>Anna Andreadi</v>
      </c>
      <c r="Y4123">
        <f t="shared" si="193"/>
        <v>2019</v>
      </c>
      <c r="Z4123">
        <f t="shared" si="194"/>
        <v>5</v>
      </c>
    </row>
    <row r="4124" spans="1:26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7">
        <f t="shared" si="192"/>
        <v>12.53</v>
      </c>
      <c r="W4124" s="7" t="str">
        <f>IFERROR(INDEX(Returns!A:A,MATCH(Orders!B4124,Returns!B:B,0)), "No")</f>
        <v>No</v>
      </c>
      <c r="X4124" s="7" t="str">
        <f>INDEX(People!$A$2:$A$5,MATCH(Orders!M4124,People!$B$2:$B$5,0))</f>
        <v>Anna Andreadi</v>
      </c>
      <c r="Y4124">
        <f t="shared" si="193"/>
        <v>2019</v>
      </c>
      <c r="Z4124">
        <f t="shared" si="194"/>
        <v>5</v>
      </c>
    </row>
    <row r="4125" spans="1:26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7">
        <f t="shared" si="192"/>
        <v>13.016</v>
      </c>
      <c r="W4125" s="7" t="str">
        <f>IFERROR(INDEX(Returns!A:A,MATCH(Orders!B4125,Returns!B:B,0)), "No")</f>
        <v>No</v>
      </c>
      <c r="X4125" s="7" t="str">
        <f>INDEX(People!$A$2:$A$5,MATCH(Orders!M4125,People!$B$2:$B$5,0))</f>
        <v>Anna Andreadi</v>
      </c>
      <c r="Y4125">
        <f t="shared" si="193"/>
        <v>2019</v>
      </c>
      <c r="Z4125">
        <f t="shared" si="194"/>
        <v>5</v>
      </c>
    </row>
    <row r="4126" spans="1:26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7">
        <f t="shared" si="192"/>
        <v>11.97</v>
      </c>
      <c r="W4126" s="7" t="str">
        <f>IFERROR(INDEX(Returns!A:A,MATCH(Orders!B4126,Returns!B:B,0)), "No")</f>
        <v>No</v>
      </c>
      <c r="X4126" s="7" t="str">
        <f>INDEX(People!$A$2:$A$5,MATCH(Orders!M4126,People!$B$2:$B$5,0))</f>
        <v>Chuck Magee</v>
      </c>
      <c r="Y4126">
        <f t="shared" si="193"/>
        <v>2016</v>
      </c>
      <c r="Z4126">
        <f t="shared" si="194"/>
        <v>5</v>
      </c>
    </row>
    <row r="4127" spans="1:26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7">
        <f t="shared" si="192"/>
        <v>30.344000000000005</v>
      </c>
      <c r="W4127" s="7" t="str">
        <f>IFERROR(INDEX(Returns!A:A,MATCH(Orders!B4127,Returns!B:B,0)), "No")</f>
        <v>No</v>
      </c>
      <c r="X4127" s="7" t="str">
        <f>INDEX(People!$A$2:$A$5,MATCH(Orders!M4127,People!$B$2:$B$5,0))</f>
        <v>Cassandra Brandow</v>
      </c>
      <c r="Y4127">
        <f t="shared" si="193"/>
        <v>2019</v>
      </c>
      <c r="Z4127">
        <f t="shared" si="194"/>
        <v>7</v>
      </c>
    </row>
    <row r="4128" spans="1:26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7">
        <f t="shared" si="192"/>
        <v>9.11</v>
      </c>
      <c r="W4128" s="7" t="str">
        <f>IFERROR(INDEX(Returns!A:A,MATCH(Orders!B4128,Returns!B:B,0)), "No")</f>
        <v>No</v>
      </c>
      <c r="X4128" s="7" t="str">
        <f>INDEX(People!$A$2:$A$5,MATCH(Orders!M4128,People!$B$2:$B$5,0))</f>
        <v>Cassandra Brandow</v>
      </c>
      <c r="Y4128">
        <f t="shared" si="193"/>
        <v>2019</v>
      </c>
      <c r="Z4128">
        <f t="shared" si="194"/>
        <v>5</v>
      </c>
    </row>
    <row r="4129" spans="1:26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7">
        <f t="shared" si="192"/>
        <v>11.223999999999998</v>
      </c>
      <c r="W4129" s="7" t="str">
        <f>IFERROR(INDEX(Returns!A:A,MATCH(Orders!B4129,Returns!B:B,0)), "No")</f>
        <v>No</v>
      </c>
      <c r="X4129" s="7" t="str">
        <f>INDEX(People!$A$2:$A$5,MATCH(Orders!M4129,People!$B$2:$B$5,0))</f>
        <v>Cassandra Brandow</v>
      </c>
      <c r="Y4129">
        <f t="shared" si="193"/>
        <v>2016</v>
      </c>
      <c r="Z4129">
        <f t="shared" si="194"/>
        <v>9</v>
      </c>
    </row>
    <row r="4130" spans="1:26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7">
        <f t="shared" si="192"/>
        <v>874.995</v>
      </c>
      <c r="W4130" s="7" t="str">
        <f>IFERROR(INDEX(Returns!A:A,MATCH(Orders!B4130,Returns!B:B,0)), "No")</f>
        <v>No</v>
      </c>
      <c r="X4130" s="7" t="str">
        <f>INDEX(People!$A$2:$A$5,MATCH(Orders!M4130,People!$B$2:$B$5,0))</f>
        <v>Cassandra Brandow</v>
      </c>
      <c r="Y4130">
        <f t="shared" si="193"/>
        <v>2016</v>
      </c>
      <c r="Z4130">
        <f t="shared" si="194"/>
        <v>9</v>
      </c>
    </row>
    <row r="4131" spans="1:26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7">
        <f t="shared" si="192"/>
        <v>18.32</v>
      </c>
      <c r="W4131" s="7" t="str">
        <f>IFERROR(INDEX(Returns!A:A,MATCH(Orders!B4131,Returns!B:B,0)), "No")</f>
        <v>No</v>
      </c>
      <c r="X4131" s="7" t="str">
        <f>INDEX(People!$A$2:$A$5,MATCH(Orders!M4131,People!$B$2:$B$5,0))</f>
        <v>Anna Andreadi</v>
      </c>
      <c r="Y4131">
        <f t="shared" si="193"/>
        <v>2017</v>
      </c>
      <c r="Z4131">
        <f t="shared" si="194"/>
        <v>3</v>
      </c>
    </row>
    <row r="4132" spans="1:26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7">
        <f t="shared" si="192"/>
        <v>2.8959999999999995</v>
      </c>
      <c r="W4132" s="7" t="str">
        <f>IFERROR(INDEX(Returns!A:A,MATCH(Orders!B4132,Returns!B:B,0)), "No")</f>
        <v>No</v>
      </c>
      <c r="X4132" s="7" t="str">
        <f>INDEX(People!$A$2:$A$5,MATCH(Orders!M4132,People!$B$2:$B$5,0))</f>
        <v>Kelly Williams</v>
      </c>
      <c r="Y4132">
        <f t="shared" si="193"/>
        <v>2016</v>
      </c>
      <c r="Z4132">
        <f t="shared" si="194"/>
        <v>11</v>
      </c>
    </row>
    <row r="4133" spans="1:26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7">
        <f t="shared" si="192"/>
        <v>3.9840000000000004</v>
      </c>
      <c r="W4133" s="7" t="str">
        <f>IFERROR(INDEX(Returns!A:A,MATCH(Orders!B4133,Returns!B:B,0)), "No")</f>
        <v>No</v>
      </c>
      <c r="X4133" s="7" t="str">
        <f>INDEX(People!$A$2:$A$5,MATCH(Orders!M4133,People!$B$2:$B$5,0))</f>
        <v>Cassandra Brandow</v>
      </c>
      <c r="Y4133">
        <f t="shared" si="193"/>
        <v>2017</v>
      </c>
      <c r="Z4133">
        <f t="shared" si="194"/>
        <v>7</v>
      </c>
    </row>
    <row r="4134" spans="1:26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7">
        <f t="shared" si="192"/>
        <v>5.1840000000000011</v>
      </c>
      <c r="W4134" s="7" t="str">
        <f>IFERROR(INDEX(Returns!A:A,MATCH(Orders!B4134,Returns!B:B,0)), "No")</f>
        <v>No</v>
      </c>
      <c r="X4134" s="7" t="str">
        <f>INDEX(People!$A$2:$A$5,MATCH(Orders!M4134,People!$B$2:$B$5,0))</f>
        <v>Cassandra Brandow</v>
      </c>
      <c r="Y4134">
        <f t="shared" si="193"/>
        <v>2017</v>
      </c>
      <c r="Z4134">
        <f t="shared" si="194"/>
        <v>7</v>
      </c>
    </row>
    <row r="4135" spans="1:26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7">
        <f t="shared" si="192"/>
        <v>5</v>
      </c>
      <c r="W4135" s="7" t="str">
        <f>IFERROR(INDEX(Returns!A:A,MATCH(Orders!B4135,Returns!B:B,0)), "No")</f>
        <v>No</v>
      </c>
      <c r="X4135" s="7" t="str">
        <f>INDEX(People!$A$2:$A$5,MATCH(Orders!M4135,People!$B$2:$B$5,0))</f>
        <v>Cassandra Brandow</v>
      </c>
      <c r="Y4135">
        <f t="shared" si="193"/>
        <v>2016</v>
      </c>
      <c r="Z4135">
        <f t="shared" si="194"/>
        <v>9</v>
      </c>
    </row>
    <row r="4136" spans="1:26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7">
        <f t="shared" si="192"/>
        <v>69.989999999999995</v>
      </c>
      <c r="W4136" s="7" t="str">
        <f>IFERROR(INDEX(Returns!A:A,MATCH(Orders!B4136,Returns!B:B,0)), "No")</f>
        <v>No</v>
      </c>
      <c r="X4136" s="7" t="str">
        <f>INDEX(People!$A$2:$A$5,MATCH(Orders!M4136,People!$B$2:$B$5,0))</f>
        <v>Cassandra Brandow</v>
      </c>
      <c r="Y4136">
        <f t="shared" si="193"/>
        <v>2016</v>
      </c>
      <c r="Z4136">
        <f t="shared" si="194"/>
        <v>9</v>
      </c>
    </row>
    <row r="4137" spans="1:26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7">
        <f t="shared" si="192"/>
        <v>22.424000000000003</v>
      </c>
      <c r="W4137" s="7" t="str">
        <f>IFERROR(INDEX(Returns!A:A,MATCH(Orders!B4137,Returns!B:B,0)), "No")</f>
        <v>No</v>
      </c>
      <c r="X4137" s="7" t="str">
        <f>INDEX(People!$A$2:$A$5,MATCH(Orders!M4137,People!$B$2:$B$5,0))</f>
        <v>Anna Andreadi</v>
      </c>
      <c r="Y4137">
        <f t="shared" si="193"/>
        <v>2019</v>
      </c>
      <c r="Z4137">
        <f t="shared" si="194"/>
        <v>10</v>
      </c>
    </row>
    <row r="4138" spans="1:26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7">
        <f t="shared" si="192"/>
        <v>225.02</v>
      </c>
      <c r="W4138" s="7" t="str">
        <f>IFERROR(INDEX(Returns!A:A,MATCH(Orders!B4138,Returns!B:B,0)), "No")</f>
        <v>No</v>
      </c>
      <c r="X4138" s="7" t="str">
        <f>INDEX(People!$A$2:$A$5,MATCH(Orders!M4138,People!$B$2:$B$5,0))</f>
        <v>Anna Andreadi</v>
      </c>
      <c r="Y4138">
        <f t="shared" si="193"/>
        <v>2019</v>
      </c>
      <c r="Z4138">
        <f t="shared" si="194"/>
        <v>10</v>
      </c>
    </row>
    <row r="4139" spans="1:26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7">
        <f t="shared" si="192"/>
        <v>3.5800000000000005</v>
      </c>
      <c r="W4139" s="7" t="str">
        <f>IFERROR(INDEX(Returns!A:A,MATCH(Orders!B4139,Returns!B:B,0)), "No")</f>
        <v>No</v>
      </c>
      <c r="X4139" s="7" t="str">
        <f>INDEX(People!$A$2:$A$5,MATCH(Orders!M4139,People!$B$2:$B$5,0))</f>
        <v>Cassandra Brandow</v>
      </c>
      <c r="Y4139">
        <f t="shared" si="193"/>
        <v>2019</v>
      </c>
      <c r="Z4139">
        <f t="shared" si="194"/>
        <v>11</v>
      </c>
    </row>
    <row r="4140" spans="1:26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7">
        <f t="shared" si="192"/>
        <v>1.1539999999999997</v>
      </c>
      <c r="W4140" s="7" t="str">
        <f>IFERROR(INDEX(Returns!A:A,MATCH(Orders!B4140,Returns!B:B,0)), "No")</f>
        <v>No</v>
      </c>
      <c r="X4140" s="7" t="str">
        <f>INDEX(People!$A$2:$A$5,MATCH(Orders!M4140,People!$B$2:$B$5,0))</f>
        <v>Kelly Williams</v>
      </c>
      <c r="Y4140">
        <f t="shared" si="193"/>
        <v>2018</v>
      </c>
      <c r="Z4140">
        <f t="shared" si="194"/>
        <v>12</v>
      </c>
    </row>
    <row r="4141" spans="1:26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7">
        <f t="shared" si="192"/>
        <v>12.464</v>
      </c>
      <c r="W4141" s="7" t="str">
        <f>IFERROR(INDEX(Returns!A:A,MATCH(Orders!B4141,Returns!B:B,0)), "No")</f>
        <v>No</v>
      </c>
      <c r="X4141" s="7" t="str">
        <f>INDEX(People!$A$2:$A$5,MATCH(Orders!M4141,People!$B$2:$B$5,0))</f>
        <v>Chuck Magee</v>
      </c>
      <c r="Y4141">
        <f t="shared" si="193"/>
        <v>2019</v>
      </c>
      <c r="Z4141">
        <f t="shared" si="194"/>
        <v>12</v>
      </c>
    </row>
    <row r="4142" spans="1:26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7">
        <f t="shared" si="192"/>
        <v>15.824000000000002</v>
      </c>
      <c r="W4142" s="7" t="str">
        <f>IFERROR(INDEX(Returns!A:A,MATCH(Orders!B4142,Returns!B:B,0)), "No")</f>
        <v>No</v>
      </c>
      <c r="X4142" s="7" t="str">
        <f>INDEX(People!$A$2:$A$5,MATCH(Orders!M4142,People!$B$2:$B$5,0))</f>
        <v>Chuck Magee</v>
      </c>
      <c r="Y4142">
        <f t="shared" si="193"/>
        <v>2019</v>
      </c>
      <c r="Z4142">
        <f t="shared" si="194"/>
        <v>12</v>
      </c>
    </row>
    <row r="4143" spans="1:26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7">
        <f t="shared" si="192"/>
        <v>6.3</v>
      </c>
      <c r="W4143" s="7" t="str">
        <f>IFERROR(INDEX(Returns!A:A,MATCH(Orders!B4143,Returns!B:B,0)), "No")</f>
        <v>No</v>
      </c>
      <c r="X4143" s="7" t="str">
        <f>INDEX(People!$A$2:$A$5,MATCH(Orders!M4143,People!$B$2:$B$5,0))</f>
        <v>Kelly Williams</v>
      </c>
      <c r="Y4143">
        <f t="shared" si="193"/>
        <v>2018</v>
      </c>
      <c r="Z4143">
        <f t="shared" si="194"/>
        <v>6</v>
      </c>
    </row>
    <row r="4144" spans="1:26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7">
        <f t="shared" si="192"/>
        <v>6.38</v>
      </c>
      <c r="W4144" s="7" t="str">
        <f>IFERROR(INDEX(Returns!A:A,MATCH(Orders!B4144,Returns!B:B,0)), "No")</f>
        <v>No</v>
      </c>
      <c r="X4144" s="7" t="str">
        <f>INDEX(People!$A$2:$A$5,MATCH(Orders!M4144,People!$B$2:$B$5,0))</f>
        <v>Kelly Williams</v>
      </c>
      <c r="Y4144">
        <f t="shared" si="193"/>
        <v>2016</v>
      </c>
      <c r="Z4144">
        <f t="shared" si="194"/>
        <v>5</v>
      </c>
    </row>
    <row r="4145" spans="1:26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7">
        <f t="shared" si="192"/>
        <v>1.82</v>
      </c>
      <c r="W4145" s="7" t="str">
        <f>IFERROR(INDEX(Returns!A:A,MATCH(Orders!B4145,Returns!B:B,0)), "No")</f>
        <v>Yes</v>
      </c>
      <c r="X4145" s="7" t="str">
        <f>INDEX(People!$A$2:$A$5,MATCH(Orders!M4145,People!$B$2:$B$5,0))</f>
        <v>Anna Andreadi</v>
      </c>
      <c r="Y4145">
        <f t="shared" si="193"/>
        <v>2019</v>
      </c>
      <c r="Z4145">
        <f t="shared" si="194"/>
        <v>1</v>
      </c>
    </row>
    <row r="4146" spans="1:26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7">
        <f t="shared" si="192"/>
        <v>2.94</v>
      </c>
      <c r="W4146" s="7" t="str">
        <f>IFERROR(INDEX(Returns!A:A,MATCH(Orders!B4146,Returns!B:B,0)), "No")</f>
        <v>Yes</v>
      </c>
      <c r="X4146" s="7" t="str">
        <f>INDEX(People!$A$2:$A$5,MATCH(Orders!M4146,People!$B$2:$B$5,0))</f>
        <v>Anna Andreadi</v>
      </c>
      <c r="Y4146">
        <f t="shared" si="193"/>
        <v>2019</v>
      </c>
      <c r="Z4146">
        <f t="shared" si="194"/>
        <v>1</v>
      </c>
    </row>
    <row r="4147" spans="1:26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7">
        <f t="shared" si="192"/>
        <v>120.78399999999999</v>
      </c>
      <c r="W4147" s="7" t="str">
        <f>IFERROR(INDEX(Returns!A:A,MATCH(Orders!B4147,Returns!B:B,0)), "No")</f>
        <v>Yes</v>
      </c>
      <c r="X4147" s="7" t="str">
        <f>INDEX(People!$A$2:$A$5,MATCH(Orders!M4147,People!$B$2:$B$5,0))</f>
        <v>Anna Andreadi</v>
      </c>
      <c r="Y4147">
        <f t="shared" si="193"/>
        <v>2019</v>
      </c>
      <c r="Z4147">
        <f t="shared" si="194"/>
        <v>1</v>
      </c>
    </row>
    <row r="4148" spans="1:26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7">
        <f t="shared" si="192"/>
        <v>107.53000000000002</v>
      </c>
      <c r="W4148" s="7" t="str">
        <f>IFERROR(INDEX(Returns!A:A,MATCH(Orders!B4148,Returns!B:B,0)), "No")</f>
        <v>No</v>
      </c>
      <c r="X4148" s="7" t="str">
        <f>INDEX(People!$A$2:$A$5,MATCH(Orders!M4148,People!$B$2:$B$5,0))</f>
        <v>Chuck Magee</v>
      </c>
      <c r="Y4148">
        <f t="shared" si="193"/>
        <v>2017</v>
      </c>
      <c r="Z4148">
        <f t="shared" si="194"/>
        <v>11</v>
      </c>
    </row>
    <row r="4149" spans="1:26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7">
        <f t="shared" si="192"/>
        <v>3.2539999999999991</v>
      </c>
      <c r="W4149" s="7" t="str">
        <f>IFERROR(INDEX(Returns!A:A,MATCH(Orders!B4149,Returns!B:B,0)), "No")</f>
        <v>No</v>
      </c>
      <c r="X4149" s="7" t="str">
        <f>INDEX(People!$A$2:$A$5,MATCH(Orders!M4149,People!$B$2:$B$5,0))</f>
        <v>Kelly Williams</v>
      </c>
      <c r="Y4149">
        <f t="shared" si="193"/>
        <v>2019</v>
      </c>
      <c r="Z4149">
        <f t="shared" si="194"/>
        <v>10</v>
      </c>
    </row>
    <row r="4150" spans="1:26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7">
        <f t="shared" si="192"/>
        <v>13.719999999999999</v>
      </c>
      <c r="W4150" s="7" t="str">
        <f>IFERROR(INDEX(Returns!A:A,MATCH(Orders!B4150,Returns!B:B,0)), "No")</f>
        <v>No</v>
      </c>
      <c r="X4150" s="7" t="str">
        <f>INDEX(People!$A$2:$A$5,MATCH(Orders!M4150,People!$B$2:$B$5,0))</f>
        <v>Kelly Williams</v>
      </c>
      <c r="Y4150">
        <f t="shared" si="193"/>
        <v>2019</v>
      </c>
      <c r="Z4150">
        <f t="shared" si="194"/>
        <v>10</v>
      </c>
    </row>
    <row r="4151" spans="1:26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7">
        <f t="shared" si="192"/>
        <v>55.2</v>
      </c>
      <c r="W4151" s="7" t="str">
        <f>IFERROR(INDEX(Returns!A:A,MATCH(Orders!B4151,Returns!B:B,0)), "No")</f>
        <v>No</v>
      </c>
      <c r="X4151" s="7" t="str">
        <f>INDEX(People!$A$2:$A$5,MATCH(Orders!M4151,People!$B$2:$B$5,0))</f>
        <v>Kelly Williams</v>
      </c>
      <c r="Y4151">
        <f t="shared" si="193"/>
        <v>2019</v>
      </c>
      <c r="Z4151">
        <f t="shared" si="194"/>
        <v>10</v>
      </c>
    </row>
    <row r="4152" spans="1:26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7">
        <f t="shared" si="192"/>
        <v>64.784000000000006</v>
      </c>
      <c r="W4152" s="7" t="str">
        <f>IFERROR(INDEX(Returns!A:A,MATCH(Orders!B4152,Returns!B:B,0)), "No")</f>
        <v>No</v>
      </c>
      <c r="X4152" s="7" t="str">
        <f>INDEX(People!$A$2:$A$5,MATCH(Orders!M4152,People!$B$2:$B$5,0))</f>
        <v>Kelly Williams</v>
      </c>
      <c r="Y4152">
        <f t="shared" si="193"/>
        <v>2019</v>
      </c>
      <c r="Z4152">
        <f t="shared" si="194"/>
        <v>10</v>
      </c>
    </row>
    <row r="4153" spans="1:26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7">
        <f t="shared" si="192"/>
        <v>5.8479999999999999</v>
      </c>
      <c r="W4153" s="7" t="str">
        <f>IFERROR(INDEX(Returns!A:A,MATCH(Orders!B4153,Returns!B:B,0)), "No")</f>
        <v>No</v>
      </c>
      <c r="X4153" s="7" t="str">
        <f>INDEX(People!$A$2:$A$5,MATCH(Orders!M4153,People!$B$2:$B$5,0))</f>
        <v>Chuck Magee</v>
      </c>
      <c r="Y4153">
        <f t="shared" si="193"/>
        <v>2019</v>
      </c>
      <c r="Z4153">
        <f t="shared" si="194"/>
        <v>9</v>
      </c>
    </row>
    <row r="4154" spans="1:26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7">
        <f t="shared" si="192"/>
        <v>5.1840000000000011</v>
      </c>
      <c r="W4154" s="7" t="str">
        <f>IFERROR(INDEX(Returns!A:A,MATCH(Orders!B4154,Returns!B:B,0)), "No")</f>
        <v>No</v>
      </c>
      <c r="X4154" s="7" t="str">
        <f>INDEX(People!$A$2:$A$5,MATCH(Orders!M4154,People!$B$2:$B$5,0))</f>
        <v>Chuck Magee</v>
      </c>
      <c r="Y4154">
        <f t="shared" si="193"/>
        <v>2019</v>
      </c>
      <c r="Z4154">
        <f t="shared" si="194"/>
        <v>9</v>
      </c>
    </row>
    <row r="4155" spans="1:26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7">
        <f t="shared" si="192"/>
        <v>1.6320000000000003</v>
      </c>
      <c r="W4155" s="7" t="str">
        <f>IFERROR(INDEX(Returns!A:A,MATCH(Orders!B4155,Returns!B:B,0)), "No")</f>
        <v>No</v>
      </c>
      <c r="X4155" s="7" t="str">
        <f>INDEX(People!$A$2:$A$5,MATCH(Orders!M4155,People!$B$2:$B$5,0))</f>
        <v>Chuck Magee</v>
      </c>
      <c r="Y4155">
        <f t="shared" si="193"/>
        <v>2019</v>
      </c>
      <c r="Z4155">
        <f t="shared" si="194"/>
        <v>9</v>
      </c>
    </row>
    <row r="4156" spans="1:26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7">
        <f t="shared" si="192"/>
        <v>9.5220000000000002</v>
      </c>
      <c r="W4156" s="7" t="str">
        <f>IFERROR(INDEX(Returns!A:A,MATCH(Orders!B4156,Returns!B:B,0)), "No")</f>
        <v>No</v>
      </c>
      <c r="X4156" s="7" t="str">
        <f>INDEX(People!$A$2:$A$5,MATCH(Orders!M4156,People!$B$2:$B$5,0))</f>
        <v>Cassandra Brandow</v>
      </c>
      <c r="Y4156">
        <f t="shared" si="193"/>
        <v>2018</v>
      </c>
      <c r="Z4156">
        <f t="shared" si="194"/>
        <v>12</v>
      </c>
    </row>
    <row r="4157" spans="1:26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7">
        <f t="shared" si="192"/>
        <v>0.93600000000000028</v>
      </c>
      <c r="W4157" s="7" t="str">
        <f>IFERROR(INDEX(Returns!A:A,MATCH(Orders!B4157,Returns!B:B,0)), "No")</f>
        <v>No</v>
      </c>
      <c r="X4157" s="7" t="str">
        <f>INDEX(People!$A$2:$A$5,MATCH(Orders!M4157,People!$B$2:$B$5,0))</f>
        <v>Cassandra Brandow</v>
      </c>
      <c r="Y4157">
        <f t="shared" si="193"/>
        <v>2018</v>
      </c>
      <c r="Z4157">
        <f t="shared" si="194"/>
        <v>12</v>
      </c>
    </row>
    <row r="4158" spans="1:26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7">
        <f t="shared" si="192"/>
        <v>23.992000000000001</v>
      </c>
      <c r="W4158" s="7" t="str">
        <f>IFERROR(INDEX(Returns!A:A,MATCH(Orders!B4158,Returns!B:B,0)), "No")</f>
        <v>No</v>
      </c>
      <c r="X4158" s="7" t="str">
        <f>INDEX(People!$A$2:$A$5,MATCH(Orders!M4158,People!$B$2:$B$5,0))</f>
        <v>Chuck Magee</v>
      </c>
      <c r="Y4158">
        <f t="shared" si="193"/>
        <v>2017</v>
      </c>
      <c r="Z4158">
        <f t="shared" si="194"/>
        <v>12</v>
      </c>
    </row>
    <row r="4159" spans="1:26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7">
        <f t="shared" si="192"/>
        <v>4.3440000000000012</v>
      </c>
      <c r="W4159" s="7" t="str">
        <f>IFERROR(INDEX(Returns!A:A,MATCH(Orders!B4159,Returns!B:B,0)), "No")</f>
        <v>No</v>
      </c>
      <c r="X4159" s="7" t="str">
        <f>INDEX(People!$A$2:$A$5,MATCH(Orders!M4159,People!$B$2:$B$5,0))</f>
        <v>Chuck Magee</v>
      </c>
      <c r="Y4159">
        <f t="shared" si="193"/>
        <v>2017</v>
      </c>
      <c r="Z4159">
        <f t="shared" si="194"/>
        <v>12</v>
      </c>
    </row>
    <row r="4160" spans="1:26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7">
        <f t="shared" si="192"/>
        <v>5.2320000000000002</v>
      </c>
      <c r="W4160" s="7" t="str">
        <f>IFERROR(INDEX(Returns!A:A,MATCH(Orders!B4160,Returns!B:B,0)), "No")</f>
        <v>No</v>
      </c>
      <c r="X4160" s="7" t="str">
        <f>INDEX(People!$A$2:$A$5,MATCH(Orders!M4160,People!$B$2:$B$5,0))</f>
        <v>Kelly Williams</v>
      </c>
      <c r="Y4160">
        <f t="shared" si="193"/>
        <v>2016</v>
      </c>
      <c r="Z4160">
        <f t="shared" si="194"/>
        <v>11</v>
      </c>
    </row>
    <row r="4161" spans="1:26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7">
        <f t="shared" si="192"/>
        <v>4.28</v>
      </c>
      <c r="W4161" s="7" t="str">
        <f>IFERROR(INDEX(Returns!A:A,MATCH(Orders!B4161,Returns!B:B,0)), "No")</f>
        <v>No</v>
      </c>
      <c r="X4161" s="7" t="str">
        <f>INDEX(People!$A$2:$A$5,MATCH(Orders!M4161,People!$B$2:$B$5,0))</f>
        <v>Cassandra Brandow</v>
      </c>
      <c r="Y4161">
        <f t="shared" si="193"/>
        <v>2018</v>
      </c>
      <c r="Z4161">
        <f t="shared" si="194"/>
        <v>4</v>
      </c>
    </row>
    <row r="4162" spans="1:26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7">
        <f t="shared" si="192"/>
        <v>179.99</v>
      </c>
      <c r="W4162" s="7" t="str">
        <f>IFERROR(INDEX(Returns!A:A,MATCH(Orders!B4162,Returns!B:B,0)), "No")</f>
        <v>No</v>
      </c>
      <c r="X4162" s="7" t="str">
        <f>INDEX(People!$A$2:$A$5,MATCH(Orders!M4162,People!$B$2:$B$5,0))</f>
        <v>Chuck Magee</v>
      </c>
      <c r="Y4162">
        <f t="shared" si="193"/>
        <v>2019</v>
      </c>
      <c r="Z4162">
        <f t="shared" si="194"/>
        <v>5</v>
      </c>
    </row>
    <row r="4163" spans="1:26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7">
        <f t="shared" ref="V4163:V4226" si="195">R4163/S4163</f>
        <v>11.29</v>
      </c>
      <c r="W4163" s="7" t="str">
        <f>IFERROR(INDEX(Returns!A:A,MATCH(Orders!B4163,Returns!B:B,0)), "No")</f>
        <v>No</v>
      </c>
      <c r="X4163" s="7" t="str">
        <f>INDEX(People!$A$2:$A$5,MATCH(Orders!M4163,People!$B$2:$B$5,0))</f>
        <v>Chuck Magee</v>
      </c>
      <c r="Y4163">
        <f t="shared" ref="Y4163:Y4226" si="196">YEAR(C4163)</f>
        <v>2019</v>
      </c>
      <c r="Z4163">
        <f t="shared" ref="Z4163:Z4226" si="197">MONTH(C4163)</f>
        <v>5</v>
      </c>
    </row>
    <row r="4164" spans="1:26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7">
        <f t="shared" si="195"/>
        <v>4.13</v>
      </c>
      <c r="W4164" s="7" t="str">
        <f>IFERROR(INDEX(Returns!A:A,MATCH(Orders!B4164,Returns!B:B,0)), "No")</f>
        <v>No</v>
      </c>
      <c r="X4164" s="7" t="str">
        <f>INDEX(People!$A$2:$A$5,MATCH(Orders!M4164,People!$B$2:$B$5,0))</f>
        <v>Chuck Magee</v>
      </c>
      <c r="Y4164">
        <f t="shared" si="196"/>
        <v>2017</v>
      </c>
      <c r="Z4164">
        <f t="shared" si="197"/>
        <v>3</v>
      </c>
    </row>
    <row r="4165" spans="1:26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7">
        <f t="shared" si="195"/>
        <v>223.98</v>
      </c>
      <c r="W4165" s="7" t="str">
        <f>IFERROR(INDEX(Returns!A:A,MATCH(Orders!B4165,Returns!B:B,0)), "No")</f>
        <v>No</v>
      </c>
      <c r="X4165" s="7" t="str">
        <f>INDEX(People!$A$2:$A$5,MATCH(Orders!M4165,People!$B$2:$B$5,0))</f>
        <v>Chuck Magee</v>
      </c>
      <c r="Y4165">
        <f t="shared" si="196"/>
        <v>2017</v>
      </c>
      <c r="Z4165">
        <f t="shared" si="197"/>
        <v>3</v>
      </c>
    </row>
    <row r="4166" spans="1:26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7">
        <f t="shared" si="195"/>
        <v>24.152000000000005</v>
      </c>
      <c r="W4166" s="7" t="str">
        <f>IFERROR(INDEX(Returns!A:A,MATCH(Orders!B4166,Returns!B:B,0)), "No")</f>
        <v>No</v>
      </c>
      <c r="X4166" s="7" t="str">
        <f>INDEX(People!$A$2:$A$5,MATCH(Orders!M4166,People!$B$2:$B$5,0))</f>
        <v>Anna Andreadi</v>
      </c>
      <c r="Y4166">
        <f t="shared" si="196"/>
        <v>2019</v>
      </c>
      <c r="Z4166">
        <f t="shared" si="197"/>
        <v>1</v>
      </c>
    </row>
    <row r="4167" spans="1:26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7">
        <f t="shared" si="195"/>
        <v>18.736000000000001</v>
      </c>
      <c r="W4167" s="7" t="str">
        <f>IFERROR(INDEX(Returns!A:A,MATCH(Orders!B4167,Returns!B:B,0)), "No")</f>
        <v>No</v>
      </c>
      <c r="X4167" s="7" t="str">
        <f>INDEX(People!$A$2:$A$5,MATCH(Orders!M4167,People!$B$2:$B$5,0))</f>
        <v>Anna Andreadi</v>
      </c>
      <c r="Y4167">
        <f t="shared" si="196"/>
        <v>2019</v>
      </c>
      <c r="Z4167">
        <f t="shared" si="197"/>
        <v>1</v>
      </c>
    </row>
    <row r="4168" spans="1:26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7">
        <f t="shared" si="195"/>
        <v>6.48</v>
      </c>
      <c r="W4168" s="7" t="str">
        <f>IFERROR(INDEX(Returns!A:A,MATCH(Orders!B4168,Returns!B:B,0)), "No")</f>
        <v>No</v>
      </c>
      <c r="X4168" s="7" t="str">
        <f>INDEX(People!$A$2:$A$5,MATCH(Orders!M4168,People!$B$2:$B$5,0))</f>
        <v>Chuck Magee</v>
      </c>
      <c r="Y4168">
        <f t="shared" si="196"/>
        <v>2017</v>
      </c>
      <c r="Z4168">
        <f t="shared" si="197"/>
        <v>3</v>
      </c>
    </row>
    <row r="4169" spans="1:26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7">
        <f t="shared" si="195"/>
        <v>7.98</v>
      </c>
      <c r="W4169" s="7" t="str">
        <f>IFERROR(INDEX(Returns!A:A,MATCH(Orders!B4169,Returns!B:B,0)), "No")</f>
        <v>Yes</v>
      </c>
      <c r="X4169" s="7" t="str">
        <f>INDEX(People!$A$2:$A$5,MATCH(Orders!M4169,People!$B$2:$B$5,0))</f>
        <v>Anna Andreadi</v>
      </c>
      <c r="Y4169">
        <f t="shared" si="196"/>
        <v>2016</v>
      </c>
      <c r="Z4169">
        <f t="shared" si="197"/>
        <v>10</v>
      </c>
    </row>
    <row r="4170" spans="1:26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7">
        <f t="shared" si="195"/>
        <v>216.78400000000002</v>
      </c>
      <c r="W4170" s="7" t="str">
        <f>IFERROR(INDEX(Returns!A:A,MATCH(Orders!B4170,Returns!B:B,0)), "No")</f>
        <v>Yes</v>
      </c>
      <c r="X4170" s="7" t="str">
        <f>INDEX(People!$A$2:$A$5,MATCH(Orders!M4170,People!$B$2:$B$5,0))</f>
        <v>Anna Andreadi</v>
      </c>
      <c r="Y4170">
        <f t="shared" si="196"/>
        <v>2016</v>
      </c>
      <c r="Z4170">
        <f t="shared" si="197"/>
        <v>10</v>
      </c>
    </row>
    <row r="4171" spans="1:26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7">
        <f t="shared" si="195"/>
        <v>5.1840000000000011</v>
      </c>
      <c r="W4171" s="7" t="str">
        <f>IFERROR(INDEX(Returns!A:A,MATCH(Orders!B4171,Returns!B:B,0)), "No")</f>
        <v>No</v>
      </c>
      <c r="X4171" s="7" t="str">
        <f>INDEX(People!$A$2:$A$5,MATCH(Orders!M4171,People!$B$2:$B$5,0))</f>
        <v>Anna Andreadi</v>
      </c>
      <c r="Y4171">
        <f t="shared" si="196"/>
        <v>2017</v>
      </c>
      <c r="Z4171">
        <f t="shared" si="197"/>
        <v>4</v>
      </c>
    </row>
    <row r="4172" spans="1:26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7">
        <f t="shared" si="195"/>
        <v>18.272000000000002</v>
      </c>
      <c r="W4172" s="7" t="str">
        <f>IFERROR(INDEX(Returns!A:A,MATCH(Orders!B4172,Returns!B:B,0)), "No")</f>
        <v>No</v>
      </c>
      <c r="X4172" s="7" t="str">
        <f>INDEX(People!$A$2:$A$5,MATCH(Orders!M4172,People!$B$2:$B$5,0))</f>
        <v>Anna Andreadi</v>
      </c>
      <c r="Y4172">
        <f t="shared" si="196"/>
        <v>2017</v>
      </c>
      <c r="Z4172">
        <f t="shared" si="197"/>
        <v>4</v>
      </c>
    </row>
    <row r="4173" spans="1:26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7">
        <f t="shared" si="195"/>
        <v>6.9799999999999995</v>
      </c>
      <c r="W4173" s="7" t="str">
        <f>IFERROR(INDEX(Returns!A:A,MATCH(Orders!B4173,Returns!B:B,0)), "No")</f>
        <v>No</v>
      </c>
      <c r="X4173" s="7" t="str">
        <f>INDEX(People!$A$2:$A$5,MATCH(Orders!M4173,People!$B$2:$B$5,0))</f>
        <v>Anna Andreadi</v>
      </c>
      <c r="Y4173">
        <f t="shared" si="196"/>
        <v>2019</v>
      </c>
      <c r="Z4173">
        <f t="shared" si="197"/>
        <v>11</v>
      </c>
    </row>
    <row r="4174" spans="1:26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7">
        <f t="shared" si="195"/>
        <v>7.1</v>
      </c>
      <c r="W4174" s="7" t="str">
        <f>IFERROR(INDEX(Returns!A:A,MATCH(Orders!B4174,Returns!B:B,0)), "No")</f>
        <v>No</v>
      </c>
      <c r="X4174" s="7" t="str">
        <f>INDEX(People!$A$2:$A$5,MATCH(Orders!M4174,People!$B$2:$B$5,0))</f>
        <v>Cassandra Brandow</v>
      </c>
      <c r="Y4174">
        <f t="shared" si="196"/>
        <v>2018</v>
      </c>
      <c r="Z4174">
        <f t="shared" si="197"/>
        <v>7</v>
      </c>
    </row>
    <row r="4175" spans="1:26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7">
        <f t="shared" si="195"/>
        <v>6.48</v>
      </c>
      <c r="W4175" s="7" t="str">
        <f>IFERROR(INDEX(Returns!A:A,MATCH(Orders!B4175,Returns!B:B,0)), "No")</f>
        <v>No</v>
      </c>
      <c r="X4175" s="7" t="str">
        <f>INDEX(People!$A$2:$A$5,MATCH(Orders!M4175,People!$B$2:$B$5,0))</f>
        <v>Cassandra Brandow</v>
      </c>
      <c r="Y4175">
        <f t="shared" si="196"/>
        <v>2018</v>
      </c>
      <c r="Z4175">
        <f t="shared" si="197"/>
        <v>7</v>
      </c>
    </row>
    <row r="4176" spans="1:26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7">
        <f t="shared" si="195"/>
        <v>29.17</v>
      </c>
      <c r="W4176" s="7" t="str">
        <f>IFERROR(INDEX(Returns!A:A,MATCH(Orders!B4176,Returns!B:B,0)), "No")</f>
        <v>No</v>
      </c>
      <c r="X4176" s="7" t="str">
        <f>INDEX(People!$A$2:$A$5,MATCH(Orders!M4176,People!$B$2:$B$5,0))</f>
        <v>Cassandra Brandow</v>
      </c>
      <c r="Y4176">
        <f t="shared" si="196"/>
        <v>2018</v>
      </c>
      <c r="Z4176">
        <f t="shared" si="197"/>
        <v>7</v>
      </c>
    </row>
    <row r="4177" spans="1:26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7">
        <f t="shared" si="195"/>
        <v>28.15</v>
      </c>
      <c r="W4177" s="7" t="str">
        <f>IFERROR(INDEX(Returns!A:A,MATCH(Orders!B4177,Returns!B:B,0)), "No")</f>
        <v>No</v>
      </c>
      <c r="X4177" s="7" t="str">
        <f>INDEX(People!$A$2:$A$5,MATCH(Orders!M4177,People!$B$2:$B$5,0))</f>
        <v>Anna Andreadi</v>
      </c>
      <c r="Y4177">
        <f t="shared" si="196"/>
        <v>2017</v>
      </c>
      <c r="Z4177">
        <f t="shared" si="197"/>
        <v>11</v>
      </c>
    </row>
    <row r="4178" spans="1:26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7">
        <f t="shared" si="195"/>
        <v>125.98999999999998</v>
      </c>
      <c r="W4178" s="7" t="str">
        <f>IFERROR(INDEX(Returns!A:A,MATCH(Orders!B4178,Returns!B:B,0)), "No")</f>
        <v>No</v>
      </c>
      <c r="X4178" s="7" t="str">
        <f>INDEX(People!$A$2:$A$5,MATCH(Orders!M4178,People!$B$2:$B$5,0))</f>
        <v>Cassandra Brandow</v>
      </c>
      <c r="Y4178">
        <f t="shared" si="196"/>
        <v>2016</v>
      </c>
      <c r="Z4178">
        <f t="shared" si="197"/>
        <v>4</v>
      </c>
    </row>
    <row r="4179" spans="1:26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7">
        <f t="shared" si="195"/>
        <v>40.99</v>
      </c>
      <c r="W4179" s="7" t="str">
        <f>IFERROR(INDEX(Returns!A:A,MATCH(Orders!B4179,Returns!B:B,0)), "No")</f>
        <v>No</v>
      </c>
      <c r="X4179" s="7" t="str">
        <f>INDEX(People!$A$2:$A$5,MATCH(Orders!M4179,People!$B$2:$B$5,0))</f>
        <v>Cassandra Brandow</v>
      </c>
      <c r="Y4179">
        <f t="shared" si="196"/>
        <v>2016</v>
      </c>
      <c r="Z4179">
        <f t="shared" si="197"/>
        <v>4</v>
      </c>
    </row>
    <row r="4180" spans="1:26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7">
        <f t="shared" si="195"/>
        <v>9.27</v>
      </c>
      <c r="W4180" s="7" t="str">
        <f>IFERROR(INDEX(Returns!A:A,MATCH(Orders!B4180,Returns!B:B,0)), "No")</f>
        <v>No</v>
      </c>
      <c r="X4180" s="7" t="str">
        <f>INDEX(People!$A$2:$A$5,MATCH(Orders!M4180,People!$B$2:$B$5,0))</f>
        <v>Anna Andreadi</v>
      </c>
      <c r="Y4180">
        <f t="shared" si="196"/>
        <v>2018</v>
      </c>
      <c r="Z4180">
        <f t="shared" si="197"/>
        <v>6</v>
      </c>
    </row>
    <row r="4181" spans="1:26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7">
        <f t="shared" si="195"/>
        <v>1.6640000000000001</v>
      </c>
      <c r="W4181" s="7" t="str">
        <f>IFERROR(INDEX(Returns!A:A,MATCH(Orders!B4181,Returns!B:B,0)), "No")</f>
        <v>No</v>
      </c>
      <c r="X4181" s="7" t="str">
        <f>INDEX(People!$A$2:$A$5,MATCH(Orders!M4181,People!$B$2:$B$5,0))</f>
        <v>Anna Andreadi</v>
      </c>
      <c r="Y4181">
        <f t="shared" si="196"/>
        <v>2019</v>
      </c>
      <c r="Z4181">
        <f t="shared" si="197"/>
        <v>3</v>
      </c>
    </row>
    <row r="4182" spans="1:26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7">
        <f t="shared" si="195"/>
        <v>0.84799999999999986</v>
      </c>
      <c r="W4182" s="7" t="str">
        <f>IFERROR(INDEX(Returns!A:A,MATCH(Orders!B4182,Returns!B:B,0)), "No")</f>
        <v>No</v>
      </c>
      <c r="X4182" s="7" t="str">
        <f>INDEX(People!$A$2:$A$5,MATCH(Orders!M4182,People!$B$2:$B$5,0))</f>
        <v>Kelly Williams</v>
      </c>
      <c r="Y4182">
        <f t="shared" si="196"/>
        <v>2019</v>
      </c>
      <c r="Z4182">
        <f t="shared" si="197"/>
        <v>10</v>
      </c>
    </row>
    <row r="4183" spans="1:26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7">
        <f t="shared" si="195"/>
        <v>79.989999999999995</v>
      </c>
      <c r="W4183" s="7" t="str">
        <f>IFERROR(INDEX(Returns!A:A,MATCH(Orders!B4183,Returns!B:B,0)), "No")</f>
        <v>No</v>
      </c>
      <c r="X4183" s="7" t="str">
        <f>INDEX(People!$A$2:$A$5,MATCH(Orders!M4183,People!$B$2:$B$5,0))</f>
        <v>Chuck Magee</v>
      </c>
      <c r="Y4183">
        <f t="shared" si="196"/>
        <v>2019</v>
      </c>
      <c r="Z4183">
        <f t="shared" si="197"/>
        <v>10</v>
      </c>
    </row>
    <row r="4184" spans="1:26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7">
        <f t="shared" si="195"/>
        <v>5.68</v>
      </c>
      <c r="W4184" s="7" t="str">
        <f>IFERROR(INDEX(Returns!A:A,MATCH(Orders!B4184,Returns!B:B,0)), "No")</f>
        <v>No</v>
      </c>
      <c r="X4184" s="7" t="str">
        <f>INDEX(People!$A$2:$A$5,MATCH(Orders!M4184,People!$B$2:$B$5,0))</f>
        <v>Chuck Magee</v>
      </c>
      <c r="Y4184">
        <f t="shared" si="196"/>
        <v>2019</v>
      </c>
      <c r="Z4184">
        <f t="shared" si="197"/>
        <v>10</v>
      </c>
    </row>
    <row r="4185" spans="1:26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7">
        <f t="shared" si="195"/>
        <v>114.96999999999998</v>
      </c>
      <c r="W4185" s="7" t="str">
        <f>IFERROR(INDEX(Returns!A:A,MATCH(Orders!B4185,Returns!B:B,0)), "No")</f>
        <v>No</v>
      </c>
      <c r="X4185" s="7" t="str">
        <f>INDEX(People!$A$2:$A$5,MATCH(Orders!M4185,People!$B$2:$B$5,0))</f>
        <v>Chuck Magee</v>
      </c>
      <c r="Y4185">
        <f t="shared" si="196"/>
        <v>2019</v>
      </c>
      <c r="Z4185">
        <f t="shared" si="197"/>
        <v>10</v>
      </c>
    </row>
    <row r="4186" spans="1:26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7">
        <f t="shared" si="195"/>
        <v>81.94</v>
      </c>
      <c r="W4186" s="7" t="str">
        <f>IFERROR(INDEX(Returns!A:A,MATCH(Orders!B4186,Returns!B:B,0)), "No")</f>
        <v>No</v>
      </c>
      <c r="X4186" s="7" t="str">
        <f>INDEX(People!$A$2:$A$5,MATCH(Orders!M4186,People!$B$2:$B$5,0))</f>
        <v>Chuck Magee</v>
      </c>
      <c r="Y4186">
        <f t="shared" si="196"/>
        <v>2018</v>
      </c>
      <c r="Z4186">
        <f t="shared" si="197"/>
        <v>12</v>
      </c>
    </row>
    <row r="4187" spans="1:26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7">
        <f t="shared" si="195"/>
        <v>16.36</v>
      </c>
      <c r="W4187" s="7" t="str">
        <f>IFERROR(INDEX(Returns!A:A,MATCH(Orders!B4187,Returns!B:B,0)), "No")</f>
        <v>No</v>
      </c>
      <c r="X4187" s="7" t="str">
        <f>INDEX(People!$A$2:$A$5,MATCH(Orders!M4187,People!$B$2:$B$5,0))</f>
        <v>Chuck Magee</v>
      </c>
      <c r="Y4187">
        <f t="shared" si="196"/>
        <v>2018</v>
      </c>
      <c r="Z4187">
        <f t="shared" si="197"/>
        <v>10</v>
      </c>
    </row>
    <row r="4188" spans="1:26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7">
        <f t="shared" si="195"/>
        <v>0.98199999999999987</v>
      </c>
      <c r="W4188" s="7" t="str">
        <f>IFERROR(INDEX(Returns!A:A,MATCH(Orders!B4188,Returns!B:B,0)), "No")</f>
        <v>No</v>
      </c>
      <c r="X4188" s="7" t="str">
        <f>INDEX(People!$A$2:$A$5,MATCH(Orders!M4188,People!$B$2:$B$5,0))</f>
        <v>Kelly Williams</v>
      </c>
      <c r="Y4188">
        <f t="shared" si="196"/>
        <v>2019</v>
      </c>
      <c r="Z4188">
        <f t="shared" si="197"/>
        <v>5</v>
      </c>
    </row>
    <row r="4189" spans="1:26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7">
        <f t="shared" si="195"/>
        <v>1.9959999999999996</v>
      </c>
      <c r="W4189" s="7" t="str">
        <f>IFERROR(INDEX(Returns!A:A,MATCH(Orders!B4189,Returns!B:B,0)), "No")</f>
        <v>No</v>
      </c>
      <c r="X4189" s="7" t="str">
        <f>INDEX(People!$A$2:$A$5,MATCH(Orders!M4189,People!$B$2:$B$5,0))</f>
        <v>Kelly Williams</v>
      </c>
      <c r="Y4189">
        <f t="shared" si="196"/>
        <v>2019</v>
      </c>
      <c r="Z4189">
        <f t="shared" si="197"/>
        <v>5</v>
      </c>
    </row>
    <row r="4190" spans="1:26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7">
        <f t="shared" si="195"/>
        <v>4.4640000000000004</v>
      </c>
      <c r="W4190" s="7" t="str">
        <f>IFERROR(INDEX(Returns!A:A,MATCH(Orders!B4190,Returns!B:B,0)), "No")</f>
        <v>No</v>
      </c>
      <c r="X4190" s="7" t="str">
        <f>INDEX(People!$A$2:$A$5,MATCH(Orders!M4190,People!$B$2:$B$5,0))</f>
        <v>Kelly Williams</v>
      </c>
      <c r="Y4190">
        <f t="shared" si="196"/>
        <v>2019</v>
      </c>
      <c r="Z4190">
        <f t="shared" si="197"/>
        <v>5</v>
      </c>
    </row>
    <row r="4191" spans="1:26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7">
        <f t="shared" si="195"/>
        <v>9.99</v>
      </c>
      <c r="W4191" s="7" t="str">
        <f>IFERROR(INDEX(Returns!A:A,MATCH(Orders!B4191,Returns!B:B,0)), "No")</f>
        <v>No</v>
      </c>
      <c r="X4191" s="7" t="str">
        <f>INDEX(People!$A$2:$A$5,MATCH(Orders!M4191,People!$B$2:$B$5,0))</f>
        <v>Kelly Williams</v>
      </c>
      <c r="Y4191">
        <f t="shared" si="196"/>
        <v>2018</v>
      </c>
      <c r="Z4191">
        <f t="shared" si="197"/>
        <v>9</v>
      </c>
    </row>
    <row r="4192" spans="1:26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7">
        <f t="shared" si="195"/>
        <v>3499.99</v>
      </c>
      <c r="W4192" s="7" t="str">
        <f>IFERROR(INDEX(Returns!A:A,MATCH(Orders!B4192,Returns!B:B,0)), "No")</f>
        <v>No</v>
      </c>
      <c r="X4192" s="7" t="str">
        <f>INDEX(People!$A$2:$A$5,MATCH(Orders!M4192,People!$B$2:$B$5,0))</f>
        <v>Chuck Magee</v>
      </c>
      <c r="Y4192">
        <f t="shared" si="196"/>
        <v>2019</v>
      </c>
      <c r="Z4192">
        <f t="shared" si="197"/>
        <v>11</v>
      </c>
    </row>
    <row r="4193" spans="1:26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7">
        <f t="shared" si="195"/>
        <v>4.2240000000000002</v>
      </c>
      <c r="W4193" s="7" t="str">
        <f>IFERROR(INDEX(Returns!A:A,MATCH(Orders!B4193,Returns!B:B,0)), "No")</f>
        <v>No</v>
      </c>
      <c r="X4193" s="7" t="str">
        <f>INDEX(People!$A$2:$A$5,MATCH(Orders!M4193,People!$B$2:$B$5,0))</f>
        <v>Kelly Williams</v>
      </c>
      <c r="Y4193">
        <f t="shared" si="196"/>
        <v>2017</v>
      </c>
      <c r="Z4193">
        <f t="shared" si="197"/>
        <v>7</v>
      </c>
    </row>
    <row r="4194" spans="1:26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7">
        <f t="shared" si="195"/>
        <v>348.21</v>
      </c>
      <c r="W4194" s="7" t="str">
        <f>IFERROR(INDEX(Returns!A:A,MATCH(Orders!B4194,Returns!B:B,0)), "No")</f>
        <v>Yes</v>
      </c>
      <c r="X4194" s="7" t="str">
        <f>INDEX(People!$A$2:$A$5,MATCH(Orders!M4194,People!$B$2:$B$5,0))</f>
        <v>Anna Andreadi</v>
      </c>
      <c r="Y4194">
        <f t="shared" si="196"/>
        <v>2017</v>
      </c>
      <c r="Z4194">
        <f t="shared" si="197"/>
        <v>11</v>
      </c>
    </row>
    <row r="4195" spans="1:26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7">
        <f t="shared" si="195"/>
        <v>101.592</v>
      </c>
      <c r="W4195" s="7" t="str">
        <f>IFERROR(INDEX(Returns!A:A,MATCH(Orders!B4195,Returns!B:B,0)), "No")</f>
        <v>Yes</v>
      </c>
      <c r="X4195" s="7" t="str">
        <f>INDEX(People!$A$2:$A$5,MATCH(Orders!M4195,People!$B$2:$B$5,0))</f>
        <v>Anna Andreadi</v>
      </c>
      <c r="Y4195">
        <f t="shared" si="196"/>
        <v>2017</v>
      </c>
      <c r="Z4195">
        <f t="shared" si="197"/>
        <v>11</v>
      </c>
    </row>
    <row r="4196" spans="1:26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7">
        <f t="shared" si="195"/>
        <v>25.99</v>
      </c>
      <c r="W4196" s="7" t="str">
        <f>IFERROR(INDEX(Returns!A:A,MATCH(Orders!B4196,Returns!B:B,0)), "No")</f>
        <v>No</v>
      </c>
      <c r="X4196" s="7" t="str">
        <f>INDEX(People!$A$2:$A$5,MATCH(Orders!M4196,People!$B$2:$B$5,0))</f>
        <v>Anna Andreadi</v>
      </c>
      <c r="Y4196">
        <f t="shared" si="196"/>
        <v>2017</v>
      </c>
      <c r="Z4196">
        <f t="shared" si="197"/>
        <v>6</v>
      </c>
    </row>
    <row r="4197" spans="1:26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7">
        <f t="shared" si="195"/>
        <v>4.9400000000000004</v>
      </c>
      <c r="W4197" s="7" t="str">
        <f>IFERROR(INDEX(Returns!A:A,MATCH(Orders!B4197,Returns!B:B,0)), "No")</f>
        <v>No</v>
      </c>
      <c r="X4197" s="7" t="str">
        <f>INDEX(People!$A$2:$A$5,MATCH(Orders!M4197,People!$B$2:$B$5,0))</f>
        <v>Anna Andreadi</v>
      </c>
      <c r="Y4197">
        <f t="shared" si="196"/>
        <v>2018</v>
      </c>
      <c r="Z4197">
        <f t="shared" si="197"/>
        <v>4</v>
      </c>
    </row>
    <row r="4198" spans="1:26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7">
        <f t="shared" si="195"/>
        <v>7.31</v>
      </c>
      <c r="W4198" s="7" t="str">
        <f>IFERROR(INDEX(Returns!A:A,MATCH(Orders!B4198,Returns!B:B,0)), "No")</f>
        <v>No</v>
      </c>
      <c r="X4198" s="7" t="str">
        <f>INDEX(People!$A$2:$A$5,MATCH(Orders!M4198,People!$B$2:$B$5,0))</f>
        <v>Chuck Magee</v>
      </c>
      <c r="Y4198">
        <f t="shared" si="196"/>
        <v>2017</v>
      </c>
      <c r="Z4198">
        <f t="shared" si="197"/>
        <v>4</v>
      </c>
    </row>
    <row r="4199" spans="1:26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7">
        <f t="shared" si="195"/>
        <v>98.704000000000008</v>
      </c>
      <c r="W4199" s="7" t="str">
        <f>IFERROR(INDEX(Returns!A:A,MATCH(Orders!B4199,Returns!B:B,0)), "No")</f>
        <v>No</v>
      </c>
      <c r="X4199" s="7" t="str">
        <f>INDEX(People!$A$2:$A$5,MATCH(Orders!M4199,People!$B$2:$B$5,0))</f>
        <v>Chuck Magee</v>
      </c>
      <c r="Y4199">
        <f t="shared" si="196"/>
        <v>2018</v>
      </c>
      <c r="Z4199">
        <f t="shared" si="197"/>
        <v>12</v>
      </c>
    </row>
    <row r="4200" spans="1:26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7">
        <f t="shared" si="195"/>
        <v>4.5480000000000009</v>
      </c>
      <c r="W4200" s="7" t="str">
        <f>IFERROR(INDEX(Returns!A:A,MATCH(Orders!B4200,Returns!B:B,0)), "No")</f>
        <v>No</v>
      </c>
      <c r="X4200" s="7" t="str">
        <f>INDEX(People!$A$2:$A$5,MATCH(Orders!M4200,People!$B$2:$B$5,0))</f>
        <v>Chuck Magee</v>
      </c>
      <c r="Y4200">
        <f t="shared" si="196"/>
        <v>2018</v>
      </c>
      <c r="Z4200">
        <f t="shared" si="197"/>
        <v>12</v>
      </c>
    </row>
    <row r="4201" spans="1:26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7">
        <f t="shared" si="195"/>
        <v>7.31</v>
      </c>
      <c r="W4201" s="7" t="str">
        <f>IFERROR(INDEX(Returns!A:A,MATCH(Orders!B4201,Returns!B:B,0)), "No")</f>
        <v>No</v>
      </c>
      <c r="X4201" s="7" t="str">
        <f>INDEX(People!$A$2:$A$5,MATCH(Orders!M4201,People!$B$2:$B$5,0))</f>
        <v>Chuck Magee</v>
      </c>
      <c r="Y4201">
        <f t="shared" si="196"/>
        <v>2017</v>
      </c>
      <c r="Z4201">
        <f t="shared" si="197"/>
        <v>12</v>
      </c>
    </row>
    <row r="4202" spans="1:26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7">
        <f t="shared" si="195"/>
        <v>399.99200000000002</v>
      </c>
      <c r="W4202" s="7" t="str">
        <f>IFERROR(INDEX(Returns!A:A,MATCH(Orders!B4202,Returns!B:B,0)), "No")</f>
        <v>No</v>
      </c>
      <c r="X4202" s="7" t="str">
        <f>INDEX(People!$A$2:$A$5,MATCH(Orders!M4202,People!$B$2:$B$5,0))</f>
        <v>Chuck Magee</v>
      </c>
      <c r="Y4202">
        <f t="shared" si="196"/>
        <v>2017</v>
      </c>
      <c r="Z4202">
        <f t="shared" si="197"/>
        <v>12</v>
      </c>
    </row>
    <row r="4203" spans="1:26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7">
        <f t="shared" si="195"/>
        <v>6.88</v>
      </c>
      <c r="W4203" s="7" t="str">
        <f>IFERROR(INDEX(Returns!A:A,MATCH(Orders!B4203,Returns!B:B,0)), "No")</f>
        <v>No</v>
      </c>
      <c r="X4203" s="7" t="str">
        <f>INDEX(People!$A$2:$A$5,MATCH(Orders!M4203,People!$B$2:$B$5,0))</f>
        <v>Chuck Magee</v>
      </c>
      <c r="Y4203">
        <f t="shared" si="196"/>
        <v>2017</v>
      </c>
      <c r="Z4203">
        <f t="shared" si="197"/>
        <v>12</v>
      </c>
    </row>
    <row r="4204" spans="1:26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7">
        <f t="shared" si="195"/>
        <v>26.38</v>
      </c>
      <c r="W4204" s="7" t="str">
        <f>IFERROR(INDEX(Returns!A:A,MATCH(Orders!B4204,Returns!B:B,0)), "No")</f>
        <v>No</v>
      </c>
      <c r="X4204" s="7" t="str">
        <f>INDEX(People!$A$2:$A$5,MATCH(Orders!M4204,People!$B$2:$B$5,0))</f>
        <v>Chuck Magee</v>
      </c>
      <c r="Y4204">
        <f t="shared" si="196"/>
        <v>2017</v>
      </c>
      <c r="Z4204">
        <f t="shared" si="197"/>
        <v>12</v>
      </c>
    </row>
    <row r="4205" spans="1:26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7">
        <f t="shared" si="195"/>
        <v>9.85</v>
      </c>
      <c r="W4205" s="7" t="str">
        <f>IFERROR(INDEX(Returns!A:A,MATCH(Orders!B4205,Returns!B:B,0)), "No")</f>
        <v>No</v>
      </c>
      <c r="X4205" s="7" t="str">
        <f>INDEX(People!$A$2:$A$5,MATCH(Orders!M4205,People!$B$2:$B$5,0))</f>
        <v>Chuck Magee</v>
      </c>
      <c r="Y4205">
        <f t="shared" si="196"/>
        <v>2016</v>
      </c>
      <c r="Z4205">
        <f t="shared" si="197"/>
        <v>10</v>
      </c>
    </row>
    <row r="4206" spans="1:26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7">
        <f t="shared" si="195"/>
        <v>5.08</v>
      </c>
      <c r="W4206" s="7" t="str">
        <f>IFERROR(INDEX(Returns!A:A,MATCH(Orders!B4206,Returns!B:B,0)), "No")</f>
        <v>No</v>
      </c>
      <c r="X4206" s="7" t="str">
        <f>INDEX(People!$A$2:$A$5,MATCH(Orders!M4206,People!$B$2:$B$5,0))</f>
        <v>Chuck Magee</v>
      </c>
      <c r="Y4206">
        <f t="shared" si="196"/>
        <v>2016</v>
      </c>
      <c r="Z4206">
        <f t="shared" si="197"/>
        <v>10</v>
      </c>
    </row>
    <row r="4207" spans="1:26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7">
        <f t="shared" si="195"/>
        <v>7.38</v>
      </c>
      <c r="W4207" s="7" t="str">
        <f>IFERROR(INDEX(Returns!A:A,MATCH(Orders!B4207,Returns!B:B,0)), "No")</f>
        <v>No</v>
      </c>
      <c r="X4207" s="7" t="str">
        <f>INDEX(People!$A$2:$A$5,MATCH(Orders!M4207,People!$B$2:$B$5,0))</f>
        <v>Chuck Magee</v>
      </c>
      <c r="Y4207">
        <f t="shared" si="196"/>
        <v>2016</v>
      </c>
      <c r="Z4207">
        <f t="shared" si="197"/>
        <v>10</v>
      </c>
    </row>
    <row r="4208" spans="1:26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7">
        <f t="shared" si="195"/>
        <v>17.04</v>
      </c>
      <c r="W4208" s="7" t="str">
        <f>IFERROR(INDEX(Returns!A:A,MATCH(Orders!B4208,Returns!B:B,0)), "No")</f>
        <v>No</v>
      </c>
      <c r="X4208" s="7" t="str">
        <f>INDEX(People!$A$2:$A$5,MATCH(Orders!M4208,People!$B$2:$B$5,0))</f>
        <v>Chuck Magee</v>
      </c>
      <c r="Y4208">
        <f t="shared" si="196"/>
        <v>2016</v>
      </c>
      <c r="Z4208">
        <f t="shared" si="197"/>
        <v>10</v>
      </c>
    </row>
    <row r="4209" spans="1:26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7">
        <f t="shared" si="195"/>
        <v>5.89</v>
      </c>
      <c r="W4209" s="7" t="str">
        <f>IFERROR(INDEX(Returns!A:A,MATCH(Orders!B4209,Returns!B:B,0)), "No")</f>
        <v>No</v>
      </c>
      <c r="X4209" s="7" t="str">
        <f>INDEX(People!$A$2:$A$5,MATCH(Orders!M4209,People!$B$2:$B$5,0))</f>
        <v>Chuck Magee</v>
      </c>
      <c r="Y4209">
        <f t="shared" si="196"/>
        <v>2016</v>
      </c>
      <c r="Z4209">
        <f t="shared" si="197"/>
        <v>10</v>
      </c>
    </row>
    <row r="4210" spans="1:26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7">
        <f t="shared" si="195"/>
        <v>320.98</v>
      </c>
      <c r="W4210" s="7" t="str">
        <f>IFERROR(INDEX(Returns!A:A,MATCH(Orders!B4210,Returns!B:B,0)), "No")</f>
        <v>No</v>
      </c>
      <c r="X4210" s="7" t="str">
        <f>INDEX(People!$A$2:$A$5,MATCH(Orders!M4210,People!$B$2:$B$5,0))</f>
        <v>Chuck Magee</v>
      </c>
      <c r="Y4210">
        <f t="shared" si="196"/>
        <v>2016</v>
      </c>
      <c r="Z4210">
        <f t="shared" si="197"/>
        <v>10</v>
      </c>
    </row>
    <row r="4211" spans="1:26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7">
        <f t="shared" si="195"/>
        <v>385.68599999999998</v>
      </c>
      <c r="W4211" s="7" t="str">
        <f>IFERROR(INDEX(Returns!A:A,MATCH(Orders!B4211,Returns!B:B,0)), "No")</f>
        <v>No</v>
      </c>
      <c r="X4211" s="7" t="str">
        <f>INDEX(People!$A$2:$A$5,MATCH(Orders!M4211,People!$B$2:$B$5,0))</f>
        <v>Chuck Magee</v>
      </c>
      <c r="Y4211">
        <f t="shared" si="196"/>
        <v>2016</v>
      </c>
      <c r="Z4211">
        <f t="shared" si="197"/>
        <v>10</v>
      </c>
    </row>
    <row r="4212" spans="1:26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7">
        <f t="shared" si="195"/>
        <v>7.9920000000000009</v>
      </c>
      <c r="W4212" s="7" t="str">
        <f>IFERROR(INDEX(Returns!A:A,MATCH(Orders!B4212,Returns!B:B,0)), "No")</f>
        <v>No</v>
      </c>
      <c r="X4212" s="7" t="str">
        <f>INDEX(People!$A$2:$A$5,MATCH(Orders!M4212,People!$B$2:$B$5,0))</f>
        <v>Kelly Williams</v>
      </c>
      <c r="Y4212">
        <f t="shared" si="196"/>
        <v>2019</v>
      </c>
      <c r="Z4212">
        <f t="shared" si="197"/>
        <v>12</v>
      </c>
    </row>
    <row r="4213" spans="1:26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7">
        <f t="shared" si="195"/>
        <v>3.14</v>
      </c>
      <c r="W4213" s="7" t="str">
        <f>IFERROR(INDEX(Returns!A:A,MATCH(Orders!B4213,Returns!B:B,0)), "No")</f>
        <v>No</v>
      </c>
      <c r="X4213" s="7" t="str">
        <f>INDEX(People!$A$2:$A$5,MATCH(Orders!M4213,People!$B$2:$B$5,0))</f>
        <v>Cassandra Brandow</v>
      </c>
      <c r="Y4213">
        <f t="shared" si="196"/>
        <v>2016</v>
      </c>
      <c r="Z4213">
        <f t="shared" si="197"/>
        <v>5</v>
      </c>
    </row>
    <row r="4214" spans="1:26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7">
        <f t="shared" si="195"/>
        <v>3.28</v>
      </c>
      <c r="W4214" s="7" t="str">
        <f>IFERROR(INDEX(Returns!A:A,MATCH(Orders!B4214,Returns!B:B,0)), "No")</f>
        <v>No</v>
      </c>
      <c r="X4214" s="7" t="str">
        <f>INDEX(People!$A$2:$A$5,MATCH(Orders!M4214,People!$B$2:$B$5,0))</f>
        <v>Cassandra Brandow</v>
      </c>
      <c r="Y4214">
        <f t="shared" si="196"/>
        <v>2016</v>
      </c>
      <c r="Z4214">
        <f t="shared" si="197"/>
        <v>5</v>
      </c>
    </row>
    <row r="4215" spans="1:26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7">
        <f t="shared" si="195"/>
        <v>12.28</v>
      </c>
      <c r="W4215" s="7" t="str">
        <f>IFERROR(INDEX(Returns!A:A,MATCH(Orders!B4215,Returns!B:B,0)), "No")</f>
        <v>No</v>
      </c>
      <c r="X4215" s="7" t="str">
        <f>INDEX(People!$A$2:$A$5,MATCH(Orders!M4215,People!$B$2:$B$5,0))</f>
        <v>Cassandra Brandow</v>
      </c>
      <c r="Y4215">
        <f t="shared" si="196"/>
        <v>2016</v>
      </c>
      <c r="Z4215">
        <f t="shared" si="197"/>
        <v>5</v>
      </c>
    </row>
    <row r="4216" spans="1:26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7">
        <f t="shared" si="195"/>
        <v>42.79999999999999</v>
      </c>
      <c r="W4216" s="7" t="str">
        <f>IFERROR(INDEX(Returns!A:A,MATCH(Orders!B4216,Returns!B:B,0)), "No")</f>
        <v>No</v>
      </c>
      <c r="X4216" s="7" t="str">
        <f>INDEX(People!$A$2:$A$5,MATCH(Orders!M4216,People!$B$2:$B$5,0))</f>
        <v>Kelly Williams</v>
      </c>
      <c r="Y4216">
        <f t="shared" si="196"/>
        <v>2018</v>
      </c>
      <c r="Z4216">
        <f t="shared" si="197"/>
        <v>3</v>
      </c>
    </row>
    <row r="4217" spans="1:26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7">
        <f t="shared" si="195"/>
        <v>15.57</v>
      </c>
      <c r="W4217" s="7" t="str">
        <f>IFERROR(INDEX(Returns!A:A,MATCH(Orders!B4217,Returns!B:B,0)), "No")</f>
        <v>No</v>
      </c>
      <c r="X4217" s="7" t="str">
        <f>INDEX(People!$A$2:$A$5,MATCH(Orders!M4217,People!$B$2:$B$5,0))</f>
        <v>Chuck Magee</v>
      </c>
      <c r="Y4217">
        <f t="shared" si="196"/>
        <v>2016</v>
      </c>
      <c r="Z4217">
        <f t="shared" si="197"/>
        <v>11</v>
      </c>
    </row>
    <row r="4218" spans="1:26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7">
        <f t="shared" si="195"/>
        <v>3.08</v>
      </c>
      <c r="W4218" s="7" t="str">
        <f>IFERROR(INDEX(Returns!A:A,MATCH(Orders!B4218,Returns!B:B,0)), "No")</f>
        <v>No</v>
      </c>
      <c r="X4218" s="7" t="str">
        <f>INDEX(People!$A$2:$A$5,MATCH(Orders!M4218,People!$B$2:$B$5,0))</f>
        <v>Anna Andreadi</v>
      </c>
      <c r="Y4218">
        <f t="shared" si="196"/>
        <v>2017</v>
      </c>
      <c r="Z4218">
        <f t="shared" si="197"/>
        <v>2</v>
      </c>
    </row>
    <row r="4219" spans="1:26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7">
        <f t="shared" si="195"/>
        <v>60.332999999999998</v>
      </c>
      <c r="W4219" s="7" t="str">
        <f>IFERROR(INDEX(Returns!A:A,MATCH(Orders!B4219,Returns!B:B,0)), "No")</f>
        <v>No</v>
      </c>
      <c r="X4219" s="7" t="str">
        <f>INDEX(People!$A$2:$A$5,MATCH(Orders!M4219,People!$B$2:$B$5,0))</f>
        <v>Anna Andreadi</v>
      </c>
      <c r="Y4219">
        <f t="shared" si="196"/>
        <v>2019</v>
      </c>
      <c r="Z4219">
        <f t="shared" si="197"/>
        <v>4</v>
      </c>
    </row>
    <row r="4220" spans="1:26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7">
        <f t="shared" si="195"/>
        <v>2399.9919999999997</v>
      </c>
      <c r="W4220" s="7" t="str">
        <f>IFERROR(INDEX(Returns!A:A,MATCH(Orders!B4220,Returns!B:B,0)), "No")</f>
        <v>No</v>
      </c>
      <c r="X4220" s="7" t="str">
        <f>INDEX(People!$A$2:$A$5,MATCH(Orders!M4220,People!$B$2:$B$5,0))</f>
        <v>Anna Andreadi</v>
      </c>
      <c r="Y4220">
        <f t="shared" si="196"/>
        <v>2019</v>
      </c>
      <c r="Z4220">
        <f t="shared" si="197"/>
        <v>4</v>
      </c>
    </row>
    <row r="4221" spans="1:26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7">
        <f t="shared" si="195"/>
        <v>18.97</v>
      </c>
      <c r="W4221" s="7" t="str">
        <f>IFERROR(INDEX(Returns!A:A,MATCH(Orders!B4221,Returns!B:B,0)), "No")</f>
        <v>No</v>
      </c>
      <c r="X4221" s="7" t="str">
        <f>INDEX(People!$A$2:$A$5,MATCH(Orders!M4221,People!$B$2:$B$5,0))</f>
        <v>Anna Andreadi</v>
      </c>
      <c r="Y4221">
        <f t="shared" si="196"/>
        <v>2019</v>
      </c>
      <c r="Z4221">
        <f t="shared" si="197"/>
        <v>6</v>
      </c>
    </row>
    <row r="4222" spans="1:26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7">
        <f t="shared" si="195"/>
        <v>3.048</v>
      </c>
      <c r="W4222" s="7" t="str">
        <f>IFERROR(INDEX(Returns!A:A,MATCH(Orders!B4222,Returns!B:B,0)), "No")</f>
        <v>No</v>
      </c>
      <c r="X4222" s="7" t="str">
        <f>INDEX(People!$A$2:$A$5,MATCH(Orders!M4222,People!$B$2:$B$5,0))</f>
        <v>Anna Andreadi</v>
      </c>
      <c r="Y4222">
        <f t="shared" si="196"/>
        <v>2019</v>
      </c>
      <c r="Z4222">
        <f t="shared" si="197"/>
        <v>6</v>
      </c>
    </row>
    <row r="4223" spans="1:26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7">
        <f t="shared" si="195"/>
        <v>77.160000000000011</v>
      </c>
      <c r="W4223" s="7" t="str">
        <f>IFERROR(INDEX(Returns!A:A,MATCH(Orders!B4223,Returns!B:B,0)), "No")</f>
        <v>No</v>
      </c>
      <c r="X4223" s="7" t="str">
        <f>INDEX(People!$A$2:$A$5,MATCH(Orders!M4223,People!$B$2:$B$5,0))</f>
        <v>Anna Andreadi</v>
      </c>
      <c r="Y4223">
        <f t="shared" si="196"/>
        <v>2019</v>
      </c>
      <c r="Z4223">
        <f t="shared" si="197"/>
        <v>6</v>
      </c>
    </row>
    <row r="4224" spans="1:26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7">
        <f t="shared" si="195"/>
        <v>51.48</v>
      </c>
      <c r="W4224" s="7" t="str">
        <f>IFERROR(INDEX(Returns!A:A,MATCH(Orders!B4224,Returns!B:B,0)), "No")</f>
        <v>No</v>
      </c>
      <c r="X4224" s="7" t="str">
        <f>INDEX(People!$A$2:$A$5,MATCH(Orders!M4224,People!$B$2:$B$5,0))</f>
        <v>Anna Andreadi</v>
      </c>
      <c r="Y4224">
        <f t="shared" si="196"/>
        <v>2019</v>
      </c>
      <c r="Z4224">
        <f t="shared" si="197"/>
        <v>6</v>
      </c>
    </row>
    <row r="4225" spans="1:26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7">
        <f t="shared" si="195"/>
        <v>58.140000000000008</v>
      </c>
      <c r="W4225" s="7" t="str">
        <f>IFERROR(INDEX(Returns!A:A,MATCH(Orders!B4225,Returns!B:B,0)), "No")</f>
        <v>No</v>
      </c>
      <c r="X4225" s="7" t="str">
        <f>INDEX(People!$A$2:$A$5,MATCH(Orders!M4225,People!$B$2:$B$5,0))</f>
        <v>Anna Andreadi</v>
      </c>
      <c r="Y4225">
        <f t="shared" si="196"/>
        <v>2019</v>
      </c>
      <c r="Z4225">
        <f t="shared" si="197"/>
        <v>6</v>
      </c>
    </row>
    <row r="4226" spans="1:26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7">
        <f t="shared" si="195"/>
        <v>0.98199999999999976</v>
      </c>
      <c r="W4226" s="7" t="str">
        <f>IFERROR(INDEX(Returns!A:A,MATCH(Orders!B4226,Returns!B:B,0)), "No")</f>
        <v>No</v>
      </c>
      <c r="X4226" s="7" t="str">
        <f>INDEX(People!$A$2:$A$5,MATCH(Orders!M4226,People!$B$2:$B$5,0))</f>
        <v>Kelly Williams</v>
      </c>
      <c r="Y4226">
        <f t="shared" si="196"/>
        <v>2018</v>
      </c>
      <c r="Z4226">
        <f t="shared" si="197"/>
        <v>9</v>
      </c>
    </row>
    <row r="4227" spans="1:26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7">
        <f t="shared" ref="V4227:V4290" si="198">R4227/S4227</f>
        <v>31.475999999999999</v>
      </c>
      <c r="W4227" s="7" t="str">
        <f>IFERROR(INDEX(Returns!A:A,MATCH(Orders!B4227,Returns!B:B,0)), "No")</f>
        <v>No</v>
      </c>
      <c r="X4227" s="7" t="str">
        <f>INDEX(People!$A$2:$A$5,MATCH(Orders!M4227,People!$B$2:$B$5,0))</f>
        <v>Kelly Williams</v>
      </c>
      <c r="Y4227">
        <f t="shared" ref="Y4227:Y4290" si="199">YEAR(C4227)</f>
        <v>2016</v>
      </c>
      <c r="Z4227">
        <f t="shared" ref="Z4227:Z4290" si="200">MONTH(C4227)</f>
        <v>12</v>
      </c>
    </row>
    <row r="4228" spans="1:26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7">
        <f t="shared" si="198"/>
        <v>11.48</v>
      </c>
      <c r="W4228" s="7" t="str">
        <f>IFERROR(INDEX(Returns!A:A,MATCH(Orders!B4228,Returns!B:B,0)), "No")</f>
        <v>No</v>
      </c>
      <c r="X4228" s="7" t="str">
        <f>INDEX(People!$A$2:$A$5,MATCH(Orders!M4228,People!$B$2:$B$5,0))</f>
        <v>Kelly Williams</v>
      </c>
      <c r="Y4228">
        <f t="shared" si="199"/>
        <v>2019</v>
      </c>
      <c r="Z4228">
        <f t="shared" si="200"/>
        <v>11</v>
      </c>
    </row>
    <row r="4229" spans="1:26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7">
        <f t="shared" si="198"/>
        <v>61.584000000000003</v>
      </c>
      <c r="W4229" s="7" t="str">
        <f>IFERROR(INDEX(Returns!A:A,MATCH(Orders!B4229,Returns!B:B,0)), "No")</f>
        <v>Yes</v>
      </c>
      <c r="X4229" s="7" t="str">
        <f>INDEX(People!$A$2:$A$5,MATCH(Orders!M4229,People!$B$2:$B$5,0))</f>
        <v>Anna Andreadi</v>
      </c>
      <c r="Y4229">
        <f t="shared" si="199"/>
        <v>2017</v>
      </c>
      <c r="Z4229">
        <f t="shared" si="200"/>
        <v>1</v>
      </c>
    </row>
    <row r="4230" spans="1:26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7">
        <f t="shared" si="198"/>
        <v>22.48</v>
      </c>
      <c r="W4230" s="7" t="str">
        <f>IFERROR(INDEX(Returns!A:A,MATCH(Orders!B4230,Returns!B:B,0)), "No")</f>
        <v>No</v>
      </c>
      <c r="X4230" s="7" t="str">
        <f>INDEX(People!$A$2:$A$5,MATCH(Orders!M4230,People!$B$2:$B$5,0))</f>
        <v>Kelly Williams</v>
      </c>
      <c r="Y4230">
        <f t="shared" si="199"/>
        <v>2018</v>
      </c>
      <c r="Z4230">
        <f t="shared" si="200"/>
        <v>3</v>
      </c>
    </row>
    <row r="4231" spans="1:26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7">
        <f t="shared" si="198"/>
        <v>36.892000000000003</v>
      </c>
      <c r="W4231" s="7" t="str">
        <f>IFERROR(INDEX(Returns!A:A,MATCH(Orders!B4231,Returns!B:B,0)), "No")</f>
        <v>No</v>
      </c>
      <c r="X4231" s="7" t="str">
        <f>INDEX(People!$A$2:$A$5,MATCH(Orders!M4231,People!$B$2:$B$5,0))</f>
        <v>Kelly Williams</v>
      </c>
      <c r="Y4231">
        <f t="shared" si="199"/>
        <v>2019</v>
      </c>
      <c r="Z4231">
        <f t="shared" si="200"/>
        <v>7</v>
      </c>
    </row>
    <row r="4232" spans="1:26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7">
        <f t="shared" si="198"/>
        <v>1.2659999999999998</v>
      </c>
      <c r="W4232" s="7" t="str">
        <f>IFERROR(INDEX(Returns!A:A,MATCH(Orders!B4232,Returns!B:B,0)), "No")</f>
        <v>No</v>
      </c>
      <c r="X4232" s="7" t="str">
        <f>INDEX(People!$A$2:$A$5,MATCH(Orders!M4232,People!$B$2:$B$5,0))</f>
        <v>Kelly Williams</v>
      </c>
      <c r="Y4232">
        <f t="shared" si="199"/>
        <v>2019</v>
      </c>
      <c r="Z4232">
        <f t="shared" si="200"/>
        <v>7</v>
      </c>
    </row>
    <row r="4233" spans="1:26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7">
        <f t="shared" si="198"/>
        <v>5.1840000000000011</v>
      </c>
      <c r="W4233" s="7" t="str">
        <f>IFERROR(INDEX(Returns!A:A,MATCH(Orders!B4233,Returns!B:B,0)), "No")</f>
        <v>No</v>
      </c>
      <c r="X4233" s="7" t="str">
        <f>INDEX(People!$A$2:$A$5,MATCH(Orders!M4233,People!$B$2:$B$5,0))</f>
        <v>Kelly Williams</v>
      </c>
      <c r="Y4233">
        <f t="shared" si="199"/>
        <v>2019</v>
      </c>
      <c r="Z4233">
        <f t="shared" si="200"/>
        <v>7</v>
      </c>
    </row>
    <row r="4234" spans="1:26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7">
        <f t="shared" si="198"/>
        <v>5.1840000000000011</v>
      </c>
      <c r="W4234" s="7" t="str">
        <f>IFERROR(INDEX(Returns!A:A,MATCH(Orders!B4234,Returns!B:B,0)), "No")</f>
        <v>No</v>
      </c>
      <c r="X4234" s="7" t="str">
        <f>INDEX(People!$A$2:$A$5,MATCH(Orders!M4234,People!$B$2:$B$5,0))</f>
        <v>Kelly Williams</v>
      </c>
      <c r="Y4234">
        <f t="shared" si="199"/>
        <v>2019</v>
      </c>
      <c r="Z4234">
        <f t="shared" si="200"/>
        <v>7</v>
      </c>
    </row>
    <row r="4235" spans="1:26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7">
        <f t="shared" si="198"/>
        <v>6.3159999999999981</v>
      </c>
      <c r="W4235" s="7" t="str">
        <f>IFERROR(INDEX(Returns!A:A,MATCH(Orders!B4235,Returns!B:B,0)), "No")</f>
        <v>No</v>
      </c>
      <c r="X4235" s="7" t="str">
        <f>INDEX(People!$A$2:$A$5,MATCH(Orders!M4235,People!$B$2:$B$5,0))</f>
        <v>Kelly Williams</v>
      </c>
      <c r="Y4235">
        <f t="shared" si="199"/>
        <v>2019</v>
      </c>
      <c r="Z4235">
        <f t="shared" si="200"/>
        <v>7</v>
      </c>
    </row>
    <row r="4236" spans="1:26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7">
        <f t="shared" si="198"/>
        <v>3.7840000000000007</v>
      </c>
      <c r="W4236" s="7" t="str">
        <f>IFERROR(INDEX(Returns!A:A,MATCH(Orders!B4236,Returns!B:B,0)), "No")</f>
        <v>No</v>
      </c>
      <c r="X4236" s="7" t="str">
        <f>INDEX(People!$A$2:$A$5,MATCH(Orders!M4236,People!$B$2:$B$5,0))</f>
        <v>Chuck Magee</v>
      </c>
      <c r="Y4236">
        <f t="shared" si="199"/>
        <v>2016</v>
      </c>
      <c r="Z4236">
        <f t="shared" si="200"/>
        <v>9</v>
      </c>
    </row>
    <row r="4237" spans="1:26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7">
        <f t="shared" si="198"/>
        <v>2.3120000000000003</v>
      </c>
      <c r="W4237" s="7" t="str">
        <f>IFERROR(INDEX(Returns!A:A,MATCH(Orders!B4237,Returns!B:B,0)), "No")</f>
        <v>No</v>
      </c>
      <c r="X4237" s="7" t="str">
        <f>INDEX(People!$A$2:$A$5,MATCH(Orders!M4237,People!$B$2:$B$5,0))</f>
        <v>Chuck Magee</v>
      </c>
      <c r="Y4237">
        <f t="shared" si="199"/>
        <v>2016</v>
      </c>
      <c r="Z4237">
        <f t="shared" si="200"/>
        <v>9</v>
      </c>
    </row>
    <row r="4238" spans="1:26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7">
        <f t="shared" si="198"/>
        <v>2.8539999999999992</v>
      </c>
      <c r="W4238" s="7" t="str">
        <f>IFERROR(INDEX(Returns!A:A,MATCH(Orders!B4238,Returns!B:B,0)), "No")</f>
        <v>No</v>
      </c>
      <c r="X4238" s="7" t="str">
        <f>INDEX(People!$A$2:$A$5,MATCH(Orders!M4238,People!$B$2:$B$5,0))</f>
        <v>Kelly Williams</v>
      </c>
      <c r="Y4238">
        <f t="shared" si="199"/>
        <v>2018</v>
      </c>
      <c r="Z4238">
        <f t="shared" si="200"/>
        <v>7</v>
      </c>
    </row>
    <row r="4239" spans="1:26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7">
        <f t="shared" si="198"/>
        <v>1.3440000000000001</v>
      </c>
      <c r="W4239" s="7" t="str">
        <f>IFERROR(INDEX(Returns!A:A,MATCH(Orders!B4239,Returns!B:B,0)), "No")</f>
        <v>No</v>
      </c>
      <c r="X4239" s="7" t="str">
        <f>INDEX(People!$A$2:$A$5,MATCH(Orders!M4239,People!$B$2:$B$5,0))</f>
        <v>Chuck Magee</v>
      </c>
      <c r="Y4239">
        <f t="shared" si="199"/>
        <v>2019</v>
      </c>
      <c r="Z4239">
        <f t="shared" si="200"/>
        <v>8</v>
      </c>
    </row>
    <row r="4240" spans="1:26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7">
        <f t="shared" si="198"/>
        <v>19.829999999999998</v>
      </c>
      <c r="W4240" s="7" t="str">
        <f>IFERROR(INDEX(Returns!A:A,MATCH(Orders!B4240,Returns!B:B,0)), "No")</f>
        <v>No</v>
      </c>
      <c r="X4240" s="7" t="str">
        <f>INDEX(People!$A$2:$A$5,MATCH(Orders!M4240,People!$B$2:$B$5,0))</f>
        <v>Anna Andreadi</v>
      </c>
      <c r="Y4240">
        <f t="shared" si="199"/>
        <v>2019</v>
      </c>
      <c r="Z4240">
        <f t="shared" si="200"/>
        <v>3</v>
      </c>
    </row>
    <row r="4241" spans="1:26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7">
        <f t="shared" si="198"/>
        <v>104.85</v>
      </c>
      <c r="W4241" s="7" t="str">
        <f>IFERROR(INDEX(Returns!A:A,MATCH(Orders!B4241,Returns!B:B,0)), "No")</f>
        <v>No</v>
      </c>
      <c r="X4241" s="7" t="str">
        <f>INDEX(People!$A$2:$A$5,MATCH(Orders!M4241,People!$B$2:$B$5,0))</f>
        <v>Kelly Williams</v>
      </c>
      <c r="Y4241">
        <f t="shared" si="199"/>
        <v>2019</v>
      </c>
      <c r="Z4241">
        <f t="shared" si="200"/>
        <v>12</v>
      </c>
    </row>
    <row r="4242" spans="1:26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7">
        <f t="shared" si="198"/>
        <v>10.98</v>
      </c>
      <c r="W4242" s="7" t="str">
        <f>IFERROR(INDEX(Returns!A:A,MATCH(Orders!B4242,Returns!B:B,0)), "No")</f>
        <v>No</v>
      </c>
      <c r="X4242" s="7" t="str">
        <f>INDEX(People!$A$2:$A$5,MATCH(Orders!M4242,People!$B$2:$B$5,0))</f>
        <v>Anna Andreadi</v>
      </c>
      <c r="Y4242">
        <f t="shared" si="199"/>
        <v>2016</v>
      </c>
      <c r="Z4242">
        <f t="shared" si="200"/>
        <v>9</v>
      </c>
    </row>
    <row r="4243" spans="1:26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7">
        <f t="shared" si="198"/>
        <v>6.7439999999999998</v>
      </c>
      <c r="W4243" s="7" t="str">
        <f>IFERROR(INDEX(Returns!A:A,MATCH(Orders!B4243,Returns!B:B,0)), "No")</f>
        <v>No</v>
      </c>
      <c r="X4243" s="7" t="str">
        <f>INDEX(People!$A$2:$A$5,MATCH(Orders!M4243,People!$B$2:$B$5,0))</f>
        <v>Anna Andreadi</v>
      </c>
      <c r="Y4243">
        <f t="shared" si="199"/>
        <v>2016</v>
      </c>
      <c r="Z4243">
        <f t="shared" si="200"/>
        <v>9</v>
      </c>
    </row>
    <row r="4244" spans="1:26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7">
        <f t="shared" si="198"/>
        <v>49.99</v>
      </c>
      <c r="W4244" s="7" t="str">
        <f>IFERROR(INDEX(Returns!A:A,MATCH(Orders!B4244,Returns!B:B,0)), "No")</f>
        <v>No</v>
      </c>
      <c r="X4244" s="7" t="str">
        <f>INDEX(People!$A$2:$A$5,MATCH(Orders!M4244,People!$B$2:$B$5,0))</f>
        <v>Cassandra Brandow</v>
      </c>
      <c r="Y4244">
        <f t="shared" si="199"/>
        <v>2018</v>
      </c>
      <c r="Z4244">
        <f t="shared" si="200"/>
        <v>4</v>
      </c>
    </row>
    <row r="4245" spans="1:26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7">
        <f t="shared" si="198"/>
        <v>9.27</v>
      </c>
      <c r="W4245" s="7" t="str">
        <f>IFERROR(INDEX(Returns!A:A,MATCH(Orders!B4245,Returns!B:B,0)), "No")</f>
        <v>No</v>
      </c>
      <c r="X4245" s="7" t="str">
        <f>INDEX(People!$A$2:$A$5,MATCH(Orders!M4245,People!$B$2:$B$5,0))</f>
        <v>Cassandra Brandow</v>
      </c>
      <c r="Y4245">
        <f t="shared" si="199"/>
        <v>2018</v>
      </c>
      <c r="Z4245">
        <f t="shared" si="200"/>
        <v>4</v>
      </c>
    </row>
    <row r="4246" spans="1:26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7">
        <f t="shared" si="198"/>
        <v>22.100000000000005</v>
      </c>
      <c r="W4246" s="7" t="str">
        <f>IFERROR(INDEX(Returns!A:A,MATCH(Orders!B4246,Returns!B:B,0)), "No")</f>
        <v>No</v>
      </c>
      <c r="X4246" s="7" t="str">
        <f>INDEX(People!$A$2:$A$5,MATCH(Orders!M4246,People!$B$2:$B$5,0))</f>
        <v>Anna Andreadi</v>
      </c>
      <c r="Y4246">
        <f t="shared" si="199"/>
        <v>2016</v>
      </c>
      <c r="Z4246">
        <f t="shared" si="200"/>
        <v>3</v>
      </c>
    </row>
    <row r="4247" spans="1:26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7">
        <f t="shared" si="198"/>
        <v>1.64</v>
      </c>
      <c r="W4247" s="7" t="str">
        <f>IFERROR(INDEX(Returns!A:A,MATCH(Orders!B4247,Returns!B:B,0)), "No")</f>
        <v>No</v>
      </c>
      <c r="X4247" s="7" t="str">
        <f>INDEX(People!$A$2:$A$5,MATCH(Orders!M4247,People!$B$2:$B$5,0))</f>
        <v>Chuck Magee</v>
      </c>
      <c r="Y4247">
        <f t="shared" si="199"/>
        <v>2019</v>
      </c>
      <c r="Z4247">
        <f t="shared" si="200"/>
        <v>11</v>
      </c>
    </row>
    <row r="4248" spans="1:26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7">
        <f t="shared" si="198"/>
        <v>209.84</v>
      </c>
      <c r="W4248" s="7" t="str">
        <f>IFERROR(INDEX(Returns!A:A,MATCH(Orders!B4248,Returns!B:B,0)), "No")</f>
        <v>No</v>
      </c>
      <c r="X4248" s="7" t="str">
        <f>INDEX(People!$A$2:$A$5,MATCH(Orders!M4248,People!$B$2:$B$5,0))</f>
        <v>Chuck Magee</v>
      </c>
      <c r="Y4248">
        <f t="shared" si="199"/>
        <v>2019</v>
      </c>
      <c r="Z4248">
        <f t="shared" si="200"/>
        <v>11</v>
      </c>
    </row>
    <row r="4249" spans="1:26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7">
        <f t="shared" si="198"/>
        <v>4.18</v>
      </c>
      <c r="W4249" s="7" t="str">
        <f>IFERROR(INDEX(Returns!A:A,MATCH(Orders!B4249,Returns!B:B,0)), "No")</f>
        <v>No</v>
      </c>
      <c r="X4249" s="7" t="str">
        <f>INDEX(People!$A$2:$A$5,MATCH(Orders!M4249,People!$B$2:$B$5,0))</f>
        <v>Chuck Magee</v>
      </c>
      <c r="Y4249">
        <f t="shared" si="199"/>
        <v>2019</v>
      </c>
      <c r="Z4249">
        <f t="shared" si="200"/>
        <v>11</v>
      </c>
    </row>
    <row r="4250" spans="1:26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7">
        <f t="shared" si="198"/>
        <v>14.68</v>
      </c>
      <c r="W4250" s="7" t="str">
        <f>IFERROR(INDEX(Returns!A:A,MATCH(Orders!B4250,Returns!B:B,0)), "No")</f>
        <v>No</v>
      </c>
      <c r="X4250" s="7" t="str">
        <f>INDEX(People!$A$2:$A$5,MATCH(Orders!M4250,People!$B$2:$B$5,0))</f>
        <v>Chuck Magee</v>
      </c>
      <c r="Y4250">
        <f t="shared" si="199"/>
        <v>2018</v>
      </c>
      <c r="Z4250">
        <f t="shared" si="200"/>
        <v>12</v>
      </c>
    </row>
    <row r="4251" spans="1:26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7">
        <f t="shared" si="198"/>
        <v>187.98</v>
      </c>
      <c r="W4251" s="7" t="str">
        <f>IFERROR(INDEX(Returns!A:A,MATCH(Orders!B4251,Returns!B:B,0)), "No")</f>
        <v>No</v>
      </c>
      <c r="X4251" s="7" t="str">
        <f>INDEX(People!$A$2:$A$5,MATCH(Orders!M4251,People!$B$2:$B$5,0))</f>
        <v>Chuck Magee</v>
      </c>
      <c r="Y4251">
        <f t="shared" si="199"/>
        <v>2018</v>
      </c>
      <c r="Z4251">
        <f t="shared" si="200"/>
        <v>12</v>
      </c>
    </row>
    <row r="4252" spans="1:26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7">
        <f t="shared" si="198"/>
        <v>126.729</v>
      </c>
      <c r="W4252" s="7" t="str">
        <f>IFERROR(INDEX(Returns!A:A,MATCH(Orders!B4252,Returns!B:B,0)), "No")</f>
        <v>No</v>
      </c>
      <c r="X4252" s="7" t="str">
        <f>INDEX(People!$A$2:$A$5,MATCH(Orders!M4252,People!$B$2:$B$5,0))</f>
        <v>Chuck Magee</v>
      </c>
      <c r="Y4252">
        <f t="shared" si="199"/>
        <v>2016</v>
      </c>
      <c r="Z4252">
        <f t="shared" si="200"/>
        <v>9</v>
      </c>
    </row>
    <row r="4253" spans="1:26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7">
        <f t="shared" si="198"/>
        <v>7.992</v>
      </c>
      <c r="W4253" s="7" t="str">
        <f>IFERROR(INDEX(Returns!A:A,MATCH(Orders!B4253,Returns!B:B,0)), "No")</f>
        <v>No</v>
      </c>
      <c r="X4253" s="7" t="str">
        <f>INDEX(People!$A$2:$A$5,MATCH(Orders!M4253,People!$B$2:$B$5,0))</f>
        <v>Cassandra Brandow</v>
      </c>
      <c r="Y4253">
        <f t="shared" si="199"/>
        <v>2017</v>
      </c>
      <c r="Z4253">
        <f t="shared" si="200"/>
        <v>10</v>
      </c>
    </row>
    <row r="4254" spans="1:26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7">
        <f t="shared" si="198"/>
        <v>5.3440000000000003</v>
      </c>
      <c r="W4254" s="7" t="str">
        <f>IFERROR(INDEX(Returns!A:A,MATCH(Orders!B4254,Returns!B:B,0)), "No")</f>
        <v>No</v>
      </c>
      <c r="X4254" s="7" t="str">
        <f>INDEX(People!$A$2:$A$5,MATCH(Orders!M4254,People!$B$2:$B$5,0))</f>
        <v>Cassandra Brandow</v>
      </c>
      <c r="Y4254">
        <f t="shared" si="199"/>
        <v>2017</v>
      </c>
      <c r="Z4254">
        <f t="shared" si="200"/>
        <v>10</v>
      </c>
    </row>
    <row r="4255" spans="1:26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7">
        <f t="shared" si="198"/>
        <v>5.9119999999999999</v>
      </c>
      <c r="W4255" s="7" t="str">
        <f>IFERROR(INDEX(Returns!A:A,MATCH(Orders!B4255,Returns!B:B,0)), "No")</f>
        <v>No</v>
      </c>
      <c r="X4255" s="7" t="str">
        <f>INDEX(People!$A$2:$A$5,MATCH(Orders!M4255,People!$B$2:$B$5,0))</f>
        <v>Cassandra Brandow</v>
      </c>
      <c r="Y4255">
        <f t="shared" si="199"/>
        <v>2017</v>
      </c>
      <c r="Z4255">
        <f t="shared" si="200"/>
        <v>10</v>
      </c>
    </row>
    <row r="4256" spans="1:26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7">
        <f t="shared" si="198"/>
        <v>21.103999999999999</v>
      </c>
      <c r="W4256" s="7" t="str">
        <f>IFERROR(INDEX(Returns!A:A,MATCH(Orders!B4256,Returns!B:B,0)), "No")</f>
        <v>No</v>
      </c>
      <c r="X4256" s="7" t="str">
        <f>INDEX(People!$A$2:$A$5,MATCH(Orders!M4256,People!$B$2:$B$5,0))</f>
        <v>Kelly Williams</v>
      </c>
      <c r="Y4256">
        <f t="shared" si="199"/>
        <v>2019</v>
      </c>
      <c r="Z4256">
        <f t="shared" si="200"/>
        <v>10</v>
      </c>
    </row>
    <row r="4257" spans="1:26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7">
        <f t="shared" si="198"/>
        <v>24.195999999999994</v>
      </c>
      <c r="W4257" s="7" t="str">
        <f>IFERROR(INDEX(Returns!A:A,MATCH(Orders!B4257,Returns!B:B,0)), "No")</f>
        <v>No</v>
      </c>
      <c r="X4257" s="7" t="str">
        <f>INDEX(People!$A$2:$A$5,MATCH(Orders!M4257,People!$B$2:$B$5,0))</f>
        <v>Kelly Williams</v>
      </c>
      <c r="Y4257">
        <f t="shared" si="199"/>
        <v>2019</v>
      </c>
      <c r="Z4257">
        <f t="shared" si="200"/>
        <v>10</v>
      </c>
    </row>
    <row r="4258" spans="1:26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7">
        <f t="shared" si="198"/>
        <v>3.4920000000000004</v>
      </c>
      <c r="W4258" s="7" t="str">
        <f>IFERROR(INDEX(Returns!A:A,MATCH(Orders!B4258,Returns!B:B,0)), "No")</f>
        <v>No</v>
      </c>
      <c r="X4258" s="7" t="str">
        <f>INDEX(People!$A$2:$A$5,MATCH(Orders!M4258,People!$B$2:$B$5,0))</f>
        <v>Kelly Williams</v>
      </c>
      <c r="Y4258">
        <f t="shared" si="199"/>
        <v>2019</v>
      </c>
      <c r="Z4258">
        <f t="shared" si="200"/>
        <v>10</v>
      </c>
    </row>
    <row r="4259" spans="1:26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7">
        <f t="shared" si="198"/>
        <v>4.8810000000000002</v>
      </c>
      <c r="W4259" s="7" t="str">
        <f>IFERROR(INDEX(Returns!A:A,MATCH(Orders!B4259,Returns!B:B,0)), "No")</f>
        <v>No</v>
      </c>
      <c r="X4259" s="7" t="str">
        <f>INDEX(People!$A$2:$A$5,MATCH(Orders!M4259,People!$B$2:$B$5,0))</f>
        <v>Anna Andreadi</v>
      </c>
      <c r="Y4259">
        <f t="shared" si="199"/>
        <v>2017</v>
      </c>
      <c r="Z4259">
        <f t="shared" si="200"/>
        <v>9</v>
      </c>
    </row>
    <row r="4260" spans="1:26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7">
        <f t="shared" si="198"/>
        <v>98.391999999999996</v>
      </c>
      <c r="W4260" s="7" t="str">
        <f>IFERROR(INDEX(Returns!A:A,MATCH(Orders!B4260,Returns!B:B,0)), "No")</f>
        <v>No</v>
      </c>
      <c r="X4260" s="7" t="str">
        <f>INDEX(People!$A$2:$A$5,MATCH(Orders!M4260,People!$B$2:$B$5,0))</f>
        <v>Anna Andreadi</v>
      </c>
      <c r="Y4260">
        <f t="shared" si="199"/>
        <v>2018</v>
      </c>
      <c r="Z4260">
        <f t="shared" si="200"/>
        <v>3</v>
      </c>
    </row>
    <row r="4261" spans="1:26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7">
        <f t="shared" si="198"/>
        <v>23.99</v>
      </c>
      <c r="W4261" s="7" t="str">
        <f>IFERROR(INDEX(Returns!A:A,MATCH(Orders!B4261,Returns!B:B,0)), "No")</f>
        <v>No</v>
      </c>
      <c r="X4261" s="7" t="str">
        <f>INDEX(People!$A$2:$A$5,MATCH(Orders!M4261,People!$B$2:$B$5,0))</f>
        <v>Chuck Magee</v>
      </c>
      <c r="Y4261">
        <f t="shared" si="199"/>
        <v>2019</v>
      </c>
      <c r="Z4261">
        <f t="shared" si="200"/>
        <v>10</v>
      </c>
    </row>
    <row r="4262" spans="1:26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7">
        <f t="shared" si="198"/>
        <v>2.61</v>
      </c>
      <c r="W4262" s="7" t="str">
        <f>IFERROR(INDEX(Returns!A:A,MATCH(Orders!B4262,Returns!B:B,0)), "No")</f>
        <v>No</v>
      </c>
      <c r="X4262" s="7" t="str">
        <f>INDEX(People!$A$2:$A$5,MATCH(Orders!M4262,People!$B$2:$B$5,0))</f>
        <v>Chuck Magee</v>
      </c>
      <c r="Y4262">
        <f t="shared" si="199"/>
        <v>2019</v>
      </c>
      <c r="Z4262">
        <f t="shared" si="200"/>
        <v>10</v>
      </c>
    </row>
    <row r="4263" spans="1:26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7">
        <f t="shared" si="198"/>
        <v>15.99</v>
      </c>
      <c r="W4263" s="7" t="str">
        <f>IFERROR(INDEX(Returns!A:A,MATCH(Orders!B4263,Returns!B:B,0)), "No")</f>
        <v>No</v>
      </c>
      <c r="X4263" s="7" t="str">
        <f>INDEX(People!$A$2:$A$5,MATCH(Orders!M4263,People!$B$2:$B$5,0))</f>
        <v>Kelly Williams</v>
      </c>
      <c r="Y4263">
        <f t="shared" si="199"/>
        <v>2019</v>
      </c>
      <c r="Z4263">
        <f t="shared" si="200"/>
        <v>8</v>
      </c>
    </row>
    <row r="4264" spans="1:26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7">
        <f t="shared" si="198"/>
        <v>80.48</v>
      </c>
      <c r="W4264" s="7" t="str">
        <f>IFERROR(INDEX(Returns!A:A,MATCH(Orders!B4264,Returns!B:B,0)), "No")</f>
        <v>No</v>
      </c>
      <c r="X4264" s="7" t="str">
        <f>INDEX(People!$A$2:$A$5,MATCH(Orders!M4264,People!$B$2:$B$5,0))</f>
        <v>Cassandra Brandow</v>
      </c>
      <c r="Y4264">
        <f t="shared" si="199"/>
        <v>2019</v>
      </c>
      <c r="Z4264">
        <f t="shared" si="200"/>
        <v>9</v>
      </c>
    </row>
    <row r="4265" spans="1:26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7">
        <f t="shared" si="198"/>
        <v>3.8910000000000005</v>
      </c>
      <c r="W4265" s="7" t="str">
        <f>IFERROR(INDEX(Returns!A:A,MATCH(Orders!B4265,Returns!B:B,0)), "No")</f>
        <v>No</v>
      </c>
      <c r="X4265" s="7" t="str">
        <f>INDEX(People!$A$2:$A$5,MATCH(Orders!M4265,People!$B$2:$B$5,0))</f>
        <v>Chuck Magee</v>
      </c>
      <c r="Y4265">
        <f t="shared" si="199"/>
        <v>2019</v>
      </c>
      <c r="Z4265">
        <f t="shared" si="200"/>
        <v>11</v>
      </c>
    </row>
    <row r="4266" spans="1:26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7">
        <f t="shared" si="198"/>
        <v>107.89099999999999</v>
      </c>
      <c r="W4266" s="7" t="str">
        <f>IFERROR(INDEX(Returns!A:A,MATCH(Orders!B4266,Returns!B:B,0)), "No")</f>
        <v>No</v>
      </c>
      <c r="X4266" s="7" t="str">
        <f>INDEX(People!$A$2:$A$5,MATCH(Orders!M4266,People!$B$2:$B$5,0))</f>
        <v>Kelly Williams</v>
      </c>
      <c r="Y4266">
        <f t="shared" si="199"/>
        <v>2018</v>
      </c>
      <c r="Z4266">
        <f t="shared" si="200"/>
        <v>11</v>
      </c>
    </row>
    <row r="4267" spans="1:26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7">
        <f t="shared" si="198"/>
        <v>1.1879999999999997</v>
      </c>
      <c r="W4267" s="7" t="str">
        <f>IFERROR(INDEX(Returns!A:A,MATCH(Orders!B4267,Returns!B:B,0)), "No")</f>
        <v>No</v>
      </c>
      <c r="X4267" s="7" t="str">
        <f>INDEX(People!$A$2:$A$5,MATCH(Orders!M4267,People!$B$2:$B$5,0))</f>
        <v>Kelly Williams</v>
      </c>
      <c r="Y4267">
        <f t="shared" si="199"/>
        <v>2018</v>
      </c>
      <c r="Z4267">
        <f t="shared" si="200"/>
        <v>11</v>
      </c>
    </row>
    <row r="4268" spans="1:26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7">
        <f t="shared" si="198"/>
        <v>136.66639999999998</v>
      </c>
      <c r="W4268" s="7" t="str">
        <f>IFERROR(INDEX(Returns!A:A,MATCH(Orders!B4268,Returns!B:B,0)), "No")</f>
        <v>No</v>
      </c>
      <c r="X4268" s="7" t="str">
        <f>INDEX(People!$A$2:$A$5,MATCH(Orders!M4268,People!$B$2:$B$5,0))</f>
        <v>Kelly Williams</v>
      </c>
      <c r="Y4268">
        <f t="shared" si="199"/>
        <v>2018</v>
      </c>
      <c r="Z4268">
        <f t="shared" si="200"/>
        <v>11</v>
      </c>
    </row>
    <row r="4269" spans="1:26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7">
        <f t="shared" si="198"/>
        <v>4.1959999999999988</v>
      </c>
      <c r="W4269" s="7" t="str">
        <f>IFERROR(INDEX(Returns!A:A,MATCH(Orders!B4269,Returns!B:B,0)), "No")</f>
        <v>No</v>
      </c>
      <c r="X4269" s="7" t="str">
        <f>INDEX(People!$A$2:$A$5,MATCH(Orders!M4269,People!$B$2:$B$5,0))</f>
        <v>Kelly Williams</v>
      </c>
      <c r="Y4269">
        <f t="shared" si="199"/>
        <v>2018</v>
      </c>
      <c r="Z4269">
        <f t="shared" si="200"/>
        <v>11</v>
      </c>
    </row>
    <row r="4270" spans="1:26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7">
        <f t="shared" si="198"/>
        <v>34.392000000000003</v>
      </c>
      <c r="W4270" s="7" t="str">
        <f>IFERROR(INDEX(Returns!A:A,MATCH(Orders!B4270,Returns!B:B,0)), "No")</f>
        <v>No</v>
      </c>
      <c r="X4270" s="7" t="str">
        <f>INDEX(People!$A$2:$A$5,MATCH(Orders!M4270,People!$B$2:$B$5,0))</f>
        <v>Kelly Williams</v>
      </c>
      <c r="Y4270">
        <f t="shared" si="199"/>
        <v>2018</v>
      </c>
      <c r="Z4270">
        <f t="shared" si="200"/>
        <v>11</v>
      </c>
    </row>
    <row r="4271" spans="1:26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7">
        <f t="shared" si="198"/>
        <v>217.85</v>
      </c>
      <c r="W4271" s="7" t="str">
        <f>IFERROR(INDEX(Returns!A:A,MATCH(Orders!B4271,Returns!B:B,0)), "No")</f>
        <v>No</v>
      </c>
      <c r="X4271" s="7" t="str">
        <f>INDEX(People!$A$2:$A$5,MATCH(Orders!M4271,People!$B$2:$B$5,0))</f>
        <v>Anna Andreadi</v>
      </c>
      <c r="Y4271">
        <f t="shared" si="199"/>
        <v>2019</v>
      </c>
      <c r="Z4271">
        <f t="shared" si="200"/>
        <v>6</v>
      </c>
    </row>
    <row r="4272" spans="1:26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7">
        <f t="shared" si="198"/>
        <v>62.951999999999998</v>
      </c>
      <c r="W4272" s="7" t="str">
        <f>IFERROR(INDEX(Returns!A:A,MATCH(Orders!B4272,Returns!B:B,0)), "No")</f>
        <v>No</v>
      </c>
      <c r="X4272" s="7" t="str">
        <f>INDEX(People!$A$2:$A$5,MATCH(Orders!M4272,People!$B$2:$B$5,0))</f>
        <v>Cassandra Brandow</v>
      </c>
      <c r="Y4272">
        <f t="shared" si="199"/>
        <v>2017</v>
      </c>
      <c r="Z4272">
        <f t="shared" si="200"/>
        <v>11</v>
      </c>
    </row>
    <row r="4273" spans="1:26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7">
        <f t="shared" si="198"/>
        <v>51.94</v>
      </c>
      <c r="W4273" s="7" t="str">
        <f>IFERROR(INDEX(Returns!A:A,MATCH(Orders!B4273,Returns!B:B,0)), "No")</f>
        <v>No</v>
      </c>
      <c r="X4273" s="7" t="str">
        <f>INDEX(People!$A$2:$A$5,MATCH(Orders!M4273,People!$B$2:$B$5,0))</f>
        <v>Chuck Magee</v>
      </c>
      <c r="Y4273">
        <f t="shared" si="199"/>
        <v>2018</v>
      </c>
      <c r="Z4273">
        <f t="shared" si="200"/>
        <v>11</v>
      </c>
    </row>
    <row r="4274" spans="1:26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7">
        <f t="shared" si="198"/>
        <v>7.9920000000000009</v>
      </c>
      <c r="W4274" s="7" t="str">
        <f>IFERROR(INDEX(Returns!A:A,MATCH(Orders!B4274,Returns!B:B,0)), "No")</f>
        <v>No</v>
      </c>
      <c r="X4274" s="7" t="str">
        <f>INDEX(People!$A$2:$A$5,MATCH(Orders!M4274,People!$B$2:$B$5,0))</f>
        <v>Anna Andreadi</v>
      </c>
      <c r="Y4274">
        <f t="shared" si="199"/>
        <v>2019</v>
      </c>
      <c r="Z4274">
        <f t="shared" si="200"/>
        <v>7</v>
      </c>
    </row>
    <row r="4275" spans="1:26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7">
        <f t="shared" si="198"/>
        <v>25.99</v>
      </c>
      <c r="W4275" s="7" t="str">
        <f>IFERROR(INDEX(Returns!A:A,MATCH(Orders!B4275,Returns!B:B,0)), "No")</f>
        <v>No</v>
      </c>
      <c r="X4275" s="7" t="str">
        <f>INDEX(People!$A$2:$A$5,MATCH(Orders!M4275,People!$B$2:$B$5,0))</f>
        <v>Anna Andreadi</v>
      </c>
      <c r="Y4275">
        <f t="shared" si="199"/>
        <v>2019</v>
      </c>
      <c r="Z4275">
        <f t="shared" si="200"/>
        <v>7</v>
      </c>
    </row>
    <row r="4276" spans="1:26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7">
        <f t="shared" si="198"/>
        <v>3.5920000000000005</v>
      </c>
      <c r="W4276" s="7" t="str">
        <f>IFERROR(INDEX(Returns!A:A,MATCH(Orders!B4276,Returns!B:B,0)), "No")</f>
        <v>No</v>
      </c>
      <c r="X4276" s="7" t="str">
        <f>INDEX(People!$A$2:$A$5,MATCH(Orders!M4276,People!$B$2:$B$5,0))</f>
        <v>Anna Andreadi</v>
      </c>
      <c r="Y4276">
        <f t="shared" si="199"/>
        <v>2017</v>
      </c>
      <c r="Z4276">
        <f t="shared" si="200"/>
        <v>10</v>
      </c>
    </row>
    <row r="4277" spans="1:26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7">
        <f t="shared" si="198"/>
        <v>24.315999999999995</v>
      </c>
      <c r="W4277" s="7" t="str">
        <f>IFERROR(INDEX(Returns!A:A,MATCH(Orders!B4277,Returns!B:B,0)), "No")</f>
        <v>No</v>
      </c>
      <c r="X4277" s="7" t="str">
        <f>INDEX(People!$A$2:$A$5,MATCH(Orders!M4277,People!$B$2:$B$5,0))</f>
        <v>Kelly Williams</v>
      </c>
      <c r="Y4277">
        <f t="shared" si="199"/>
        <v>2017</v>
      </c>
      <c r="Z4277">
        <f t="shared" si="200"/>
        <v>7</v>
      </c>
    </row>
    <row r="4278" spans="1:26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7">
        <f t="shared" si="198"/>
        <v>161.55000000000001</v>
      </c>
      <c r="W4278" s="7" t="str">
        <f>IFERROR(INDEX(Returns!A:A,MATCH(Orders!B4278,Returns!B:B,0)), "No")</f>
        <v>No</v>
      </c>
      <c r="X4278" s="7" t="str">
        <f>INDEX(People!$A$2:$A$5,MATCH(Orders!M4278,People!$B$2:$B$5,0))</f>
        <v>Anna Andreadi</v>
      </c>
      <c r="Y4278">
        <f t="shared" si="199"/>
        <v>2019</v>
      </c>
      <c r="Z4278">
        <f t="shared" si="200"/>
        <v>8</v>
      </c>
    </row>
    <row r="4279" spans="1:26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7">
        <f t="shared" si="198"/>
        <v>1299.99</v>
      </c>
      <c r="W4279" s="7" t="str">
        <f>IFERROR(INDEX(Returns!A:A,MATCH(Orders!B4279,Returns!B:B,0)), "No")</f>
        <v>No</v>
      </c>
      <c r="X4279" s="7" t="str">
        <f>INDEX(People!$A$2:$A$5,MATCH(Orders!M4279,People!$B$2:$B$5,0))</f>
        <v>Chuck Magee</v>
      </c>
      <c r="Y4279">
        <f t="shared" si="199"/>
        <v>2018</v>
      </c>
      <c r="Z4279">
        <f t="shared" si="200"/>
        <v>4</v>
      </c>
    </row>
    <row r="4280" spans="1:26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7">
        <f t="shared" si="198"/>
        <v>4.9800000000000004</v>
      </c>
      <c r="W4280" s="7" t="str">
        <f>IFERROR(INDEX(Returns!A:A,MATCH(Orders!B4280,Returns!B:B,0)), "No")</f>
        <v>No</v>
      </c>
      <c r="X4280" s="7" t="str">
        <f>INDEX(People!$A$2:$A$5,MATCH(Orders!M4280,People!$B$2:$B$5,0))</f>
        <v>Chuck Magee</v>
      </c>
      <c r="Y4280">
        <f t="shared" si="199"/>
        <v>2018</v>
      </c>
      <c r="Z4280">
        <f t="shared" si="200"/>
        <v>4</v>
      </c>
    </row>
    <row r="4281" spans="1:26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7">
        <f t="shared" si="198"/>
        <v>5.0599999999999996</v>
      </c>
      <c r="W4281" s="7" t="str">
        <f>IFERROR(INDEX(Returns!A:A,MATCH(Orders!B4281,Returns!B:B,0)), "No")</f>
        <v>No</v>
      </c>
      <c r="X4281" s="7" t="str">
        <f>INDEX(People!$A$2:$A$5,MATCH(Orders!M4281,People!$B$2:$B$5,0))</f>
        <v>Chuck Magee</v>
      </c>
      <c r="Y4281">
        <f t="shared" si="199"/>
        <v>2018</v>
      </c>
      <c r="Z4281">
        <f t="shared" si="200"/>
        <v>4</v>
      </c>
    </row>
    <row r="4282" spans="1:26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7">
        <f t="shared" si="198"/>
        <v>5.68</v>
      </c>
      <c r="W4282" s="7" t="str">
        <f>IFERROR(INDEX(Returns!A:A,MATCH(Orders!B4282,Returns!B:B,0)), "No")</f>
        <v>No</v>
      </c>
      <c r="X4282" s="7" t="str">
        <f>INDEX(People!$A$2:$A$5,MATCH(Orders!M4282,People!$B$2:$B$5,0))</f>
        <v>Chuck Magee</v>
      </c>
      <c r="Y4282">
        <f t="shared" si="199"/>
        <v>2016</v>
      </c>
      <c r="Z4282">
        <f t="shared" si="200"/>
        <v>11</v>
      </c>
    </row>
    <row r="4283" spans="1:26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7">
        <f t="shared" si="198"/>
        <v>34.631999999999998</v>
      </c>
      <c r="W4283" s="7" t="str">
        <f>IFERROR(INDEX(Returns!A:A,MATCH(Orders!B4283,Returns!B:B,0)), "No")</f>
        <v>No</v>
      </c>
      <c r="X4283" s="7" t="str">
        <f>INDEX(People!$A$2:$A$5,MATCH(Orders!M4283,People!$B$2:$B$5,0))</f>
        <v>Chuck Magee</v>
      </c>
      <c r="Y4283">
        <f t="shared" si="199"/>
        <v>2016</v>
      </c>
      <c r="Z4283">
        <f t="shared" si="200"/>
        <v>11</v>
      </c>
    </row>
    <row r="4284" spans="1:26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7">
        <f t="shared" si="198"/>
        <v>3.69</v>
      </c>
      <c r="W4284" s="7" t="str">
        <f>IFERROR(INDEX(Returns!A:A,MATCH(Orders!B4284,Returns!B:B,0)), "No")</f>
        <v>No</v>
      </c>
      <c r="X4284" s="7" t="str">
        <f>INDEX(People!$A$2:$A$5,MATCH(Orders!M4284,People!$B$2:$B$5,0))</f>
        <v>Kelly Williams</v>
      </c>
      <c r="Y4284">
        <f t="shared" si="199"/>
        <v>2016</v>
      </c>
      <c r="Z4284">
        <f t="shared" si="200"/>
        <v>12</v>
      </c>
    </row>
    <row r="4285" spans="1:26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7">
        <f t="shared" si="198"/>
        <v>367.99</v>
      </c>
      <c r="W4285" s="7" t="str">
        <f>IFERROR(INDEX(Returns!A:A,MATCH(Orders!B4285,Returns!B:B,0)), "No")</f>
        <v>No</v>
      </c>
      <c r="X4285" s="7" t="str">
        <f>INDEX(People!$A$2:$A$5,MATCH(Orders!M4285,People!$B$2:$B$5,0))</f>
        <v>Kelly Williams</v>
      </c>
      <c r="Y4285">
        <f t="shared" si="199"/>
        <v>2016</v>
      </c>
      <c r="Z4285">
        <f t="shared" si="200"/>
        <v>12</v>
      </c>
    </row>
    <row r="4286" spans="1:26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7">
        <f t="shared" si="198"/>
        <v>123.06639999999999</v>
      </c>
      <c r="W4286" s="7" t="str">
        <f>IFERROR(INDEX(Returns!A:A,MATCH(Orders!B4286,Returns!B:B,0)), "No")</f>
        <v>No</v>
      </c>
      <c r="X4286" s="7" t="str">
        <f>INDEX(People!$A$2:$A$5,MATCH(Orders!M4286,People!$B$2:$B$5,0))</f>
        <v>Kelly Williams</v>
      </c>
      <c r="Y4286">
        <f t="shared" si="199"/>
        <v>2017</v>
      </c>
      <c r="Z4286">
        <f t="shared" si="200"/>
        <v>11</v>
      </c>
    </row>
    <row r="4287" spans="1:26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7">
        <f t="shared" si="198"/>
        <v>5.8479999999999999</v>
      </c>
      <c r="W4287" s="7" t="str">
        <f>IFERROR(INDEX(Returns!A:A,MATCH(Orders!B4287,Returns!B:B,0)), "No")</f>
        <v>No</v>
      </c>
      <c r="X4287" s="7" t="str">
        <f>INDEX(People!$A$2:$A$5,MATCH(Orders!M4287,People!$B$2:$B$5,0))</f>
        <v>Kelly Williams</v>
      </c>
      <c r="Y4287">
        <f t="shared" si="199"/>
        <v>2017</v>
      </c>
      <c r="Z4287">
        <f t="shared" si="200"/>
        <v>11</v>
      </c>
    </row>
    <row r="4288" spans="1:26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7">
        <f t="shared" si="198"/>
        <v>439.99200000000002</v>
      </c>
      <c r="W4288" s="7" t="str">
        <f>IFERROR(INDEX(Returns!A:A,MATCH(Orders!B4288,Returns!B:B,0)), "No")</f>
        <v>No</v>
      </c>
      <c r="X4288" s="7" t="str">
        <f>INDEX(People!$A$2:$A$5,MATCH(Orders!M4288,People!$B$2:$B$5,0))</f>
        <v>Kelly Williams</v>
      </c>
      <c r="Y4288">
        <f t="shared" si="199"/>
        <v>2017</v>
      </c>
      <c r="Z4288">
        <f t="shared" si="200"/>
        <v>11</v>
      </c>
    </row>
    <row r="4289" spans="1:26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7">
        <f t="shared" si="198"/>
        <v>64.784000000000006</v>
      </c>
      <c r="W4289" s="7" t="str">
        <f>IFERROR(INDEX(Returns!A:A,MATCH(Orders!B4289,Returns!B:B,0)), "No")</f>
        <v>No</v>
      </c>
      <c r="X4289" s="7" t="str">
        <f>INDEX(People!$A$2:$A$5,MATCH(Orders!M4289,People!$B$2:$B$5,0))</f>
        <v>Cassandra Brandow</v>
      </c>
      <c r="Y4289">
        <f t="shared" si="199"/>
        <v>2019</v>
      </c>
      <c r="Z4289">
        <f t="shared" si="200"/>
        <v>12</v>
      </c>
    </row>
    <row r="4290" spans="1:26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7">
        <f t="shared" si="198"/>
        <v>6.6559999999999988</v>
      </c>
      <c r="W4290" s="7" t="str">
        <f>IFERROR(INDEX(Returns!A:A,MATCH(Orders!B4290,Returns!B:B,0)), "No")</f>
        <v>No</v>
      </c>
      <c r="X4290" s="7" t="str">
        <f>INDEX(People!$A$2:$A$5,MATCH(Orders!M4290,People!$B$2:$B$5,0))</f>
        <v>Kelly Williams</v>
      </c>
      <c r="Y4290">
        <f t="shared" si="199"/>
        <v>2017</v>
      </c>
      <c r="Z4290">
        <f t="shared" si="200"/>
        <v>5</v>
      </c>
    </row>
    <row r="4291" spans="1:26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7">
        <f t="shared" ref="V4291:V4354" si="201">R4291/S4291</f>
        <v>4.6960000000000006</v>
      </c>
      <c r="W4291" s="7" t="str">
        <f>IFERROR(INDEX(Returns!A:A,MATCH(Orders!B4291,Returns!B:B,0)), "No")</f>
        <v>No</v>
      </c>
      <c r="X4291" s="7" t="str">
        <f>INDEX(People!$A$2:$A$5,MATCH(Orders!M4291,People!$B$2:$B$5,0))</f>
        <v>Kelly Williams</v>
      </c>
      <c r="Y4291">
        <f t="shared" ref="Y4291:Y4354" si="202">YEAR(C4291)</f>
        <v>2017</v>
      </c>
      <c r="Z4291">
        <f t="shared" ref="Z4291:Z4354" si="203">MONTH(C4291)</f>
        <v>5</v>
      </c>
    </row>
    <row r="4292" spans="1:26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7">
        <f t="shared" si="201"/>
        <v>5.58</v>
      </c>
      <c r="W4292" s="7" t="str">
        <f>IFERROR(INDEX(Returns!A:A,MATCH(Orders!B4292,Returns!B:B,0)), "No")</f>
        <v>No</v>
      </c>
      <c r="X4292" s="7" t="str">
        <f>INDEX(People!$A$2:$A$5,MATCH(Orders!M4292,People!$B$2:$B$5,0))</f>
        <v>Anna Andreadi</v>
      </c>
      <c r="Y4292">
        <f t="shared" si="202"/>
        <v>2019</v>
      </c>
      <c r="Z4292">
        <f t="shared" si="203"/>
        <v>12</v>
      </c>
    </row>
    <row r="4293" spans="1:26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7">
        <f t="shared" si="201"/>
        <v>99.591999999999999</v>
      </c>
      <c r="W4293" s="7" t="str">
        <f>IFERROR(INDEX(Returns!A:A,MATCH(Orders!B4293,Returns!B:B,0)), "No")</f>
        <v>No</v>
      </c>
      <c r="X4293" s="7" t="str">
        <f>INDEX(People!$A$2:$A$5,MATCH(Orders!M4293,People!$B$2:$B$5,0))</f>
        <v>Anna Andreadi</v>
      </c>
      <c r="Y4293">
        <f t="shared" si="202"/>
        <v>2019</v>
      </c>
      <c r="Z4293">
        <f t="shared" si="203"/>
        <v>12</v>
      </c>
    </row>
    <row r="4294" spans="1:26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7">
        <f t="shared" si="201"/>
        <v>189</v>
      </c>
      <c r="W4294" s="7" t="str">
        <f>IFERROR(INDEX(Returns!A:A,MATCH(Orders!B4294,Returns!B:B,0)), "No")</f>
        <v>No</v>
      </c>
      <c r="X4294" s="7" t="str">
        <f>INDEX(People!$A$2:$A$5,MATCH(Orders!M4294,People!$B$2:$B$5,0))</f>
        <v>Anna Andreadi</v>
      </c>
      <c r="Y4294">
        <f t="shared" si="202"/>
        <v>2019</v>
      </c>
      <c r="Z4294">
        <f t="shared" si="203"/>
        <v>12</v>
      </c>
    </row>
    <row r="4295" spans="1:26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7">
        <f t="shared" si="201"/>
        <v>17.994</v>
      </c>
      <c r="W4295" s="7" t="str">
        <f>IFERROR(INDEX(Returns!A:A,MATCH(Orders!B4295,Returns!B:B,0)), "No")</f>
        <v>No</v>
      </c>
      <c r="X4295" s="7" t="str">
        <f>INDEX(People!$A$2:$A$5,MATCH(Orders!M4295,People!$B$2:$B$5,0))</f>
        <v>Chuck Magee</v>
      </c>
      <c r="Y4295">
        <f t="shared" si="202"/>
        <v>2019</v>
      </c>
      <c r="Z4295">
        <f t="shared" si="203"/>
        <v>3</v>
      </c>
    </row>
    <row r="4296" spans="1:26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7">
        <f t="shared" si="201"/>
        <v>35.445</v>
      </c>
      <c r="W4296" s="7" t="str">
        <f>IFERROR(INDEX(Returns!A:A,MATCH(Orders!B4296,Returns!B:B,0)), "No")</f>
        <v>No</v>
      </c>
      <c r="X4296" s="7" t="str">
        <f>INDEX(People!$A$2:$A$5,MATCH(Orders!M4296,People!$B$2:$B$5,0))</f>
        <v>Anna Andreadi</v>
      </c>
      <c r="Y4296">
        <f t="shared" si="202"/>
        <v>2019</v>
      </c>
      <c r="Z4296">
        <f t="shared" si="203"/>
        <v>10</v>
      </c>
    </row>
    <row r="4297" spans="1:26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7">
        <f t="shared" si="201"/>
        <v>43.13</v>
      </c>
      <c r="W4297" s="7" t="str">
        <f>IFERROR(INDEX(Returns!A:A,MATCH(Orders!B4297,Returns!B:B,0)), "No")</f>
        <v>No</v>
      </c>
      <c r="X4297" s="7" t="str">
        <f>INDEX(People!$A$2:$A$5,MATCH(Orders!M4297,People!$B$2:$B$5,0))</f>
        <v>Anna Andreadi</v>
      </c>
      <c r="Y4297">
        <f t="shared" si="202"/>
        <v>2019</v>
      </c>
      <c r="Z4297">
        <f t="shared" si="203"/>
        <v>7</v>
      </c>
    </row>
    <row r="4298" spans="1:26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7">
        <f t="shared" si="201"/>
        <v>13.58</v>
      </c>
      <c r="W4298" s="7" t="str">
        <f>IFERROR(INDEX(Returns!A:A,MATCH(Orders!B4298,Returns!B:B,0)), "No")</f>
        <v>No</v>
      </c>
      <c r="X4298" s="7" t="str">
        <f>INDEX(People!$A$2:$A$5,MATCH(Orders!M4298,People!$B$2:$B$5,0))</f>
        <v>Anna Andreadi</v>
      </c>
      <c r="Y4298">
        <f t="shared" si="202"/>
        <v>2019</v>
      </c>
      <c r="Z4298">
        <f t="shared" si="203"/>
        <v>9</v>
      </c>
    </row>
    <row r="4299" spans="1:26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7">
        <f t="shared" si="201"/>
        <v>335.99200000000008</v>
      </c>
      <c r="W4299" s="7" t="str">
        <f>IFERROR(INDEX(Returns!A:A,MATCH(Orders!B4299,Returns!B:B,0)), "No")</f>
        <v>No</v>
      </c>
      <c r="X4299" s="7" t="str">
        <f>INDEX(People!$A$2:$A$5,MATCH(Orders!M4299,People!$B$2:$B$5,0))</f>
        <v>Cassandra Brandow</v>
      </c>
      <c r="Y4299">
        <f t="shared" si="202"/>
        <v>2019</v>
      </c>
      <c r="Z4299">
        <f t="shared" si="203"/>
        <v>8</v>
      </c>
    </row>
    <row r="4300" spans="1:26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7">
        <f t="shared" si="201"/>
        <v>24.784000000000002</v>
      </c>
      <c r="W4300" s="7" t="str">
        <f>IFERROR(INDEX(Returns!A:A,MATCH(Orders!B4300,Returns!B:B,0)), "No")</f>
        <v>No</v>
      </c>
      <c r="X4300" s="7" t="str">
        <f>INDEX(People!$A$2:$A$5,MATCH(Orders!M4300,People!$B$2:$B$5,0))</f>
        <v>Cassandra Brandow</v>
      </c>
      <c r="Y4300">
        <f t="shared" si="202"/>
        <v>2019</v>
      </c>
      <c r="Z4300">
        <f t="shared" si="203"/>
        <v>8</v>
      </c>
    </row>
    <row r="4301" spans="1:26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7">
        <f t="shared" si="201"/>
        <v>26.896000000000001</v>
      </c>
      <c r="W4301" s="7" t="str">
        <f>IFERROR(INDEX(Returns!A:A,MATCH(Orders!B4301,Returns!B:B,0)), "No")</f>
        <v>No</v>
      </c>
      <c r="X4301" s="7" t="str">
        <f>INDEX(People!$A$2:$A$5,MATCH(Orders!M4301,People!$B$2:$B$5,0))</f>
        <v>Cassandra Brandow</v>
      </c>
      <c r="Y4301">
        <f t="shared" si="202"/>
        <v>2019</v>
      </c>
      <c r="Z4301">
        <f t="shared" si="203"/>
        <v>8</v>
      </c>
    </row>
    <row r="4302" spans="1:26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7">
        <f t="shared" si="201"/>
        <v>1.3920000000000001</v>
      </c>
      <c r="W4302" s="7" t="str">
        <f>IFERROR(INDEX(Returns!A:A,MATCH(Orders!B4302,Returns!B:B,0)), "No")</f>
        <v>No</v>
      </c>
      <c r="X4302" s="7" t="str">
        <f>INDEX(People!$A$2:$A$5,MATCH(Orders!M4302,People!$B$2:$B$5,0))</f>
        <v>Cassandra Brandow</v>
      </c>
      <c r="Y4302">
        <f t="shared" si="202"/>
        <v>2019</v>
      </c>
      <c r="Z4302">
        <f t="shared" si="203"/>
        <v>8</v>
      </c>
    </row>
    <row r="4303" spans="1:26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7">
        <f t="shared" si="201"/>
        <v>1.7440000000000002</v>
      </c>
      <c r="W4303" s="7" t="str">
        <f>IFERROR(INDEX(Returns!A:A,MATCH(Orders!B4303,Returns!B:B,0)), "No")</f>
        <v>No</v>
      </c>
      <c r="X4303" s="7" t="str">
        <f>INDEX(People!$A$2:$A$5,MATCH(Orders!M4303,People!$B$2:$B$5,0))</f>
        <v>Cassandra Brandow</v>
      </c>
      <c r="Y4303">
        <f t="shared" si="202"/>
        <v>2019</v>
      </c>
      <c r="Z4303">
        <f t="shared" si="203"/>
        <v>8</v>
      </c>
    </row>
    <row r="4304" spans="1:26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7">
        <f t="shared" si="201"/>
        <v>3.9119999999999999</v>
      </c>
      <c r="W4304" s="7" t="str">
        <f>IFERROR(INDEX(Returns!A:A,MATCH(Orders!B4304,Returns!B:B,0)), "No")</f>
        <v>Yes</v>
      </c>
      <c r="X4304" s="7" t="str">
        <f>INDEX(People!$A$2:$A$5,MATCH(Orders!M4304,People!$B$2:$B$5,0))</f>
        <v>Chuck Magee</v>
      </c>
      <c r="Y4304">
        <f t="shared" si="202"/>
        <v>2016</v>
      </c>
      <c r="Z4304">
        <f t="shared" si="203"/>
        <v>8</v>
      </c>
    </row>
    <row r="4305" spans="1:26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7">
        <f t="shared" si="201"/>
        <v>8.5359999999999996</v>
      </c>
      <c r="W4305" s="7" t="str">
        <f>IFERROR(INDEX(Returns!A:A,MATCH(Orders!B4305,Returns!B:B,0)), "No")</f>
        <v>No</v>
      </c>
      <c r="X4305" s="7" t="str">
        <f>INDEX(People!$A$2:$A$5,MATCH(Orders!M4305,People!$B$2:$B$5,0))</f>
        <v>Kelly Williams</v>
      </c>
      <c r="Y4305">
        <f t="shared" si="202"/>
        <v>2018</v>
      </c>
      <c r="Z4305">
        <f t="shared" si="203"/>
        <v>10</v>
      </c>
    </row>
    <row r="4306" spans="1:26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7">
        <f t="shared" si="201"/>
        <v>15.98</v>
      </c>
      <c r="W4306" s="7" t="str">
        <f>IFERROR(INDEX(Returns!A:A,MATCH(Orders!B4306,Returns!B:B,0)), "No")</f>
        <v>No</v>
      </c>
      <c r="X4306" s="7" t="str">
        <f>INDEX(People!$A$2:$A$5,MATCH(Orders!M4306,People!$B$2:$B$5,0))</f>
        <v>Anna Andreadi</v>
      </c>
      <c r="Y4306">
        <f t="shared" si="202"/>
        <v>2016</v>
      </c>
      <c r="Z4306">
        <f t="shared" si="203"/>
        <v>10</v>
      </c>
    </row>
    <row r="4307" spans="1:26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7">
        <f t="shared" si="201"/>
        <v>76.792000000000002</v>
      </c>
      <c r="W4307" s="7" t="str">
        <f>IFERROR(INDEX(Returns!A:A,MATCH(Orders!B4307,Returns!B:B,0)), "No")</f>
        <v>No</v>
      </c>
      <c r="X4307" s="7" t="str">
        <f>INDEX(People!$A$2:$A$5,MATCH(Orders!M4307,People!$B$2:$B$5,0))</f>
        <v>Anna Andreadi</v>
      </c>
      <c r="Y4307">
        <f t="shared" si="202"/>
        <v>2016</v>
      </c>
      <c r="Z4307">
        <f t="shared" si="203"/>
        <v>10</v>
      </c>
    </row>
    <row r="4308" spans="1:26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7">
        <f t="shared" si="201"/>
        <v>2.5840000000000001</v>
      </c>
      <c r="W4308" s="7" t="str">
        <f>IFERROR(INDEX(Returns!A:A,MATCH(Orders!B4308,Returns!B:B,0)), "No")</f>
        <v>No</v>
      </c>
      <c r="X4308" s="7" t="str">
        <f>INDEX(People!$A$2:$A$5,MATCH(Orders!M4308,People!$B$2:$B$5,0))</f>
        <v>Anna Andreadi</v>
      </c>
      <c r="Y4308">
        <f t="shared" si="202"/>
        <v>2018</v>
      </c>
      <c r="Z4308">
        <f t="shared" si="203"/>
        <v>6</v>
      </c>
    </row>
    <row r="4309" spans="1:26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7">
        <f t="shared" si="201"/>
        <v>16.784000000000002</v>
      </c>
      <c r="W4309" s="7" t="str">
        <f>IFERROR(INDEX(Returns!A:A,MATCH(Orders!B4309,Returns!B:B,0)), "No")</f>
        <v>No</v>
      </c>
      <c r="X4309" s="7" t="str">
        <f>INDEX(People!$A$2:$A$5,MATCH(Orders!M4309,People!$B$2:$B$5,0))</f>
        <v>Anna Andreadi</v>
      </c>
      <c r="Y4309">
        <f t="shared" si="202"/>
        <v>2018</v>
      </c>
      <c r="Z4309">
        <f t="shared" si="203"/>
        <v>6</v>
      </c>
    </row>
    <row r="4310" spans="1:26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7">
        <f t="shared" si="201"/>
        <v>95.192000000000007</v>
      </c>
      <c r="W4310" s="7" t="str">
        <f>IFERROR(INDEX(Returns!A:A,MATCH(Orders!B4310,Returns!B:B,0)), "No")</f>
        <v>No</v>
      </c>
      <c r="X4310" s="7" t="str">
        <f>INDEX(People!$A$2:$A$5,MATCH(Orders!M4310,People!$B$2:$B$5,0))</f>
        <v>Anna Andreadi</v>
      </c>
      <c r="Y4310">
        <f t="shared" si="202"/>
        <v>2016</v>
      </c>
      <c r="Z4310">
        <f t="shared" si="203"/>
        <v>11</v>
      </c>
    </row>
    <row r="4311" spans="1:26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7">
        <f t="shared" si="201"/>
        <v>143.43199999999999</v>
      </c>
      <c r="W4311" s="7" t="str">
        <f>IFERROR(INDEX(Returns!A:A,MATCH(Orders!B4311,Returns!B:B,0)), "No")</f>
        <v>No</v>
      </c>
      <c r="X4311" s="7" t="str">
        <f>INDEX(People!$A$2:$A$5,MATCH(Orders!M4311,People!$B$2:$B$5,0))</f>
        <v>Anna Andreadi</v>
      </c>
      <c r="Y4311">
        <f t="shared" si="202"/>
        <v>2016</v>
      </c>
      <c r="Z4311">
        <f t="shared" si="203"/>
        <v>11</v>
      </c>
    </row>
    <row r="4312" spans="1:26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7">
        <f t="shared" si="201"/>
        <v>7.3120000000000012</v>
      </c>
      <c r="W4312" s="7" t="str">
        <f>IFERROR(INDEX(Returns!A:A,MATCH(Orders!B4312,Returns!B:B,0)), "No")</f>
        <v>No</v>
      </c>
      <c r="X4312" s="7" t="str">
        <f>INDEX(People!$A$2:$A$5,MATCH(Orders!M4312,People!$B$2:$B$5,0))</f>
        <v>Anna Andreadi</v>
      </c>
      <c r="Y4312">
        <f t="shared" si="202"/>
        <v>2016</v>
      </c>
      <c r="Z4312">
        <f t="shared" si="203"/>
        <v>11</v>
      </c>
    </row>
    <row r="4313" spans="1:26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7">
        <f t="shared" si="201"/>
        <v>6.48</v>
      </c>
      <c r="W4313" s="7" t="str">
        <f>IFERROR(INDEX(Returns!A:A,MATCH(Orders!B4313,Returns!B:B,0)), "No")</f>
        <v>No</v>
      </c>
      <c r="X4313" s="7" t="str">
        <f>INDEX(People!$A$2:$A$5,MATCH(Orders!M4313,People!$B$2:$B$5,0))</f>
        <v>Anna Andreadi</v>
      </c>
      <c r="Y4313">
        <f t="shared" si="202"/>
        <v>2016</v>
      </c>
      <c r="Z4313">
        <f t="shared" si="203"/>
        <v>11</v>
      </c>
    </row>
    <row r="4314" spans="1:26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7">
        <f t="shared" si="201"/>
        <v>111.99200000000002</v>
      </c>
      <c r="W4314" s="7" t="str">
        <f>IFERROR(INDEX(Returns!A:A,MATCH(Orders!B4314,Returns!B:B,0)), "No")</f>
        <v>No</v>
      </c>
      <c r="X4314" s="7" t="str">
        <f>INDEX(People!$A$2:$A$5,MATCH(Orders!M4314,People!$B$2:$B$5,0))</f>
        <v>Anna Andreadi</v>
      </c>
      <c r="Y4314">
        <f t="shared" si="202"/>
        <v>2016</v>
      </c>
      <c r="Z4314">
        <f t="shared" si="203"/>
        <v>11</v>
      </c>
    </row>
    <row r="4315" spans="1:26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7">
        <f t="shared" si="201"/>
        <v>8.39</v>
      </c>
      <c r="W4315" s="7" t="str">
        <f>IFERROR(INDEX(Returns!A:A,MATCH(Orders!B4315,Returns!B:B,0)), "No")</f>
        <v>No</v>
      </c>
      <c r="X4315" s="7" t="str">
        <f>INDEX(People!$A$2:$A$5,MATCH(Orders!M4315,People!$B$2:$B$5,0))</f>
        <v>Chuck Magee</v>
      </c>
      <c r="Y4315">
        <f t="shared" si="202"/>
        <v>2016</v>
      </c>
      <c r="Z4315">
        <f t="shared" si="203"/>
        <v>9</v>
      </c>
    </row>
    <row r="4316" spans="1:26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7">
        <f t="shared" si="201"/>
        <v>10.48</v>
      </c>
      <c r="W4316" s="7" t="str">
        <f>IFERROR(INDEX(Returns!A:A,MATCH(Orders!B4316,Returns!B:B,0)), "No")</f>
        <v>No</v>
      </c>
      <c r="X4316" s="7" t="str">
        <f>INDEX(People!$A$2:$A$5,MATCH(Orders!M4316,People!$B$2:$B$5,0))</f>
        <v>Anna Andreadi</v>
      </c>
      <c r="Y4316">
        <f t="shared" si="202"/>
        <v>2017</v>
      </c>
      <c r="Z4316">
        <f t="shared" si="203"/>
        <v>6</v>
      </c>
    </row>
    <row r="4317" spans="1:26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7">
        <f t="shared" si="201"/>
        <v>29.584</v>
      </c>
      <c r="W4317" s="7" t="str">
        <f>IFERROR(INDEX(Returns!A:A,MATCH(Orders!B4317,Returns!B:B,0)), "No")</f>
        <v>No</v>
      </c>
      <c r="X4317" s="7" t="str">
        <f>INDEX(People!$A$2:$A$5,MATCH(Orders!M4317,People!$B$2:$B$5,0))</f>
        <v>Anna Andreadi</v>
      </c>
      <c r="Y4317">
        <f t="shared" si="202"/>
        <v>2017</v>
      </c>
      <c r="Z4317">
        <f t="shared" si="203"/>
        <v>6</v>
      </c>
    </row>
    <row r="4318" spans="1:26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7">
        <f t="shared" si="201"/>
        <v>101.41000000000001</v>
      </c>
      <c r="W4318" s="7" t="str">
        <f>IFERROR(INDEX(Returns!A:A,MATCH(Orders!B4318,Returns!B:B,0)), "No")</f>
        <v>No</v>
      </c>
      <c r="X4318" s="7" t="str">
        <f>INDEX(People!$A$2:$A$5,MATCH(Orders!M4318,People!$B$2:$B$5,0))</f>
        <v>Anna Andreadi</v>
      </c>
      <c r="Y4318">
        <f t="shared" si="202"/>
        <v>2017</v>
      </c>
      <c r="Z4318">
        <f t="shared" si="203"/>
        <v>6</v>
      </c>
    </row>
    <row r="4319" spans="1:26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7">
        <f t="shared" si="201"/>
        <v>83.93</v>
      </c>
      <c r="W4319" s="7" t="str">
        <f>IFERROR(INDEX(Returns!A:A,MATCH(Orders!B4319,Returns!B:B,0)), "No")</f>
        <v>No</v>
      </c>
      <c r="X4319" s="7" t="str">
        <f>INDEX(People!$A$2:$A$5,MATCH(Orders!M4319,People!$B$2:$B$5,0))</f>
        <v>Anna Andreadi</v>
      </c>
      <c r="Y4319">
        <f t="shared" si="202"/>
        <v>2017</v>
      </c>
      <c r="Z4319">
        <f t="shared" si="203"/>
        <v>7</v>
      </c>
    </row>
    <row r="4320" spans="1:26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7">
        <f t="shared" si="201"/>
        <v>13.729999999999999</v>
      </c>
      <c r="W4320" s="7" t="str">
        <f>IFERROR(INDEX(Returns!A:A,MATCH(Orders!B4320,Returns!B:B,0)), "No")</f>
        <v>No</v>
      </c>
      <c r="X4320" s="7" t="str">
        <f>INDEX(People!$A$2:$A$5,MATCH(Orders!M4320,People!$B$2:$B$5,0))</f>
        <v>Cassandra Brandow</v>
      </c>
      <c r="Y4320">
        <f t="shared" si="202"/>
        <v>2019</v>
      </c>
      <c r="Z4320">
        <f t="shared" si="203"/>
        <v>12</v>
      </c>
    </row>
    <row r="4321" spans="1:26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7">
        <f t="shared" si="201"/>
        <v>7.9920000000000009</v>
      </c>
      <c r="W4321" s="7" t="str">
        <f>IFERROR(INDEX(Returns!A:A,MATCH(Orders!B4321,Returns!B:B,0)), "No")</f>
        <v>Yes</v>
      </c>
      <c r="X4321" s="7" t="str">
        <f>INDEX(People!$A$2:$A$5,MATCH(Orders!M4321,People!$B$2:$B$5,0))</f>
        <v>Anna Andreadi</v>
      </c>
      <c r="Y4321">
        <f t="shared" si="202"/>
        <v>2016</v>
      </c>
      <c r="Z4321">
        <f t="shared" si="203"/>
        <v>12</v>
      </c>
    </row>
    <row r="4322" spans="1:26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7">
        <f t="shared" si="201"/>
        <v>33.29</v>
      </c>
      <c r="W4322" s="7" t="str">
        <f>IFERROR(INDEX(Returns!A:A,MATCH(Orders!B4322,Returns!B:B,0)), "No")</f>
        <v>Yes</v>
      </c>
      <c r="X4322" s="7" t="str">
        <f>INDEX(People!$A$2:$A$5,MATCH(Orders!M4322,People!$B$2:$B$5,0))</f>
        <v>Anna Andreadi</v>
      </c>
      <c r="Y4322">
        <f t="shared" si="202"/>
        <v>2016</v>
      </c>
      <c r="Z4322">
        <f t="shared" si="203"/>
        <v>12</v>
      </c>
    </row>
    <row r="4323" spans="1:26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7">
        <f t="shared" si="201"/>
        <v>7.4760000000000018</v>
      </c>
      <c r="W4323" s="7" t="str">
        <f>IFERROR(INDEX(Returns!A:A,MATCH(Orders!B4323,Returns!B:B,0)), "No")</f>
        <v>No</v>
      </c>
      <c r="X4323" s="7" t="str">
        <f>INDEX(People!$A$2:$A$5,MATCH(Orders!M4323,People!$B$2:$B$5,0))</f>
        <v>Chuck Magee</v>
      </c>
      <c r="Y4323">
        <f t="shared" si="202"/>
        <v>2017</v>
      </c>
      <c r="Z4323">
        <f t="shared" si="203"/>
        <v>2</v>
      </c>
    </row>
    <row r="4324" spans="1:26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7">
        <f t="shared" si="201"/>
        <v>107.99399999999999</v>
      </c>
      <c r="W4324" s="7" t="str">
        <f>IFERROR(INDEX(Returns!A:A,MATCH(Orders!B4324,Returns!B:B,0)), "No")</f>
        <v>No</v>
      </c>
      <c r="X4324" s="7" t="str">
        <f>INDEX(People!$A$2:$A$5,MATCH(Orders!M4324,People!$B$2:$B$5,0))</f>
        <v>Chuck Magee</v>
      </c>
      <c r="Y4324">
        <f t="shared" si="202"/>
        <v>2017</v>
      </c>
      <c r="Z4324">
        <f t="shared" si="203"/>
        <v>2</v>
      </c>
    </row>
    <row r="4325" spans="1:26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7">
        <f t="shared" si="201"/>
        <v>1.1430000000000002</v>
      </c>
      <c r="W4325" s="7" t="str">
        <f>IFERROR(INDEX(Returns!A:A,MATCH(Orders!B4325,Returns!B:B,0)), "No")</f>
        <v>No</v>
      </c>
      <c r="X4325" s="7" t="str">
        <f>INDEX(People!$A$2:$A$5,MATCH(Orders!M4325,People!$B$2:$B$5,0))</f>
        <v>Chuck Magee</v>
      </c>
      <c r="Y4325">
        <f t="shared" si="202"/>
        <v>2017</v>
      </c>
      <c r="Z4325">
        <f t="shared" si="203"/>
        <v>2</v>
      </c>
    </row>
    <row r="4326" spans="1:26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7">
        <f t="shared" si="201"/>
        <v>4.7840000000000007</v>
      </c>
      <c r="W4326" s="7" t="str">
        <f>IFERROR(INDEX(Returns!A:A,MATCH(Orders!B4326,Returns!B:B,0)), "No")</f>
        <v>No</v>
      </c>
      <c r="X4326" s="7" t="str">
        <f>INDEX(People!$A$2:$A$5,MATCH(Orders!M4326,People!$B$2:$B$5,0))</f>
        <v>Chuck Magee</v>
      </c>
      <c r="Y4326">
        <f t="shared" si="202"/>
        <v>2017</v>
      </c>
      <c r="Z4326">
        <f t="shared" si="203"/>
        <v>2</v>
      </c>
    </row>
    <row r="4327" spans="1:26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7">
        <f t="shared" si="201"/>
        <v>23.992000000000001</v>
      </c>
      <c r="W4327" s="7" t="str">
        <f>IFERROR(INDEX(Returns!A:A,MATCH(Orders!B4327,Returns!B:B,0)), "No")</f>
        <v>No</v>
      </c>
      <c r="X4327" s="7" t="str">
        <f>INDEX(People!$A$2:$A$5,MATCH(Orders!M4327,People!$B$2:$B$5,0))</f>
        <v>Chuck Magee</v>
      </c>
      <c r="Y4327">
        <f t="shared" si="202"/>
        <v>2017</v>
      </c>
      <c r="Z4327">
        <f t="shared" si="203"/>
        <v>2</v>
      </c>
    </row>
    <row r="4328" spans="1:26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7">
        <f t="shared" si="201"/>
        <v>3.07</v>
      </c>
      <c r="W4328" s="7" t="str">
        <f>IFERROR(INDEX(Returns!A:A,MATCH(Orders!B4328,Returns!B:B,0)), "No")</f>
        <v>No</v>
      </c>
      <c r="X4328" s="7" t="str">
        <f>INDEX(People!$A$2:$A$5,MATCH(Orders!M4328,People!$B$2:$B$5,0))</f>
        <v>Chuck Magee</v>
      </c>
      <c r="Y4328">
        <f t="shared" si="202"/>
        <v>2018</v>
      </c>
      <c r="Z4328">
        <f t="shared" si="203"/>
        <v>1</v>
      </c>
    </row>
    <row r="4329" spans="1:26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7">
        <f t="shared" si="201"/>
        <v>3.6</v>
      </c>
      <c r="W4329" s="7" t="str">
        <f>IFERROR(INDEX(Returns!A:A,MATCH(Orders!B4329,Returns!B:B,0)), "No")</f>
        <v>No</v>
      </c>
      <c r="X4329" s="7" t="str">
        <f>INDEX(People!$A$2:$A$5,MATCH(Orders!M4329,People!$B$2:$B$5,0))</f>
        <v>Chuck Magee</v>
      </c>
      <c r="Y4329">
        <f t="shared" si="202"/>
        <v>2018</v>
      </c>
      <c r="Z4329">
        <f t="shared" si="203"/>
        <v>1</v>
      </c>
    </row>
    <row r="4330" spans="1:26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7">
        <f t="shared" si="201"/>
        <v>4.7699999999999996</v>
      </c>
      <c r="W4330" s="7" t="str">
        <f>IFERROR(INDEX(Returns!A:A,MATCH(Orders!B4330,Returns!B:B,0)), "No")</f>
        <v>No</v>
      </c>
      <c r="X4330" s="7" t="str">
        <f>INDEX(People!$A$2:$A$5,MATCH(Orders!M4330,People!$B$2:$B$5,0))</f>
        <v>Chuck Magee</v>
      </c>
      <c r="Y4330">
        <f t="shared" si="202"/>
        <v>2019</v>
      </c>
      <c r="Z4330">
        <f t="shared" si="203"/>
        <v>4</v>
      </c>
    </row>
    <row r="4331" spans="1:26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7">
        <f t="shared" si="201"/>
        <v>5.1840000000000011</v>
      </c>
      <c r="W4331" s="7" t="str">
        <f>IFERROR(INDEX(Returns!A:A,MATCH(Orders!B4331,Returns!B:B,0)), "No")</f>
        <v>No</v>
      </c>
      <c r="X4331" s="7" t="str">
        <f>INDEX(People!$A$2:$A$5,MATCH(Orders!M4331,People!$B$2:$B$5,0))</f>
        <v>Cassandra Brandow</v>
      </c>
      <c r="Y4331">
        <f t="shared" si="202"/>
        <v>2019</v>
      </c>
      <c r="Z4331">
        <f t="shared" si="203"/>
        <v>10</v>
      </c>
    </row>
    <row r="4332" spans="1:26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7">
        <f t="shared" si="201"/>
        <v>3.5840000000000005</v>
      </c>
      <c r="W4332" s="7" t="str">
        <f>IFERROR(INDEX(Returns!A:A,MATCH(Orders!B4332,Returns!B:B,0)), "No")</f>
        <v>No</v>
      </c>
      <c r="X4332" s="7" t="str">
        <f>INDEX(People!$A$2:$A$5,MATCH(Orders!M4332,People!$B$2:$B$5,0))</f>
        <v>Cassandra Brandow</v>
      </c>
      <c r="Y4332">
        <f t="shared" si="202"/>
        <v>2019</v>
      </c>
      <c r="Z4332">
        <f t="shared" si="203"/>
        <v>10</v>
      </c>
    </row>
    <row r="4333" spans="1:26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7">
        <f t="shared" si="201"/>
        <v>19.989999999999998</v>
      </c>
      <c r="W4333" s="7" t="str">
        <f>IFERROR(INDEX(Returns!A:A,MATCH(Orders!B4333,Returns!B:B,0)), "No")</f>
        <v>No</v>
      </c>
      <c r="X4333" s="7" t="str">
        <f>INDEX(People!$A$2:$A$5,MATCH(Orders!M4333,People!$B$2:$B$5,0))</f>
        <v>Anna Andreadi</v>
      </c>
      <c r="Y4333">
        <f t="shared" si="202"/>
        <v>2019</v>
      </c>
      <c r="Z4333">
        <f t="shared" si="203"/>
        <v>9</v>
      </c>
    </row>
    <row r="4334" spans="1:26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7">
        <f t="shared" si="201"/>
        <v>4.5840000000000005</v>
      </c>
      <c r="W4334" s="7" t="str">
        <f>IFERROR(INDEX(Returns!A:A,MATCH(Orders!B4334,Returns!B:B,0)), "No")</f>
        <v>No</v>
      </c>
      <c r="X4334" s="7" t="str">
        <f>INDEX(People!$A$2:$A$5,MATCH(Orders!M4334,People!$B$2:$B$5,0))</f>
        <v>Anna Andreadi</v>
      </c>
      <c r="Y4334">
        <f t="shared" si="202"/>
        <v>2019</v>
      </c>
      <c r="Z4334">
        <f t="shared" si="203"/>
        <v>9</v>
      </c>
    </row>
    <row r="4335" spans="1:26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7">
        <f t="shared" si="201"/>
        <v>8.48</v>
      </c>
      <c r="W4335" s="7" t="str">
        <f>IFERROR(INDEX(Returns!A:A,MATCH(Orders!B4335,Returns!B:B,0)), "No")</f>
        <v>No</v>
      </c>
      <c r="X4335" s="7" t="str">
        <f>INDEX(People!$A$2:$A$5,MATCH(Orders!M4335,People!$B$2:$B$5,0))</f>
        <v>Cassandra Brandow</v>
      </c>
      <c r="Y4335">
        <f t="shared" si="202"/>
        <v>2017</v>
      </c>
      <c r="Z4335">
        <f t="shared" si="203"/>
        <v>12</v>
      </c>
    </row>
    <row r="4336" spans="1:26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7">
        <f t="shared" si="201"/>
        <v>13.656000000000001</v>
      </c>
      <c r="W4336" s="7" t="str">
        <f>IFERROR(INDEX(Returns!A:A,MATCH(Orders!B4336,Returns!B:B,0)), "No")</f>
        <v>No</v>
      </c>
      <c r="X4336" s="7" t="str">
        <f>INDEX(People!$A$2:$A$5,MATCH(Orders!M4336,People!$B$2:$B$5,0))</f>
        <v>Cassandra Brandow</v>
      </c>
      <c r="Y4336">
        <f t="shared" si="202"/>
        <v>2017</v>
      </c>
      <c r="Z4336">
        <f t="shared" si="203"/>
        <v>12</v>
      </c>
    </row>
    <row r="4337" spans="1:26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7">
        <f t="shared" si="201"/>
        <v>7.9200000000000008</v>
      </c>
      <c r="W4337" s="7" t="str">
        <f>IFERROR(INDEX(Returns!A:A,MATCH(Orders!B4337,Returns!B:B,0)), "No")</f>
        <v>No</v>
      </c>
      <c r="X4337" s="7" t="str">
        <f>INDEX(People!$A$2:$A$5,MATCH(Orders!M4337,People!$B$2:$B$5,0))</f>
        <v>Anna Andreadi</v>
      </c>
      <c r="Y4337">
        <f t="shared" si="202"/>
        <v>2017</v>
      </c>
      <c r="Z4337">
        <f t="shared" si="203"/>
        <v>12</v>
      </c>
    </row>
    <row r="4338" spans="1:26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7">
        <f t="shared" si="201"/>
        <v>7.1840000000000011</v>
      </c>
      <c r="W4338" s="7" t="str">
        <f>IFERROR(INDEX(Returns!A:A,MATCH(Orders!B4338,Returns!B:B,0)), "No")</f>
        <v>No</v>
      </c>
      <c r="X4338" s="7" t="str">
        <f>INDEX(People!$A$2:$A$5,MATCH(Orders!M4338,People!$B$2:$B$5,0))</f>
        <v>Anna Andreadi</v>
      </c>
      <c r="Y4338">
        <f t="shared" si="202"/>
        <v>2017</v>
      </c>
      <c r="Z4338">
        <f t="shared" si="203"/>
        <v>12</v>
      </c>
    </row>
    <row r="4339" spans="1:26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7">
        <f t="shared" si="201"/>
        <v>35.99</v>
      </c>
      <c r="W4339" s="7" t="str">
        <f>IFERROR(INDEX(Returns!A:A,MATCH(Orders!B4339,Returns!B:B,0)), "No")</f>
        <v>No</v>
      </c>
      <c r="X4339" s="7" t="str">
        <f>INDEX(People!$A$2:$A$5,MATCH(Orders!M4339,People!$B$2:$B$5,0))</f>
        <v>Anna Andreadi</v>
      </c>
      <c r="Y4339">
        <f t="shared" si="202"/>
        <v>2017</v>
      </c>
      <c r="Z4339">
        <f t="shared" si="203"/>
        <v>11</v>
      </c>
    </row>
    <row r="4340" spans="1:26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7">
        <f t="shared" si="201"/>
        <v>37.94</v>
      </c>
      <c r="W4340" s="7" t="str">
        <f>IFERROR(INDEX(Returns!A:A,MATCH(Orders!B4340,Returns!B:B,0)), "No")</f>
        <v>No</v>
      </c>
      <c r="X4340" s="7" t="str">
        <f>INDEX(People!$A$2:$A$5,MATCH(Orders!M4340,People!$B$2:$B$5,0))</f>
        <v>Anna Andreadi</v>
      </c>
      <c r="Y4340">
        <f t="shared" si="202"/>
        <v>2017</v>
      </c>
      <c r="Z4340">
        <f t="shared" si="203"/>
        <v>11</v>
      </c>
    </row>
    <row r="4341" spans="1:26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7">
        <f t="shared" si="201"/>
        <v>5.1840000000000011</v>
      </c>
      <c r="W4341" s="7" t="str">
        <f>IFERROR(INDEX(Returns!A:A,MATCH(Orders!B4341,Returns!B:B,0)), "No")</f>
        <v>No</v>
      </c>
      <c r="X4341" s="7" t="str">
        <f>INDEX(People!$A$2:$A$5,MATCH(Orders!M4341,People!$B$2:$B$5,0))</f>
        <v>Cassandra Brandow</v>
      </c>
      <c r="Y4341">
        <f t="shared" si="202"/>
        <v>2019</v>
      </c>
      <c r="Z4341">
        <f t="shared" si="203"/>
        <v>8</v>
      </c>
    </row>
    <row r="4342" spans="1:26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7">
        <f t="shared" si="201"/>
        <v>8.14</v>
      </c>
      <c r="W4342" s="7" t="str">
        <f>IFERROR(INDEX(Returns!A:A,MATCH(Orders!B4342,Returns!B:B,0)), "No")</f>
        <v>No</v>
      </c>
      <c r="X4342" s="7" t="str">
        <f>INDEX(People!$A$2:$A$5,MATCH(Orders!M4342,People!$B$2:$B$5,0))</f>
        <v>Kelly Williams</v>
      </c>
      <c r="Y4342">
        <f t="shared" si="202"/>
        <v>2016</v>
      </c>
      <c r="Z4342">
        <f t="shared" si="203"/>
        <v>3</v>
      </c>
    </row>
    <row r="4343" spans="1:26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7">
        <f t="shared" si="201"/>
        <v>181.46</v>
      </c>
      <c r="W4343" s="7" t="str">
        <f>IFERROR(INDEX(Returns!A:A,MATCH(Orders!B4343,Returns!B:B,0)), "No")</f>
        <v>No</v>
      </c>
      <c r="X4343" s="7" t="str">
        <f>INDEX(People!$A$2:$A$5,MATCH(Orders!M4343,People!$B$2:$B$5,0))</f>
        <v>Cassandra Brandow</v>
      </c>
      <c r="Y4343">
        <f t="shared" si="202"/>
        <v>2019</v>
      </c>
      <c r="Z4343">
        <f t="shared" si="203"/>
        <v>12</v>
      </c>
    </row>
    <row r="4344" spans="1:26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7">
        <f t="shared" si="201"/>
        <v>3.3040000000000003</v>
      </c>
      <c r="W4344" s="7" t="str">
        <f>IFERROR(INDEX(Returns!A:A,MATCH(Orders!B4344,Returns!B:B,0)), "No")</f>
        <v>No</v>
      </c>
      <c r="X4344" s="7" t="str">
        <f>INDEX(People!$A$2:$A$5,MATCH(Orders!M4344,People!$B$2:$B$5,0))</f>
        <v>Anna Andreadi</v>
      </c>
      <c r="Y4344">
        <f t="shared" si="202"/>
        <v>2019</v>
      </c>
      <c r="Z4344">
        <f t="shared" si="203"/>
        <v>3</v>
      </c>
    </row>
    <row r="4345" spans="1:26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7">
        <f t="shared" si="201"/>
        <v>109.584</v>
      </c>
      <c r="W4345" s="7" t="str">
        <f>IFERROR(INDEX(Returns!A:A,MATCH(Orders!B4345,Returns!B:B,0)), "No")</f>
        <v>No</v>
      </c>
      <c r="X4345" s="7" t="str">
        <f>INDEX(People!$A$2:$A$5,MATCH(Orders!M4345,People!$B$2:$B$5,0))</f>
        <v>Anna Andreadi</v>
      </c>
      <c r="Y4345">
        <f t="shared" si="202"/>
        <v>2019</v>
      </c>
      <c r="Z4345">
        <f t="shared" si="203"/>
        <v>3</v>
      </c>
    </row>
    <row r="4346" spans="1:26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7">
        <f t="shared" si="201"/>
        <v>49.77</v>
      </c>
      <c r="W4346" s="7" t="str">
        <f>IFERROR(INDEX(Returns!A:A,MATCH(Orders!B4346,Returns!B:B,0)), "No")</f>
        <v>No</v>
      </c>
      <c r="X4346" s="7" t="str">
        <f>INDEX(People!$A$2:$A$5,MATCH(Orders!M4346,People!$B$2:$B$5,0))</f>
        <v>Anna Andreadi</v>
      </c>
      <c r="Y4346">
        <f t="shared" si="202"/>
        <v>2019</v>
      </c>
      <c r="Z4346">
        <f t="shared" si="203"/>
        <v>3</v>
      </c>
    </row>
    <row r="4347" spans="1:26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7">
        <f t="shared" si="201"/>
        <v>49.99</v>
      </c>
      <c r="W4347" s="7" t="str">
        <f>IFERROR(INDEX(Returns!A:A,MATCH(Orders!B4347,Returns!B:B,0)), "No")</f>
        <v>No</v>
      </c>
      <c r="X4347" s="7" t="str">
        <f>INDEX(People!$A$2:$A$5,MATCH(Orders!M4347,People!$B$2:$B$5,0))</f>
        <v>Anna Andreadi</v>
      </c>
      <c r="Y4347">
        <f t="shared" si="202"/>
        <v>2019</v>
      </c>
      <c r="Z4347">
        <f t="shared" si="203"/>
        <v>3</v>
      </c>
    </row>
    <row r="4348" spans="1:26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7">
        <f t="shared" si="201"/>
        <v>315.89100000000002</v>
      </c>
      <c r="W4348" s="7" t="str">
        <f>IFERROR(INDEX(Returns!A:A,MATCH(Orders!B4348,Returns!B:B,0)), "No")</f>
        <v>No</v>
      </c>
      <c r="X4348" s="7" t="str">
        <f>INDEX(People!$A$2:$A$5,MATCH(Orders!M4348,People!$B$2:$B$5,0))</f>
        <v>Chuck Magee</v>
      </c>
      <c r="Y4348">
        <f t="shared" si="202"/>
        <v>2018</v>
      </c>
      <c r="Z4348">
        <f t="shared" si="203"/>
        <v>9</v>
      </c>
    </row>
    <row r="4349" spans="1:26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7">
        <f t="shared" si="201"/>
        <v>20.239999999999998</v>
      </c>
      <c r="W4349" s="7" t="str">
        <f>IFERROR(INDEX(Returns!A:A,MATCH(Orders!B4349,Returns!B:B,0)), "No")</f>
        <v>No</v>
      </c>
      <c r="X4349" s="7" t="str">
        <f>INDEX(People!$A$2:$A$5,MATCH(Orders!M4349,People!$B$2:$B$5,0))</f>
        <v>Chuck Magee</v>
      </c>
      <c r="Y4349">
        <f t="shared" si="202"/>
        <v>2018</v>
      </c>
      <c r="Z4349">
        <f t="shared" si="203"/>
        <v>9</v>
      </c>
    </row>
    <row r="4350" spans="1:26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7">
        <f t="shared" si="201"/>
        <v>10.362000000000002</v>
      </c>
      <c r="W4350" s="7" t="str">
        <f>IFERROR(INDEX(Returns!A:A,MATCH(Orders!B4350,Returns!B:B,0)), "No")</f>
        <v>Yes</v>
      </c>
      <c r="X4350" s="7" t="str">
        <f>INDEX(People!$A$2:$A$5,MATCH(Orders!M4350,People!$B$2:$B$5,0))</f>
        <v>Anna Andreadi</v>
      </c>
      <c r="Y4350">
        <f t="shared" si="202"/>
        <v>2019</v>
      </c>
      <c r="Z4350">
        <f t="shared" si="203"/>
        <v>11</v>
      </c>
    </row>
    <row r="4351" spans="1:26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7">
        <f t="shared" si="201"/>
        <v>51.984000000000009</v>
      </c>
      <c r="W4351" s="7" t="str">
        <f>IFERROR(INDEX(Returns!A:A,MATCH(Orders!B4351,Returns!B:B,0)), "No")</f>
        <v>Yes</v>
      </c>
      <c r="X4351" s="7" t="str">
        <f>INDEX(People!$A$2:$A$5,MATCH(Orders!M4351,People!$B$2:$B$5,0))</f>
        <v>Anna Andreadi</v>
      </c>
      <c r="Y4351">
        <f t="shared" si="202"/>
        <v>2019</v>
      </c>
      <c r="Z4351">
        <f t="shared" si="203"/>
        <v>11</v>
      </c>
    </row>
    <row r="4352" spans="1:26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7">
        <f t="shared" si="201"/>
        <v>8.3840000000000003</v>
      </c>
      <c r="W4352" s="7" t="str">
        <f>IFERROR(INDEX(Returns!A:A,MATCH(Orders!B4352,Returns!B:B,0)), "No")</f>
        <v>No</v>
      </c>
      <c r="X4352" s="7" t="str">
        <f>INDEX(People!$A$2:$A$5,MATCH(Orders!M4352,People!$B$2:$B$5,0))</f>
        <v>Chuck Magee</v>
      </c>
      <c r="Y4352">
        <f t="shared" si="202"/>
        <v>2019</v>
      </c>
      <c r="Z4352">
        <f t="shared" si="203"/>
        <v>4</v>
      </c>
    </row>
    <row r="4353" spans="1:26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7">
        <f t="shared" si="201"/>
        <v>13.56</v>
      </c>
      <c r="W4353" s="7" t="str">
        <f>IFERROR(INDEX(Returns!A:A,MATCH(Orders!B4353,Returns!B:B,0)), "No")</f>
        <v>No</v>
      </c>
      <c r="X4353" s="7" t="str">
        <f>INDEX(People!$A$2:$A$5,MATCH(Orders!M4353,People!$B$2:$B$5,0))</f>
        <v>Chuck Magee</v>
      </c>
      <c r="Y4353">
        <f t="shared" si="202"/>
        <v>2019</v>
      </c>
      <c r="Z4353">
        <f t="shared" si="203"/>
        <v>4</v>
      </c>
    </row>
    <row r="4354" spans="1:26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7">
        <f t="shared" si="201"/>
        <v>23.96</v>
      </c>
      <c r="W4354" s="7" t="str">
        <f>IFERROR(INDEX(Returns!A:A,MATCH(Orders!B4354,Returns!B:B,0)), "No")</f>
        <v>No</v>
      </c>
      <c r="X4354" s="7" t="str">
        <f>INDEX(People!$A$2:$A$5,MATCH(Orders!M4354,People!$B$2:$B$5,0))</f>
        <v>Anna Andreadi</v>
      </c>
      <c r="Y4354">
        <f t="shared" si="202"/>
        <v>2019</v>
      </c>
      <c r="Z4354">
        <f t="shared" si="203"/>
        <v>12</v>
      </c>
    </row>
    <row r="4355" spans="1:26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7">
        <f t="shared" ref="V4355:V4418" si="204">R4355/S4355</f>
        <v>6.48</v>
      </c>
      <c r="W4355" s="7" t="str">
        <f>IFERROR(INDEX(Returns!A:A,MATCH(Orders!B4355,Returns!B:B,0)), "No")</f>
        <v>No</v>
      </c>
      <c r="X4355" s="7" t="str">
        <f>INDEX(People!$A$2:$A$5,MATCH(Orders!M4355,People!$B$2:$B$5,0))</f>
        <v>Anna Andreadi</v>
      </c>
      <c r="Y4355">
        <f t="shared" ref="Y4355:Y4418" si="205">YEAR(C4355)</f>
        <v>2019</v>
      </c>
      <c r="Z4355">
        <f t="shared" ref="Z4355:Z4418" si="206">MONTH(C4355)</f>
        <v>12</v>
      </c>
    </row>
    <row r="4356" spans="1:26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7">
        <f t="shared" si="204"/>
        <v>2.3760000000000003</v>
      </c>
      <c r="W4356" s="7" t="str">
        <f>IFERROR(INDEX(Returns!A:A,MATCH(Orders!B4356,Returns!B:B,0)), "No")</f>
        <v>No</v>
      </c>
      <c r="X4356" s="7" t="str">
        <f>INDEX(People!$A$2:$A$5,MATCH(Orders!M4356,People!$B$2:$B$5,0))</f>
        <v>Cassandra Brandow</v>
      </c>
      <c r="Y4356">
        <f t="shared" si="205"/>
        <v>2019</v>
      </c>
      <c r="Z4356">
        <f t="shared" si="206"/>
        <v>11</v>
      </c>
    </row>
    <row r="4357" spans="1:26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7">
        <f t="shared" si="204"/>
        <v>228.29400000000004</v>
      </c>
      <c r="W4357" s="7" t="str">
        <f>IFERROR(INDEX(Returns!A:A,MATCH(Orders!B4357,Returns!B:B,0)), "No")</f>
        <v>No</v>
      </c>
      <c r="X4357" s="7" t="str">
        <f>INDEX(People!$A$2:$A$5,MATCH(Orders!M4357,People!$B$2:$B$5,0))</f>
        <v>Cassandra Brandow</v>
      </c>
      <c r="Y4357">
        <f t="shared" si="205"/>
        <v>2017</v>
      </c>
      <c r="Z4357">
        <f t="shared" si="206"/>
        <v>12</v>
      </c>
    </row>
    <row r="4358" spans="1:26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7">
        <f t="shared" si="204"/>
        <v>9.24</v>
      </c>
      <c r="W4358" s="7" t="str">
        <f>IFERROR(INDEX(Returns!A:A,MATCH(Orders!B4358,Returns!B:B,0)), "No")</f>
        <v>No</v>
      </c>
      <c r="X4358" s="7" t="str">
        <f>INDEX(People!$A$2:$A$5,MATCH(Orders!M4358,People!$B$2:$B$5,0))</f>
        <v>Cassandra Brandow</v>
      </c>
      <c r="Y4358">
        <f t="shared" si="205"/>
        <v>2017</v>
      </c>
      <c r="Z4358">
        <f t="shared" si="206"/>
        <v>12</v>
      </c>
    </row>
    <row r="4359" spans="1:26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7">
        <f t="shared" si="204"/>
        <v>5.1840000000000011</v>
      </c>
      <c r="W4359" s="7" t="str">
        <f>IFERROR(INDEX(Returns!A:A,MATCH(Orders!B4359,Returns!B:B,0)), "No")</f>
        <v>No</v>
      </c>
      <c r="X4359" s="7" t="str">
        <f>INDEX(People!$A$2:$A$5,MATCH(Orders!M4359,People!$B$2:$B$5,0))</f>
        <v>Kelly Williams</v>
      </c>
      <c r="Y4359">
        <f t="shared" si="205"/>
        <v>2019</v>
      </c>
      <c r="Z4359">
        <f t="shared" si="206"/>
        <v>12</v>
      </c>
    </row>
    <row r="4360" spans="1:26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7">
        <f t="shared" si="204"/>
        <v>77.720000000000013</v>
      </c>
      <c r="W4360" s="7" t="str">
        <f>IFERROR(INDEX(Returns!A:A,MATCH(Orders!B4360,Returns!B:B,0)), "No")</f>
        <v>No</v>
      </c>
      <c r="X4360" s="7" t="str">
        <f>INDEX(People!$A$2:$A$5,MATCH(Orders!M4360,People!$B$2:$B$5,0))</f>
        <v>Kelly Williams</v>
      </c>
      <c r="Y4360">
        <f t="shared" si="205"/>
        <v>2019</v>
      </c>
      <c r="Z4360">
        <f t="shared" si="206"/>
        <v>12</v>
      </c>
    </row>
    <row r="4361" spans="1:26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7">
        <f t="shared" si="204"/>
        <v>260.23199999999997</v>
      </c>
      <c r="W4361" s="7" t="str">
        <f>IFERROR(INDEX(Returns!A:A,MATCH(Orders!B4361,Returns!B:B,0)), "No")</f>
        <v>No</v>
      </c>
      <c r="X4361" s="7" t="str">
        <f>INDEX(People!$A$2:$A$5,MATCH(Orders!M4361,People!$B$2:$B$5,0))</f>
        <v>Kelly Williams</v>
      </c>
      <c r="Y4361">
        <f t="shared" si="205"/>
        <v>2019</v>
      </c>
      <c r="Z4361">
        <f t="shared" si="206"/>
        <v>12</v>
      </c>
    </row>
    <row r="4362" spans="1:26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7">
        <f t="shared" si="204"/>
        <v>55.98</v>
      </c>
      <c r="W4362" s="7" t="str">
        <f>IFERROR(INDEX(Returns!A:A,MATCH(Orders!B4362,Returns!B:B,0)), "No")</f>
        <v>No</v>
      </c>
      <c r="X4362" s="7" t="str">
        <f>INDEX(People!$A$2:$A$5,MATCH(Orders!M4362,People!$B$2:$B$5,0))</f>
        <v>Chuck Magee</v>
      </c>
      <c r="Y4362">
        <f t="shared" si="205"/>
        <v>2018</v>
      </c>
      <c r="Z4362">
        <f t="shared" si="206"/>
        <v>5</v>
      </c>
    </row>
    <row r="4363" spans="1:26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7">
        <f t="shared" si="204"/>
        <v>9.7200000000000006</v>
      </c>
      <c r="W4363" s="7" t="str">
        <f>IFERROR(INDEX(Returns!A:A,MATCH(Orders!B4363,Returns!B:B,0)), "No")</f>
        <v>No</v>
      </c>
      <c r="X4363" s="7" t="str">
        <f>INDEX(People!$A$2:$A$5,MATCH(Orders!M4363,People!$B$2:$B$5,0))</f>
        <v>Cassandra Brandow</v>
      </c>
      <c r="Y4363">
        <f t="shared" si="205"/>
        <v>2019</v>
      </c>
      <c r="Z4363">
        <f t="shared" si="206"/>
        <v>2</v>
      </c>
    </row>
    <row r="4364" spans="1:26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7">
        <f t="shared" si="204"/>
        <v>43.98</v>
      </c>
      <c r="W4364" s="7" t="str">
        <f>IFERROR(INDEX(Returns!A:A,MATCH(Orders!B4364,Returns!B:B,0)), "No")</f>
        <v>No</v>
      </c>
      <c r="X4364" s="7" t="str">
        <f>INDEX(People!$A$2:$A$5,MATCH(Orders!M4364,People!$B$2:$B$5,0))</f>
        <v>Kelly Williams</v>
      </c>
      <c r="Y4364">
        <f t="shared" si="205"/>
        <v>2019</v>
      </c>
      <c r="Z4364">
        <f t="shared" si="206"/>
        <v>5</v>
      </c>
    </row>
    <row r="4365" spans="1:26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7">
        <f t="shared" si="204"/>
        <v>6.48</v>
      </c>
      <c r="W4365" s="7" t="str">
        <f>IFERROR(INDEX(Returns!A:A,MATCH(Orders!B4365,Returns!B:B,0)), "No")</f>
        <v>No</v>
      </c>
      <c r="X4365" s="7" t="str">
        <f>INDEX(People!$A$2:$A$5,MATCH(Orders!M4365,People!$B$2:$B$5,0))</f>
        <v>Kelly Williams</v>
      </c>
      <c r="Y4365">
        <f t="shared" si="205"/>
        <v>2019</v>
      </c>
      <c r="Z4365">
        <f t="shared" si="206"/>
        <v>5</v>
      </c>
    </row>
    <row r="4366" spans="1:26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7">
        <f t="shared" si="204"/>
        <v>176.19</v>
      </c>
      <c r="W4366" s="7" t="str">
        <f>IFERROR(INDEX(Returns!A:A,MATCH(Orders!B4366,Returns!B:B,0)), "No")</f>
        <v>No</v>
      </c>
      <c r="X4366" s="7" t="str">
        <f>INDEX(People!$A$2:$A$5,MATCH(Orders!M4366,People!$B$2:$B$5,0))</f>
        <v>Kelly Williams</v>
      </c>
      <c r="Y4366">
        <f t="shared" si="205"/>
        <v>2019</v>
      </c>
      <c r="Z4366">
        <f t="shared" si="206"/>
        <v>5</v>
      </c>
    </row>
    <row r="4367" spans="1:26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7">
        <f t="shared" si="204"/>
        <v>2.4700000000000002</v>
      </c>
      <c r="W4367" s="7" t="str">
        <f>IFERROR(INDEX(Returns!A:A,MATCH(Orders!B4367,Returns!B:B,0)), "No")</f>
        <v>No</v>
      </c>
      <c r="X4367" s="7" t="str">
        <f>INDEX(People!$A$2:$A$5,MATCH(Orders!M4367,People!$B$2:$B$5,0))</f>
        <v>Kelly Williams</v>
      </c>
      <c r="Y4367">
        <f t="shared" si="205"/>
        <v>2019</v>
      </c>
      <c r="Z4367">
        <f t="shared" si="206"/>
        <v>5</v>
      </c>
    </row>
    <row r="4368" spans="1:26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7">
        <f t="shared" si="204"/>
        <v>2.15</v>
      </c>
      <c r="W4368" s="7" t="str">
        <f>IFERROR(INDEX(Returns!A:A,MATCH(Orders!B4368,Returns!B:B,0)), "No")</f>
        <v>No</v>
      </c>
      <c r="X4368" s="7" t="str">
        <f>INDEX(People!$A$2:$A$5,MATCH(Orders!M4368,People!$B$2:$B$5,0))</f>
        <v>Kelly Williams</v>
      </c>
      <c r="Y4368">
        <f t="shared" si="205"/>
        <v>2019</v>
      </c>
      <c r="Z4368">
        <f t="shared" si="206"/>
        <v>5</v>
      </c>
    </row>
    <row r="4369" spans="1:26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7">
        <f t="shared" si="204"/>
        <v>2.6320000000000001</v>
      </c>
      <c r="W4369" s="7" t="str">
        <f>IFERROR(INDEX(Returns!A:A,MATCH(Orders!B4369,Returns!B:B,0)), "No")</f>
        <v>No</v>
      </c>
      <c r="X4369" s="7" t="str">
        <f>INDEX(People!$A$2:$A$5,MATCH(Orders!M4369,People!$B$2:$B$5,0))</f>
        <v>Kelly Williams</v>
      </c>
      <c r="Y4369">
        <f t="shared" si="205"/>
        <v>2019</v>
      </c>
      <c r="Z4369">
        <f t="shared" si="206"/>
        <v>9</v>
      </c>
    </row>
    <row r="4370" spans="1:26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7">
        <f t="shared" si="204"/>
        <v>3.4240000000000008</v>
      </c>
      <c r="W4370" s="7" t="str">
        <f>IFERROR(INDEX(Returns!A:A,MATCH(Orders!B4370,Returns!B:B,0)), "No")</f>
        <v>No</v>
      </c>
      <c r="X4370" s="7" t="str">
        <f>INDEX(People!$A$2:$A$5,MATCH(Orders!M4370,People!$B$2:$B$5,0))</f>
        <v>Kelly Williams</v>
      </c>
      <c r="Y4370">
        <f t="shared" si="205"/>
        <v>2019</v>
      </c>
      <c r="Z4370">
        <f t="shared" si="206"/>
        <v>9</v>
      </c>
    </row>
    <row r="4371" spans="1:26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7">
        <f t="shared" si="204"/>
        <v>20.98</v>
      </c>
      <c r="W4371" s="7" t="str">
        <f>IFERROR(INDEX(Returns!A:A,MATCH(Orders!B4371,Returns!B:B,0)), "No")</f>
        <v>No</v>
      </c>
      <c r="X4371" s="7" t="str">
        <f>INDEX(People!$A$2:$A$5,MATCH(Orders!M4371,People!$B$2:$B$5,0))</f>
        <v>Kelly Williams</v>
      </c>
      <c r="Y4371">
        <f t="shared" si="205"/>
        <v>2018</v>
      </c>
      <c r="Z4371">
        <f t="shared" si="206"/>
        <v>11</v>
      </c>
    </row>
    <row r="4372" spans="1:26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7">
        <f t="shared" si="204"/>
        <v>19.84</v>
      </c>
      <c r="W4372" s="7" t="str">
        <f>IFERROR(INDEX(Returns!A:A,MATCH(Orders!B4372,Returns!B:B,0)), "No")</f>
        <v>No</v>
      </c>
      <c r="X4372" s="7" t="str">
        <f>INDEX(People!$A$2:$A$5,MATCH(Orders!M4372,People!$B$2:$B$5,0))</f>
        <v>Kelly Williams</v>
      </c>
      <c r="Y4372">
        <f t="shared" si="205"/>
        <v>2018</v>
      </c>
      <c r="Z4372">
        <f t="shared" si="206"/>
        <v>11</v>
      </c>
    </row>
    <row r="4373" spans="1:26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7">
        <f t="shared" si="204"/>
        <v>10.35</v>
      </c>
      <c r="W4373" s="7" t="str">
        <f>IFERROR(INDEX(Returns!A:A,MATCH(Orders!B4373,Returns!B:B,0)), "No")</f>
        <v>No</v>
      </c>
      <c r="X4373" s="7" t="str">
        <f>INDEX(People!$A$2:$A$5,MATCH(Orders!M4373,People!$B$2:$B$5,0))</f>
        <v>Kelly Williams</v>
      </c>
      <c r="Y4373">
        <f t="shared" si="205"/>
        <v>2018</v>
      </c>
      <c r="Z4373">
        <f t="shared" si="206"/>
        <v>11</v>
      </c>
    </row>
    <row r="4374" spans="1:26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7">
        <f t="shared" si="204"/>
        <v>5.84</v>
      </c>
      <c r="W4374" s="7" t="str">
        <f>IFERROR(INDEX(Returns!A:A,MATCH(Orders!B4374,Returns!B:B,0)), "No")</f>
        <v>No</v>
      </c>
      <c r="X4374" s="7" t="str">
        <f>INDEX(People!$A$2:$A$5,MATCH(Orders!M4374,People!$B$2:$B$5,0))</f>
        <v>Kelly Williams</v>
      </c>
      <c r="Y4374">
        <f t="shared" si="205"/>
        <v>2019</v>
      </c>
      <c r="Z4374">
        <f t="shared" si="206"/>
        <v>7</v>
      </c>
    </row>
    <row r="4375" spans="1:26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7">
        <f t="shared" si="204"/>
        <v>31.95</v>
      </c>
      <c r="W4375" s="7" t="str">
        <f>IFERROR(INDEX(Returns!A:A,MATCH(Orders!B4375,Returns!B:B,0)), "No")</f>
        <v>No</v>
      </c>
      <c r="X4375" s="7" t="str">
        <f>INDEX(People!$A$2:$A$5,MATCH(Orders!M4375,People!$B$2:$B$5,0))</f>
        <v>Kelly Williams</v>
      </c>
      <c r="Y4375">
        <f t="shared" si="205"/>
        <v>2019</v>
      </c>
      <c r="Z4375">
        <f t="shared" si="206"/>
        <v>7</v>
      </c>
    </row>
    <row r="4376" spans="1:26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7">
        <f t="shared" si="204"/>
        <v>17.327999999999999</v>
      </c>
      <c r="W4376" s="7" t="str">
        <f>IFERROR(INDEX(Returns!A:A,MATCH(Orders!B4376,Returns!B:B,0)), "No")</f>
        <v>No</v>
      </c>
      <c r="X4376" s="7" t="str">
        <f>INDEX(People!$A$2:$A$5,MATCH(Orders!M4376,People!$B$2:$B$5,0))</f>
        <v>Chuck Magee</v>
      </c>
      <c r="Y4376">
        <f t="shared" si="205"/>
        <v>2018</v>
      </c>
      <c r="Z4376">
        <f t="shared" si="206"/>
        <v>11</v>
      </c>
    </row>
    <row r="4377" spans="1:26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7">
        <f t="shared" si="204"/>
        <v>60.65</v>
      </c>
      <c r="W4377" s="7" t="str">
        <f>IFERROR(INDEX(Returns!A:A,MATCH(Orders!B4377,Returns!B:B,0)), "No")</f>
        <v>No</v>
      </c>
      <c r="X4377" s="7" t="str">
        <f>INDEX(People!$A$2:$A$5,MATCH(Orders!M4377,People!$B$2:$B$5,0))</f>
        <v>Anna Andreadi</v>
      </c>
      <c r="Y4377">
        <f t="shared" si="205"/>
        <v>2016</v>
      </c>
      <c r="Z4377">
        <f t="shared" si="206"/>
        <v>4</v>
      </c>
    </row>
    <row r="4378" spans="1:26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7">
        <f t="shared" si="204"/>
        <v>90.24</v>
      </c>
      <c r="W4378" s="7" t="str">
        <f>IFERROR(INDEX(Returns!A:A,MATCH(Orders!B4378,Returns!B:B,0)), "No")</f>
        <v>No</v>
      </c>
      <c r="X4378" s="7" t="str">
        <f>INDEX(People!$A$2:$A$5,MATCH(Orders!M4378,People!$B$2:$B$5,0))</f>
        <v>Anna Andreadi</v>
      </c>
      <c r="Y4378">
        <f t="shared" si="205"/>
        <v>2016</v>
      </c>
      <c r="Z4378">
        <f t="shared" si="206"/>
        <v>4</v>
      </c>
    </row>
    <row r="4379" spans="1:26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7">
        <f t="shared" si="204"/>
        <v>297.40800000000002</v>
      </c>
      <c r="W4379" s="7" t="str">
        <f>IFERROR(INDEX(Returns!A:A,MATCH(Orders!B4379,Returns!B:B,0)), "No")</f>
        <v>No</v>
      </c>
      <c r="X4379" s="7" t="str">
        <f>INDEX(People!$A$2:$A$5,MATCH(Orders!M4379,People!$B$2:$B$5,0))</f>
        <v>Anna Andreadi</v>
      </c>
      <c r="Y4379">
        <f t="shared" si="205"/>
        <v>2016</v>
      </c>
      <c r="Z4379">
        <f t="shared" si="206"/>
        <v>4</v>
      </c>
    </row>
    <row r="4380" spans="1:26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7">
        <f t="shared" si="204"/>
        <v>8.74</v>
      </c>
      <c r="W4380" s="7" t="str">
        <f>IFERROR(INDEX(Returns!A:A,MATCH(Orders!B4380,Returns!B:B,0)), "No")</f>
        <v>No</v>
      </c>
      <c r="X4380" s="7" t="str">
        <f>INDEX(People!$A$2:$A$5,MATCH(Orders!M4380,People!$B$2:$B$5,0))</f>
        <v>Cassandra Brandow</v>
      </c>
      <c r="Y4380">
        <f t="shared" si="205"/>
        <v>2017</v>
      </c>
      <c r="Z4380">
        <f t="shared" si="206"/>
        <v>11</v>
      </c>
    </row>
    <row r="4381" spans="1:26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7">
        <f t="shared" si="204"/>
        <v>35.94</v>
      </c>
      <c r="W4381" s="7" t="str">
        <f>IFERROR(INDEX(Returns!A:A,MATCH(Orders!B4381,Returns!B:B,0)), "No")</f>
        <v>No</v>
      </c>
      <c r="X4381" s="7" t="str">
        <f>INDEX(People!$A$2:$A$5,MATCH(Orders!M4381,People!$B$2:$B$5,0))</f>
        <v>Cassandra Brandow</v>
      </c>
      <c r="Y4381">
        <f t="shared" si="205"/>
        <v>2017</v>
      </c>
      <c r="Z4381">
        <f t="shared" si="206"/>
        <v>11</v>
      </c>
    </row>
    <row r="4382" spans="1:26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7">
        <f t="shared" si="204"/>
        <v>20.149999999999999</v>
      </c>
      <c r="W4382" s="7" t="str">
        <f>IFERROR(INDEX(Returns!A:A,MATCH(Orders!B4382,Returns!B:B,0)), "No")</f>
        <v>No</v>
      </c>
      <c r="X4382" s="7" t="str">
        <f>INDEX(People!$A$2:$A$5,MATCH(Orders!M4382,People!$B$2:$B$5,0))</f>
        <v>Anna Andreadi</v>
      </c>
      <c r="Y4382">
        <f t="shared" si="205"/>
        <v>2017</v>
      </c>
      <c r="Z4382">
        <f t="shared" si="206"/>
        <v>10</v>
      </c>
    </row>
    <row r="4383" spans="1:26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7">
        <f t="shared" si="204"/>
        <v>84.391999999999996</v>
      </c>
      <c r="W4383" s="7" t="str">
        <f>IFERROR(INDEX(Returns!A:A,MATCH(Orders!B4383,Returns!B:B,0)), "No")</f>
        <v>No</v>
      </c>
      <c r="X4383" s="7" t="str">
        <f>INDEX(People!$A$2:$A$5,MATCH(Orders!M4383,People!$B$2:$B$5,0))</f>
        <v>Anna Andreadi</v>
      </c>
      <c r="Y4383">
        <f t="shared" si="205"/>
        <v>2017</v>
      </c>
      <c r="Z4383">
        <f t="shared" si="206"/>
        <v>10</v>
      </c>
    </row>
    <row r="4384" spans="1:26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7">
        <f t="shared" si="204"/>
        <v>0.57599999999999985</v>
      </c>
      <c r="W4384" s="7" t="str">
        <f>IFERROR(INDEX(Returns!A:A,MATCH(Orders!B4384,Returns!B:B,0)), "No")</f>
        <v>No</v>
      </c>
      <c r="X4384" s="7" t="str">
        <f>INDEX(People!$A$2:$A$5,MATCH(Orders!M4384,People!$B$2:$B$5,0))</f>
        <v>Kelly Williams</v>
      </c>
      <c r="Y4384">
        <f t="shared" si="205"/>
        <v>2017</v>
      </c>
      <c r="Z4384">
        <f t="shared" si="206"/>
        <v>7</v>
      </c>
    </row>
    <row r="4385" spans="1:26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7">
        <f t="shared" si="204"/>
        <v>96.23599999999999</v>
      </c>
      <c r="W4385" s="7" t="str">
        <f>IFERROR(INDEX(Returns!A:A,MATCH(Orders!B4385,Returns!B:B,0)), "No")</f>
        <v>No</v>
      </c>
      <c r="X4385" s="7" t="str">
        <f>INDEX(People!$A$2:$A$5,MATCH(Orders!M4385,People!$B$2:$B$5,0))</f>
        <v>Kelly Williams</v>
      </c>
      <c r="Y4385">
        <f t="shared" si="205"/>
        <v>2017</v>
      </c>
      <c r="Z4385">
        <f t="shared" si="206"/>
        <v>7</v>
      </c>
    </row>
    <row r="4386" spans="1:26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7">
        <f t="shared" si="204"/>
        <v>76.792000000000002</v>
      </c>
      <c r="W4386" s="7" t="str">
        <f>IFERROR(INDEX(Returns!A:A,MATCH(Orders!B4386,Returns!B:B,0)), "No")</f>
        <v>No</v>
      </c>
      <c r="X4386" s="7" t="str">
        <f>INDEX(People!$A$2:$A$5,MATCH(Orders!M4386,People!$B$2:$B$5,0))</f>
        <v>Kelly Williams</v>
      </c>
      <c r="Y4386">
        <f t="shared" si="205"/>
        <v>2017</v>
      </c>
      <c r="Z4386">
        <f t="shared" si="206"/>
        <v>7</v>
      </c>
    </row>
    <row r="4387" spans="1:26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7">
        <f t="shared" si="204"/>
        <v>182.68600000000001</v>
      </c>
      <c r="W4387" s="7" t="str">
        <f>IFERROR(INDEX(Returns!A:A,MATCH(Orders!B4387,Returns!B:B,0)), "No")</f>
        <v>No</v>
      </c>
      <c r="X4387" s="7" t="str">
        <f>INDEX(People!$A$2:$A$5,MATCH(Orders!M4387,People!$B$2:$B$5,0))</f>
        <v>Kelly Williams</v>
      </c>
      <c r="Y4387">
        <f t="shared" si="205"/>
        <v>2017</v>
      </c>
      <c r="Z4387">
        <f t="shared" si="206"/>
        <v>7</v>
      </c>
    </row>
    <row r="4388" spans="1:26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7">
        <f t="shared" si="204"/>
        <v>10.98</v>
      </c>
      <c r="W4388" s="7" t="str">
        <f>IFERROR(INDEX(Returns!A:A,MATCH(Orders!B4388,Returns!B:B,0)), "No")</f>
        <v>No</v>
      </c>
      <c r="X4388" s="7" t="str">
        <f>INDEX(People!$A$2:$A$5,MATCH(Orders!M4388,People!$B$2:$B$5,0))</f>
        <v>Anna Andreadi</v>
      </c>
      <c r="Y4388">
        <f t="shared" si="205"/>
        <v>2018</v>
      </c>
      <c r="Z4388">
        <f t="shared" si="206"/>
        <v>10</v>
      </c>
    </row>
    <row r="4389" spans="1:26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7">
        <f t="shared" si="204"/>
        <v>8.3439999999999994</v>
      </c>
      <c r="W4389" s="7" t="str">
        <f>IFERROR(INDEX(Returns!A:A,MATCH(Orders!B4389,Returns!B:B,0)), "No")</f>
        <v>No</v>
      </c>
      <c r="X4389" s="7" t="str">
        <f>INDEX(People!$A$2:$A$5,MATCH(Orders!M4389,People!$B$2:$B$5,0))</f>
        <v>Anna Andreadi</v>
      </c>
      <c r="Y4389">
        <f t="shared" si="205"/>
        <v>2018</v>
      </c>
      <c r="Z4389">
        <f t="shared" si="206"/>
        <v>10</v>
      </c>
    </row>
    <row r="4390" spans="1:26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7">
        <f t="shared" si="204"/>
        <v>6.68</v>
      </c>
      <c r="W4390" s="7" t="str">
        <f>IFERROR(INDEX(Returns!A:A,MATCH(Orders!B4390,Returns!B:B,0)), "No")</f>
        <v>Yes</v>
      </c>
      <c r="X4390" s="7" t="str">
        <f>INDEX(People!$A$2:$A$5,MATCH(Orders!M4390,People!$B$2:$B$5,0))</f>
        <v>Chuck Magee</v>
      </c>
      <c r="Y4390">
        <f t="shared" si="205"/>
        <v>2019</v>
      </c>
      <c r="Z4390">
        <f t="shared" si="206"/>
        <v>11</v>
      </c>
    </row>
    <row r="4391" spans="1:26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7">
        <f t="shared" si="204"/>
        <v>91.984000000000009</v>
      </c>
      <c r="W4391" s="7" t="str">
        <f>IFERROR(INDEX(Returns!A:A,MATCH(Orders!B4391,Returns!B:B,0)), "No")</f>
        <v>Yes</v>
      </c>
      <c r="X4391" s="7" t="str">
        <f>INDEX(People!$A$2:$A$5,MATCH(Orders!M4391,People!$B$2:$B$5,0))</f>
        <v>Chuck Magee</v>
      </c>
      <c r="Y4391">
        <f t="shared" si="205"/>
        <v>2019</v>
      </c>
      <c r="Z4391">
        <f t="shared" si="206"/>
        <v>11</v>
      </c>
    </row>
    <row r="4392" spans="1:26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7">
        <f t="shared" si="204"/>
        <v>419.99</v>
      </c>
      <c r="W4392" s="7" t="str">
        <f>IFERROR(INDEX(Returns!A:A,MATCH(Orders!B4392,Returns!B:B,0)), "No")</f>
        <v>Yes</v>
      </c>
      <c r="X4392" s="7" t="str">
        <f>INDEX(People!$A$2:$A$5,MATCH(Orders!M4392,People!$B$2:$B$5,0))</f>
        <v>Chuck Magee</v>
      </c>
      <c r="Y4392">
        <f t="shared" si="205"/>
        <v>2019</v>
      </c>
      <c r="Z4392">
        <f t="shared" si="206"/>
        <v>11</v>
      </c>
    </row>
    <row r="4393" spans="1:26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7">
        <f t="shared" si="204"/>
        <v>22.99</v>
      </c>
      <c r="W4393" s="7" t="str">
        <f>IFERROR(INDEX(Returns!A:A,MATCH(Orders!B4393,Returns!B:B,0)), "No")</f>
        <v>Yes</v>
      </c>
      <c r="X4393" s="7" t="str">
        <f>INDEX(People!$A$2:$A$5,MATCH(Orders!M4393,People!$B$2:$B$5,0))</f>
        <v>Chuck Magee</v>
      </c>
      <c r="Y4393">
        <f t="shared" si="205"/>
        <v>2019</v>
      </c>
      <c r="Z4393">
        <f t="shared" si="206"/>
        <v>11</v>
      </c>
    </row>
    <row r="4394" spans="1:26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7">
        <f t="shared" si="204"/>
        <v>35.183999999999997</v>
      </c>
      <c r="W4394" s="7" t="str">
        <f>IFERROR(INDEX(Returns!A:A,MATCH(Orders!B4394,Returns!B:B,0)), "No")</f>
        <v>No</v>
      </c>
      <c r="X4394" s="7" t="str">
        <f>INDEX(People!$A$2:$A$5,MATCH(Orders!M4394,People!$B$2:$B$5,0))</f>
        <v>Kelly Williams</v>
      </c>
      <c r="Y4394">
        <f t="shared" si="205"/>
        <v>2018</v>
      </c>
      <c r="Z4394">
        <f t="shared" si="206"/>
        <v>9</v>
      </c>
    </row>
    <row r="4395" spans="1:26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7">
        <f t="shared" si="204"/>
        <v>11.992000000000001</v>
      </c>
      <c r="W4395" s="7" t="str">
        <f>IFERROR(INDEX(Returns!A:A,MATCH(Orders!B4395,Returns!B:B,0)), "No")</f>
        <v>No</v>
      </c>
      <c r="X4395" s="7" t="str">
        <f>INDEX(People!$A$2:$A$5,MATCH(Orders!M4395,People!$B$2:$B$5,0))</f>
        <v>Kelly Williams</v>
      </c>
      <c r="Y4395">
        <f t="shared" si="205"/>
        <v>2018</v>
      </c>
      <c r="Z4395">
        <f t="shared" si="206"/>
        <v>9</v>
      </c>
    </row>
    <row r="4396" spans="1:26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7">
        <f t="shared" si="204"/>
        <v>25.983999999999998</v>
      </c>
      <c r="W4396" s="7" t="str">
        <f>IFERROR(INDEX(Returns!A:A,MATCH(Orders!B4396,Returns!B:B,0)), "No")</f>
        <v>No</v>
      </c>
      <c r="X4396" s="7" t="str">
        <f>INDEX(People!$A$2:$A$5,MATCH(Orders!M4396,People!$B$2:$B$5,0))</f>
        <v>Chuck Magee</v>
      </c>
      <c r="Y4396">
        <f t="shared" si="205"/>
        <v>2016</v>
      </c>
      <c r="Z4396">
        <f t="shared" si="206"/>
        <v>7</v>
      </c>
    </row>
    <row r="4397" spans="1:26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7">
        <f t="shared" si="204"/>
        <v>9.120000000000001</v>
      </c>
      <c r="W4397" s="7" t="str">
        <f>IFERROR(INDEX(Returns!A:A,MATCH(Orders!B4397,Returns!B:B,0)), "No")</f>
        <v>No</v>
      </c>
      <c r="X4397" s="7" t="str">
        <f>INDEX(People!$A$2:$A$5,MATCH(Orders!M4397,People!$B$2:$B$5,0))</f>
        <v>Chuck Magee</v>
      </c>
      <c r="Y4397">
        <f t="shared" si="205"/>
        <v>2016</v>
      </c>
      <c r="Z4397">
        <f t="shared" si="206"/>
        <v>7</v>
      </c>
    </row>
    <row r="4398" spans="1:26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7">
        <f t="shared" si="204"/>
        <v>180.68800000000002</v>
      </c>
      <c r="W4398" s="7" t="str">
        <f>IFERROR(INDEX(Returns!A:A,MATCH(Orders!B4398,Returns!B:B,0)), "No")</f>
        <v>No</v>
      </c>
      <c r="X4398" s="7" t="str">
        <f>INDEX(People!$A$2:$A$5,MATCH(Orders!M4398,People!$B$2:$B$5,0))</f>
        <v>Anna Andreadi</v>
      </c>
      <c r="Y4398">
        <f t="shared" si="205"/>
        <v>2018</v>
      </c>
      <c r="Z4398">
        <f t="shared" si="206"/>
        <v>11</v>
      </c>
    </row>
    <row r="4399" spans="1:26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7">
        <f t="shared" si="204"/>
        <v>86.092999999999989</v>
      </c>
      <c r="W4399" s="7" t="str">
        <f>IFERROR(INDEX(Returns!A:A,MATCH(Orders!B4399,Returns!B:B,0)), "No")</f>
        <v>Yes</v>
      </c>
      <c r="X4399" s="7" t="str">
        <f>INDEX(People!$A$2:$A$5,MATCH(Orders!M4399,People!$B$2:$B$5,0))</f>
        <v>Chuck Magee</v>
      </c>
      <c r="Y4399">
        <f t="shared" si="205"/>
        <v>2016</v>
      </c>
      <c r="Z4399">
        <f t="shared" si="206"/>
        <v>7</v>
      </c>
    </row>
    <row r="4400" spans="1:26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7">
        <f t="shared" si="204"/>
        <v>34.504000000000005</v>
      </c>
      <c r="W4400" s="7" t="str">
        <f>IFERROR(INDEX(Returns!A:A,MATCH(Orders!B4400,Returns!B:B,0)), "No")</f>
        <v>Yes</v>
      </c>
      <c r="X4400" s="7" t="str">
        <f>INDEX(People!$A$2:$A$5,MATCH(Orders!M4400,People!$B$2:$B$5,0))</f>
        <v>Chuck Magee</v>
      </c>
      <c r="Y4400">
        <f t="shared" si="205"/>
        <v>2016</v>
      </c>
      <c r="Z4400">
        <f t="shared" si="206"/>
        <v>7</v>
      </c>
    </row>
    <row r="4401" spans="1:26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7">
        <f t="shared" si="204"/>
        <v>39.979999999999997</v>
      </c>
      <c r="W4401" s="7" t="str">
        <f>IFERROR(INDEX(Returns!A:A,MATCH(Orders!B4401,Returns!B:B,0)), "No")</f>
        <v>No</v>
      </c>
      <c r="X4401" s="7" t="str">
        <f>INDEX(People!$A$2:$A$5,MATCH(Orders!M4401,People!$B$2:$B$5,0))</f>
        <v>Chuck Magee</v>
      </c>
      <c r="Y4401">
        <f t="shared" si="205"/>
        <v>2018</v>
      </c>
      <c r="Z4401">
        <f t="shared" si="206"/>
        <v>3</v>
      </c>
    </row>
    <row r="4402" spans="1:26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7">
        <f t="shared" si="204"/>
        <v>300.64999999999998</v>
      </c>
      <c r="W4402" s="7" t="str">
        <f>IFERROR(INDEX(Returns!A:A,MATCH(Orders!B4402,Returns!B:B,0)), "No")</f>
        <v>No</v>
      </c>
      <c r="X4402" s="7" t="str">
        <f>INDEX(People!$A$2:$A$5,MATCH(Orders!M4402,People!$B$2:$B$5,0))</f>
        <v>Chuck Magee</v>
      </c>
      <c r="Y4402">
        <f t="shared" si="205"/>
        <v>2018</v>
      </c>
      <c r="Z4402">
        <f t="shared" si="206"/>
        <v>3</v>
      </c>
    </row>
    <row r="4403" spans="1:26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7">
        <f t="shared" si="204"/>
        <v>194.3</v>
      </c>
      <c r="W4403" s="7" t="str">
        <f>IFERROR(INDEX(Returns!A:A,MATCH(Orders!B4403,Returns!B:B,0)), "No")</f>
        <v>No</v>
      </c>
      <c r="X4403" s="7" t="str">
        <f>INDEX(People!$A$2:$A$5,MATCH(Orders!M4403,People!$B$2:$B$5,0))</f>
        <v>Chuck Magee</v>
      </c>
      <c r="Y4403">
        <f t="shared" si="205"/>
        <v>2018</v>
      </c>
      <c r="Z4403">
        <f t="shared" si="206"/>
        <v>3</v>
      </c>
    </row>
    <row r="4404" spans="1:26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7">
        <f t="shared" si="204"/>
        <v>5.6640000000000006</v>
      </c>
      <c r="W4404" s="7" t="str">
        <f>IFERROR(INDEX(Returns!A:A,MATCH(Orders!B4404,Returns!B:B,0)), "No")</f>
        <v>No</v>
      </c>
      <c r="X4404" s="7" t="str">
        <f>INDEX(People!$A$2:$A$5,MATCH(Orders!M4404,People!$B$2:$B$5,0))</f>
        <v>Anna Andreadi</v>
      </c>
      <c r="Y4404">
        <f t="shared" si="205"/>
        <v>2018</v>
      </c>
      <c r="Z4404">
        <f t="shared" si="206"/>
        <v>12</v>
      </c>
    </row>
    <row r="4405" spans="1:26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7">
        <f t="shared" si="204"/>
        <v>7.080000000000001</v>
      </c>
      <c r="W4405" s="7" t="str">
        <f>IFERROR(INDEX(Returns!A:A,MATCH(Orders!B4405,Returns!B:B,0)), "No")</f>
        <v>No</v>
      </c>
      <c r="X4405" s="7" t="str">
        <f>INDEX(People!$A$2:$A$5,MATCH(Orders!M4405,People!$B$2:$B$5,0))</f>
        <v>Chuck Magee</v>
      </c>
      <c r="Y4405">
        <f t="shared" si="205"/>
        <v>2016</v>
      </c>
      <c r="Z4405">
        <f t="shared" si="206"/>
        <v>9</v>
      </c>
    </row>
    <row r="4406" spans="1:26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7">
        <f t="shared" si="204"/>
        <v>11.600000000000001</v>
      </c>
      <c r="W4406" s="7" t="str">
        <f>IFERROR(INDEX(Returns!A:A,MATCH(Orders!B4406,Returns!B:B,0)), "No")</f>
        <v>No</v>
      </c>
      <c r="X4406" s="7" t="str">
        <f>INDEX(People!$A$2:$A$5,MATCH(Orders!M4406,People!$B$2:$B$5,0))</f>
        <v>Chuck Magee</v>
      </c>
      <c r="Y4406">
        <f t="shared" si="205"/>
        <v>2017</v>
      </c>
      <c r="Z4406">
        <f t="shared" si="206"/>
        <v>7</v>
      </c>
    </row>
    <row r="4407" spans="1:26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7">
        <f t="shared" si="204"/>
        <v>12.991999999999999</v>
      </c>
      <c r="W4407" s="7" t="str">
        <f>IFERROR(INDEX(Returns!A:A,MATCH(Orders!B4407,Returns!B:B,0)), "No")</f>
        <v>No</v>
      </c>
      <c r="X4407" s="7" t="str">
        <f>INDEX(People!$A$2:$A$5,MATCH(Orders!M4407,People!$B$2:$B$5,0))</f>
        <v>Chuck Magee</v>
      </c>
      <c r="Y4407">
        <f t="shared" si="205"/>
        <v>2017</v>
      </c>
      <c r="Z4407">
        <f t="shared" si="206"/>
        <v>7</v>
      </c>
    </row>
    <row r="4408" spans="1:26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7">
        <f t="shared" si="204"/>
        <v>4.54</v>
      </c>
      <c r="W4408" s="7" t="str">
        <f>IFERROR(INDEX(Returns!A:A,MATCH(Orders!B4408,Returns!B:B,0)), "No")</f>
        <v>No</v>
      </c>
      <c r="X4408" s="7" t="str">
        <f>INDEX(People!$A$2:$A$5,MATCH(Orders!M4408,People!$B$2:$B$5,0))</f>
        <v>Kelly Williams</v>
      </c>
      <c r="Y4408">
        <f t="shared" si="205"/>
        <v>2018</v>
      </c>
      <c r="Z4408">
        <f t="shared" si="206"/>
        <v>11</v>
      </c>
    </row>
    <row r="4409" spans="1:26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7">
        <f t="shared" si="204"/>
        <v>104.84999999999998</v>
      </c>
      <c r="W4409" s="7" t="str">
        <f>IFERROR(INDEX(Returns!A:A,MATCH(Orders!B4409,Returns!B:B,0)), "No")</f>
        <v>No</v>
      </c>
      <c r="X4409" s="7" t="str">
        <f>INDEX(People!$A$2:$A$5,MATCH(Orders!M4409,People!$B$2:$B$5,0))</f>
        <v>Kelly Williams</v>
      </c>
      <c r="Y4409">
        <f t="shared" si="205"/>
        <v>2018</v>
      </c>
      <c r="Z4409">
        <f t="shared" si="206"/>
        <v>11</v>
      </c>
    </row>
    <row r="4410" spans="1:26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7">
        <f t="shared" si="204"/>
        <v>4.91</v>
      </c>
      <c r="W4410" s="7" t="str">
        <f>IFERROR(INDEX(Returns!A:A,MATCH(Orders!B4410,Returns!B:B,0)), "No")</f>
        <v>No</v>
      </c>
      <c r="X4410" s="7" t="str">
        <f>INDEX(People!$A$2:$A$5,MATCH(Orders!M4410,People!$B$2:$B$5,0))</f>
        <v>Kelly Williams</v>
      </c>
      <c r="Y4410">
        <f t="shared" si="205"/>
        <v>2018</v>
      </c>
      <c r="Z4410">
        <f t="shared" si="206"/>
        <v>11</v>
      </c>
    </row>
    <row r="4411" spans="1:26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7">
        <f t="shared" si="204"/>
        <v>2.89</v>
      </c>
      <c r="W4411" s="7" t="str">
        <f>IFERROR(INDEX(Returns!A:A,MATCH(Orders!B4411,Returns!B:B,0)), "No")</f>
        <v>No</v>
      </c>
      <c r="X4411" s="7" t="str">
        <f>INDEX(People!$A$2:$A$5,MATCH(Orders!M4411,People!$B$2:$B$5,0))</f>
        <v>Anna Andreadi</v>
      </c>
      <c r="Y4411">
        <f t="shared" si="205"/>
        <v>2016</v>
      </c>
      <c r="Z4411">
        <f t="shared" si="206"/>
        <v>5</v>
      </c>
    </row>
    <row r="4412" spans="1:26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7">
        <f t="shared" si="204"/>
        <v>17.989999999999998</v>
      </c>
      <c r="W4412" s="7" t="str">
        <f>IFERROR(INDEX(Returns!A:A,MATCH(Orders!B4412,Returns!B:B,0)), "No")</f>
        <v>No</v>
      </c>
      <c r="X4412" s="7" t="str">
        <f>INDEX(People!$A$2:$A$5,MATCH(Orders!M4412,People!$B$2:$B$5,0))</f>
        <v>Anna Andreadi</v>
      </c>
      <c r="Y4412">
        <f t="shared" si="205"/>
        <v>2016</v>
      </c>
      <c r="Z4412">
        <f t="shared" si="206"/>
        <v>5</v>
      </c>
    </row>
    <row r="4413" spans="1:26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7">
        <f t="shared" si="204"/>
        <v>6.55</v>
      </c>
      <c r="W4413" s="7" t="str">
        <f>IFERROR(INDEX(Returns!A:A,MATCH(Orders!B4413,Returns!B:B,0)), "No")</f>
        <v>No</v>
      </c>
      <c r="X4413" s="7" t="str">
        <f>INDEX(People!$A$2:$A$5,MATCH(Orders!M4413,People!$B$2:$B$5,0))</f>
        <v>Chuck Magee</v>
      </c>
      <c r="Y4413">
        <f t="shared" si="205"/>
        <v>2016</v>
      </c>
      <c r="Z4413">
        <f t="shared" si="206"/>
        <v>6</v>
      </c>
    </row>
    <row r="4414" spans="1:26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7">
        <f t="shared" si="204"/>
        <v>205.99</v>
      </c>
      <c r="W4414" s="7" t="str">
        <f>IFERROR(INDEX(Returns!A:A,MATCH(Orders!B4414,Returns!B:B,0)), "No")</f>
        <v>No</v>
      </c>
      <c r="X4414" s="7" t="str">
        <f>INDEX(People!$A$2:$A$5,MATCH(Orders!M4414,People!$B$2:$B$5,0))</f>
        <v>Chuck Magee</v>
      </c>
      <c r="Y4414">
        <f t="shared" si="205"/>
        <v>2016</v>
      </c>
      <c r="Z4414">
        <f t="shared" si="206"/>
        <v>6</v>
      </c>
    </row>
    <row r="4415" spans="1:26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7">
        <f t="shared" si="204"/>
        <v>19.899999999999999</v>
      </c>
      <c r="W4415" s="7" t="str">
        <f>IFERROR(INDEX(Returns!A:A,MATCH(Orders!B4415,Returns!B:B,0)), "No")</f>
        <v>No</v>
      </c>
      <c r="X4415" s="7" t="str">
        <f>INDEX(People!$A$2:$A$5,MATCH(Orders!M4415,People!$B$2:$B$5,0))</f>
        <v>Chuck Magee</v>
      </c>
      <c r="Y4415">
        <f t="shared" si="205"/>
        <v>2016</v>
      </c>
      <c r="Z4415">
        <f t="shared" si="206"/>
        <v>6</v>
      </c>
    </row>
    <row r="4416" spans="1:26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7">
        <f t="shared" si="204"/>
        <v>387.99</v>
      </c>
      <c r="W4416" s="7" t="str">
        <f>IFERROR(INDEX(Returns!A:A,MATCH(Orders!B4416,Returns!B:B,0)), "No")</f>
        <v>No</v>
      </c>
      <c r="X4416" s="7" t="str">
        <f>INDEX(People!$A$2:$A$5,MATCH(Orders!M4416,People!$B$2:$B$5,0))</f>
        <v>Chuck Magee</v>
      </c>
      <c r="Y4416">
        <f t="shared" si="205"/>
        <v>2019</v>
      </c>
      <c r="Z4416">
        <f t="shared" si="206"/>
        <v>8</v>
      </c>
    </row>
    <row r="4417" spans="1:26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7">
        <f t="shared" si="204"/>
        <v>287.95999999999998</v>
      </c>
      <c r="W4417" s="7" t="str">
        <f>IFERROR(INDEX(Returns!A:A,MATCH(Orders!B4417,Returns!B:B,0)), "No")</f>
        <v>No</v>
      </c>
      <c r="X4417" s="7" t="str">
        <f>INDEX(People!$A$2:$A$5,MATCH(Orders!M4417,People!$B$2:$B$5,0))</f>
        <v>Anna Andreadi</v>
      </c>
      <c r="Y4417">
        <f t="shared" si="205"/>
        <v>2016</v>
      </c>
      <c r="Z4417">
        <f t="shared" si="206"/>
        <v>11</v>
      </c>
    </row>
    <row r="4418" spans="1:26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7">
        <f t="shared" si="204"/>
        <v>6.08</v>
      </c>
      <c r="W4418" s="7" t="str">
        <f>IFERROR(INDEX(Returns!A:A,MATCH(Orders!B4418,Returns!B:B,0)), "No")</f>
        <v>No</v>
      </c>
      <c r="X4418" s="7" t="str">
        <f>INDEX(People!$A$2:$A$5,MATCH(Orders!M4418,People!$B$2:$B$5,0))</f>
        <v>Anna Andreadi</v>
      </c>
      <c r="Y4418">
        <f t="shared" si="205"/>
        <v>2016</v>
      </c>
      <c r="Z4418">
        <f t="shared" si="206"/>
        <v>11</v>
      </c>
    </row>
    <row r="4419" spans="1:26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7">
        <f t="shared" ref="V4419:V4482" si="207">R4419/S4419</f>
        <v>59.78</v>
      </c>
      <c r="W4419" s="7" t="str">
        <f>IFERROR(INDEX(Returns!A:A,MATCH(Orders!B4419,Returns!B:B,0)), "No")</f>
        <v>No</v>
      </c>
      <c r="X4419" s="7" t="str">
        <f>INDEX(People!$A$2:$A$5,MATCH(Orders!M4419,People!$B$2:$B$5,0))</f>
        <v>Kelly Williams</v>
      </c>
      <c r="Y4419">
        <f t="shared" ref="Y4419:Y4482" si="208">YEAR(C4419)</f>
        <v>2019</v>
      </c>
      <c r="Z4419">
        <f t="shared" ref="Z4419:Z4482" si="209">MONTH(C4419)</f>
        <v>4</v>
      </c>
    </row>
    <row r="4420" spans="1:26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7">
        <f t="shared" si="207"/>
        <v>63.616000000000007</v>
      </c>
      <c r="W4420" s="7" t="str">
        <f>IFERROR(INDEX(Returns!A:A,MATCH(Orders!B4420,Returns!B:B,0)), "No")</f>
        <v>No</v>
      </c>
      <c r="X4420" s="7" t="str">
        <f>INDEX(People!$A$2:$A$5,MATCH(Orders!M4420,People!$B$2:$B$5,0))</f>
        <v>Chuck Magee</v>
      </c>
      <c r="Y4420">
        <f t="shared" si="208"/>
        <v>2016</v>
      </c>
      <c r="Z4420">
        <f t="shared" si="209"/>
        <v>12</v>
      </c>
    </row>
    <row r="4421" spans="1:26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7">
        <f t="shared" si="207"/>
        <v>1.3710000000000002</v>
      </c>
      <c r="W4421" s="7" t="str">
        <f>IFERROR(INDEX(Returns!A:A,MATCH(Orders!B4421,Returns!B:B,0)), "No")</f>
        <v>No</v>
      </c>
      <c r="X4421" s="7" t="str">
        <f>INDEX(People!$A$2:$A$5,MATCH(Orders!M4421,People!$B$2:$B$5,0))</f>
        <v>Chuck Magee</v>
      </c>
      <c r="Y4421">
        <f t="shared" si="208"/>
        <v>2016</v>
      </c>
      <c r="Z4421">
        <f t="shared" si="209"/>
        <v>12</v>
      </c>
    </row>
    <row r="4422" spans="1:26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7">
        <f t="shared" si="207"/>
        <v>8.1840000000000011</v>
      </c>
      <c r="W4422" s="7" t="str">
        <f>IFERROR(INDEX(Returns!A:A,MATCH(Orders!B4422,Returns!B:B,0)), "No")</f>
        <v>No</v>
      </c>
      <c r="X4422" s="7" t="str">
        <f>INDEX(People!$A$2:$A$5,MATCH(Orders!M4422,People!$B$2:$B$5,0))</f>
        <v>Kelly Williams</v>
      </c>
      <c r="Y4422">
        <f t="shared" si="208"/>
        <v>2017</v>
      </c>
      <c r="Z4422">
        <f t="shared" si="209"/>
        <v>11</v>
      </c>
    </row>
    <row r="4423" spans="1:26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7">
        <f t="shared" si="207"/>
        <v>5.1840000000000011</v>
      </c>
      <c r="W4423" s="7" t="str">
        <f>IFERROR(INDEX(Returns!A:A,MATCH(Orders!B4423,Returns!B:B,0)), "No")</f>
        <v>No</v>
      </c>
      <c r="X4423" s="7" t="str">
        <f>INDEX(People!$A$2:$A$5,MATCH(Orders!M4423,People!$B$2:$B$5,0))</f>
        <v>Cassandra Brandow</v>
      </c>
      <c r="Y4423">
        <f t="shared" si="208"/>
        <v>2016</v>
      </c>
      <c r="Z4423">
        <f t="shared" si="209"/>
        <v>3</v>
      </c>
    </row>
    <row r="4424" spans="1:26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7">
        <f t="shared" si="207"/>
        <v>8.6199999999999992</v>
      </c>
      <c r="W4424" s="7" t="str">
        <f>IFERROR(INDEX(Returns!A:A,MATCH(Orders!B4424,Returns!B:B,0)), "No")</f>
        <v>No</v>
      </c>
      <c r="X4424" s="7" t="str">
        <f>INDEX(People!$A$2:$A$5,MATCH(Orders!M4424,People!$B$2:$B$5,0))</f>
        <v>Cassandra Brandow</v>
      </c>
      <c r="Y4424">
        <f t="shared" si="208"/>
        <v>2019</v>
      </c>
      <c r="Z4424">
        <f t="shared" si="209"/>
        <v>5</v>
      </c>
    </row>
    <row r="4425" spans="1:26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7">
        <f t="shared" si="207"/>
        <v>100.98</v>
      </c>
      <c r="W4425" s="7" t="str">
        <f>IFERROR(INDEX(Returns!A:A,MATCH(Orders!B4425,Returns!B:B,0)), "No")</f>
        <v>No</v>
      </c>
      <c r="X4425" s="7" t="str">
        <f>INDEX(People!$A$2:$A$5,MATCH(Orders!M4425,People!$B$2:$B$5,0))</f>
        <v>Cassandra Brandow</v>
      </c>
      <c r="Y4425">
        <f t="shared" si="208"/>
        <v>2019</v>
      </c>
      <c r="Z4425">
        <f t="shared" si="209"/>
        <v>5</v>
      </c>
    </row>
    <row r="4426" spans="1:26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7">
        <f t="shared" si="207"/>
        <v>6.95</v>
      </c>
      <c r="W4426" s="7" t="str">
        <f>IFERROR(INDEX(Returns!A:A,MATCH(Orders!B4426,Returns!B:B,0)), "No")</f>
        <v>No</v>
      </c>
      <c r="X4426" s="7" t="str">
        <f>INDEX(People!$A$2:$A$5,MATCH(Orders!M4426,People!$B$2:$B$5,0))</f>
        <v>Cassandra Brandow</v>
      </c>
      <c r="Y4426">
        <f t="shared" si="208"/>
        <v>2019</v>
      </c>
      <c r="Z4426">
        <f t="shared" si="209"/>
        <v>5</v>
      </c>
    </row>
    <row r="4427" spans="1:26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7">
        <f t="shared" si="207"/>
        <v>18.989999999999998</v>
      </c>
      <c r="W4427" s="7" t="str">
        <f>IFERROR(INDEX(Returns!A:A,MATCH(Orders!B4427,Returns!B:B,0)), "No")</f>
        <v>No</v>
      </c>
      <c r="X4427" s="7" t="str">
        <f>INDEX(People!$A$2:$A$5,MATCH(Orders!M4427,People!$B$2:$B$5,0))</f>
        <v>Cassandra Brandow</v>
      </c>
      <c r="Y4427">
        <f t="shared" si="208"/>
        <v>2019</v>
      </c>
      <c r="Z4427">
        <f t="shared" si="209"/>
        <v>5</v>
      </c>
    </row>
    <row r="4428" spans="1:26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7">
        <f t="shared" si="207"/>
        <v>27.99</v>
      </c>
      <c r="W4428" s="7" t="str">
        <f>IFERROR(INDEX(Returns!A:A,MATCH(Orders!B4428,Returns!B:B,0)), "No")</f>
        <v>No</v>
      </c>
      <c r="X4428" s="7" t="str">
        <f>INDEX(People!$A$2:$A$5,MATCH(Orders!M4428,People!$B$2:$B$5,0))</f>
        <v>Cassandra Brandow</v>
      </c>
      <c r="Y4428">
        <f t="shared" si="208"/>
        <v>2019</v>
      </c>
      <c r="Z4428">
        <f t="shared" si="209"/>
        <v>5</v>
      </c>
    </row>
    <row r="4429" spans="1:26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7">
        <f t="shared" si="207"/>
        <v>9.06</v>
      </c>
      <c r="W4429" s="7" t="str">
        <f>IFERROR(INDEX(Returns!A:A,MATCH(Orders!B4429,Returns!B:B,0)), "No")</f>
        <v>No</v>
      </c>
      <c r="X4429" s="7" t="str">
        <f>INDEX(People!$A$2:$A$5,MATCH(Orders!M4429,People!$B$2:$B$5,0))</f>
        <v>Anna Andreadi</v>
      </c>
      <c r="Y4429">
        <f t="shared" si="208"/>
        <v>2019</v>
      </c>
      <c r="Z4429">
        <f t="shared" si="209"/>
        <v>9</v>
      </c>
    </row>
    <row r="4430" spans="1:26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7">
        <f t="shared" si="207"/>
        <v>300.98</v>
      </c>
      <c r="W4430" s="7" t="str">
        <f>IFERROR(INDEX(Returns!A:A,MATCH(Orders!B4430,Returns!B:B,0)), "No")</f>
        <v>No</v>
      </c>
      <c r="X4430" s="7" t="str">
        <f>INDEX(People!$A$2:$A$5,MATCH(Orders!M4430,People!$B$2:$B$5,0))</f>
        <v>Kelly Williams</v>
      </c>
      <c r="Y4430">
        <f t="shared" si="208"/>
        <v>2019</v>
      </c>
      <c r="Z4430">
        <f t="shared" si="209"/>
        <v>3</v>
      </c>
    </row>
    <row r="4431" spans="1:26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7">
        <f t="shared" si="207"/>
        <v>23.649999999999995</v>
      </c>
      <c r="W4431" s="7" t="str">
        <f>IFERROR(INDEX(Returns!A:A,MATCH(Orders!B4431,Returns!B:B,0)), "No")</f>
        <v>No</v>
      </c>
      <c r="X4431" s="7" t="str">
        <f>INDEX(People!$A$2:$A$5,MATCH(Orders!M4431,People!$B$2:$B$5,0))</f>
        <v>Chuck Magee</v>
      </c>
      <c r="Y4431">
        <f t="shared" si="208"/>
        <v>2019</v>
      </c>
      <c r="Z4431">
        <f t="shared" si="209"/>
        <v>9</v>
      </c>
    </row>
    <row r="4432" spans="1:26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7">
        <f t="shared" si="207"/>
        <v>5</v>
      </c>
      <c r="W4432" s="7" t="str">
        <f>IFERROR(INDEX(Returns!A:A,MATCH(Orders!B4432,Returns!B:B,0)), "No")</f>
        <v>No</v>
      </c>
      <c r="X4432" s="7" t="str">
        <f>INDEX(People!$A$2:$A$5,MATCH(Orders!M4432,People!$B$2:$B$5,0))</f>
        <v>Cassandra Brandow</v>
      </c>
      <c r="Y4432">
        <f t="shared" si="208"/>
        <v>2018</v>
      </c>
      <c r="Z4432">
        <f t="shared" si="209"/>
        <v>11</v>
      </c>
    </row>
    <row r="4433" spans="1:26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7">
        <f t="shared" si="207"/>
        <v>2.66</v>
      </c>
      <c r="W4433" s="7" t="str">
        <f>IFERROR(INDEX(Returns!A:A,MATCH(Orders!B4433,Returns!B:B,0)), "No")</f>
        <v>No</v>
      </c>
      <c r="X4433" s="7" t="str">
        <f>INDEX(People!$A$2:$A$5,MATCH(Orders!M4433,People!$B$2:$B$5,0))</f>
        <v>Cassandra Brandow</v>
      </c>
      <c r="Y4433">
        <f t="shared" si="208"/>
        <v>2018</v>
      </c>
      <c r="Z4433">
        <f t="shared" si="209"/>
        <v>11</v>
      </c>
    </row>
    <row r="4434" spans="1:26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7">
        <f t="shared" si="207"/>
        <v>4.82</v>
      </c>
      <c r="W4434" s="7" t="str">
        <f>IFERROR(INDEX(Returns!A:A,MATCH(Orders!B4434,Returns!B:B,0)), "No")</f>
        <v>No</v>
      </c>
      <c r="X4434" s="7" t="str">
        <f>INDEX(People!$A$2:$A$5,MATCH(Orders!M4434,People!$B$2:$B$5,0))</f>
        <v>Cassandra Brandow</v>
      </c>
      <c r="Y4434">
        <f t="shared" si="208"/>
        <v>2018</v>
      </c>
      <c r="Z4434">
        <f t="shared" si="209"/>
        <v>11</v>
      </c>
    </row>
    <row r="4435" spans="1:26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7">
        <f t="shared" si="207"/>
        <v>8.75</v>
      </c>
      <c r="W4435" s="7" t="str">
        <f>IFERROR(INDEX(Returns!A:A,MATCH(Orders!B4435,Returns!B:B,0)), "No")</f>
        <v>No</v>
      </c>
      <c r="X4435" s="7" t="str">
        <f>INDEX(People!$A$2:$A$5,MATCH(Orders!M4435,People!$B$2:$B$5,0))</f>
        <v>Cassandra Brandow</v>
      </c>
      <c r="Y4435">
        <f t="shared" si="208"/>
        <v>2018</v>
      </c>
      <c r="Z4435">
        <f t="shared" si="209"/>
        <v>11</v>
      </c>
    </row>
    <row r="4436" spans="1:26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7">
        <f t="shared" si="207"/>
        <v>280.98</v>
      </c>
      <c r="W4436" s="7" t="str">
        <f>IFERROR(INDEX(Returns!A:A,MATCH(Orders!B4436,Returns!B:B,0)), "No")</f>
        <v>No</v>
      </c>
      <c r="X4436" s="7" t="str">
        <f>INDEX(People!$A$2:$A$5,MATCH(Orders!M4436,People!$B$2:$B$5,0))</f>
        <v>Cassandra Brandow</v>
      </c>
      <c r="Y4436">
        <f t="shared" si="208"/>
        <v>2018</v>
      </c>
      <c r="Z4436">
        <f t="shared" si="209"/>
        <v>11</v>
      </c>
    </row>
    <row r="4437" spans="1:26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7">
        <f t="shared" si="207"/>
        <v>2.1819999999999995</v>
      </c>
      <c r="W4437" s="7" t="str">
        <f>IFERROR(INDEX(Returns!A:A,MATCH(Orders!B4437,Returns!B:B,0)), "No")</f>
        <v>No</v>
      </c>
      <c r="X4437" s="7" t="str">
        <f>INDEX(People!$A$2:$A$5,MATCH(Orders!M4437,People!$B$2:$B$5,0))</f>
        <v>Kelly Williams</v>
      </c>
      <c r="Y4437">
        <f t="shared" si="208"/>
        <v>2018</v>
      </c>
      <c r="Z4437">
        <f t="shared" si="209"/>
        <v>5</v>
      </c>
    </row>
    <row r="4438" spans="1:26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7">
        <f t="shared" si="207"/>
        <v>3.9119999999999999</v>
      </c>
      <c r="W4438" s="7" t="str">
        <f>IFERROR(INDEX(Returns!A:A,MATCH(Orders!B4438,Returns!B:B,0)), "No")</f>
        <v>No</v>
      </c>
      <c r="X4438" s="7" t="str">
        <f>INDEX(People!$A$2:$A$5,MATCH(Orders!M4438,People!$B$2:$B$5,0))</f>
        <v>Kelly Williams</v>
      </c>
      <c r="Y4438">
        <f t="shared" si="208"/>
        <v>2018</v>
      </c>
      <c r="Z4438">
        <f t="shared" si="209"/>
        <v>5</v>
      </c>
    </row>
    <row r="4439" spans="1:26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7">
        <f t="shared" si="207"/>
        <v>8.8019999999999978</v>
      </c>
      <c r="W4439" s="7" t="str">
        <f>IFERROR(INDEX(Returns!A:A,MATCH(Orders!B4439,Returns!B:B,0)), "No")</f>
        <v>No</v>
      </c>
      <c r="X4439" s="7" t="str">
        <f>INDEX(People!$A$2:$A$5,MATCH(Orders!M4439,People!$B$2:$B$5,0))</f>
        <v>Kelly Williams</v>
      </c>
      <c r="Y4439">
        <f t="shared" si="208"/>
        <v>2018</v>
      </c>
      <c r="Z4439">
        <f t="shared" si="209"/>
        <v>5</v>
      </c>
    </row>
    <row r="4440" spans="1:26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7">
        <f t="shared" si="207"/>
        <v>5.1840000000000011</v>
      </c>
      <c r="W4440" s="7" t="str">
        <f>IFERROR(INDEX(Returns!A:A,MATCH(Orders!B4440,Returns!B:B,0)), "No")</f>
        <v>No</v>
      </c>
      <c r="X4440" s="7" t="str">
        <f>INDEX(People!$A$2:$A$5,MATCH(Orders!M4440,People!$B$2:$B$5,0))</f>
        <v>Kelly Williams</v>
      </c>
      <c r="Y4440">
        <f t="shared" si="208"/>
        <v>2018</v>
      </c>
      <c r="Z4440">
        <f t="shared" si="209"/>
        <v>12</v>
      </c>
    </row>
    <row r="4441" spans="1:26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7">
        <f t="shared" si="207"/>
        <v>5.9200000000000008</v>
      </c>
      <c r="W4441" s="7" t="str">
        <f>IFERROR(INDEX(Returns!A:A,MATCH(Orders!B4441,Returns!B:B,0)), "No")</f>
        <v>No</v>
      </c>
      <c r="X4441" s="7" t="str">
        <f>INDEX(People!$A$2:$A$5,MATCH(Orders!M4441,People!$B$2:$B$5,0))</f>
        <v>Kelly Williams</v>
      </c>
      <c r="Y4441">
        <f t="shared" si="208"/>
        <v>2018</v>
      </c>
      <c r="Z4441">
        <f t="shared" si="209"/>
        <v>12</v>
      </c>
    </row>
    <row r="4442" spans="1:26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7">
        <f t="shared" si="207"/>
        <v>109.95</v>
      </c>
      <c r="W4442" s="7" t="str">
        <f>IFERROR(INDEX(Returns!A:A,MATCH(Orders!B4442,Returns!B:B,0)), "No")</f>
        <v>No</v>
      </c>
      <c r="X4442" s="7" t="str">
        <f>INDEX(People!$A$2:$A$5,MATCH(Orders!M4442,People!$B$2:$B$5,0))</f>
        <v>Kelly Williams</v>
      </c>
      <c r="Y4442">
        <f t="shared" si="208"/>
        <v>2018</v>
      </c>
      <c r="Z4442">
        <f t="shared" si="209"/>
        <v>7</v>
      </c>
    </row>
    <row r="4443" spans="1:26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7">
        <f t="shared" si="207"/>
        <v>193.17</v>
      </c>
      <c r="W4443" s="7" t="str">
        <f>IFERROR(INDEX(Returns!A:A,MATCH(Orders!B4443,Returns!B:B,0)), "No")</f>
        <v>No</v>
      </c>
      <c r="X4443" s="7" t="str">
        <f>INDEX(People!$A$2:$A$5,MATCH(Orders!M4443,People!$B$2:$B$5,0))</f>
        <v>Kelly Williams</v>
      </c>
      <c r="Y4443">
        <f t="shared" si="208"/>
        <v>2018</v>
      </c>
      <c r="Z4443">
        <f t="shared" si="209"/>
        <v>7</v>
      </c>
    </row>
    <row r="4444" spans="1:26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7">
        <f t="shared" si="207"/>
        <v>5.84</v>
      </c>
      <c r="W4444" s="7" t="str">
        <f>IFERROR(INDEX(Returns!A:A,MATCH(Orders!B4444,Returns!B:B,0)), "No")</f>
        <v>No</v>
      </c>
      <c r="X4444" s="7" t="str">
        <f>INDEX(People!$A$2:$A$5,MATCH(Orders!M4444,People!$B$2:$B$5,0))</f>
        <v>Kelly Williams</v>
      </c>
      <c r="Y4444">
        <f t="shared" si="208"/>
        <v>2018</v>
      </c>
      <c r="Z4444">
        <f t="shared" si="209"/>
        <v>7</v>
      </c>
    </row>
    <row r="4445" spans="1:26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7">
        <f t="shared" si="207"/>
        <v>6.4800000000000013</v>
      </c>
      <c r="W4445" s="7" t="str">
        <f>IFERROR(INDEX(Returns!A:A,MATCH(Orders!B4445,Returns!B:B,0)), "No")</f>
        <v>No</v>
      </c>
      <c r="X4445" s="7" t="str">
        <f>INDEX(People!$A$2:$A$5,MATCH(Orders!M4445,People!$B$2:$B$5,0))</f>
        <v>Kelly Williams</v>
      </c>
      <c r="Y4445">
        <f t="shared" si="208"/>
        <v>2018</v>
      </c>
      <c r="Z4445">
        <f t="shared" si="209"/>
        <v>7</v>
      </c>
    </row>
    <row r="4446" spans="1:26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7">
        <f t="shared" si="207"/>
        <v>15.669999999999998</v>
      </c>
      <c r="W4446" s="7" t="str">
        <f>IFERROR(INDEX(Returns!A:A,MATCH(Orders!B4446,Returns!B:B,0)), "No")</f>
        <v>No</v>
      </c>
      <c r="X4446" s="7" t="str">
        <f>INDEX(People!$A$2:$A$5,MATCH(Orders!M4446,People!$B$2:$B$5,0))</f>
        <v>Kelly Williams</v>
      </c>
      <c r="Y4446">
        <f t="shared" si="208"/>
        <v>2016</v>
      </c>
      <c r="Z4446">
        <f t="shared" si="209"/>
        <v>11</v>
      </c>
    </row>
    <row r="4447" spans="1:26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7">
        <f t="shared" si="207"/>
        <v>5.28</v>
      </c>
      <c r="W4447" s="7" t="str">
        <f>IFERROR(INDEX(Returns!A:A,MATCH(Orders!B4447,Returns!B:B,0)), "No")</f>
        <v>No</v>
      </c>
      <c r="X4447" s="7" t="str">
        <f>INDEX(People!$A$2:$A$5,MATCH(Orders!M4447,People!$B$2:$B$5,0))</f>
        <v>Kelly Williams</v>
      </c>
      <c r="Y4447">
        <f t="shared" si="208"/>
        <v>2016</v>
      </c>
      <c r="Z4447">
        <f t="shared" si="209"/>
        <v>11</v>
      </c>
    </row>
    <row r="4448" spans="1:26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7">
        <f t="shared" si="207"/>
        <v>7.28</v>
      </c>
      <c r="W4448" s="7" t="str">
        <f>IFERROR(INDEX(Returns!A:A,MATCH(Orders!B4448,Returns!B:B,0)), "No")</f>
        <v>No</v>
      </c>
      <c r="X4448" s="7" t="str">
        <f>INDEX(People!$A$2:$A$5,MATCH(Orders!M4448,People!$B$2:$B$5,0))</f>
        <v>Kelly Williams</v>
      </c>
      <c r="Y4448">
        <f t="shared" si="208"/>
        <v>2016</v>
      </c>
      <c r="Z4448">
        <f t="shared" si="209"/>
        <v>11</v>
      </c>
    </row>
    <row r="4449" spans="1:26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7">
        <f t="shared" si="207"/>
        <v>33.89</v>
      </c>
      <c r="W4449" s="7" t="str">
        <f>IFERROR(INDEX(Returns!A:A,MATCH(Orders!B4449,Returns!B:B,0)), "No")</f>
        <v>No</v>
      </c>
      <c r="X4449" s="7" t="str">
        <f>INDEX(People!$A$2:$A$5,MATCH(Orders!M4449,People!$B$2:$B$5,0))</f>
        <v>Kelly Williams</v>
      </c>
      <c r="Y4449">
        <f t="shared" si="208"/>
        <v>2016</v>
      </c>
      <c r="Z4449">
        <f t="shared" si="209"/>
        <v>11</v>
      </c>
    </row>
    <row r="4450" spans="1:26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7">
        <f t="shared" si="207"/>
        <v>6.28</v>
      </c>
      <c r="W4450" s="7" t="str">
        <f>IFERROR(INDEX(Returns!A:A,MATCH(Orders!B4450,Returns!B:B,0)), "No")</f>
        <v>No</v>
      </c>
      <c r="X4450" s="7" t="str">
        <f>INDEX(People!$A$2:$A$5,MATCH(Orders!M4450,People!$B$2:$B$5,0))</f>
        <v>Anna Andreadi</v>
      </c>
      <c r="Y4450">
        <f t="shared" si="208"/>
        <v>2017</v>
      </c>
      <c r="Z4450">
        <f t="shared" si="209"/>
        <v>6</v>
      </c>
    </row>
    <row r="4451" spans="1:26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7">
        <f t="shared" si="207"/>
        <v>6.48</v>
      </c>
      <c r="W4451" s="7" t="str">
        <f>IFERROR(INDEX(Returns!A:A,MATCH(Orders!B4451,Returns!B:B,0)), "No")</f>
        <v>No</v>
      </c>
      <c r="X4451" s="7" t="str">
        <f>INDEX(People!$A$2:$A$5,MATCH(Orders!M4451,People!$B$2:$B$5,0))</f>
        <v>Anna Andreadi</v>
      </c>
      <c r="Y4451">
        <f t="shared" si="208"/>
        <v>2017</v>
      </c>
      <c r="Z4451">
        <f t="shared" si="209"/>
        <v>6</v>
      </c>
    </row>
    <row r="4452" spans="1:26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7">
        <f t="shared" si="207"/>
        <v>62.23</v>
      </c>
      <c r="W4452" s="7" t="str">
        <f>IFERROR(INDEX(Returns!A:A,MATCH(Orders!B4452,Returns!B:B,0)), "No")</f>
        <v>No</v>
      </c>
      <c r="X4452" s="7" t="str">
        <f>INDEX(People!$A$2:$A$5,MATCH(Orders!M4452,People!$B$2:$B$5,0))</f>
        <v>Anna Andreadi</v>
      </c>
      <c r="Y4452">
        <f t="shared" si="208"/>
        <v>2017</v>
      </c>
      <c r="Z4452">
        <f t="shared" si="209"/>
        <v>6</v>
      </c>
    </row>
    <row r="4453" spans="1:26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7">
        <f t="shared" si="207"/>
        <v>5.08</v>
      </c>
      <c r="W4453" s="7" t="str">
        <f>IFERROR(INDEX(Returns!A:A,MATCH(Orders!B4453,Returns!B:B,0)), "No")</f>
        <v>No</v>
      </c>
      <c r="X4453" s="7" t="str">
        <f>INDEX(People!$A$2:$A$5,MATCH(Orders!M4453,People!$B$2:$B$5,0))</f>
        <v>Anna Andreadi</v>
      </c>
      <c r="Y4453">
        <f t="shared" si="208"/>
        <v>2018</v>
      </c>
      <c r="Z4453">
        <f t="shared" si="209"/>
        <v>7</v>
      </c>
    </row>
    <row r="4454" spans="1:26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7">
        <f t="shared" si="207"/>
        <v>21.98</v>
      </c>
      <c r="W4454" s="7" t="str">
        <f>IFERROR(INDEX(Returns!A:A,MATCH(Orders!B4454,Returns!B:B,0)), "No")</f>
        <v>No</v>
      </c>
      <c r="X4454" s="7" t="str">
        <f>INDEX(People!$A$2:$A$5,MATCH(Orders!M4454,People!$B$2:$B$5,0))</f>
        <v>Anna Andreadi</v>
      </c>
      <c r="Y4454">
        <f t="shared" si="208"/>
        <v>2018</v>
      </c>
      <c r="Z4454">
        <f t="shared" si="209"/>
        <v>7</v>
      </c>
    </row>
    <row r="4455" spans="1:26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7">
        <f t="shared" si="207"/>
        <v>255.833</v>
      </c>
      <c r="W4455" s="7" t="str">
        <f>IFERROR(INDEX(Returns!A:A,MATCH(Orders!B4455,Returns!B:B,0)), "No")</f>
        <v>No</v>
      </c>
      <c r="X4455" s="7" t="str">
        <f>INDEX(People!$A$2:$A$5,MATCH(Orders!M4455,People!$B$2:$B$5,0))</f>
        <v>Anna Andreadi</v>
      </c>
      <c r="Y4455">
        <f t="shared" si="208"/>
        <v>2018</v>
      </c>
      <c r="Z4455">
        <f t="shared" si="209"/>
        <v>7</v>
      </c>
    </row>
    <row r="4456" spans="1:26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7">
        <f t="shared" si="207"/>
        <v>6.98</v>
      </c>
      <c r="W4456" s="7" t="str">
        <f>IFERROR(INDEX(Returns!A:A,MATCH(Orders!B4456,Returns!B:B,0)), "No")</f>
        <v>No</v>
      </c>
      <c r="X4456" s="7" t="str">
        <f>INDEX(People!$A$2:$A$5,MATCH(Orders!M4456,People!$B$2:$B$5,0))</f>
        <v>Anna Andreadi</v>
      </c>
      <c r="Y4456">
        <f t="shared" si="208"/>
        <v>2018</v>
      </c>
      <c r="Z4456">
        <f t="shared" si="209"/>
        <v>7</v>
      </c>
    </row>
    <row r="4457" spans="1:26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7">
        <f t="shared" si="207"/>
        <v>64.784000000000006</v>
      </c>
      <c r="W4457" s="7" t="str">
        <f>IFERROR(INDEX(Returns!A:A,MATCH(Orders!B4457,Returns!B:B,0)), "No")</f>
        <v>No</v>
      </c>
      <c r="X4457" s="7" t="str">
        <f>INDEX(People!$A$2:$A$5,MATCH(Orders!M4457,People!$B$2:$B$5,0))</f>
        <v>Anna Andreadi</v>
      </c>
      <c r="Y4457">
        <f t="shared" si="208"/>
        <v>2017</v>
      </c>
      <c r="Z4457">
        <f t="shared" si="209"/>
        <v>9</v>
      </c>
    </row>
    <row r="4458" spans="1:26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7">
        <f t="shared" si="207"/>
        <v>3.1840000000000002</v>
      </c>
      <c r="W4458" s="7" t="str">
        <f>IFERROR(INDEX(Returns!A:A,MATCH(Orders!B4458,Returns!B:B,0)), "No")</f>
        <v>No</v>
      </c>
      <c r="X4458" s="7" t="str">
        <f>INDEX(People!$A$2:$A$5,MATCH(Orders!M4458,People!$B$2:$B$5,0))</f>
        <v>Anna Andreadi</v>
      </c>
      <c r="Y4458">
        <f t="shared" si="208"/>
        <v>2017</v>
      </c>
      <c r="Z4458">
        <f t="shared" si="209"/>
        <v>9</v>
      </c>
    </row>
    <row r="4459" spans="1:26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7">
        <f t="shared" si="207"/>
        <v>48.91</v>
      </c>
      <c r="W4459" s="7" t="str">
        <f>IFERROR(INDEX(Returns!A:A,MATCH(Orders!B4459,Returns!B:B,0)), "No")</f>
        <v>No</v>
      </c>
      <c r="X4459" s="7" t="str">
        <f>INDEX(People!$A$2:$A$5,MATCH(Orders!M4459,People!$B$2:$B$5,0))</f>
        <v>Anna Andreadi</v>
      </c>
      <c r="Y4459">
        <f t="shared" si="208"/>
        <v>2019</v>
      </c>
      <c r="Z4459">
        <f t="shared" si="209"/>
        <v>8</v>
      </c>
    </row>
    <row r="4460" spans="1:26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7">
        <f t="shared" si="207"/>
        <v>666.24800000000005</v>
      </c>
      <c r="W4460" s="7" t="str">
        <f>IFERROR(INDEX(Returns!A:A,MATCH(Orders!B4460,Returns!B:B,0)), "No")</f>
        <v>No</v>
      </c>
      <c r="X4460" s="7" t="str">
        <f>INDEX(People!$A$2:$A$5,MATCH(Orders!M4460,People!$B$2:$B$5,0))</f>
        <v>Anna Andreadi</v>
      </c>
      <c r="Y4460">
        <f t="shared" si="208"/>
        <v>2019</v>
      </c>
      <c r="Z4460">
        <f t="shared" si="209"/>
        <v>3</v>
      </c>
    </row>
    <row r="4461" spans="1:26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7">
        <f t="shared" si="207"/>
        <v>32.776000000000003</v>
      </c>
      <c r="W4461" s="7" t="str">
        <f>IFERROR(INDEX(Returns!A:A,MATCH(Orders!B4461,Returns!B:B,0)), "No")</f>
        <v>No</v>
      </c>
      <c r="X4461" s="7" t="str">
        <f>INDEX(People!$A$2:$A$5,MATCH(Orders!M4461,People!$B$2:$B$5,0))</f>
        <v>Anna Andreadi</v>
      </c>
      <c r="Y4461">
        <f t="shared" si="208"/>
        <v>2019</v>
      </c>
      <c r="Z4461">
        <f t="shared" si="209"/>
        <v>9</v>
      </c>
    </row>
    <row r="4462" spans="1:26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7">
        <f t="shared" si="207"/>
        <v>73.591999999999999</v>
      </c>
      <c r="W4462" s="7" t="str">
        <f>IFERROR(INDEX(Returns!A:A,MATCH(Orders!B4462,Returns!B:B,0)), "No")</f>
        <v>No</v>
      </c>
      <c r="X4462" s="7" t="str">
        <f>INDEX(People!$A$2:$A$5,MATCH(Orders!M4462,People!$B$2:$B$5,0))</f>
        <v>Anna Andreadi</v>
      </c>
      <c r="Y4462">
        <f t="shared" si="208"/>
        <v>2019</v>
      </c>
      <c r="Z4462">
        <f t="shared" si="209"/>
        <v>9</v>
      </c>
    </row>
    <row r="4463" spans="1:26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7">
        <f t="shared" si="207"/>
        <v>27.192000000000004</v>
      </c>
      <c r="W4463" s="7" t="str">
        <f>IFERROR(INDEX(Returns!A:A,MATCH(Orders!B4463,Returns!B:B,0)), "No")</f>
        <v>No</v>
      </c>
      <c r="X4463" s="7" t="str">
        <f>INDEX(People!$A$2:$A$5,MATCH(Orders!M4463,People!$B$2:$B$5,0))</f>
        <v>Anna Andreadi</v>
      </c>
      <c r="Y4463">
        <f t="shared" si="208"/>
        <v>2019</v>
      </c>
      <c r="Z4463">
        <f t="shared" si="209"/>
        <v>9</v>
      </c>
    </row>
    <row r="4464" spans="1:26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7">
        <f t="shared" si="207"/>
        <v>19.194000000000003</v>
      </c>
      <c r="W4464" s="7" t="str">
        <f>IFERROR(INDEX(Returns!A:A,MATCH(Orders!B4464,Returns!B:B,0)), "No")</f>
        <v>No</v>
      </c>
      <c r="X4464" s="7" t="str">
        <f>INDEX(People!$A$2:$A$5,MATCH(Orders!M4464,People!$B$2:$B$5,0))</f>
        <v>Anna Andreadi</v>
      </c>
      <c r="Y4464">
        <f t="shared" si="208"/>
        <v>2019</v>
      </c>
      <c r="Z4464">
        <f t="shared" si="209"/>
        <v>9</v>
      </c>
    </row>
    <row r="4465" spans="1:26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7">
        <f t="shared" si="207"/>
        <v>4.7840000000000007</v>
      </c>
      <c r="W4465" s="7" t="str">
        <f>IFERROR(INDEX(Returns!A:A,MATCH(Orders!B4465,Returns!B:B,0)), "No")</f>
        <v>No</v>
      </c>
      <c r="X4465" s="7" t="str">
        <f>INDEX(People!$A$2:$A$5,MATCH(Orders!M4465,People!$B$2:$B$5,0))</f>
        <v>Anna Andreadi</v>
      </c>
      <c r="Y4465">
        <f t="shared" si="208"/>
        <v>2019</v>
      </c>
      <c r="Z4465">
        <f t="shared" si="209"/>
        <v>9</v>
      </c>
    </row>
    <row r="4466" spans="1:26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7">
        <f t="shared" si="207"/>
        <v>104.89600000000002</v>
      </c>
      <c r="W4466" s="7" t="str">
        <f>IFERROR(INDEX(Returns!A:A,MATCH(Orders!B4466,Returns!B:B,0)), "No")</f>
        <v>No</v>
      </c>
      <c r="X4466" s="7" t="str">
        <f>INDEX(People!$A$2:$A$5,MATCH(Orders!M4466,People!$B$2:$B$5,0))</f>
        <v>Anna Andreadi</v>
      </c>
      <c r="Y4466">
        <f t="shared" si="208"/>
        <v>2019</v>
      </c>
      <c r="Z4466">
        <f t="shared" si="209"/>
        <v>9</v>
      </c>
    </row>
    <row r="4467" spans="1:26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7">
        <f t="shared" si="207"/>
        <v>3.3040000000000003</v>
      </c>
      <c r="W4467" s="7" t="str">
        <f>IFERROR(INDEX(Returns!A:A,MATCH(Orders!B4467,Returns!B:B,0)), "No")</f>
        <v>No</v>
      </c>
      <c r="X4467" s="7" t="str">
        <f>INDEX(People!$A$2:$A$5,MATCH(Orders!M4467,People!$B$2:$B$5,0))</f>
        <v>Anna Andreadi</v>
      </c>
      <c r="Y4467">
        <f t="shared" si="208"/>
        <v>2017</v>
      </c>
      <c r="Z4467">
        <f t="shared" si="209"/>
        <v>8</v>
      </c>
    </row>
    <row r="4468" spans="1:26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7">
        <f t="shared" si="207"/>
        <v>1.8199999999999998</v>
      </c>
      <c r="W4468" s="7" t="str">
        <f>IFERROR(INDEX(Returns!A:A,MATCH(Orders!B4468,Returns!B:B,0)), "No")</f>
        <v>No</v>
      </c>
      <c r="X4468" s="7" t="str">
        <f>INDEX(People!$A$2:$A$5,MATCH(Orders!M4468,People!$B$2:$B$5,0))</f>
        <v>Chuck Magee</v>
      </c>
      <c r="Y4468">
        <f t="shared" si="208"/>
        <v>2019</v>
      </c>
      <c r="Z4468">
        <f t="shared" si="209"/>
        <v>11</v>
      </c>
    </row>
    <row r="4469" spans="1:26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7">
        <f t="shared" si="207"/>
        <v>83.98</v>
      </c>
      <c r="W4469" s="7" t="str">
        <f>IFERROR(INDEX(Returns!A:A,MATCH(Orders!B4469,Returns!B:B,0)), "No")</f>
        <v>No</v>
      </c>
      <c r="X4469" s="7" t="str">
        <f>INDEX(People!$A$2:$A$5,MATCH(Orders!M4469,People!$B$2:$B$5,0))</f>
        <v>Chuck Magee</v>
      </c>
      <c r="Y4469">
        <f t="shared" si="208"/>
        <v>2019</v>
      </c>
      <c r="Z4469">
        <f t="shared" si="209"/>
        <v>11</v>
      </c>
    </row>
    <row r="4470" spans="1:26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7">
        <f t="shared" si="207"/>
        <v>160.78399999999999</v>
      </c>
      <c r="W4470" s="7" t="str">
        <f>IFERROR(INDEX(Returns!A:A,MATCH(Orders!B4470,Returns!B:B,0)), "No")</f>
        <v>No</v>
      </c>
      <c r="X4470" s="7" t="str">
        <f>INDEX(People!$A$2:$A$5,MATCH(Orders!M4470,People!$B$2:$B$5,0))</f>
        <v>Chuck Magee</v>
      </c>
      <c r="Y4470">
        <f t="shared" si="208"/>
        <v>2019</v>
      </c>
      <c r="Z4470">
        <f t="shared" si="209"/>
        <v>11</v>
      </c>
    </row>
    <row r="4471" spans="1:26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7">
        <f t="shared" si="207"/>
        <v>6.48</v>
      </c>
      <c r="W4471" s="7" t="str">
        <f>IFERROR(INDEX(Returns!A:A,MATCH(Orders!B4471,Returns!B:B,0)), "No")</f>
        <v>No</v>
      </c>
      <c r="X4471" s="7" t="str">
        <f>INDEX(People!$A$2:$A$5,MATCH(Orders!M4471,People!$B$2:$B$5,0))</f>
        <v>Chuck Magee</v>
      </c>
      <c r="Y4471">
        <f t="shared" si="208"/>
        <v>2019</v>
      </c>
      <c r="Z4471">
        <f t="shared" si="209"/>
        <v>11</v>
      </c>
    </row>
    <row r="4472" spans="1:26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7">
        <f t="shared" si="207"/>
        <v>42.686</v>
      </c>
      <c r="W4472" s="7" t="str">
        <f>IFERROR(INDEX(Returns!A:A,MATCH(Orders!B4472,Returns!B:B,0)), "No")</f>
        <v>No</v>
      </c>
      <c r="X4472" s="7" t="str">
        <f>INDEX(People!$A$2:$A$5,MATCH(Orders!M4472,People!$B$2:$B$5,0))</f>
        <v>Chuck Magee</v>
      </c>
      <c r="Y4472">
        <f t="shared" si="208"/>
        <v>2019</v>
      </c>
      <c r="Z4472">
        <f t="shared" si="209"/>
        <v>5</v>
      </c>
    </row>
    <row r="4473" spans="1:26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7">
        <f t="shared" si="207"/>
        <v>63.686</v>
      </c>
      <c r="W4473" s="7" t="str">
        <f>IFERROR(INDEX(Returns!A:A,MATCH(Orders!B4473,Returns!B:B,0)), "No")</f>
        <v>No</v>
      </c>
      <c r="X4473" s="7" t="str">
        <f>INDEX(People!$A$2:$A$5,MATCH(Orders!M4473,People!$B$2:$B$5,0))</f>
        <v>Chuck Magee</v>
      </c>
      <c r="Y4473">
        <f t="shared" si="208"/>
        <v>2019</v>
      </c>
      <c r="Z4473">
        <f t="shared" si="209"/>
        <v>9</v>
      </c>
    </row>
    <row r="4474" spans="1:26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7">
        <f t="shared" si="207"/>
        <v>79.992000000000004</v>
      </c>
      <c r="W4474" s="7" t="str">
        <f>IFERROR(INDEX(Returns!A:A,MATCH(Orders!B4474,Returns!B:B,0)), "No")</f>
        <v>No</v>
      </c>
      <c r="X4474" s="7" t="str">
        <f>INDEX(People!$A$2:$A$5,MATCH(Orders!M4474,People!$B$2:$B$5,0))</f>
        <v>Chuck Magee</v>
      </c>
      <c r="Y4474">
        <f t="shared" si="208"/>
        <v>2019</v>
      </c>
      <c r="Z4474">
        <f t="shared" si="209"/>
        <v>9</v>
      </c>
    </row>
    <row r="4475" spans="1:26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7">
        <f t="shared" si="207"/>
        <v>172.11</v>
      </c>
      <c r="W4475" s="7" t="str">
        <f>IFERROR(INDEX(Returns!A:A,MATCH(Orders!B4475,Returns!B:B,0)), "No")</f>
        <v>No</v>
      </c>
      <c r="X4475" s="7" t="str">
        <f>INDEX(People!$A$2:$A$5,MATCH(Orders!M4475,People!$B$2:$B$5,0))</f>
        <v>Chuck Magee</v>
      </c>
      <c r="Y4475">
        <f t="shared" si="208"/>
        <v>2019</v>
      </c>
      <c r="Z4475">
        <f t="shared" si="209"/>
        <v>9</v>
      </c>
    </row>
    <row r="4476" spans="1:26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7">
        <f t="shared" si="207"/>
        <v>5.1840000000000011</v>
      </c>
      <c r="W4476" s="7" t="str">
        <f>IFERROR(INDEX(Returns!A:A,MATCH(Orders!B4476,Returns!B:B,0)), "No")</f>
        <v>No</v>
      </c>
      <c r="X4476" s="7" t="str">
        <f>INDEX(People!$A$2:$A$5,MATCH(Orders!M4476,People!$B$2:$B$5,0))</f>
        <v>Chuck Magee</v>
      </c>
      <c r="Y4476">
        <f t="shared" si="208"/>
        <v>2019</v>
      </c>
      <c r="Z4476">
        <f t="shared" si="209"/>
        <v>9</v>
      </c>
    </row>
    <row r="4477" spans="1:26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7">
        <f t="shared" si="207"/>
        <v>5.3120000000000003</v>
      </c>
      <c r="W4477" s="7" t="str">
        <f>IFERROR(INDEX(Returns!A:A,MATCH(Orders!B4477,Returns!B:B,0)), "No")</f>
        <v>No</v>
      </c>
      <c r="X4477" s="7" t="str">
        <f>INDEX(People!$A$2:$A$5,MATCH(Orders!M4477,People!$B$2:$B$5,0))</f>
        <v>Chuck Magee</v>
      </c>
      <c r="Y4477">
        <f t="shared" si="208"/>
        <v>2019</v>
      </c>
      <c r="Z4477">
        <f t="shared" si="209"/>
        <v>9</v>
      </c>
    </row>
    <row r="4478" spans="1:26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7">
        <f t="shared" si="207"/>
        <v>4.2240000000000002</v>
      </c>
      <c r="W4478" s="7" t="str">
        <f>IFERROR(INDEX(Returns!A:A,MATCH(Orders!B4478,Returns!B:B,0)), "No")</f>
        <v>No</v>
      </c>
      <c r="X4478" s="7" t="str">
        <f>INDEX(People!$A$2:$A$5,MATCH(Orders!M4478,People!$B$2:$B$5,0))</f>
        <v>Chuck Magee</v>
      </c>
      <c r="Y4478">
        <f t="shared" si="208"/>
        <v>2019</v>
      </c>
      <c r="Z4478">
        <f t="shared" si="209"/>
        <v>9</v>
      </c>
    </row>
    <row r="4479" spans="1:26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7">
        <f t="shared" si="207"/>
        <v>111.03000000000002</v>
      </c>
      <c r="W4479" s="7" t="str">
        <f>IFERROR(INDEX(Returns!A:A,MATCH(Orders!B4479,Returns!B:B,0)), "No")</f>
        <v>No</v>
      </c>
      <c r="X4479" s="7" t="str">
        <f>INDEX(People!$A$2:$A$5,MATCH(Orders!M4479,People!$B$2:$B$5,0))</f>
        <v>Kelly Williams</v>
      </c>
      <c r="Y4479">
        <f t="shared" si="208"/>
        <v>2019</v>
      </c>
      <c r="Z4479">
        <f t="shared" si="209"/>
        <v>10</v>
      </c>
    </row>
    <row r="4480" spans="1:26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7">
        <f t="shared" si="207"/>
        <v>124.49</v>
      </c>
      <c r="W4480" s="7" t="str">
        <f>IFERROR(INDEX(Returns!A:A,MATCH(Orders!B4480,Returns!B:B,0)), "No")</f>
        <v>No</v>
      </c>
      <c r="X4480" s="7" t="str">
        <f>INDEX(People!$A$2:$A$5,MATCH(Orders!M4480,People!$B$2:$B$5,0))</f>
        <v>Kelly Williams</v>
      </c>
      <c r="Y4480">
        <f t="shared" si="208"/>
        <v>2019</v>
      </c>
      <c r="Z4480">
        <f t="shared" si="209"/>
        <v>10</v>
      </c>
    </row>
    <row r="4481" spans="1:26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7">
        <f t="shared" si="207"/>
        <v>4.9800000000000004</v>
      </c>
      <c r="W4481" s="7" t="str">
        <f>IFERROR(INDEX(Returns!A:A,MATCH(Orders!B4481,Returns!B:B,0)), "No")</f>
        <v>No</v>
      </c>
      <c r="X4481" s="7" t="str">
        <f>INDEX(People!$A$2:$A$5,MATCH(Orders!M4481,People!$B$2:$B$5,0))</f>
        <v>Chuck Magee</v>
      </c>
      <c r="Y4481">
        <f t="shared" si="208"/>
        <v>2016</v>
      </c>
      <c r="Z4481">
        <f t="shared" si="209"/>
        <v>3</v>
      </c>
    </row>
    <row r="4482" spans="1:26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7">
        <f t="shared" si="207"/>
        <v>2.1800000000000002</v>
      </c>
      <c r="W4482" s="7" t="str">
        <f>IFERROR(INDEX(Returns!A:A,MATCH(Orders!B4482,Returns!B:B,0)), "No")</f>
        <v>No</v>
      </c>
      <c r="X4482" s="7" t="str">
        <f>INDEX(People!$A$2:$A$5,MATCH(Orders!M4482,People!$B$2:$B$5,0))</f>
        <v>Anna Andreadi</v>
      </c>
      <c r="Y4482">
        <f t="shared" si="208"/>
        <v>2018</v>
      </c>
      <c r="Z4482">
        <f t="shared" si="209"/>
        <v>11</v>
      </c>
    </row>
    <row r="4483" spans="1:26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7">
        <f t="shared" ref="V4483:V4546" si="210">R4483/S4483</f>
        <v>21.66</v>
      </c>
      <c r="W4483" s="7" t="str">
        <f>IFERROR(INDEX(Returns!A:A,MATCH(Orders!B4483,Returns!B:B,0)), "No")</f>
        <v>No</v>
      </c>
      <c r="X4483" s="7" t="str">
        <f>INDEX(People!$A$2:$A$5,MATCH(Orders!M4483,People!$B$2:$B$5,0))</f>
        <v>Anna Andreadi</v>
      </c>
      <c r="Y4483">
        <f t="shared" ref="Y4483:Y4546" si="211">YEAR(C4483)</f>
        <v>2018</v>
      </c>
      <c r="Z4483">
        <f t="shared" ref="Z4483:Z4546" si="212">MONTH(C4483)</f>
        <v>11</v>
      </c>
    </row>
    <row r="4484" spans="1:26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7">
        <f t="shared" si="210"/>
        <v>3.6320000000000001</v>
      </c>
      <c r="W4484" s="7" t="str">
        <f>IFERROR(INDEX(Returns!A:A,MATCH(Orders!B4484,Returns!B:B,0)), "No")</f>
        <v>No</v>
      </c>
      <c r="X4484" s="7" t="str">
        <f>INDEX(People!$A$2:$A$5,MATCH(Orders!M4484,People!$B$2:$B$5,0))</f>
        <v>Anna Andreadi</v>
      </c>
      <c r="Y4484">
        <f t="shared" si="211"/>
        <v>2018</v>
      </c>
      <c r="Z4484">
        <f t="shared" si="212"/>
        <v>11</v>
      </c>
    </row>
    <row r="4485" spans="1:26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7">
        <f t="shared" si="210"/>
        <v>38.76</v>
      </c>
      <c r="W4485" s="7" t="str">
        <f>IFERROR(INDEX(Returns!A:A,MATCH(Orders!B4485,Returns!B:B,0)), "No")</f>
        <v>No</v>
      </c>
      <c r="X4485" s="7" t="str">
        <f>INDEX(People!$A$2:$A$5,MATCH(Orders!M4485,People!$B$2:$B$5,0))</f>
        <v>Anna Andreadi</v>
      </c>
      <c r="Y4485">
        <f t="shared" si="211"/>
        <v>2018</v>
      </c>
      <c r="Z4485">
        <f t="shared" si="212"/>
        <v>11</v>
      </c>
    </row>
    <row r="4486" spans="1:26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7">
        <f t="shared" si="210"/>
        <v>4.6479999999999997</v>
      </c>
      <c r="W4486" s="7" t="str">
        <f>IFERROR(INDEX(Returns!A:A,MATCH(Orders!B4486,Returns!B:B,0)), "No")</f>
        <v>No</v>
      </c>
      <c r="X4486" s="7" t="str">
        <f>INDEX(People!$A$2:$A$5,MATCH(Orders!M4486,People!$B$2:$B$5,0))</f>
        <v>Anna Andreadi</v>
      </c>
      <c r="Y4486">
        <f t="shared" si="211"/>
        <v>2018</v>
      </c>
      <c r="Z4486">
        <f t="shared" si="212"/>
        <v>11</v>
      </c>
    </row>
    <row r="4487" spans="1:26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7">
        <f t="shared" si="210"/>
        <v>6.48</v>
      </c>
      <c r="W4487" s="7" t="str">
        <f>IFERROR(INDEX(Returns!A:A,MATCH(Orders!B4487,Returns!B:B,0)), "No")</f>
        <v>No</v>
      </c>
      <c r="X4487" s="7" t="str">
        <f>INDEX(People!$A$2:$A$5,MATCH(Orders!M4487,People!$B$2:$B$5,0))</f>
        <v>Anna Andreadi</v>
      </c>
      <c r="Y4487">
        <f t="shared" si="211"/>
        <v>2018</v>
      </c>
      <c r="Z4487">
        <f t="shared" si="212"/>
        <v>11</v>
      </c>
    </row>
    <row r="4488" spans="1:26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7">
        <f t="shared" si="210"/>
        <v>104.84999999999998</v>
      </c>
      <c r="W4488" s="7" t="str">
        <f>IFERROR(INDEX(Returns!A:A,MATCH(Orders!B4488,Returns!B:B,0)), "No")</f>
        <v>No</v>
      </c>
      <c r="X4488" s="7" t="str">
        <f>INDEX(People!$A$2:$A$5,MATCH(Orders!M4488,People!$B$2:$B$5,0))</f>
        <v>Anna Andreadi</v>
      </c>
      <c r="Y4488">
        <f t="shared" si="211"/>
        <v>2018</v>
      </c>
      <c r="Z4488">
        <f t="shared" si="212"/>
        <v>11</v>
      </c>
    </row>
    <row r="4489" spans="1:26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7">
        <f t="shared" si="210"/>
        <v>3.2539999999999991</v>
      </c>
      <c r="W4489" s="7" t="str">
        <f>IFERROR(INDEX(Returns!A:A,MATCH(Orders!B4489,Returns!B:B,0)), "No")</f>
        <v>No</v>
      </c>
      <c r="X4489" s="7" t="str">
        <f>INDEX(People!$A$2:$A$5,MATCH(Orders!M4489,People!$B$2:$B$5,0))</f>
        <v>Kelly Williams</v>
      </c>
      <c r="Y4489">
        <f t="shared" si="211"/>
        <v>2017</v>
      </c>
      <c r="Z4489">
        <f t="shared" si="212"/>
        <v>9</v>
      </c>
    </row>
    <row r="4490" spans="1:26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7">
        <f t="shared" si="210"/>
        <v>7.6800000000000006</v>
      </c>
      <c r="W4490" s="7" t="str">
        <f>IFERROR(INDEX(Returns!A:A,MATCH(Orders!B4490,Returns!B:B,0)), "No")</f>
        <v>No</v>
      </c>
      <c r="X4490" s="7" t="str">
        <f>INDEX(People!$A$2:$A$5,MATCH(Orders!M4490,People!$B$2:$B$5,0))</f>
        <v>Kelly Williams</v>
      </c>
      <c r="Y4490">
        <f t="shared" si="211"/>
        <v>2017</v>
      </c>
      <c r="Z4490">
        <f t="shared" si="212"/>
        <v>9</v>
      </c>
    </row>
    <row r="4491" spans="1:26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7">
        <f t="shared" si="210"/>
        <v>1.4899999999999995</v>
      </c>
      <c r="W4491" s="7" t="str">
        <f>IFERROR(INDEX(Returns!A:A,MATCH(Orders!B4491,Returns!B:B,0)), "No")</f>
        <v>No</v>
      </c>
      <c r="X4491" s="7" t="str">
        <f>INDEX(People!$A$2:$A$5,MATCH(Orders!M4491,People!$B$2:$B$5,0))</f>
        <v>Kelly Williams</v>
      </c>
      <c r="Y4491">
        <f t="shared" si="211"/>
        <v>2017</v>
      </c>
      <c r="Z4491">
        <f t="shared" si="212"/>
        <v>9</v>
      </c>
    </row>
    <row r="4492" spans="1:26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7">
        <f t="shared" si="210"/>
        <v>139.43199999999999</v>
      </c>
      <c r="W4492" s="7" t="str">
        <f>IFERROR(INDEX(Returns!A:A,MATCH(Orders!B4492,Returns!B:B,0)), "No")</f>
        <v>No</v>
      </c>
      <c r="X4492" s="7" t="str">
        <f>INDEX(People!$A$2:$A$5,MATCH(Orders!M4492,People!$B$2:$B$5,0))</f>
        <v>Anna Andreadi</v>
      </c>
      <c r="Y4492">
        <f t="shared" si="211"/>
        <v>2019</v>
      </c>
      <c r="Z4492">
        <f t="shared" si="212"/>
        <v>8</v>
      </c>
    </row>
    <row r="4493" spans="1:26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7">
        <f t="shared" si="210"/>
        <v>329.99399999999997</v>
      </c>
      <c r="W4493" s="7" t="str">
        <f>IFERROR(INDEX(Returns!A:A,MATCH(Orders!B4493,Returns!B:B,0)), "No")</f>
        <v>No</v>
      </c>
      <c r="X4493" s="7" t="str">
        <f>INDEX(People!$A$2:$A$5,MATCH(Orders!M4493,People!$B$2:$B$5,0))</f>
        <v>Chuck Magee</v>
      </c>
      <c r="Y4493">
        <f t="shared" si="211"/>
        <v>2016</v>
      </c>
      <c r="Z4493">
        <f t="shared" si="212"/>
        <v>12</v>
      </c>
    </row>
    <row r="4494" spans="1:26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7">
        <f t="shared" si="210"/>
        <v>4.0640000000000001</v>
      </c>
      <c r="W4494" s="7" t="str">
        <f>IFERROR(INDEX(Returns!A:A,MATCH(Orders!B4494,Returns!B:B,0)), "No")</f>
        <v>No</v>
      </c>
      <c r="X4494" s="7" t="str">
        <f>INDEX(People!$A$2:$A$5,MATCH(Orders!M4494,People!$B$2:$B$5,0))</f>
        <v>Chuck Magee</v>
      </c>
      <c r="Y4494">
        <f t="shared" si="211"/>
        <v>2016</v>
      </c>
      <c r="Z4494">
        <f t="shared" si="212"/>
        <v>12</v>
      </c>
    </row>
    <row r="4495" spans="1:26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7">
        <f t="shared" si="210"/>
        <v>5.1840000000000019</v>
      </c>
      <c r="W4495" s="7" t="str">
        <f>IFERROR(INDEX(Returns!A:A,MATCH(Orders!B4495,Returns!B:B,0)), "No")</f>
        <v>No</v>
      </c>
      <c r="X4495" s="7" t="str">
        <f>INDEX(People!$A$2:$A$5,MATCH(Orders!M4495,People!$B$2:$B$5,0))</f>
        <v>Chuck Magee</v>
      </c>
      <c r="Y4495">
        <f t="shared" si="211"/>
        <v>2016</v>
      </c>
      <c r="Z4495">
        <f t="shared" si="212"/>
        <v>12</v>
      </c>
    </row>
    <row r="4496" spans="1:26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7">
        <f t="shared" si="210"/>
        <v>151.61999999999998</v>
      </c>
      <c r="W4496" s="7" t="str">
        <f>IFERROR(INDEX(Returns!A:A,MATCH(Orders!B4496,Returns!B:B,0)), "No")</f>
        <v>No</v>
      </c>
      <c r="X4496" s="7" t="str">
        <f>INDEX(People!$A$2:$A$5,MATCH(Orders!M4496,People!$B$2:$B$5,0))</f>
        <v>Chuck Magee</v>
      </c>
      <c r="Y4496">
        <f t="shared" si="211"/>
        <v>2016</v>
      </c>
      <c r="Z4496">
        <f t="shared" si="212"/>
        <v>12</v>
      </c>
    </row>
    <row r="4497" spans="1:26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7">
        <f t="shared" si="210"/>
        <v>101.99149999999999</v>
      </c>
      <c r="W4497" s="7" t="str">
        <f>IFERROR(INDEX(Returns!A:A,MATCH(Orders!B4497,Returns!B:B,0)), "No")</f>
        <v>Yes</v>
      </c>
      <c r="X4497" s="7" t="str">
        <f>INDEX(People!$A$2:$A$5,MATCH(Orders!M4497,People!$B$2:$B$5,0))</f>
        <v>Anna Andreadi</v>
      </c>
      <c r="Y4497">
        <f t="shared" si="211"/>
        <v>2019</v>
      </c>
      <c r="Z4497">
        <f t="shared" si="212"/>
        <v>6</v>
      </c>
    </row>
    <row r="4498" spans="1:26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7">
        <f t="shared" si="210"/>
        <v>6.48</v>
      </c>
      <c r="W4498" s="7" t="str">
        <f>IFERROR(INDEX(Returns!A:A,MATCH(Orders!B4498,Returns!B:B,0)), "No")</f>
        <v>Yes</v>
      </c>
      <c r="X4498" s="7" t="str">
        <f>INDEX(People!$A$2:$A$5,MATCH(Orders!M4498,People!$B$2:$B$5,0))</f>
        <v>Anna Andreadi</v>
      </c>
      <c r="Y4498">
        <f t="shared" si="211"/>
        <v>2019</v>
      </c>
      <c r="Z4498">
        <f t="shared" si="212"/>
        <v>6</v>
      </c>
    </row>
    <row r="4499" spans="1:26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7">
        <f t="shared" si="210"/>
        <v>157.79400000000004</v>
      </c>
      <c r="W4499" s="7" t="str">
        <f>IFERROR(INDEX(Returns!A:A,MATCH(Orders!B4499,Returns!B:B,0)), "No")</f>
        <v>No</v>
      </c>
      <c r="X4499" s="7" t="str">
        <f>INDEX(People!$A$2:$A$5,MATCH(Orders!M4499,People!$B$2:$B$5,0))</f>
        <v>Chuck Magee</v>
      </c>
      <c r="Y4499">
        <f t="shared" si="211"/>
        <v>2019</v>
      </c>
      <c r="Z4499">
        <f t="shared" si="212"/>
        <v>12</v>
      </c>
    </row>
    <row r="4500" spans="1:26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7">
        <f t="shared" si="210"/>
        <v>6.48</v>
      </c>
      <c r="W4500" s="7" t="str">
        <f>IFERROR(INDEX(Returns!A:A,MATCH(Orders!B4500,Returns!B:B,0)), "No")</f>
        <v>No</v>
      </c>
      <c r="X4500" s="7" t="str">
        <f>INDEX(People!$A$2:$A$5,MATCH(Orders!M4500,People!$B$2:$B$5,0))</f>
        <v>Anna Andreadi</v>
      </c>
      <c r="Y4500">
        <f t="shared" si="211"/>
        <v>2016</v>
      </c>
      <c r="Z4500">
        <f t="shared" si="212"/>
        <v>11</v>
      </c>
    </row>
    <row r="4501" spans="1:26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7">
        <f t="shared" si="210"/>
        <v>6.48</v>
      </c>
      <c r="W4501" s="7" t="str">
        <f>IFERROR(INDEX(Returns!A:A,MATCH(Orders!B4501,Returns!B:B,0)), "No")</f>
        <v>No</v>
      </c>
      <c r="X4501" s="7" t="str">
        <f>INDEX(People!$A$2:$A$5,MATCH(Orders!M4501,People!$B$2:$B$5,0))</f>
        <v>Anna Andreadi</v>
      </c>
      <c r="Y4501">
        <f t="shared" si="211"/>
        <v>2018</v>
      </c>
      <c r="Z4501">
        <f t="shared" si="212"/>
        <v>4</v>
      </c>
    </row>
    <row r="4502" spans="1:26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7">
        <f t="shared" si="210"/>
        <v>4.6399999999999997</v>
      </c>
      <c r="W4502" s="7" t="str">
        <f>IFERROR(INDEX(Returns!A:A,MATCH(Orders!B4502,Returns!B:B,0)), "No")</f>
        <v>No</v>
      </c>
      <c r="X4502" s="7" t="str">
        <f>INDEX(People!$A$2:$A$5,MATCH(Orders!M4502,People!$B$2:$B$5,0))</f>
        <v>Anna Andreadi</v>
      </c>
      <c r="Y4502">
        <f t="shared" si="211"/>
        <v>2018</v>
      </c>
      <c r="Z4502">
        <f t="shared" si="212"/>
        <v>4</v>
      </c>
    </row>
    <row r="4503" spans="1:26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7">
        <f t="shared" si="210"/>
        <v>5.1840000000000011</v>
      </c>
      <c r="W4503" s="7" t="str">
        <f>IFERROR(INDEX(Returns!A:A,MATCH(Orders!B4503,Returns!B:B,0)), "No")</f>
        <v>No</v>
      </c>
      <c r="X4503" s="7" t="str">
        <f>INDEX(People!$A$2:$A$5,MATCH(Orders!M4503,People!$B$2:$B$5,0))</f>
        <v>Kelly Williams</v>
      </c>
      <c r="Y4503">
        <f t="shared" si="211"/>
        <v>2016</v>
      </c>
      <c r="Z4503">
        <f t="shared" si="212"/>
        <v>6</v>
      </c>
    </row>
    <row r="4504" spans="1:26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7">
        <f t="shared" si="210"/>
        <v>3.5520000000000009</v>
      </c>
      <c r="W4504" s="7" t="str">
        <f>IFERROR(INDEX(Returns!A:A,MATCH(Orders!B4504,Returns!B:B,0)), "No")</f>
        <v>No</v>
      </c>
      <c r="X4504" s="7" t="str">
        <f>INDEX(People!$A$2:$A$5,MATCH(Orders!M4504,People!$B$2:$B$5,0))</f>
        <v>Kelly Williams</v>
      </c>
      <c r="Y4504">
        <f t="shared" si="211"/>
        <v>2016</v>
      </c>
      <c r="Z4504">
        <f t="shared" si="212"/>
        <v>6</v>
      </c>
    </row>
    <row r="4505" spans="1:26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7">
        <f t="shared" si="210"/>
        <v>24.808000000000003</v>
      </c>
      <c r="W4505" s="7" t="str">
        <f>IFERROR(INDEX(Returns!A:A,MATCH(Orders!B4505,Returns!B:B,0)), "No")</f>
        <v>No</v>
      </c>
      <c r="X4505" s="7" t="str">
        <f>INDEX(People!$A$2:$A$5,MATCH(Orders!M4505,People!$B$2:$B$5,0))</f>
        <v>Anna Andreadi</v>
      </c>
      <c r="Y4505">
        <f t="shared" si="211"/>
        <v>2016</v>
      </c>
      <c r="Z4505">
        <f t="shared" si="212"/>
        <v>12</v>
      </c>
    </row>
    <row r="4506" spans="1:26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7">
        <f t="shared" si="210"/>
        <v>180.98</v>
      </c>
      <c r="W4506" s="7" t="str">
        <f>IFERROR(INDEX(Returns!A:A,MATCH(Orders!B4506,Returns!B:B,0)), "No")</f>
        <v>No</v>
      </c>
      <c r="X4506" s="7" t="str">
        <f>INDEX(People!$A$2:$A$5,MATCH(Orders!M4506,People!$B$2:$B$5,0))</f>
        <v>Anna Andreadi</v>
      </c>
      <c r="Y4506">
        <f t="shared" si="211"/>
        <v>2016</v>
      </c>
      <c r="Z4506">
        <f t="shared" si="212"/>
        <v>12</v>
      </c>
    </row>
    <row r="4507" spans="1:26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7">
        <f t="shared" si="210"/>
        <v>20.95</v>
      </c>
      <c r="W4507" s="7" t="str">
        <f>IFERROR(INDEX(Returns!A:A,MATCH(Orders!B4507,Returns!B:B,0)), "No")</f>
        <v>No</v>
      </c>
      <c r="X4507" s="7" t="str">
        <f>INDEX(People!$A$2:$A$5,MATCH(Orders!M4507,People!$B$2:$B$5,0))</f>
        <v>Anna Andreadi</v>
      </c>
      <c r="Y4507">
        <f t="shared" si="211"/>
        <v>2016</v>
      </c>
      <c r="Z4507">
        <f t="shared" si="212"/>
        <v>12</v>
      </c>
    </row>
    <row r="4508" spans="1:26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7">
        <f t="shared" si="210"/>
        <v>272.79200000000003</v>
      </c>
      <c r="W4508" s="7" t="str">
        <f>IFERROR(INDEX(Returns!A:A,MATCH(Orders!B4508,Returns!B:B,0)), "No")</f>
        <v>No</v>
      </c>
      <c r="X4508" s="7" t="str">
        <f>INDEX(People!$A$2:$A$5,MATCH(Orders!M4508,People!$B$2:$B$5,0))</f>
        <v>Anna Andreadi</v>
      </c>
      <c r="Y4508">
        <f t="shared" si="211"/>
        <v>2016</v>
      </c>
      <c r="Z4508">
        <f t="shared" si="212"/>
        <v>12</v>
      </c>
    </row>
    <row r="4509" spans="1:26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7">
        <f t="shared" si="210"/>
        <v>20.34</v>
      </c>
      <c r="W4509" s="7" t="str">
        <f>IFERROR(INDEX(Returns!A:A,MATCH(Orders!B4509,Returns!B:B,0)), "No")</f>
        <v>No</v>
      </c>
      <c r="X4509" s="7" t="str">
        <f>INDEX(People!$A$2:$A$5,MATCH(Orders!M4509,People!$B$2:$B$5,0))</f>
        <v>Anna Andreadi</v>
      </c>
      <c r="Y4509">
        <f t="shared" si="211"/>
        <v>2016</v>
      </c>
      <c r="Z4509">
        <f t="shared" si="212"/>
        <v>12</v>
      </c>
    </row>
    <row r="4510" spans="1:26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7">
        <f t="shared" si="210"/>
        <v>23.99</v>
      </c>
      <c r="W4510" s="7" t="str">
        <f>IFERROR(INDEX(Returns!A:A,MATCH(Orders!B4510,Returns!B:B,0)), "No")</f>
        <v>No</v>
      </c>
      <c r="X4510" s="7" t="str">
        <f>INDEX(People!$A$2:$A$5,MATCH(Orders!M4510,People!$B$2:$B$5,0))</f>
        <v>Anna Andreadi</v>
      </c>
      <c r="Y4510">
        <f t="shared" si="211"/>
        <v>2016</v>
      </c>
      <c r="Z4510">
        <f t="shared" si="212"/>
        <v>12</v>
      </c>
    </row>
    <row r="4511" spans="1:26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7">
        <f t="shared" si="210"/>
        <v>57.096000000000004</v>
      </c>
      <c r="W4511" s="7" t="str">
        <f>IFERROR(INDEX(Returns!A:A,MATCH(Orders!B4511,Returns!B:B,0)), "No")</f>
        <v>Yes</v>
      </c>
      <c r="X4511" s="7" t="str">
        <f>INDEX(People!$A$2:$A$5,MATCH(Orders!M4511,People!$B$2:$B$5,0))</f>
        <v>Anna Andreadi</v>
      </c>
      <c r="Y4511">
        <f t="shared" si="211"/>
        <v>2019</v>
      </c>
      <c r="Z4511">
        <f t="shared" si="212"/>
        <v>5</v>
      </c>
    </row>
    <row r="4512" spans="1:26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7">
        <f t="shared" si="210"/>
        <v>18.649999999999999</v>
      </c>
      <c r="W4512" s="7" t="str">
        <f>IFERROR(INDEX(Returns!A:A,MATCH(Orders!B4512,Returns!B:B,0)), "No")</f>
        <v>No</v>
      </c>
      <c r="X4512" s="7" t="str">
        <f>INDEX(People!$A$2:$A$5,MATCH(Orders!M4512,People!$B$2:$B$5,0))</f>
        <v>Kelly Williams</v>
      </c>
      <c r="Y4512">
        <f t="shared" si="211"/>
        <v>2018</v>
      </c>
      <c r="Z4512">
        <f t="shared" si="212"/>
        <v>11</v>
      </c>
    </row>
    <row r="4513" spans="1:26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7">
        <f t="shared" si="210"/>
        <v>40.98</v>
      </c>
      <c r="W4513" s="7" t="str">
        <f>IFERROR(INDEX(Returns!A:A,MATCH(Orders!B4513,Returns!B:B,0)), "No")</f>
        <v>No</v>
      </c>
      <c r="X4513" s="7" t="str">
        <f>INDEX(People!$A$2:$A$5,MATCH(Orders!M4513,People!$B$2:$B$5,0))</f>
        <v>Kelly Williams</v>
      </c>
      <c r="Y4513">
        <f t="shared" si="211"/>
        <v>2018</v>
      </c>
      <c r="Z4513">
        <f t="shared" si="212"/>
        <v>11</v>
      </c>
    </row>
    <row r="4514" spans="1:26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7">
        <f t="shared" si="210"/>
        <v>9.1320000000000014</v>
      </c>
      <c r="W4514" s="7" t="str">
        <f>IFERROR(INDEX(Returns!A:A,MATCH(Orders!B4514,Returns!B:B,0)), "No")</f>
        <v>No</v>
      </c>
      <c r="X4514" s="7" t="str">
        <f>INDEX(People!$A$2:$A$5,MATCH(Orders!M4514,People!$B$2:$B$5,0))</f>
        <v>Anna Andreadi</v>
      </c>
      <c r="Y4514">
        <f t="shared" si="211"/>
        <v>2018</v>
      </c>
      <c r="Z4514">
        <f t="shared" si="212"/>
        <v>10</v>
      </c>
    </row>
    <row r="4515" spans="1:26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7">
        <f t="shared" si="210"/>
        <v>10.784000000000001</v>
      </c>
      <c r="W4515" s="7" t="str">
        <f>IFERROR(INDEX(Returns!A:A,MATCH(Orders!B4515,Returns!B:B,0)), "No")</f>
        <v>No</v>
      </c>
      <c r="X4515" s="7" t="str">
        <f>INDEX(People!$A$2:$A$5,MATCH(Orders!M4515,People!$B$2:$B$5,0))</f>
        <v>Kelly Williams</v>
      </c>
      <c r="Y4515">
        <f t="shared" si="211"/>
        <v>2018</v>
      </c>
      <c r="Z4515">
        <f t="shared" si="212"/>
        <v>9</v>
      </c>
    </row>
    <row r="4516" spans="1:26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7">
        <f t="shared" si="210"/>
        <v>290.98</v>
      </c>
      <c r="W4516" s="7" t="str">
        <f>IFERROR(INDEX(Returns!A:A,MATCH(Orders!B4516,Returns!B:B,0)), "No")</f>
        <v>Yes</v>
      </c>
      <c r="X4516" s="7" t="str">
        <f>INDEX(People!$A$2:$A$5,MATCH(Orders!M4516,People!$B$2:$B$5,0))</f>
        <v>Cassandra Brandow</v>
      </c>
      <c r="Y4516">
        <f t="shared" si="211"/>
        <v>2018</v>
      </c>
      <c r="Z4516">
        <f t="shared" si="212"/>
        <v>10</v>
      </c>
    </row>
    <row r="4517" spans="1:26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7">
        <f t="shared" si="210"/>
        <v>9.11</v>
      </c>
      <c r="W4517" s="7" t="str">
        <f>IFERROR(INDEX(Returns!A:A,MATCH(Orders!B4517,Returns!B:B,0)), "No")</f>
        <v>No</v>
      </c>
      <c r="X4517" s="7" t="str">
        <f>INDEX(People!$A$2:$A$5,MATCH(Orders!M4517,People!$B$2:$B$5,0))</f>
        <v>Kelly Williams</v>
      </c>
      <c r="Y4517">
        <f t="shared" si="211"/>
        <v>2019</v>
      </c>
      <c r="Z4517">
        <f t="shared" si="212"/>
        <v>10</v>
      </c>
    </row>
    <row r="4518" spans="1:26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7">
        <f t="shared" si="210"/>
        <v>4.28</v>
      </c>
      <c r="W4518" s="7" t="str">
        <f>IFERROR(INDEX(Returns!A:A,MATCH(Orders!B4518,Returns!B:B,0)), "No")</f>
        <v>No</v>
      </c>
      <c r="X4518" s="7" t="str">
        <f>INDEX(People!$A$2:$A$5,MATCH(Orders!M4518,People!$B$2:$B$5,0))</f>
        <v>Anna Andreadi</v>
      </c>
      <c r="Y4518">
        <f t="shared" si="211"/>
        <v>2018</v>
      </c>
      <c r="Z4518">
        <f t="shared" si="212"/>
        <v>9</v>
      </c>
    </row>
    <row r="4519" spans="1:26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7">
        <f t="shared" si="210"/>
        <v>6.952</v>
      </c>
      <c r="W4519" s="7" t="str">
        <f>IFERROR(INDEX(Returns!A:A,MATCH(Orders!B4519,Returns!B:B,0)), "No")</f>
        <v>No</v>
      </c>
      <c r="X4519" s="7" t="str">
        <f>INDEX(People!$A$2:$A$5,MATCH(Orders!M4519,People!$B$2:$B$5,0))</f>
        <v>Anna Andreadi</v>
      </c>
      <c r="Y4519">
        <f t="shared" si="211"/>
        <v>2018</v>
      </c>
      <c r="Z4519">
        <f t="shared" si="212"/>
        <v>9</v>
      </c>
    </row>
    <row r="4520" spans="1:26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7">
        <f t="shared" si="210"/>
        <v>4.1399999999999997</v>
      </c>
      <c r="W4520" s="7" t="str">
        <f>IFERROR(INDEX(Returns!A:A,MATCH(Orders!B4520,Returns!B:B,0)), "No")</f>
        <v>No</v>
      </c>
      <c r="X4520" s="7" t="str">
        <f>INDEX(People!$A$2:$A$5,MATCH(Orders!M4520,People!$B$2:$B$5,0))</f>
        <v>Anna Andreadi</v>
      </c>
      <c r="Y4520">
        <f t="shared" si="211"/>
        <v>2018</v>
      </c>
      <c r="Z4520">
        <f t="shared" si="212"/>
        <v>9</v>
      </c>
    </row>
    <row r="4521" spans="1:26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7">
        <f t="shared" si="210"/>
        <v>168.44000000000003</v>
      </c>
      <c r="W4521" s="7" t="str">
        <f>IFERROR(INDEX(Returns!A:A,MATCH(Orders!B4521,Returns!B:B,0)), "No")</f>
        <v>No</v>
      </c>
      <c r="X4521" s="7" t="str">
        <f>INDEX(People!$A$2:$A$5,MATCH(Orders!M4521,People!$B$2:$B$5,0))</f>
        <v>Cassandra Brandow</v>
      </c>
      <c r="Y4521">
        <f t="shared" si="211"/>
        <v>2019</v>
      </c>
      <c r="Z4521">
        <f t="shared" si="212"/>
        <v>6</v>
      </c>
    </row>
    <row r="4522" spans="1:26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7">
        <f t="shared" si="210"/>
        <v>20.77</v>
      </c>
      <c r="W4522" s="7" t="str">
        <f>IFERROR(INDEX(Returns!A:A,MATCH(Orders!B4522,Returns!B:B,0)), "No")</f>
        <v>No</v>
      </c>
      <c r="X4522" s="7" t="str">
        <f>INDEX(People!$A$2:$A$5,MATCH(Orders!M4522,People!$B$2:$B$5,0))</f>
        <v>Kelly Williams</v>
      </c>
      <c r="Y4522">
        <f t="shared" si="211"/>
        <v>2016</v>
      </c>
      <c r="Z4522">
        <f t="shared" si="212"/>
        <v>2</v>
      </c>
    </row>
    <row r="4523" spans="1:26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7">
        <f t="shared" si="210"/>
        <v>5.08</v>
      </c>
      <c r="W4523" s="7" t="str">
        <f>IFERROR(INDEX(Returns!A:A,MATCH(Orders!B4523,Returns!B:B,0)), "No")</f>
        <v>No</v>
      </c>
      <c r="X4523" s="7" t="str">
        <f>INDEX(People!$A$2:$A$5,MATCH(Orders!M4523,People!$B$2:$B$5,0))</f>
        <v>Kelly Williams</v>
      </c>
      <c r="Y4523">
        <f t="shared" si="211"/>
        <v>2016</v>
      </c>
      <c r="Z4523">
        <f t="shared" si="212"/>
        <v>2</v>
      </c>
    </row>
    <row r="4524" spans="1:26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7">
        <f t="shared" si="210"/>
        <v>3.1440000000000001</v>
      </c>
      <c r="W4524" s="7" t="str">
        <f>IFERROR(INDEX(Returns!A:A,MATCH(Orders!B4524,Returns!B:B,0)), "No")</f>
        <v>No</v>
      </c>
      <c r="X4524" s="7" t="str">
        <f>INDEX(People!$A$2:$A$5,MATCH(Orders!M4524,People!$B$2:$B$5,0))</f>
        <v>Anna Andreadi</v>
      </c>
      <c r="Y4524">
        <f t="shared" si="211"/>
        <v>2019</v>
      </c>
      <c r="Z4524">
        <f t="shared" si="212"/>
        <v>2</v>
      </c>
    </row>
    <row r="4525" spans="1:26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7">
        <f t="shared" si="210"/>
        <v>4.9799999999999995</v>
      </c>
      <c r="W4525" s="7" t="str">
        <f>IFERROR(INDEX(Returns!A:A,MATCH(Orders!B4525,Returns!B:B,0)), "No")</f>
        <v>No</v>
      </c>
      <c r="X4525" s="7" t="str">
        <f>INDEX(People!$A$2:$A$5,MATCH(Orders!M4525,People!$B$2:$B$5,0))</f>
        <v>Chuck Magee</v>
      </c>
      <c r="Y4525">
        <f t="shared" si="211"/>
        <v>2016</v>
      </c>
      <c r="Z4525">
        <f t="shared" si="212"/>
        <v>11</v>
      </c>
    </row>
    <row r="4526" spans="1:26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7">
        <f t="shared" si="210"/>
        <v>14.89</v>
      </c>
      <c r="W4526" s="7" t="str">
        <f>IFERROR(INDEX(Returns!A:A,MATCH(Orders!B4526,Returns!B:B,0)), "No")</f>
        <v>No</v>
      </c>
      <c r="X4526" s="7" t="str">
        <f>INDEX(People!$A$2:$A$5,MATCH(Orders!M4526,People!$B$2:$B$5,0))</f>
        <v>Chuck Magee</v>
      </c>
      <c r="Y4526">
        <f t="shared" si="211"/>
        <v>2016</v>
      </c>
      <c r="Z4526">
        <f t="shared" si="212"/>
        <v>11</v>
      </c>
    </row>
    <row r="4527" spans="1:26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7">
        <f t="shared" si="210"/>
        <v>134.99</v>
      </c>
      <c r="W4527" s="7" t="str">
        <f>IFERROR(INDEX(Returns!A:A,MATCH(Orders!B4527,Returns!B:B,0)), "No")</f>
        <v>Yes</v>
      </c>
      <c r="X4527" s="7" t="str">
        <f>INDEX(People!$A$2:$A$5,MATCH(Orders!M4527,People!$B$2:$B$5,0))</f>
        <v>Chuck Magee</v>
      </c>
      <c r="Y4527">
        <f t="shared" si="211"/>
        <v>2019</v>
      </c>
      <c r="Z4527">
        <f t="shared" si="212"/>
        <v>7</v>
      </c>
    </row>
    <row r="4528" spans="1:26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7">
        <f t="shared" si="210"/>
        <v>19.98</v>
      </c>
      <c r="W4528" s="7" t="str">
        <f>IFERROR(INDEX(Returns!A:A,MATCH(Orders!B4528,Returns!B:B,0)), "No")</f>
        <v>Yes</v>
      </c>
      <c r="X4528" s="7" t="str">
        <f>INDEX(People!$A$2:$A$5,MATCH(Orders!M4528,People!$B$2:$B$5,0))</f>
        <v>Chuck Magee</v>
      </c>
      <c r="Y4528">
        <f t="shared" si="211"/>
        <v>2019</v>
      </c>
      <c r="Z4528">
        <f t="shared" si="212"/>
        <v>7</v>
      </c>
    </row>
    <row r="4529" spans="1:26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7">
        <f t="shared" si="210"/>
        <v>9.77</v>
      </c>
      <c r="W4529" s="7" t="str">
        <f>IFERROR(INDEX(Returns!A:A,MATCH(Orders!B4529,Returns!B:B,0)), "No")</f>
        <v>Yes</v>
      </c>
      <c r="X4529" s="7" t="str">
        <f>INDEX(People!$A$2:$A$5,MATCH(Orders!M4529,People!$B$2:$B$5,0))</f>
        <v>Chuck Magee</v>
      </c>
      <c r="Y4529">
        <f t="shared" si="211"/>
        <v>2019</v>
      </c>
      <c r="Z4529">
        <f t="shared" si="212"/>
        <v>7</v>
      </c>
    </row>
    <row r="4530" spans="1:26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7">
        <f t="shared" si="210"/>
        <v>29.207999999999998</v>
      </c>
      <c r="W4530" s="7" t="str">
        <f>IFERROR(INDEX(Returns!A:A,MATCH(Orders!B4530,Returns!B:B,0)), "No")</f>
        <v>No</v>
      </c>
      <c r="X4530" s="7" t="str">
        <f>INDEX(People!$A$2:$A$5,MATCH(Orders!M4530,People!$B$2:$B$5,0))</f>
        <v>Chuck Magee</v>
      </c>
      <c r="Y4530">
        <f t="shared" si="211"/>
        <v>2019</v>
      </c>
      <c r="Z4530">
        <f t="shared" si="212"/>
        <v>9</v>
      </c>
    </row>
    <row r="4531" spans="1:26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7">
        <f t="shared" si="210"/>
        <v>1.1479999999999997</v>
      </c>
      <c r="W4531" s="7" t="str">
        <f>IFERROR(INDEX(Returns!A:A,MATCH(Orders!B4531,Returns!B:B,0)), "No")</f>
        <v>No</v>
      </c>
      <c r="X4531" s="7" t="str">
        <f>INDEX(People!$A$2:$A$5,MATCH(Orders!M4531,People!$B$2:$B$5,0))</f>
        <v>Kelly Williams</v>
      </c>
      <c r="Y4531">
        <f t="shared" si="211"/>
        <v>2018</v>
      </c>
      <c r="Z4531">
        <f t="shared" si="212"/>
        <v>11</v>
      </c>
    </row>
    <row r="4532" spans="1:26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7">
        <f t="shared" si="210"/>
        <v>204.00299999999999</v>
      </c>
      <c r="W4532" s="7" t="str">
        <f>IFERROR(INDEX(Returns!A:A,MATCH(Orders!B4532,Returns!B:B,0)), "No")</f>
        <v>No</v>
      </c>
      <c r="X4532" s="7" t="str">
        <f>INDEX(People!$A$2:$A$5,MATCH(Orders!M4532,People!$B$2:$B$5,0))</f>
        <v>Chuck Magee</v>
      </c>
      <c r="Y4532">
        <f t="shared" si="211"/>
        <v>2018</v>
      </c>
      <c r="Z4532">
        <f t="shared" si="212"/>
        <v>11</v>
      </c>
    </row>
    <row r="4533" spans="1:26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7">
        <f t="shared" si="210"/>
        <v>13.479999999999999</v>
      </c>
      <c r="W4533" s="7" t="str">
        <f>IFERROR(INDEX(Returns!A:A,MATCH(Orders!B4533,Returns!B:B,0)), "No")</f>
        <v>No</v>
      </c>
      <c r="X4533" s="7" t="str">
        <f>INDEX(People!$A$2:$A$5,MATCH(Orders!M4533,People!$B$2:$B$5,0))</f>
        <v>Chuck Magee</v>
      </c>
      <c r="Y4533">
        <f t="shared" si="211"/>
        <v>2018</v>
      </c>
      <c r="Z4533">
        <f t="shared" si="212"/>
        <v>11</v>
      </c>
    </row>
    <row r="4534" spans="1:26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7">
        <f t="shared" si="210"/>
        <v>40.783999999999999</v>
      </c>
      <c r="W4534" s="7" t="str">
        <f>IFERROR(INDEX(Returns!A:A,MATCH(Orders!B4534,Returns!B:B,0)), "No")</f>
        <v>No</v>
      </c>
      <c r="X4534" s="7" t="str">
        <f>INDEX(People!$A$2:$A$5,MATCH(Orders!M4534,People!$B$2:$B$5,0))</f>
        <v>Anna Andreadi</v>
      </c>
      <c r="Y4534">
        <f t="shared" si="211"/>
        <v>2016</v>
      </c>
      <c r="Z4534">
        <f t="shared" si="212"/>
        <v>10</v>
      </c>
    </row>
    <row r="4535" spans="1:26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7">
        <f t="shared" si="210"/>
        <v>7.64</v>
      </c>
      <c r="W4535" s="7" t="str">
        <f>IFERROR(INDEX(Returns!A:A,MATCH(Orders!B4535,Returns!B:B,0)), "No")</f>
        <v>No</v>
      </c>
      <c r="X4535" s="7" t="str">
        <f>INDEX(People!$A$2:$A$5,MATCH(Orders!M4535,People!$B$2:$B$5,0))</f>
        <v>Anna Andreadi</v>
      </c>
      <c r="Y4535">
        <f t="shared" si="211"/>
        <v>2016</v>
      </c>
      <c r="Z4535">
        <f t="shared" si="212"/>
        <v>10</v>
      </c>
    </row>
    <row r="4536" spans="1:26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7">
        <f t="shared" si="210"/>
        <v>5.98</v>
      </c>
      <c r="W4536" s="7" t="str">
        <f>IFERROR(INDEX(Returns!A:A,MATCH(Orders!B4536,Returns!B:B,0)), "No")</f>
        <v>No</v>
      </c>
      <c r="X4536" s="7" t="str">
        <f>INDEX(People!$A$2:$A$5,MATCH(Orders!M4536,People!$B$2:$B$5,0))</f>
        <v>Anna Andreadi</v>
      </c>
      <c r="Y4536">
        <f t="shared" si="211"/>
        <v>2017</v>
      </c>
      <c r="Z4536">
        <f t="shared" si="212"/>
        <v>3</v>
      </c>
    </row>
    <row r="4537" spans="1:26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7">
        <f t="shared" si="210"/>
        <v>5.28</v>
      </c>
      <c r="W4537" s="7" t="str">
        <f>IFERROR(INDEX(Returns!A:A,MATCH(Orders!B4537,Returns!B:B,0)), "No")</f>
        <v>No</v>
      </c>
      <c r="X4537" s="7" t="str">
        <f>INDEX(People!$A$2:$A$5,MATCH(Orders!M4537,People!$B$2:$B$5,0))</f>
        <v>Anna Andreadi</v>
      </c>
      <c r="Y4537">
        <f t="shared" si="211"/>
        <v>2019</v>
      </c>
      <c r="Z4537">
        <f t="shared" si="212"/>
        <v>7</v>
      </c>
    </row>
    <row r="4538" spans="1:26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7">
        <f t="shared" si="210"/>
        <v>28.792000000000002</v>
      </c>
      <c r="W4538" s="7" t="str">
        <f>IFERROR(INDEX(Returns!A:A,MATCH(Orders!B4538,Returns!B:B,0)), "No")</f>
        <v>No</v>
      </c>
      <c r="X4538" s="7" t="str">
        <f>INDEX(People!$A$2:$A$5,MATCH(Orders!M4538,People!$B$2:$B$5,0))</f>
        <v>Anna Andreadi</v>
      </c>
      <c r="Y4538">
        <f t="shared" si="211"/>
        <v>2019</v>
      </c>
      <c r="Z4538">
        <f t="shared" si="212"/>
        <v>7</v>
      </c>
    </row>
    <row r="4539" spans="1:26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7">
        <f t="shared" si="210"/>
        <v>6.080000000000001</v>
      </c>
      <c r="W4539" s="7" t="str">
        <f>IFERROR(INDEX(Returns!A:A,MATCH(Orders!B4539,Returns!B:B,0)), "No")</f>
        <v>No</v>
      </c>
      <c r="X4539" s="7" t="str">
        <f>INDEX(People!$A$2:$A$5,MATCH(Orders!M4539,People!$B$2:$B$5,0))</f>
        <v>Anna Andreadi</v>
      </c>
      <c r="Y4539">
        <f t="shared" si="211"/>
        <v>2019</v>
      </c>
      <c r="Z4539">
        <f t="shared" si="212"/>
        <v>7</v>
      </c>
    </row>
    <row r="4540" spans="1:26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7">
        <f t="shared" si="210"/>
        <v>3.28</v>
      </c>
      <c r="W4540" s="7" t="str">
        <f>IFERROR(INDEX(Returns!A:A,MATCH(Orders!B4540,Returns!B:B,0)), "No")</f>
        <v>No</v>
      </c>
      <c r="X4540" s="7" t="str">
        <f>INDEX(People!$A$2:$A$5,MATCH(Orders!M4540,People!$B$2:$B$5,0))</f>
        <v>Anna Andreadi</v>
      </c>
      <c r="Y4540">
        <f t="shared" si="211"/>
        <v>2019</v>
      </c>
      <c r="Z4540">
        <f t="shared" si="212"/>
        <v>7</v>
      </c>
    </row>
    <row r="4541" spans="1:26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7">
        <f t="shared" si="210"/>
        <v>52.99</v>
      </c>
      <c r="W4541" s="7" t="str">
        <f>IFERROR(INDEX(Returns!A:A,MATCH(Orders!B4541,Returns!B:B,0)), "No")</f>
        <v>Yes</v>
      </c>
      <c r="X4541" s="7" t="str">
        <f>INDEX(People!$A$2:$A$5,MATCH(Orders!M4541,People!$B$2:$B$5,0))</f>
        <v>Chuck Magee</v>
      </c>
      <c r="Y4541">
        <f t="shared" si="211"/>
        <v>2017</v>
      </c>
      <c r="Z4541">
        <f t="shared" si="212"/>
        <v>2</v>
      </c>
    </row>
    <row r="4542" spans="1:26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7">
        <f t="shared" si="210"/>
        <v>70.559999999999988</v>
      </c>
      <c r="W4542" s="7" t="str">
        <f>IFERROR(INDEX(Returns!A:A,MATCH(Orders!B4542,Returns!B:B,0)), "No")</f>
        <v>Yes</v>
      </c>
      <c r="X4542" s="7" t="str">
        <f>INDEX(People!$A$2:$A$5,MATCH(Orders!M4542,People!$B$2:$B$5,0))</f>
        <v>Chuck Magee</v>
      </c>
      <c r="Y4542">
        <f t="shared" si="211"/>
        <v>2017</v>
      </c>
      <c r="Z4542">
        <f t="shared" si="212"/>
        <v>2</v>
      </c>
    </row>
    <row r="4543" spans="1:26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7">
        <f t="shared" si="210"/>
        <v>0.84799999999999986</v>
      </c>
      <c r="W4543" s="7" t="str">
        <f>IFERROR(INDEX(Returns!A:A,MATCH(Orders!B4543,Returns!B:B,0)), "No")</f>
        <v>No</v>
      </c>
      <c r="X4543" s="7" t="str">
        <f>INDEX(People!$A$2:$A$5,MATCH(Orders!M4543,People!$B$2:$B$5,0))</f>
        <v>Kelly Williams</v>
      </c>
      <c r="Y4543">
        <f t="shared" si="211"/>
        <v>2019</v>
      </c>
      <c r="Z4543">
        <f t="shared" si="212"/>
        <v>6</v>
      </c>
    </row>
    <row r="4544" spans="1:26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7">
        <f t="shared" si="210"/>
        <v>162.93</v>
      </c>
      <c r="W4544" s="7" t="str">
        <f>IFERROR(INDEX(Returns!A:A,MATCH(Orders!B4544,Returns!B:B,0)), "No")</f>
        <v>No</v>
      </c>
      <c r="X4544" s="7" t="str">
        <f>INDEX(People!$A$2:$A$5,MATCH(Orders!M4544,People!$B$2:$B$5,0))</f>
        <v>Kelly Williams</v>
      </c>
      <c r="Y4544">
        <f t="shared" si="211"/>
        <v>2019</v>
      </c>
      <c r="Z4544">
        <f t="shared" si="212"/>
        <v>3</v>
      </c>
    </row>
    <row r="4545" spans="1:26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7">
        <f t="shared" si="210"/>
        <v>42.622999999999998</v>
      </c>
      <c r="W4545" s="7" t="str">
        <f>IFERROR(INDEX(Returns!A:A,MATCH(Orders!B4545,Returns!B:B,0)), "No")</f>
        <v>No</v>
      </c>
      <c r="X4545" s="7" t="str">
        <f>INDEX(People!$A$2:$A$5,MATCH(Orders!M4545,People!$B$2:$B$5,0))</f>
        <v>Kelly Williams</v>
      </c>
      <c r="Y4545">
        <f t="shared" si="211"/>
        <v>2017</v>
      </c>
      <c r="Z4545">
        <f t="shared" si="212"/>
        <v>7</v>
      </c>
    </row>
    <row r="4546" spans="1:26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7">
        <f t="shared" si="210"/>
        <v>74.239999999999995</v>
      </c>
      <c r="W4546" s="7" t="str">
        <f>IFERROR(INDEX(Returns!A:A,MATCH(Orders!B4546,Returns!B:B,0)), "No")</f>
        <v>No</v>
      </c>
      <c r="X4546" s="7" t="str">
        <f>INDEX(People!$A$2:$A$5,MATCH(Orders!M4546,People!$B$2:$B$5,0))</f>
        <v>Kelly Williams</v>
      </c>
      <c r="Y4546">
        <f t="shared" si="211"/>
        <v>2017</v>
      </c>
      <c r="Z4546">
        <f t="shared" si="212"/>
        <v>7</v>
      </c>
    </row>
    <row r="4547" spans="1:26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7">
        <f t="shared" ref="V4547:V4610" si="213">R4547/S4547</f>
        <v>76.792000000000002</v>
      </c>
      <c r="W4547" s="7" t="str">
        <f>IFERROR(INDEX(Returns!A:A,MATCH(Orders!B4547,Returns!B:B,0)), "No")</f>
        <v>No</v>
      </c>
      <c r="X4547" s="7" t="str">
        <f>INDEX(People!$A$2:$A$5,MATCH(Orders!M4547,People!$B$2:$B$5,0))</f>
        <v>Kelly Williams</v>
      </c>
      <c r="Y4547">
        <f t="shared" ref="Y4547:Y4610" si="214">YEAR(C4547)</f>
        <v>2017</v>
      </c>
      <c r="Z4547">
        <f t="shared" ref="Z4547:Z4610" si="215">MONTH(C4547)</f>
        <v>7</v>
      </c>
    </row>
    <row r="4548" spans="1:26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7">
        <f t="shared" si="213"/>
        <v>0.96399999999999986</v>
      </c>
      <c r="W4548" s="7" t="str">
        <f>IFERROR(INDEX(Returns!A:A,MATCH(Orders!B4548,Returns!B:B,0)), "No")</f>
        <v>No</v>
      </c>
      <c r="X4548" s="7" t="str">
        <f>INDEX(People!$A$2:$A$5,MATCH(Orders!M4548,People!$B$2:$B$5,0))</f>
        <v>Kelly Williams</v>
      </c>
      <c r="Y4548">
        <f t="shared" si="214"/>
        <v>2017</v>
      </c>
      <c r="Z4548">
        <f t="shared" si="215"/>
        <v>7</v>
      </c>
    </row>
    <row r="4549" spans="1:26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7">
        <f t="shared" si="213"/>
        <v>2.3039999999999998</v>
      </c>
      <c r="W4549" s="7" t="str">
        <f>IFERROR(INDEX(Returns!A:A,MATCH(Orders!B4549,Returns!B:B,0)), "No")</f>
        <v>No</v>
      </c>
      <c r="X4549" s="7" t="str">
        <f>INDEX(People!$A$2:$A$5,MATCH(Orders!M4549,People!$B$2:$B$5,0))</f>
        <v>Kelly Williams</v>
      </c>
      <c r="Y4549">
        <f t="shared" si="214"/>
        <v>2017</v>
      </c>
      <c r="Z4549">
        <f t="shared" si="215"/>
        <v>7</v>
      </c>
    </row>
    <row r="4550" spans="1:26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7">
        <f t="shared" si="213"/>
        <v>7.76</v>
      </c>
      <c r="W4550" s="7" t="str">
        <f>IFERROR(INDEX(Returns!A:A,MATCH(Orders!B4550,Returns!B:B,0)), "No")</f>
        <v>No</v>
      </c>
      <c r="X4550" s="7" t="str">
        <f>INDEX(People!$A$2:$A$5,MATCH(Orders!M4550,People!$B$2:$B$5,0))</f>
        <v>Kelly Williams</v>
      </c>
      <c r="Y4550">
        <f t="shared" si="214"/>
        <v>2017</v>
      </c>
      <c r="Z4550">
        <f t="shared" si="215"/>
        <v>7</v>
      </c>
    </row>
    <row r="4551" spans="1:26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7">
        <f t="shared" si="213"/>
        <v>164.79200000000003</v>
      </c>
      <c r="W4551" s="7" t="str">
        <f>IFERROR(INDEX(Returns!A:A,MATCH(Orders!B4551,Returns!B:B,0)), "No")</f>
        <v>No</v>
      </c>
      <c r="X4551" s="7" t="str">
        <f>INDEX(People!$A$2:$A$5,MATCH(Orders!M4551,People!$B$2:$B$5,0))</f>
        <v>Kelly Williams</v>
      </c>
      <c r="Y4551">
        <f t="shared" si="214"/>
        <v>2017</v>
      </c>
      <c r="Z4551">
        <f t="shared" si="215"/>
        <v>7</v>
      </c>
    </row>
    <row r="4552" spans="1:26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7">
        <f t="shared" si="213"/>
        <v>2.88</v>
      </c>
      <c r="W4552" s="7" t="str">
        <f>IFERROR(INDEX(Returns!A:A,MATCH(Orders!B4552,Returns!B:B,0)), "No")</f>
        <v>No</v>
      </c>
      <c r="X4552" s="7" t="str">
        <f>INDEX(People!$A$2:$A$5,MATCH(Orders!M4552,People!$B$2:$B$5,0))</f>
        <v>Chuck Magee</v>
      </c>
      <c r="Y4552">
        <f t="shared" si="214"/>
        <v>2019</v>
      </c>
      <c r="Z4552">
        <f t="shared" si="215"/>
        <v>4</v>
      </c>
    </row>
    <row r="4553" spans="1:26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7">
        <f t="shared" si="213"/>
        <v>117.072</v>
      </c>
      <c r="W4553" s="7" t="str">
        <f>IFERROR(INDEX(Returns!A:A,MATCH(Orders!B4553,Returns!B:B,0)), "No")</f>
        <v>No</v>
      </c>
      <c r="X4553" s="7" t="str">
        <f>INDEX(People!$A$2:$A$5,MATCH(Orders!M4553,People!$B$2:$B$5,0))</f>
        <v>Anna Andreadi</v>
      </c>
      <c r="Y4553">
        <f t="shared" si="214"/>
        <v>2016</v>
      </c>
      <c r="Z4553">
        <f t="shared" si="215"/>
        <v>7</v>
      </c>
    </row>
    <row r="4554" spans="1:26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7">
        <f t="shared" si="213"/>
        <v>76.760000000000005</v>
      </c>
      <c r="W4554" s="7" t="str">
        <f>IFERROR(INDEX(Returns!A:A,MATCH(Orders!B4554,Returns!B:B,0)), "No")</f>
        <v>No</v>
      </c>
      <c r="X4554" s="7" t="str">
        <f>INDEX(People!$A$2:$A$5,MATCH(Orders!M4554,People!$B$2:$B$5,0))</f>
        <v>Anna Andreadi</v>
      </c>
      <c r="Y4554">
        <f t="shared" si="214"/>
        <v>2016</v>
      </c>
      <c r="Z4554">
        <f t="shared" si="215"/>
        <v>12</v>
      </c>
    </row>
    <row r="4555" spans="1:26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7">
        <f t="shared" si="213"/>
        <v>4.28</v>
      </c>
      <c r="W4555" s="7" t="str">
        <f>IFERROR(INDEX(Returns!A:A,MATCH(Orders!B4555,Returns!B:B,0)), "No")</f>
        <v>No</v>
      </c>
      <c r="X4555" s="7" t="str">
        <f>INDEX(People!$A$2:$A$5,MATCH(Orders!M4555,People!$B$2:$B$5,0))</f>
        <v>Anna Andreadi</v>
      </c>
      <c r="Y4555">
        <f t="shared" si="214"/>
        <v>2016</v>
      </c>
      <c r="Z4555">
        <f t="shared" si="215"/>
        <v>12</v>
      </c>
    </row>
    <row r="4556" spans="1:26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7">
        <f t="shared" si="213"/>
        <v>18.940000000000001</v>
      </c>
      <c r="W4556" s="7" t="str">
        <f>IFERROR(INDEX(Returns!A:A,MATCH(Orders!B4556,Returns!B:B,0)), "No")</f>
        <v>No</v>
      </c>
      <c r="X4556" s="7" t="str">
        <f>INDEX(People!$A$2:$A$5,MATCH(Orders!M4556,People!$B$2:$B$5,0))</f>
        <v>Kelly Williams</v>
      </c>
      <c r="Y4556">
        <f t="shared" si="214"/>
        <v>2018</v>
      </c>
      <c r="Z4556">
        <f t="shared" si="215"/>
        <v>2</v>
      </c>
    </row>
    <row r="4557" spans="1:26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7">
        <f t="shared" si="213"/>
        <v>7.89</v>
      </c>
      <c r="W4557" s="7" t="str">
        <f>IFERROR(INDEX(Returns!A:A,MATCH(Orders!B4557,Returns!B:B,0)), "No")</f>
        <v>No</v>
      </c>
      <c r="X4557" s="7" t="str">
        <f>INDEX(People!$A$2:$A$5,MATCH(Orders!M4557,People!$B$2:$B$5,0))</f>
        <v>Cassandra Brandow</v>
      </c>
      <c r="Y4557">
        <f t="shared" si="214"/>
        <v>2017</v>
      </c>
      <c r="Z4557">
        <f t="shared" si="215"/>
        <v>3</v>
      </c>
    </row>
    <row r="4558" spans="1:26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7">
        <f t="shared" si="213"/>
        <v>6.98</v>
      </c>
      <c r="W4558" s="7" t="str">
        <f>IFERROR(INDEX(Returns!A:A,MATCH(Orders!B4558,Returns!B:B,0)), "No")</f>
        <v>No</v>
      </c>
      <c r="X4558" s="7" t="str">
        <f>INDEX(People!$A$2:$A$5,MATCH(Orders!M4558,People!$B$2:$B$5,0))</f>
        <v>Cassandra Brandow</v>
      </c>
      <c r="Y4558">
        <f t="shared" si="214"/>
        <v>2017</v>
      </c>
      <c r="Z4558">
        <f t="shared" si="215"/>
        <v>3</v>
      </c>
    </row>
    <row r="4559" spans="1:26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7">
        <f t="shared" si="213"/>
        <v>8.5590000000000011</v>
      </c>
      <c r="W4559" s="7" t="str">
        <f>IFERROR(INDEX(Returns!A:A,MATCH(Orders!B4559,Returns!B:B,0)), "No")</f>
        <v>No</v>
      </c>
      <c r="X4559" s="7" t="str">
        <f>INDEX(People!$A$2:$A$5,MATCH(Orders!M4559,People!$B$2:$B$5,0))</f>
        <v>Anna Andreadi</v>
      </c>
      <c r="Y4559">
        <f t="shared" si="214"/>
        <v>2019</v>
      </c>
      <c r="Z4559">
        <f t="shared" si="215"/>
        <v>10</v>
      </c>
    </row>
    <row r="4560" spans="1:26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7">
        <f t="shared" si="213"/>
        <v>24.784000000000002</v>
      </c>
      <c r="W4560" s="7" t="str">
        <f>IFERROR(INDEX(Returns!A:A,MATCH(Orders!B4560,Returns!B:B,0)), "No")</f>
        <v>No</v>
      </c>
      <c r="X4560" s="7" t="str">
        <f>INDEX(People!$A$2:$A$5,MATCH(Orders!M4560,People!$B$2:$B$5,0))</f>
        <v>Kelly Williams</v>
      </c>
      <c r="Y4560">
        <f t="shared" si="214"/>
        <v>2016</v>
      </c>
      <c r="Z4560">
        <f t="shared" si="215"/>
        <v>12</v>
      </c>
    </row>
    <row r="4561" spans="1:26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7">
        <f t="shared" si="213"/>
        <v>42.622999999999998</v>
      </c>
      <c r="W4561" s="7" t="str">
        <f>IFERROR(INDEX(Returns!A:A,MATCH(Orders!B4561,Returns!B:B,0)), "No")</f>
        <v>No</v>
      </c>
      <c r="X4561" s="7" t="str">
        <f>INDEX(People!$A$2:$A$5,MATCH(Orders!M4561,People!$B$2:$B$5,0))</f>
        <v>Kelly Williams</v>
      </c>
      <c r="Y4561">
        <f t="shared" si="214"/>
        <v>2016</v>
      </c>
      <c r="Z4561">
        <f t="shared" si="215"/>
        <v>5</v>
      </c>
    </row>
    <row r="4562" spans="1:26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7">
        <f t="shared" si="213"/>
        <v>90.48</v>
      </c>
      <c r="W4562" s="7" t="str">
        <f>IFERROR(INDEX(Returns!A:A,MATCH(Orders!B4562,Returns!B:B,0)), "No")</f>
        <v>No</v>
      </c>
      <c r="X4562" s="7" t="str">
        <f>INDEX(People!$A$2:$A$5,MATCH(Orders!M4562,People!$B$2:$B$5,0))</f>
        <v>Anna Andreadi</v>
      </c>
      <c r="Y4562">
        <f t="shared" si="214"/>
        <v>2017</v>
      </c>
      <c r="Z4562">
        <f t="shared" si="215"/>
        <v>12</v>
      </c>
    </row>
    <row r="4563" spans="1:26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7">
        <f t="shared" si="213"/>
        <v>36.783999999999999</v>
      </c>
      <c r="W4563" s="7" t="str">
        <f>IFERROR(INDEX(Returns!A:A,MATCH(Orders!B4563,Returns!B:B,0)), "No")</f>
        <v>No</v>
      </c>
      <c r="X4563" s="7" t="str">
        <f>INDEX(People!$A$2:$A$5,MATCH(Orders!M4563,People!$B$2:$B$5,0))</f>
        <v>Anna Andreadi</v>
      </c>
      <c r="Y4563">
        <f t="shared" si="214"/>
        <v>2017</v>
      </c>
      <c r="Z4563">
        <f t="shared" si="215"/>
        <v>12</v>
      </c>
    </row>
    <row r="4564" spans="1:26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7">
        <f t="shared" si="213"/>
        <v>7.2799999999999994</v>
      </c>
      <c r="W4564" s="7" t="str">
        <f>IFERROR(INDEX(Returns!A:A,MATCH(Orders!B4564,Returns!B:B,0)), "No")</f>
        <v>No</v>
      </c>
      <c r="X4564" s="7" t="str">
        <f>INDEX(People!$A$2:$A$5,MATCH(Orders!M4564,People!$B$2:$B$5,0))</f>
        <v>Anna Andreadi</v>
      </c>
      <c r="Y4564">
        <f t="shared" si="214"/>
        <v>2017</v>
      </c>
      <c r="Z4564">
        <f t="shared" si="215"/>
        <v>12</v>
      </c>
    </row>
    <row r="4565" spans="1:26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7">
        <f t="shared" si="213"/>
        <v>104.78399999999999</v>
      </c>
      <c r="W4565" s="7" t="str">
        <f>IFERROR(INDEX(Returns!A:A,MATCH(Orders!B4565,Returns!B:B,0)), "No")</f>
        <v>No</v>
      </c>
      <c r="X4565" s="7" t="str">
        <f>INDEX(People!$A$2:$A$5,MATCH(Orders!M4565,People!$B$2:$B$5,0))</f>
        <v>Cassandra Brandow</v>
      </c>
      <c r="Y4565">
        <f t="shared" si="214"/>
        <v>2019</v>
      </c>
      <c r="Z4565">
        <f t="shared" si="215"/>
        <v>9</v>
      </c>
    </row>
    <row r="4566" spans="1:26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7">
        <f t="shared" si="213"/>
        <v>16.784000000000002</v>
      </c>
      <c r="W4566" s="7" t="str">
        <f>IFERROR(INDEX(Returns!A:A,MATCH(Orders!B4566,Returns!B:B,0)), "No")</f>
        <v>No</v>
      </c>
      <c r="X4566" s="7" t="str">
        <f>INDEX(People!$A$2:$A$5,MATCH(Orders!M4566,People!$B$2:$B$5,0))</f>
        <v>Anna Andreadi</v>
      </c>
      <c r="Y4566">
        <f t="shared" si="214"/>
        <v>2016</v>
      </c>
      <c r="Z4566">
        <f t="shared" si="215"/>
        <v>12</v>
      </c>
    </row>
    <row r="4567" spans="1:26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7">
        <f t="shared" si="213"/>
        <v>15.072000000000001</v>
      </c>
      <c r="W4567" s="7" t="str">
        <f>IFERROR(INDEX(Returns!A:A,MATCH(Orders!B4567,Returns!B:B,0)), "No")</f>
        <v>No</v>
      </c>
      <c r="X4567" s="7" t="str">
        <f>INDEX(People!$A$2:$A$5,MATCH(Orders!M4567,People!$B$2:$B$5,0))</f>
        <v>Cassandra Brandow</v>
      </c>
      <c r="Y4567">
        <f t="shared" si="214"/>
        <v>2019</v>
      </c>
      <c r="Z4567">
        <f t="shared" si="215"/>
        <v>12</v>
      </c>
    </row>
    <row r="4568" spans="1:26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7">
        <f t="shared" si="213"/>
        <v>4.7970000000000006</v>
      </c>
      <c r="W4568" s="7" t="str">
        <f>IFERROR(INDEX(Returns!A:A,MATCH(Orders!B4568,Returns!B:B,0)), "No")</f>
        <v>No</v>
      </c>
      <c r="X4568" s="7" t="str">
        <f>INDEX(People!$A$2:$A$5,MATCH(Orders!M4568,People!$B$2:$B$5,0))</f>
        <v>Cassandra Brandow</v>
      </c>
      <c r="Y4568">
        <f t="shared" si="214"/>
        <v>2019</v>
      </c>
      <c r="Z4568">
        <f t="shared" si="215"/>
        <v>12</v>
      </c>
    </row>
    <row r="4569" spans="1:26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7">
        <f t="shared" si="213"/>
        <v>6.1120000000000001</v>
      </c>
      <c r="W4569" s="7" t="str">
        <f>IFERROR(INDEX(Returns!A:A,MATCH(Orders!B4569,Returns!B:B,0)), "No")</f>
        <v>No</v>
      </c>
      <c r="X4569" s="7" t="str">
        <f>INDEX(People!$A$2:$A$5,MATCH(Orders!M4569,People!$B$2:$B$5,0))</f>
        <v>Cassandra Brandow</v>
      </c>
      <c r="Y4569">
        <f t="shared" si="214"/>
        <v>2019</v>
      </c>
      <c r="Z4569">
        <f t="shared" si="215"/>
        <v>12</v>
      </c>
    </row>
    <row r="4570" spans="1:26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7">
        <f t="shared" si="213"/>
        <v>1.7459999999999998</v>
      </c>
      <c r="W4570" s="7" t="str">
        <f>IFERROR(INDEX(Returns!A:A,MATCH(Orders!B4570,Returns!B:B,0)), "No")</f>
        <v>No</v>
      </c>
      <c r="X4570" s="7" t="str">
        <f>INDEX(People!$A$2:$A$5,MATCH(Orders!M4570,People!$B$2:$B$5,0))</f>
        <v>Kelly Williams</v>
      </c>
      <c r="Y4570">
        <f t="shared" si="214"/>
        <v>2017</v>
      </c>
      <c r="Z4570">
        <f t="shared" si="215"/>
        <v>11</v>
      </c>
    </row>
    <row r="4571" spans="1:26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7">
        <f t="shared" si="213"/>
        <v>25.38</v>
      </c>
      <c r="W4571" s="7" t="str">
        <f>IFERROR(INDEX(Returns!A:A,MATCH(Orders!B4571,Returns!B:B,0)), "No")</f>
        <v>No</v>
      </c>
      <c r="X4571" s="7" t="str">
        <f>INDEX(People!$A$2:$A$5,MATCH(Orders!M4571,People!$B$2:$B$5,0))</f>
        <v>Anna Andreadi</v>
      </c>
      <c r="Y4571">
        <f t="shared" si="214"/>
        <v>2016</v>
      </c>
      <c r="Z4571">
        <f t="shared" si="215"/>
        <v>4</v>
      </c>
    </row>
    <row r="4572" spans="1:26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7">
        <f t="shared" si="213"/>
        <v>7.080000000000001</v>
      </c>
      <c r="W4572" s="7" t="str">
        <f>IFERROR(INDEX(Returns!A:A,MATCH(Orders!B4572,Returns!B:B,0)), "No")</f>
        <v>No</v>
      </c>
      <c r="X4572" s="7" t="str">
        <f>INDEX(People!$A$2:$A$5,MATCH(Orders!M4572,People!$B$2:$B$5,0))</f>
        <v>Kelly Williams</v>
      </c>
      <c r="Y4572">
        <f t="shared" si="214"/>
        <v>2017</v>
      </c>
      <c r="Z4572">
        <f t="shared" si="215"/>
        <v>5</v>
      </c>
    </row>
    <row r="4573" spans="1:26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7">
        <f t="shared" si="213"/>
        <v>63.98</v>
      </c>
      <c r="W4573" s="7" t="str">
        <f>IFERROR(INDEX(Returns!A:A,MATCH(Orders!B4573,Returns!B:B,0)), "No")</f>
        <v>No</v>
      </c>
      <c r="X4573" s="7" t="str">
        <f>INDEX(People!$A$2:$A$5,MATCH(Orders!M4573,People!$B$2:$B$5,0))</f>
        <v>Kelly Williams</v>
      </c>
      <c r="Y4573">
        <f t="shared" si="214"/>
        <v>2017</v>
      </c>
      <c r="Z4573">
        <f t="shared" si="215"/>
        <v>5</v>
      </c>
    </row>
    <row r="4574" spans="1:26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7">
        <f t="shared" si="213"/>
        <v>239.99200000000002</v>
      </c>
      <c r="W4574" s="7" t="str">
        <f>IFERROR(INDEX(Returns!A:A,MATCH(Orders!B4574,Returns!B:B,0)), "No")</f>
        <v>No</v>
      </c>
      <c r="X4574" s="7" t="str">
        <f>INDEX(People!$A$2:$A$5,MATCH(Orders!M4574,People!$B$2:$B$5,0))</f>
        <v>Anna Andreadi</v>
      </c>
      <c r="Y4574">
        <f t="shared" si="214"/>
        <v>2019</v>
      </c>
      <c r="Z4574">
        <f t="shared" si="215"/>
        <v>7</v>
      </c>
    </row>
    <row r="4575" spans="1:26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7">
        <f t="shared" si="213"/>
        <v>93.99</v>
      </c>
      <c r="W4575" s="7" t="str">
        <f>IFERROR(INDEX(Returns!A:A,MATCH(Orders!B4575,Returns!B:B,0)), "No")</f>
        <v>No</v>
      </c>
      <c r="X4575" s="7" t="str">
        <f>INDEX(People!$A$2:$A$5,MATCH(Orders!M4575,People!$B$2:$B$5,0))</f>
        <v>Kelly Williams</v>
      </c>
      <c r="Y4575">
        <f t="shared" si="214"/>
        <v>2018</v>
      </c>
      <c r="Z4575">
        <f t="shared" si="215"/>
        <v>12</v>
      </c>
    </row>
    <row r="4576" spans="1:26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7">
        <f t="shared" si="213"/>
        <v>8.3699999999999992</v>
      </c>
      <c r="W4576" s="7" t="str">
        <f>IFERROR(INDEX(Returns!A:A,MATCH(Orders!B4576,Returns!B:B,0)), "No")</f>
        <v>No</v>
      </c>
      <c r="X4576" s="7" t="str">
        <f>INDEX(People!$A$2:$A$5,MATCH(Orders!M4576,People!$B$2:$B$5,0))</f>
        <v>Kelly Williams</v>
      </c>
      <c r="Y4576">
        <f t="shared" si="214"/>
        <v>2018</v>
      </c>
      <c r="Z4576">
        <f t="shared" si="215"/>
        <v>12</v>
      </c>
    </row>
    <row r="4577" spans="1:26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7">
        <f t="shared" si="213"/>
        <v>2.78</v>
      </c>
      <c r="W4577" s="7" t="str">
        <f>IFERROR(INDEX(Returns!A:A,MATCH(Orders!B4577,Returns!B:B,0)), "No")</f>
        <v>No</v>
      </c>
      <c r="X4577" s="7" t="str">
        <f>INDEX(People!$A$2:$A$5,MATCH(Orders!M4577,People!$B$2:$B$5,0))</f>
        <v>Kelly Williams</v>
      </c>
      <c r="Y4577">
        <f t="shared" si="214"/>
        <v>2018</v>
      </c>
      <c r="Z4577">
        <f t="shared" si="215"/>
        <v>12</v>
      </c>
    </row>
    <row r="4578" spans="1:26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7">
        <f t="shared" si="213"/>
        <v>13.43</v>
      </c>
      <c r="W4578" s="7" t="str">
        <f>IFERROR(INDEX(Returns!A:A,MATCH(Orders!B4578,Returns!B:B,0)), "No")</f>
        <v>No</v>
      </c>
      <c r="X4578" s="7" t="str">
        <f>INDEX(People!$A$2:$A$5,MATCH(Orders!M4578,People!$B$2:$B$5,0))</f>
        <v>Kelly Williams</v>
      </c>
      <c r="Y4578">
        <f t="shared" si="214"/>
        <v>2018</v>
      </c>
      <c r="Z4578">
        <f t="shared" si="215"/>
        <v>12</v>
      </c>
    </row>
    <row r="4579" spans="1:26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7">
        <f t="shared" si="213"/>
        <v>9.5840000000000014</v>
      </c>
      <c r="W4579" s="7" t="str">
        <f>IFERROR(INDEX(Returns!A:A,MATCH(Orders!B4579,Returns!B:B,0)), "No")</f>
        <v>No</v>
      </c>
      <c r="X4579" s="7" t="str">
        <f>INDEX(People!$A$2:$A$5,MATCH(Orders!M4579,People!$B$2:$B$5,0))</f>
        <v>Anna Andreadi</v>
      </c>
      <c r="Y4579">
        <f t="shared" si="214"/>
        <v>2016</v>
      </c>
      <c r="Z4579">
        <f t="shared" si="215"/>
        <v>4</v>
      </c>
    </row>
    <row r="4580" spans="1:26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7">
        <f t="shared" si="213"/>
        <v>37.700000000000003</v>
      </c>
      <c r="W4580" s="7" t="str">
        <f>IFERROR(INDEX(Returns!A:A,MATCH(Orders!B4580,Returns!B:B,0)), "No")</f>
        <v>No</v>
      </c>
      <c r="X4580" s="7" t="str">
        <f>INDEX(People!$A$2:$A$5,MATCH(Orders!M4580,People!$B$2:$B$5,0))</f>
        <v>Cassandra Brandow</v>
      </c>
      <c r="Y4580">
        <f t="shared" si="214"/>
        <v>2017</v>
      </c>
      <c r="Z4580">
        <f t="shared" si="215"/>
        <v>6</v>
      </c>
    </row>
    <row r="4581" spans="1:26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7">
        <f t="shared" si="213"/>
        <v>5.98</v>
      </c>
      <c r="W4581" s="7" t="str">
        <f>IFERROR(INDEX(Returns!A:A,MATCH(Orders!B4581,Returns!B:B,0)), "No")</f>
        <v>No</v>
      </c>
      <c r="X4581" s="7" t="str">
        <f>INDEX(People!$A$2:$A$5,MATCH(Orders!M4581,People!$B$2:$B$5,0))</f>
        <v>Chuck Magee</v>
      </c>
      <c r="Y4581">
        <f t="shared" si="214"/>
        <v>2016</v>
      </c>
      <c r="Z4581">
        <f t="shared" si="215"/>
        <v>7</v>
      </c>
    </row>
    <row r="4582" spans="1:26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7">
        <f t="shared" si="213"/>
        <v>39.950000000000003</v>
      </c>
      <c r="W4582" s="7" t="str">
        <f>IFERROR(INDEX(Returns!A:A,MATCH(Orders!B4582,Returns!B:B,0)), "No")</f>
        <v>No</v>
      </c>
      <c r="X4582" s="7" t="str">
        <f>INDEX(People!$A$2:$A$5,MATCH(Orders!M4582,People!$B$2:$B$5,0))</f>
        <v>Cassandra Brandow</v>
      </c>
      <c r="Y4582">
        <f t="shared" si="214"/>
        <v>2017</v>
      </c>
      <c r="Z4582">
        <f t="shared" si="215"/>
        <v>7</v>
      </c>
    </row>
    <row r="4583" spans="1:26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7">
        <f t="shared" si="213"/>
        <v>8.5440000000000005</v>
      </c>
      <c r="W4583" s="7" t="str">
        <f>IFERROR(INDEX(Returns!A:A,MATCH(Orders!B4583,Returns!B:B,0)), "No")</f>
        <v>No</v>
      </c>
      <c r="X4583" s="7" t="str">
        <f>INDEX(People!$A$2:$A$5,MATCH(Orders!M4583,People!$B$2:$B$5,0))</f>
        <v>Chuck Magee</v>
      </c>
      <c r="Y4583">
        <f t="shared" si="214"/>
        <v>2018</v>
      </c>
      <c r="Z4583">
        <f t="shared" si="215"/>
        <v>9</v>
      </c>
    </row>
    <row r="4584" spans="1:26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7">
        <f t="shared" si="213"/>
        <v>2.952</v>
      </c>
      <c r="W4584" s="7" t="str">
        <f>IFERROR(INDEX(Returns!A:A,MATCH(Orders!B4584,Returns!B:B,0)), "No")</f>
        <v>No</v>
      </c>
      <c r="X4584" s="7" t="str">
        <f>INDEX(People!$A$2:$A$5,MATCH(Orders!M4584,People!$B$2:$B$5,0))</f>
        <v>Chuck Magee</v>
      </c>
      <c r="Y4584">
        <f t="shared" si="214"/>
        <v>2018</v>
      </c>
      <c r="Z4584">
        <f t="shared" si="215"/>
        <v>6</v>
      </c>
    </row>
    <row r="4585" spans="1:26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7">
        <f t="shared" si="213"/>
        <v>4.13</v>
      </c>
      <c r="W4585" s="7" t="str">
        <f>IFERROR(INDEX(Returns!A:A,MATCH(Orders!B4585,Returns!B:B,0)), "No")</f>
        <v>No</v>
      </c>
      <c r="X4585" s="7" t="str">
        <f>INDEX(People!$A$2:$A$5,MATCH(Orders!M4585,People!$B$2:$B$5,0))</f>
        <v>Anna Andreadi</v>
      </c>
      <c r="Y4585">
        <f t="shared" si="214"/>
        <v>2018</v>
      </c>
      <c r="Z4585">
        <f t="shared" si="215"/>
        <v>8</v>
      </c>
    </row>
    <row r="4586" spans="1:26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7">
        <f t="shared" si="213"/>
        <v>10.94</v>
      </c>
      <c r="W4586" s="7" t="str">
        <f>IFERROR(INDEX(Returns!A:A,MATCH(Orders!B4586,Returns!B:B,0)), "No")</f>
        <v>No</v>
      </c>
      <c r="X4586" s="7" t="str">
        <f>INDEX(People!$A$2:$A$5,MATCH(Orders!M4586,People!$B$2:$B$5,0))</f>
        <v>Anna Andreadi</v>
      </c>
      <c r="Y4586">
        <f t="shared" si="214"/>
        <v>2019</v>
      </c>
      <c r="Z4586">
        <f t="shared" si="215"/>
        <v>11</v>
      </c>
    </row>
    <row r="4587" spans="1:26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7">
        <f t="shared" si="213"/>
        <v>1.7600000000000002</v>
      </c>
      <c r="W4587" s="7" t="str">
        <f>IFERROR(INDEX(Returns!A:A,MATCH(Orders!B4587,Returns!B:B,0)), "No")</f>
        <v>No</v>
      </c>
      <c r="X4587" s="7" t="str">
        <f>INDEX(People!$A$2:$A$5,MATCH(Orders!M4587,People!$B$2:$B$5,0))</f>
        <v>Anna Andreadi</v>
      </c>
      <c r="Y4587">
        <f t="shared" si="214"/>
        <v>2019</v>
      </c>
      <c r="Z4587">
        <f t="shared" si="215"/>
        <v>11</v>
      </c>
    </row>
    <row r="4588" spans="1:26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7">
        <f t="shared" si="213"/>
        <v>98.391999999999996</v>
      </c>
      <c r="W4588" s="7" t="str">
        <f>IFERROR(INDEX(Returns!A:A,MATCH(Orders!B4588,Returns!B:B,0)), "No")</f>
        <v>No</v>
      </c>
      <c r="X4588" s="7" t="str">
        <f>INDEX(People!$A$2:$A$5,MATCH(Orders!M4588,People!$B$2:$B$5,0))</f>
        <v>Anna Andreadi</v>
      </c>
      <c r="Y4588">
        <f t="shared" si="214"/>
        <v>2019</v>
      </c>
      <c r="Z4588">
        <f t="shared" si="215"/>
        <v>11</v>
      </c>
    </row>
    <row r="4589" spans="1:26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7">
        <f t="shared" si="213"/>
        <v>1.86</v>
      </c>
      <c r="W4589" s="7" t="str">
        <f>IFERROR(INDEX(Returns!A:A,MATCH(Orders!B4589,Returns!B:B,0)), "No")</f>
        <v>No</v>
      </c>
      <c r="X4589" s="7" t="str">
        <f>INDEX(People!$A$2:$A$5,MATCH(Orders!M4589,People!$B$2:$B$5,0))</f>
        <v>Anna Andreadi</v>
      </c>
      <c r="Y4589">
        <f t="shared" si="214"/>
        <v>2019</v>
      </c>
      <c r="Z4589">
        <f t="shared" si="215"/>
        <v>11</v>
      </c>
    </row>
    <row r="4590" spans="1:26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7">
        <f t="shared" si="213"/>
        <v>8.34</v>
      </c>
      <c r="W4590" s="7" t="str">
        <f>IFERROR(INDEX(Returns!A:A,MATCH(Orders!B4590,Returns!B:B,0)), "No")</f>
        <v>No</v>
      </c>
      <c r="X4590" s="7" t="str">
        <f>INDEX(People!$A$2:$A$5,MATCH(Orders!M4590,People!$B$2:$B$5,0))</f>
        <v>Anna Andreadi</v>
      </c>
      <c r="Y4590">
        <f t="shared" si="214"/>
        <v>2019</v>
      </c>
      <c r="Z4590">
        <f t="shared" si="215"/>
        <v>11</v>
      </c>
    </row>
    <row r="4591" spans="1:26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7">
        <f t="shared" si="213"/>
        <v>64.650000000000006</v>
      </c>
      <c r="W4591" s="7" t="str">
        <f>IFERROR(INDEX(Returns!A:A,MATCH(Orders!B4591,Returns!B:B,0)), "No")</f>
        <v>No</v>
      </c>
      <c r="X4591" s="7" t="str">
        <f>INDEX(People!$A$2:$A$5,MATCH(Orders!M4591,People!$B$2:$B$5,0))</f>
        <v>Anna Andreadi</v>
      </c>
      <c r="Y4591">
        <f t="shared" si="214"/>
        <v>2019</v>
      </c>
      <c r="Z4591">
        <f t="shared" si="215"/>
        <v>11</v>
      </c>
    </row>
    <row r="4592" spans="1:26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7">
        <f t="shared" si="213"/>
        <v>8.8800000000000008</v>
      </c>
      <c r="W4592" s="7" t="str">
        <f>IFERROR(INDEX(Returns!A:A,MATCH(Orders!B4592,Returns!B:B,0)), "No")</f>
        <v>No</v>
      </c>
      <c r="X4592" s="7" t="str">
        <f>INDEX(People!$A$2:$A$5,MATCH(Orders!M4592,People!$B$2:$B$5,0))</f>
        <v>Anna Andreadi</v>
      </c>
      <c r="Y4592">
        <f t="shared" si="214"/>
        <v>2018</v>
      </c>
      <c r="Z4592">
        <f t="shared" si="215"/>
        <v>12</v>
      </c>
    </row>
    <row r="4593" spans="1:26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7">
        <f t="shared" si="213"/>
        <v>151.19200000000001</v>
      </c>
      <c r="W4593" s="7" t="str">
        <f>IFERROR(INDEX(Returns!A:A,MATCH(Orders!B4593,Returns!B:B,0)), "No")</f>
        <v>No</v>
      </c>
      <c r="X4593" s="7" t="str">
        <f>INDEX(People!$A$2:$A$5,MATCH(Orders!M4593,People!$B$2:$B$5,0))</f>
        <v>Anna Andreadi</v>
      </c>
      <c r="Y4593">
        <f t="shared" si="214"/>
        <v>2018</v>
      </c>
      <c r="Z4593">
        <f t="shared" si="215"/>
        <v>12</v>
      </c>
    </row>
    <row r="4594" spans="1:26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7">
        <f t="shared" si="213"/>
        <v>48.783999999999999</v>
      </c>
      <c r="W4594" s="7" t="str">
        <f>IFERROR(INDEX(Returns!A:A,MATCH(Orders!B4594,Returns!B:B,0)), "No")</f>
        <v>No</v>
      </c>
      <c r="X4594" s="7" t="str">
        <f>INDEX(People!$A$2:$A$5,MATCH(Orders!M4594,People!$B$2:$B$5,0))</f>
        <v>Anna Andreadi</v>
      </c>
      <c r="Y4594">
        <f t="shared" si="214"/>
        <v>2018</v>
      </c>
      <c r="Z4594">
        <f t="shared" si="215"/>
        <v>12</v>
      </c>
    </row>
    <row r="4595" spans="1:26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7">
        <f t="shared" si="213"/>
        <v>3.95</v>
      </c>
      <c r="W4595" s="7" t="str">
        <f>IFERROR(INDEX(Returns!A:A,MATCH(Orders!B4595,Returns!B:B,0)), "No")</f>
        <v>No</v>
      </c>
      <c r="X4595" s="7" t="str">
        <f>INDEX(People!$A$2:$A$5,MATCH(Orders!M4595,People!$B$2:$B$5,0))</f>
        <v>Anna Andreadi</v>
      </c>
      <c r="Y4595">
        <f t="shared" si="214"/>
        <v>2018</v>
      </c>
      <c r="Z4595">
        <f t="shared" si="215"/>
        <v>12</v>
      </c>
    </row>
    <row r="4596" spans="1:26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7">
        <f t="shared" si="213"/>
        <v>300.904</v>
      </c>
      <c r="W4596" s="7" t="str">
        <f>IFERROR(INDEX(Returns!A:A,MATCH(Orders!B4596,Returns!B:B,0)), "No")</f>
        <v>No</v>
      </c>
      <c r="X4596" s="7" t="str">
        <f>INDEX(People!$A$2:$A$5,MATCH(Orders!M4596,People!$B$2:$B$5,0))</f>
        <v>Anna Andreadi</v>
      </c>
      <c r="Y4596">
        <f t="shared" si="214"/>
        <v>2018</v>
      </c>
      <c r="Z4596">
        <f t="shared" si="215"/>
        <v>12</v>
      </c>
    </row>
    <row r="4597" spans="1:26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7">
        <f t="shared" si="213"/>
        <v>17.989999999999998</v>
      </c>
      <c r="W4597" s="7" t="str">
        <f>IFERROR(INDEX(Returns!A:A,MATCH(Orders!B4597,Returns!B:B,0)), "No")</f>
        <v>No</v>
      </c>
      <c r="X4597" s="7" t="str">
        <f>INDEX(People!$A$2:$A$5,MATCH(Orders!M4597,People!$B$2:$B$5,0))</f>
        <v>Anna Andreadi</v>
      </c>
      <c r="Y4597">
        <f t="shared" si="214"/>
        <v>2018</v>
      </c>
      <c r="Z4597">
        <f t="shared" si="215"/>
        <v>12</v>
      </c>
    </row>
    <row r="4598" spans="1:26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7">
        <f t="shared" si="213"/>
        <v>4.24</v>
      </c>
      <c r="W4598" s="7" t="str">
        <f>IFERROR(INDEX(Returns!A:A,MATCH(Orders!B4598,Returns!B:B,0)), "No")</f>
        <v>No</v>
      </c>
      <c r="X4598" s="7" t="str">
        <f>INDEX(People!$A$2:$A$5,MATCH(Orders!M4598,People!$B$2:$B$5,0))</f>
        <v>Chuck Magee</v>
      </c>
      <c r="Y4598">
        <f t="shared" si="214"/>
        <v>2018</v>
      </c>
      <c r="Z4598">
        <f t="shared" si="215"/>
        <v>12</v>
      </c>
    </row>
    <row r="4599" spans="1:26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7">
        <f t="shared" si="213"/>
        <v>7.27</v>
      </c>
      <c r="W4599" s="7" t="str">
        <f>IFERROR(INDEX(Returns!A:A,MATCH(Orders!B4599,Returns!B:B,0)), "No")</f>
        <v>No</v>
      </c>
      <c r="X4599" s="7" t="str">
        <f>INDEX(People!$A$2:$A$5,MATCH(Orders!M4599,People!$B$2:$B$5,0))</f>
        <v>Kelly Williams</v>
      </c>
      <c r="Y4599">
        <f t="shared" si="214"/>
        <v>2019</v>
      </c>
      <c r="Z4599">
        <f t="shared" si="215"/>
        <v>8</v>
      </c>
    </row>
    <row r="4600" spans="1:26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7">
        <f t="shared" si="213"/>
        <v>18.32</v>
      </c>
      <c r="W4600" s="7" t="str">
        <f>IFERROR(INDEX(Returns!A:A,MATCH(Orders!B4600,Returns!B:B,0)), "No")</f>
        <v>No</v>
      </c>
      <c r="X4600" s="7" t="str">
        <f>INDEX(People!$A$2:$A$5,MATCH(Orders!M4600,People!$B$2:$B$5,0))</f>
        <v>Kelly Williams</v>
      </c>
      <c r="Y4600">
        <f t="shared" si="214"/>
        <v>2019</v>
      </c>
      <c r="Z4600">
        <f t="shared" si="215"/>
        <v>8</v>
      </c>
    </row>
    <row r="4601" spans="1:26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7">
        <f t="shared" si="213"/>
        <v>150.97999999999999</v>
      </c>
      <c r="W4601" s="7" t="str">
        <f>IFERROR(INDEX(Returns!A:A,MATCH(Orders!B4601,Returns!B:B,0)), "No")</f>
        <v>No</v>
      </c>
      <c r="X4601" s="7" t="str">
        <f>INDEX(People!$A$2:$A$5,MATCH(Orders!M4601,People!$B$2:$B$5,0))</f>
        <v>Chuck Magee</v>
      </c>
      <c r="Y4601">
        <f t="shared" si="214"/>
        <v>2017</v>
      </c>
      <c r="Z4601">
        <f t="shared" si="215"/>
        <v>7</v>
      </c>
    </row>
    <row r="4602" spans="1:26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7">
        <f t="shared" si="213"/>
        <v>15.25</v>
      </c>
      <c r="W4602" s="7" t="str">
        <f>IFERROR(INDEX(Returns!A:A,MATCH(Orders!B4602,Returns!B:B,0)), "No")</f>
        <v>No</v>
      </c>
      <c r="X4602" s="7" t="str">
        <f>INDEX(People!$A$2:$A$5,MATCH(Orders!M4602,People!$B$2:$B$5,0))</f>
        <v>Chuck Magee</v>
      </c>
      <c r="Y4602">
        <f t="shared" si="214"/>
        <v>2017</v>
      </c>
      <c r="Z4602">
        <f t="shared" si="215"/>
        <v>7</v>
      </c>
    </row>
    <row r="4603" spans="1:26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7">
        <f t="shared" si="213"/>
        <v>2.88</v>
      </c>
      <c r="W4603" s="7" t="str">
        <f>IFERROR(INDEX(Returns!A:A,MATCH(Orders!B4603,Returns!B:B,0)), "No")</f>
        <v>No</v>
      </c>
      <c r="X4603" s="7" t="str">
        <f>INDEX(People!$A$2:$A$5,MATCH(Orders!M4603,People!$B$2:$B$5,0))</f>
        <v>Chuck Magee</v>
      </c>
      <c r="Y4603">
        <f t="shared" si="214"/>
        <v>2017</v>
      </c>
      <c r="Z4603">
        <f t="shared" si="215"/>
        <v>7</v>
      </c>
    </row>
    <row r="4604" spans="1:26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7">
        <f t="shared" si="213"/>
        <v>18.272000000000002</v>
      </c>
      <c r="W4604" s="7" t="str">
        <f>IFERROR(INDEX(Returns!A:A,MATCH(Orders!B4604,Returns!B:B,0)), "No")</f>
        <v>No</v>
      </c>
      <c r="X4604" s="7" t="str">
        <f>INDEX(People!$A$2:$A$5,MATCH(Orders!M4604,People!$B$2:$B$5,0))</f>
        <v>Cassandra Brandow</v>
      </c>
      <c r="Y4604">
        <f t="shared" si="214"/>
        <v>2017</v>
      </c>
      <c r="Z4604">
        <f t="shared" si="215"/>
        <v>5</v>
      </c>
    </row>
    <row r="4605" spans="1:26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7">
        <f t="shared" si="213"/>
        <v>38.432000000000002</v>
      </c>
      <c r="W4605" s="7" t="str">
        <f>IFERROR(INDEX(Returns!A:A,MATCH(Orders!B4605,Returns!B:B,0)), "No")</f>
        <v>No</v>
      </c>
      <c r="X4605" s="7" t="str">
        <f>INDEX(People!$A$2:$A$5,MATCH(Orders!M4605,People!$B$2:$B$5,0))</f>
        <v>Cassandra Brandow</v>
      </c>
      <c r="Y4605">
        <f t="shared" si="214"/>
        <v>2017</v>
      </c>
      <c r="Z4605">
        <f t="shared" si="215"/>
        <v>5</v>
      </c>
    </row>
    <row r="4606" spans="1:26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7">
        <f t="shared" si="213"/>
        <v>6.1120000000000001</v>
      </c>
      <c r="W4606" s="7" t="str">
        <f>IFERROR(INDEX(Returns!A:A,MATCH(Orders!B4606,Returns!B:B,0)), "No")</f>
        <v>No</v>
      </c>
      <c r="X4606" s="7" t="str">
        <f>INDEX(People!$A$2:$A$5,MATCH(Orders!M4606,People!$B$2:$B$5,0))</f>
        <v>Cassandra Brandow</v>
      </c>
      <c r="Y4606">
        <f t="shared" si="214"/>
        <v>2017</v>
      </c>
      <c r="Z4606">
        <f t="shared" si="215"/>
        <v>5</v>
      </c>
    </row>
    <row r="4607" spans="1:26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7">
        <f t="shared" si="213"/>
        <v>23.992000000000001</v>
      </c>
      <c r="W4607" s="7" t="str">
        <f>IFERROR(INDEX(Returns!A:A,MATCH(Orders!B4607,Returns!B:B,0)), "No")</f>
        <v>No</v>
      </c>
      <c r="X4607" s="7" t="str">
        <f>INDEX(People!$A$2:$A$5,MATCH(Orders!M4607,People!$B$2:$B$5,0))</f>
        <v>Cassandra Brandow</v>
      </c>
      <c r="Y4607">
        <f t="shared" si="214"/>
        <v>2017</v>
      </c>
      <c r="Z4607">
        <f t="shared" si="215"/>
        <v>5</v>
      </c>
    </row>
    <row r="4608" spans="1:26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7">
        <f t="shared" si="213"/>
        <v>45.99</v>
      </c>
      <c r="W4608" s="7" t="str">
        <f>IFERROR(INDEX(Returns!A:A,MATCH(Orders!B4608,Returns!B:B,0)), "No")</f>
        <v>No</v>
      </c>
      <c r="X4608" s="7" t="str">
        <f>INDEX(People!$A$2:$A$5,MATCH(Orders!M4608,People!$B$2:$B$5,0))</f>
        <v>Chuck Magee</v>
      </c>
      <c r="Y4608">
        <f t="shared" si="214"/>
        <v>2017</v>
      </c>
      <c r="Z4608">
        <f t="shared" si="215"/>
        <v>5</v>
      </c>
    </row>
    <row r="4609" spans="1:26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7">
        <f t="shared" si="213"/>
        <v>178.47</v>
      </c>
      <c r="W4609" s="7" t="str">
        <f>IFERROR(INDEX(Returns!A:A,MATCH(Orders!B4609,Returns!B:B,0)), "No")</f>
        <v>No</v>
      </c>
      <c r="X4609" s="7" t="str">
        <f>INDEX(People!$A$2:$A$5,MATCH(Orders!M4609,People!$B$2:$B$5,0))</f>
        <v>Chuck Magee</v>
      </c>
      <c r="Y4609">
        <f t="shared" si="214"/>
        <v>2017</v>
      </c>
      <c r="Z4609">
        <f t="shared" si="215"/>
        <v>5</v>
      </c>
    </row>
    <row r="4610" spans="1:26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7">
        <f t="shared" si="213"/>
        <v>3.048</v>
      </c>
      <c r="W4610" s="7" t="str">
        <f>IFERROR(INDEX(Returns!A:A,MATCH(Orders!B4610,Returns!B:B,0)), "No")</f>
        <v>No</v>
      </c>
      <c r="X4610" s="7" t="str">
        <f>INDEX(People!$A$2:$A$5,MATCH(Orders!M4610,People!$B$2:$B$5,0))</f>
        <v>Chuck Magee</v>
      </c>
      <c r="Y4610">
        <f t="shared" si="214"/>
        <v>2017</v>
      </c>
      <c r="Z4610">
        <f t="shared" si="215"/>
        <v>5</v>
      </c>
    </row>
    <row r="4611" spans="1:26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7">
        <f t="shared" ref="V4611:V4674" si="216">R4611/S4611</f>
        <v>6.4799999999999995</v>
      </c>
      <c r="W4611" s="7" t="str">
        <f>IFERROR(INDEX(Returns!A:A,MATCH(Orders!B4611,Returns!B:B,0)), "No")</f>
        <v>No</v>
      </c>
      <c r="X4611" s="7" t="str">
        <f>INDEX(People!$A$2:$A$5,MATCH(Orders!M4611,People!$B$2:$B$5,0))</f>
        <v>Chuck Magee</v>
      </c>
      <c r="Y4611">
        <f t="shared" ref="Y4611:Y4674" si="217">YEAR(C4611)</f>
        <v>2017</v>
      </c>
      <c r="Z4611">
        <f t="shared" ref="Z4611:Z4674" si="218">MONTH(C4611)</f>
        <v>5</v>
      </c>
    </row>
    <row r="4612" spans="1:26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7">
        <f t="shared" si="216"/>
        <v>5.89</v>
      </c>
      <c r="W4612" s="7" t="str">
        <f>IFERROR(INDEX(Returns!A:A,MATCH(Orders!B4612,Returns!B:B,0)), "No")</f>
        <v>No</v>
      </c>
      <c r="X4612" s="7" t="str">
        <f>INDEX(People!$A$2:$A$5,MATCH(Orders!M4612,People!$B$2:$B$5,0))</f>
        <v>Anna Andreadi</v>
      </c>
      <c r="Y4612">
        <f t="shared" si="217"/>
        <v>2019</v>
      </c>
      <c r="Z4612">
        <f t="shared" si="218"/>
        <v>11</v>
      </c>
    </row>
    <row r="4613" spans="1:26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7">
        <f t="shared" si="216"/>
        <v>7.84</v>
      </c>
      <c r="W4613" s="7" t="str">
        <f>IFERROR(INDEX(Returns!A:A,MATCH(Orders!B4613,Returns!B:B,0)), "No")</f>
        <v>No</v>
      </c>
      <c r="X4613" s="7" t="str">
        <f>INDEX(People!$A$2:$A$5,MATCH(Orders!M4613,People!$B$2:$B$5,0))</f>
        <v>Cassandra Brandow</v>
      </c>
      <c r="Y4613">
        <f t="shared" si="217"/>
        <v>2018</v>
      </c>
      <c r="Z4613">
        <f t="shared" si="218"/>
        <v>1</v>
      </c>
    </row>
    <row r="4614" spans="1:26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7">
        <f t="shared" si="216"/>
        <v>15.872</v>
      </c>
      <c r="W4614" s="7" t="str">
        <f>IFERROR(INDEX(Returns!A:A,MATCH(Orders!B4614,Returns!B:B,0)), "No")</f>
        <v>No</v>
      </c>
      <c r="X4614" s="7" t="str">
        <f>INDEX(People!$A$2:$A$5,MATCH(Orders!M4614,People!$B$2:$B$5,0))</f>
        <v>Cassandra Brandow</v>
      </c>
      <c r="Y4614">
        <f t="shared" si="217"/>
        <v>2018</v>
      </c>
      <c r="Z4614">
        <f t="shared" si="218"/>
        <v>12</v>
      </c>
    </row>
    <row r="4615" spans="1:26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7">
        <f t="shared" si="216"/>
        <v>4.6960000000000006</v>
      </c>
      <c r="W4615" s="7" t="str">
        <f>IFERROR(INDEX(Returns!A:A,MATCH(Orders!B4615,Returns!B:B,0)), "No")</f>
        <v>No</v>
      </c>
      <c r="X4615" s="7" t="str">
        <f>INDEX(People!$A$2:$A$5,MATCH(Orders!M4615,People!$B$2:$B$5,0))</f>
        <v>Cassandra Brandow</v>
      </c>
      <c r="Y4615">
        <f t="shared" si="217"/>
        <v>2018</v>
      </c>
      <c r="Z4615">
        <f t="shared" si="218"/>
        <v>12</v>
      </c>
    </row>
    <row r="4616" spans="1:26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7">
        <f t="shared" si="216"/>
        <v>20.929999999999996</v>
      </c>
      <c r="W4616" s="7" t="str">
        <f>IFERROR(INDEX(Returns!A:A,MATCH(Orders!B4616,Returns!B:B,0)), "No")</f>
        <v>No</v>
      </c>
      <c r="X4616" s="7" t="str">
        <f>INDEX(People!$A$2:$A$5,MATCH(Orders!M4616,People!$B$2:$B$5,0))</f>
        <v>Kelly Williams</v>
      </c>
      <c r="Y4616">
        <f t="shared" si="217"/>
        <v>2018</v>
      </c>
      <c r="Z4616">
        <f t="shared" si="218"/>
        <v>9</v>
      </c>
    </row>
    <row r="4617" spans="1:26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7">
        <f t="shared" si="216"/>
        <v>3.16</v>
      </c>
      <c r="W4617" s="7" t="str">
        <f>IFERROR(INDEX(Returns!A:A,MATCH(Orders!B4617,Returns!B:B,0)), "No")</f>
        <v>No</v>
      </c>
      <c r="X4617" s="7" t="str">
        <f>INDEX(People!$A$2:$A$5,MATCH(Orders!M4617,People!$B$2:$B$5,0))</f>
        <v>Kelly Williams</v>
      </c>
      <c r="Y4617">
        <f t="shared" si="217"/>
        <v>2018</v>
      </c>
      <c r="Z4617">
        <f t="shared" si="218"/>
        <v>9</v>
      </c>
    </row>
    <row r="4618" spans="1:26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7">
        <f t="shared" si="216"/>
        <v>44.792000000000002</v>
      </c>
      <c r="W4618" s="7" t="str">
        <f>IFERROR(INDEX(Returns!A:A,MATCH(Orders!B4618,Returns!B:B,0)), "No")</f>
        <v>No</v>
      </c>
      <c r="X4618" s="7" t="str">
        <f>INDEX(People!$A$2:$A$5,MATCH(Orders!M4618,People!$B$2:$B$5,0))</f>
        <v>Kelly Williams</v>
      </c>
      <c r="Y4618">
        <f t="shared" si="217"/>
        <v>2017</v>
      </c>
      <c r="Z4618">
        <f t="shared" si="218"/>
        <v>9</v>
      </c>
    </row>
    <row r="4619" spans="1:26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7">
        <f t="shared" si="216"/>
        <v>294.95</v>
      </c>
      <c r="W4619" s="7" t="str">
        <f>IFERROR(INDEX(Returns!A:A,MATCH(Orders!B4619,Returns!B:B,0)), "No")</f>
        <v>No</v>
      </c>
      <c r="X4619" s="7" t="str">
        <f>INDEX(People!$A$2:$A$5,MATCH(Orders!M4619,People!$B$2:$B$5,0))</f>
        <v>Chuck Magee</v>
      </c>
      <c r="Y4619">
        <f t="shared" si="217"/>
        <v>2017</v>
      </c>
      <c r="Z4619">
        <f t="shared" si="218"/>
        <v>9</v>
      </c>
    </row>
    <row r="4620" spans="1:26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7">
        <f t="shared" si="216"/>
        <v>180.98</v>
      </c>
      <c r="W4620" s="7" t="str">
        <f>IFERROR(INDEX(Returns!A:A,MATCH(Orders!B4620,Returns!B:B,0)), "No")</f>
        <v>No</v>
      </c>
      <c r="X4620" s="7" t="str">
        <f>INDEX(People!$A$2:$A$5,MATCH(Orders!M4620,People!$B$2:$B$5,0))</f>
        <v>Chuck Magee</v>
      </c>
      <c r="Y4620">
        <f t="shared" si="217"/>
        <v>2017</v>
      </c>
      <c r="Z4620">
        <f t="shared" si="218"/>
        <v>9</v>
      </c>
    </row>
    <row r="4621" spans="1:26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7">
        <f t="shared" si="216"/>
        <v>479.99200000000002</v>
      </c>
      <c r="W4621" s="7" t="str">
        <f>IFERROR(INDEX(Returns!A:A,MATCH(Orders!B4621,Returns!B:B,0)), "No")</f>
        <v>No</v>
      </c>
      <c r="X4621" s="7" t="str">
        <f>INDEX(People!$A$2:$A$5,MATCH(Orders!M4621,People!$B$2:$B$5,0))</f>
        <v>Anna Andreadi</v>
      </c>
      <c r="Y4621">
        <f t="shared" si="217"/>
        <v>2019</v>
      </c>
      <c r="Z4621">
        <f t="shared" si="218"/>
        <v>12</v>
      </c>
    </row>
    <row r="4622" spans="1:26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7">
        <f t="shared" si="216"/>
        <v>30.160000000000007</v>
      </c>
      <c r="W4622" s="7" t="str">
        <f>IFERROR(INDEX(Returns!A:A,MATCH(Orders!B4622,Returns!B:B,0)), "No")</f>
        <v>No</v>
      </c>
      <c r="X4622" s="7" t="str">
        <f>INDEX(People!$A$2:$A$5,MATCH(Orders!M4622,People!$B$2:$B$5,0))</f>
        <v>Anna Andreadi</v>
      </c>
      <c r="Y4622">
        <f t="shared" si="217"/>
        <v>2019</v>
      </c>
      <c r="Z4622">
        <f t="shared" si="218"/>
        <v>12</v>
      </c>
    </row>
    <row r="4623" spans="1:26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7">
        <f t="shared" si="216"/>
        <v>15.51</v>
      </c>
      <c r="W4623" s="7" t="str">
        <f>IFERROR(INDEX(Returns!A:A,MATCH(Orders!B4623,Returns!B:B,0)), "No")</f>
        <v>No</v>
      </c>
      <c r="X4623" s="7" t="str">
        <f>INDEX(People!$A$2:$A$5,MATCH(Orders!M4623,People!$B$2:$B$5,0))</f>
        <v>Chuck Magee</v>
      </c>
      <c r="Y4623">
        <f t="shared" si="217"/>
        <v>2017</v>
      </c>
      <c r="Z4623">
        <f t="shared" si="218"/>
        <v>10</v>
      </c>
    </row>
    <row r="4624" spans="1:26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7">
        <f t="shared" si="216"/>
        <v>2.9440000000000004</v>
      </c>
      <c r="W4624" s="7" t="str">
        <f>IFERROR(INDEX(Returns!A:A,MATCH(Orders!B4624,Returns!B:B,0)), "No")</f>
        <v>No</v>
      </c>
      <c r="X4624" s="7" t="str">
        <f>INDEX(People!$A$2:$A$5,MATCH(Orders!M4624,People!$B$2:$B$5,0))</f>
        <v>Cassandra Brandow</v>
      </c>
      <c r="Y4624">
        <f t="shared" si="217"/>
        <v>2019</v>
      </c>
      <c r="Z4624">
        <f t="shared" si="218"/>
        <v>9</v>
      </c>
    </row>
    <row r="4625" spans="1:26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7">
        <f t="shared" si="216"/>
        <v>44.384</v>
      </c>
      <c r="W4625" s="7" t="str">
        <f>IFERROR(INDEX(Returns!A:A,MATCH(Orders!B4625,Returns!B:B,0)), "No")</f>
        <v>No</v>
      </c>
      <c r="X4625" s="7" t="str">
        <f>INDEX(People!$A$2:$A$5,MATCH(Orders!M4625,People!$B$2:$B$5,0))</f>
        <v>Cassandra Brandow</v>
      </c>
      <c r="Y4625">
        <f t="shared" si="217"/>
        <v>2019</v>
      </c>
      <c r="Z4625">
        <f t="shared" si="218"/>
        <v>9</v>
      </c>
    </row>
    <row r="4626" spans="1:26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7">
        <f t="shared" si="216"/>
        <v>129.24</v>
      </c>
      <c r="W4626" s="7" t="str">
        <f>IFERROR(INDEX(Returns!A:A,MATCH(Orders!B4626,Returns!B:B,0)), "No")</f>
        <v>No</v>
      </c>
      <c r="X4626" s="7" t="str">
        <f>INDEX(People!$A$2:$A$5,MATCH(Orders!M4626,People!$B$2:$B$5,0))</f>
        <v>Cassandra Brandow</v>
      </c>
      <c r="Y4626">
        <f t="shared" si="217"/>
        <v>2019</v>
      </c>
      <c r="Z4626">
        <f t="shared" si="218"/>
        <v>9</v>
      </c>
    </row>
    <row r="4627" spans="1:26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7">
        <f t="shared" si="216"/>
        <v>4.7119999999999997</v>
      </c>
      <c r="W4627" s="7" t="str">
        <f>IFERROR(INDEX(Returns!A:A,MATCH(Orders!B4627,Returns!B:B,0)), "No")</f>
        <v>No</v>
      </c>
      <c r="X4627" s="7" t="str">
        <f>INDEX(People!$A$2:$A$5,MATCH(Orders!M4627,People!$B$2:$B$5,0))</f>
        <v>Cassandra Brandow</v>
      </c>
      <c r="Y4627">
        <f t="shared" si="217"/>
        <v>2019</v>
      </c>
      <c r="Z4627">
        <f t="shared" si="218"/>
        <v>9</v>
      </c>
    </row>
    <row r="4628" spans="1:26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7">
        <f t="shared" si="216"/>
        <v>15.51</v>
      </c>
      <c r="W4628" s="7" t="str">
        <f>IFERROR(INDEX(Returns!A:A,MATCH(Orders!B4628,Returns!B:B,0)), "No")</f>
        <v>No</v>
      </c>
      <c r="X4628" s="7" t="str">
        <f>INDEX(People!$A$2:$A$5,MATCH(Orders!M4628,People!$B$2:$B$5,0))</f>
        <v>Chuck Magee</v>
      </c>
      <c r="Y4628">
        <f t="shared" si="217"/>
        <v>2018</v>
      </c>
      <c r="Z4628">
        <f t="shared" si="218"/>
        <v>11</v>
      </c>
    </row>
    <row r="4629" spans="1:26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7">
        <f t="shared" si="216"/>
        <v>12.44</v>
      </c>
      <c r="W4629" s="7" t="str">
        <f>IFERROR(INDEX(Returns!A:A,MATCH(Orders!B4629,Returns!B:B,0)), "No")</f>
        <v>No</v>
      </c>
      <c r="X4629" s="7" t="str">
        <f>INDEX(People!$A$2:$A$5,MATCH(Orders!M4629,People!$B$2:$B$5,0))</f>
        <v>Chuck Magee</v>
      </c>
      <c r="Y4629">
        <f t="shared" si="217"/>
        <v>2018</v>
      </c>
      <c r="Z4629">
        <f t="shared" si="218"/>
        <v>11</v>
      </c>
    </row>
    <row r="4630" spans="1:26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7">
        <f t="shared" si="216"/>
        <v>28.15</v>
      </c>
      <c r="W4630" s="7" t="str">
        <f>IFERROR(INDEX(Returns!A:A,MATCH(Orders!B4630,Returns!B:B,0)), "No")</f>
        <v>No</v>
      </c>
      <c r="X4630" s="7" t="str">
        <f>INDEX(People!$A$2:$A$5,MATCH(Orders!M4630,People!$B$2:$B$5,0))</f>
        <v>Chuck Magee</v>
      </c>
      <c r="Y4630">
        <f t="shared" si="217"/>
        <v>2018</v>
      </c>
      <c r="Z4630">
        <f t="shared" si="218"/>
        <v>11</v>
      </c>
    </row>
    <row r="4631" spans="1:26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7">
        <f t="shared" si="216"/>
        <v>12.21</v>
      </c>
      <c r="W4631" s="7" t="str">
        <f>IFERROR(INDEX(Returns!A:A,MATCH(Orders!B4631,Returns!B:B,0)), "No")</f>
        <v>No</v>
      </c>
      <c r="X4631" s="7" t="str">
        <f>INDEX(People!$A$2:$A$5,MATCH(Orders!M4631,People!$B$2:$B$5,0))</f>
        <v>Chuck Magee</v>
      </c>
      <c r="Y4631">
        <f t="shared" si="217"/>
        <v>2018</v>
      </c>
      <c r="Z4631">
        <f t="shared" si="218"/>
        <v>11</v>
      </c>
    </row>
    <row r="4632" spans="1:26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7">
        <f t="shared" si="216"/>
        <v>8.57</v>
      </c>
      <c r="W4632" s="7" t="str">
        <f>IFERROR(INDEX(Returns!A:A,MATCH(Orders!B4632,Returns!B:B,0)), "No")</f>
        <v>No</v>
      </c>
      <c r="X4632" s="7" t="str">
        <f>INDEX(People!$A$2:$A$5,MATCH(Orders!M4632,People!$B$2:$B$5,0))</f>
        <v>Kelly Williams</v>
      </c>
      <c r="Y4632">
        <f t="shared" si="217"/>
        <v>2017</v>
      </c>
      <c r="Z4632">
        <f t="shared" si="218"/>
        <v>10</v>
      </c>
    </row>
    <row r="4633" spans="1:26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7">
        <f t="shared" si="216"/>
        <v>10.35</v>
      </c>
      <c r="W4633" s="7" t="str">
        <f>IFERROR(INDEX(Returns!A:A,MATCH(Orders!B4633,Returns!B:B,0)), "No")</f>
        <v>No</v>
      </c>
      <c r="X4633" s="7" t="str">
        <f>INDEX(People!$A$2:$A$5,MATCH(Orders!M4633,People!$B$2:$B$5,0))</f>
        <v>Anna Andreadi</v>
      </c>
      <c r="Y4633">
        <f t="shared" si="217"/>
        <v>2019</v>
      </c>
      <c r="Z4633">
        <f t="shared" si="218"/>
        <v>8</v>
      </c>
    </row>
    <row r="4634" spans="1:26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7">
        <f t="shared" si="216"/>
        <v>41.32</v>
      </c>
      <c r="W4634" s="7" t="str">
        <f>IFERROR(INDEX(Returns!A:A,MATCH(Orders!B4634,Returns!B:B,0)), "No")</f>
        <v>No</v>
      </c>
      <c r="X4634" s="7" t="str">
        <f>INDEX(People!$A$2:$A$5,MATCH(Orders!M4634,People!$B$2:$B$5,0))</f>
        <v>Anna Andreadi</v>
      </c>
      <c r="Y4634">
        <f t="shared" si="217"/>
        <v>2019</v>
      </c>
      <c r="Z4634">
        <f t="shared" si="218"/>
        <v>8</v>
      </c>
    </row>
    <row r="4635" spans="1:26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7">
        <f t="shared" si="216"/>
        <v>97.733000000000004</v>
      </c>
      <c r="W4635" s="7" t="str">
        <f>IFERROR(INDEX(Returns!A:A,MATCH(Orders!B4635,Returns!B:B,0)), "No")</f>
        <v>Yes</v>
      </c>
      <c r="X4635" s="7" t="str">
        <f>INDEX(People!$A$2:$A$5,MATCH(Orders!M4635,People!$B$2:$B$5,0))</f>
        <v>Anna Andreadi</v>
      </c>
      <c r="Y4635">
        <f t="shared" si="217"/>
        <v>2017</v>
      </c>
      <c r="Z4635">
        <f t="shared" si="218"/>
        <v>8</v>
      </c>
    </row>
    <row r="4636" spans="1:26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7">
        <f t="shared" si="216"/>
        <v>80.98</v>
      </c>
      <c r="W4636" s="7" t="str">
        <f>IFERROR(INDEX(Returns!A:A,MATCH(Orders!B4636,Returns!B:B,0)), "No")</f>
        <v>Yes</v>
      </c>
      <c r="X4636" s="7" t="str">
        <f>INDEX(People!$A$2:$A$5,MATCH(Orders!M4636,People!$B$2:$B$5,0))</f>
        <v>Anna Andreadi</v>
      </c>
      <c r="Y4636">
        <f t="shared" si="217"/>
        <v>2017</v>
      </c>
      <c r="Z4636">
        <f t="shared" si="218"/>
        <v>8</v>
      </c>
    </row>
    <row r="4637" spans="1:26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7">
        <f t="shared" si="216"/>
        <v>80.98</v>
      </c>
      <c r="W4637" s="7" t="str">
        <f>IFERROR(INDEX(Returns!A:A,MATCH(Orders!B4637,Returns!B:B,0)), "No")</f>
        <v>No</v>
      </c>
      <c r="X4637" s="7" t="str">
        <f>INDEX(People!$A$2:$A$5,MATCH(Orders!M4637,People!$B$2:$B$5,0))</f>
        <v>Anna Andreadi</v>
      </c>
      <c r="Y4637">
        <f t="shared" si="217"/>
        <v>2019</v>
      </c>
      <c r="Z4637">
        <f t="shared" si="218"/>
        <v>3</v>
      </c>
    </row>
    <row r="4638" spans="1:26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7">
        <f t="shared" si="216"/>
        <v>30.98</v>
      </c>
      <c r="W4638" s="7" t="str">
        <f>IFERROR(INDEX(Returns!A:A,MATCH(Orders!B4638,Returns!B:B,0)), "No")</f>
        <v>No</v>
      </c>
      <c r="X4638" s="7" t="str">
        <f>INDEX(People!$A$2:$A$5,MATCH(Orders!M4638,People!$B$2:$B$5,0))</f>
        <v>Anna Andreadi</v>
      </c>
      <c r="Y4638">
        <f t="shared" si="217"/>
        <v>2019</v>
      </c>
      <c r="Z4638">
        <f t="shared" si="218"/>
        <v>4</v>
      </c>
    </row>
    <row r="4639" spans="1:26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7">
        <f t="shared" si="216"/>
        <v>4.13</v>
      </c>
      <c r="W4639" s="7" t="str">
        <f>IFERROR(INDEX(Returns!A:A,MATCH(Orders!B4639,Returns!B:B,0)), "No")</f>
        <v>No</v>
      </c>
      <c r="X4639" s="7" t="str">
        <f>INDEX(People!$A$2:$A$5,MATCH(Orders!M4639,People!$B$2:$B$5,0))</f>
        <v>Anna Andreadi</v>
      </c>
      <c r="Y4639">
        <f t="shared" si="217"/>
        <v>2019</v>
      </c>
      <c r="Z4639">
        <f t="shared" si="218"/>
        <v>4</v>
      </c>
    </row>
    <row r="4640" spans="1:26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7">
        <f t="shared" si="216"/>
        <v>23.65</v>
      </c>
      <c r="W4640" s="7" t="str">
        <f>IFERROR(INDEX(Returns!A:A,MATCH(Orders!B4640,Returns!B:B,0)), "No")</f>
        <v>No</v>
      </c>
      <c r="X4640" s="7" t="str">
        <f>INDEX(People!$A$2:$A$5,MATCH(Orders!M4640,People!$B$2:$B$5,0))</f>
        <v>Anna Andreadi</v>
      </c>
      <c r="Y4640">
        <f t="shared" si="217"/>
        <v>2019</v>
      </c>
      <c r="Z4640">
        <f t="shared" si="218"/>
        <v>4</v>
      </c>
    </row>
    <row r="4641" spans="1:26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7">
        <f t="shared" si="216"/>
        <v>199.99</v>
      </c>
      <c r="W4641" s="7" t="str">
        <f>IFERROR(INDEX(Returns!A:A,MATCH(Orders!B4641,Returns!B:B,0)), "No")</f>
        <v>No</v>
      </c>
      <c r="X4641" s="7" t="str">
        <f>INDEX(People!$A$2:$A$5,MATCH(Orders!M4641,People!$B$2:$B$5,0))</f>
        <v>Cassandra Brandow</v>
      </c>
      <c r="Y4641">
        <f t="shared" si="217"/>
        <v>2018</v>
      </c>
      <c r="Z4641">
        <f t="shared" si="218"/>
        <v>9</v>
      </c>
    </row>
    <row r="4642" spans="1:26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7">
        <f t="shared" si="216"/>
        <v>11.09</v>
      </c>
      <c r="W4642" s="7" t="str">
        <f>IFERROR(INDEX(Returns!A:A,MATCH(Orders!B4642,Returns!B:B,0)), "No")</f>
        <v>No</v>
      </c>
      <c r="X4642" s="7" t="str">
        <f>INDEX(People!$A$2:$A$5,MATCH(Orders!M4642,People!$B$2:$B$5,0))</f>
        <v>Cassandra Brandow</v>
      </c>
      <c r="Y4642">
        <f t="shared" si="217"/>
        <v>2018</v>
      </c>
      <c r="Z4642">
        <f t="shared" si="218"/>
        <v>9</v>
      </c>
    </row>
    <row r="4643" spans="1:26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7">
        <f t="shared" si="216"/>
        <v>0.79200000000000015</v>
      </c>
      <c r="W4643" s="7" t="str">
        <f>IFERROR(INDEX(Returns!A:A,MATCH(Orders!B4643,Returns!B:B,0)), "No")</f>
        <v>No</v>
      </c>
      <c r="X4643" s="7" t="str">
        <f>INDEX(People!$A$2:$A$5,MATCH(Orders!M4643,People!$B$2:$B$5,0))</f>
        <v>Anna Andreadi</v>
      </c>
      <c r="Y4643">
        <f t="shared" si="217"/>
        <v>2019</v>
      </c>
      <c r="Z4643">
        <f t="shared" si="218"/>
        <v>10</v>
      </c>
    </row>
    <row r="4644" spans="1:26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7">
        <f t="shared" si="216"/>
        <v>144.78399999999999</v>
      </c>
      <c r="W4644" s="7" t="str">
        <f>IFERROR(INDEX(Returns!A:A,MATCH(Orders!B4644,Returns!B:B,0)), "No")</f>
        <v>No</v>
      </c>
      <c r="X4644" s="7" t="str">
        <f>INDEX(People!$A$2:$A$5,MATCH(Orders!M4644,People!$B$2:$B$5,0))</f>
        <v>Anna Andreadi</v>
      </c>
      <c r="Y4644">
        <f t="shared" si="217"/>
        <v>2019</v>
      </c>
      <c r="Z4644">
        <f t="shared" si="218"/>
        <v>10</v>
      </c>
    </row>
    <row r="4645" spans="1:26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7">
        <f t="shared" si="216"/>
        <v>3.1840000000000002</v>
      </c>
      <c r="W4645" s="7" t="str">
        <f>IFERROR(INDEX(Returns!A:A,MATCH(Orders!B4645,Returns!B:B,0)), "No")</f>
        <v>No</v>
      </c>
      <c r="X4645" s="7" t="str">
        <f>INDEX(People!$A$2:$A$5,MATCH(Orders!M4645,People!$B$2:$B$5,0))</f>
        <v>Anna Andreadi</v>
      </c>
      <c r="Y4645">
        <f t="shared" si="217"/>
        <v>2017</v>
      </c>
      <c r="Z4645">
        <f t="shared" si="218"/>
        <v>8</v>
      </c>
    </row>
    <row r="4646" spans="1:26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7">
        <f t="shared" si="216"/>
        <v>279.2</v>
      </c>
      <c r="W4646" s="7" t="str">
        <f>IFERROR(INDEX(Returns!A:A,MATCH(Orders!B4646,Returns!B:B,0)), "No")</f>
        <v>No</v>
      </c>
      <c r="X4646" s="7" t="str">
        <f>INDEX(People!$A$2:$A$5,MATCH(Orders!M4646,People!$B$2:$B$5,0))</f>
        <v>Anna Andreadi</v>
      </c>
      <c r="Y4646">
        <f t="shared" si="217"/>
        <v>2017</v>
      </c>
      <c r="Z4646">
        <f t="shared" si="218"/>
        <v>8</v>
      </c>
    </row>
    <row r="4647" spans="1:26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7">
        <f t="shared" si="216"/>
        <v>72.882000000000005</v>
      </c>
      <c r="W4647" s="7" t="str">
        <f>IFERROR(INDEX(Returns!A:A,MATCH(Orders!B4647,Returns!B:B,0)), "No")</f>
        <v>No</v>
      </c>
      <c r="X4647" s="7" t="str">
        <f>INDEX(People!$A$2:$A$5,MATCH(Orders!M4647,People!$B$2:$B$5,0))</f>
        <v>Chuck Magee</v>
      </c>
      <c r="Y4647">
        <f t="shared" si="217"/>
        <v>2018</v>
      </c>
      <c r="Z4647">
        <f t="shared" si="218"/>
        <v>8</v>
      </c>
    </row>
    <row r="4648" spans="1:26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7">
        <f t="shared" si="216"/>
        <v>4.54</v>
      </c>
      <c r="W4648" s="7" t="str">
        <f>IFERROR(INDEX(Returns!A:A,MATCH(Orders!B4648,Returns!B:B,0)), "No")</f>
        <v>No</v>
      </c>
      <c r="X4648" s="7" t="str">
        <f>INDEX(People!$A$2:$A$5,MATCH(Orders!M4648,People!$B$2:$B$5,0))</f>
        <v>Cassandra Brandow</v>
      </c>
      <c r="Y4648">
        <f t="shared" si="217"/>
        <v>2016</v>
      </c>
      <c r="Z4648">
        <f t="shared" si="218"/>
        <v>5</v>
      </c>
    </row>
    <row r="4649" spans="1:26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7">
        <f t="shared" si="216"/>
        <v>144.88200000000001</v>
      </c>
      <c r="W4649" s="7" t="str">
        <f>IFERROR(INDEX(Returns!A:A,MATCH(Orders!B4649,Returns!B:B,0)), "No")</f>
        <v>No</v>
      </c>
      <c r="X4649" s="7" t="str">
        <f>INDEX(People!$A$2:$A$5,MATCH(Orders!M4649,People!$B$2:$B$5,0))</f>
        <v>Chuck Magee</v>
      </c>
      <c r="Y4649">
        <f t="shared" si="217"/>
        <v>2018</v>
      </c>
      <c r="Z4649">
        <f t="shared" si="218"/>
        <v>4</v>
      </c>
    </row>
    <row r="4650" spans="1:26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7">
        <f t="shared" si="216"/>
        <v>48.91</v>
      </c>
      <c r="W4650" s="7" t="str">
        <f>IFERROR(INDEX(Returns!A:A,MATCH(Orders!B4650,Returns!B:B,0)), "No")</f>
        <v>No</v>
      </c>
      <c r="X4650" s="7" t="str">
        <f>INDEX(People!$A$2:$A$5,MATCH(Orders!M4650,People!$B$2:$B$5,0))</f>
        <v>Anna Andreadi</v>
      </c>
      <c r="Y4650">
        <f t="shared" si="217"/>
        <v>2019</v>
      </c>
      <c r="Z4650">
        <f t="shared" si="218"/>
        <v>5</v>
      </c>
    </row>
    <row r="4651" spans="1:26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7">
        <f t="shared" si="216"/>
        <v>12.88</v>
      </c>
      <c r="W4651" s="7" t="str">
        <f>IFERROR(INDEX(Returns!A:A,MATCH(Orders!B4651,Returns!B:B,0)), "No")</f>
        <v>No</v>
      </c>
      <c r="X4651" s="7" t="str">
        <f>INDEX(People!$A$2:$A$5,MATCH(Orders!M4651,People!$B$2:$B$5,0))</f>
        <v>Anna Andreadi</v>
      </c>
      <c r="Y4651">
        <f t="shared" si="217"/>
        <v>2019</v>
      </c>
      <c r="Z4651">
        <f t="shared" si="218"/>
        <v>5</v>
      </c>
    </row>
    <row r="4652" spans="1:26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7">
        <f t="shared" si="216"/>
        <v>48.91</v>
      </c>
      <c r="W4652" s="7" t="str">
        <f>IFERROR(INDEX(Returns!A:A,MATCH(Orders!B4652,Returns!B:B,0)), "No")</f>
        <v>No</v>
      </c>
      <c r="X4652" s="7" t="str">
        <f>INDEX(People!$A$2:$A$5,MATCH(Orders!M4652,People!$B$2:$B$5,0))</f>
        <v>Anna Andreadi</v>
      </c>
      <c r="Y4652">
        <f t="shared" si="217"/>
        <v>2019</v>
      </c>
      <c r="Z4652">
        <f t="shared" si="218"/>
        <v>4</v>
      </c>
    </row>
    <row r="4653" spans="1:26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7">
        <f t="shared" si="216"/>
        <v>48.94</v>
      </c>
      <c r="W4653" s="7" t="str">
        <f>IFERROR(INDEX(Returns!A:A,MATCH(Orders!B4653,Returns!B:B,0)), "No")</f>
        <v>No</v>
      </c>
      <c r="X4653" s="7" t="str">
        <f>INDEX(People!$A$2:$A$5,MATCH(Orders!M4653,People!$B$2:$B$5,0))</f>
        <v>Anna Andreadi</v>
      </c>
      <c r="Y4653">
        <f t="shared" si="217"/>
        <v>2019</v>
      </c>
      <c r="Z4653">
        <f t="shared" si="218"/>
        <v>4</v>
      </c>
    </row>
    <row r="4654" spans="1:26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7">
        <f t="shared" si="216"/>
        <v>5.88</v>
      </c>
      <c r="W4654" s="7" t="str">
        <f>IFERROR(INDEX(Returns!A:A,MATCH(Orders!B4654,Returns!B:B,0)), "No")</f>
        <v>No</v>
      </c>
      <c r="X4654" s="7" t="str">
        <f>INDEX(People!$A$2:$A$5,MATCH(Orders!M4654,People!$B$2:$B$5,0))</f>
        <v>Chuck Magee</v>
      </c>
      <c r="Y4654">
        <f t="shared" si="217"/>
        <v>2019</v>
      </c>
      <c r="Z4654">
        <f t="shared" si="218"/>
        <v>2</v>
      </c>
    </row>
    <row r="4655" spans="1:26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7">
        <f t="shared" si="216"/>
        <v>33.29</v>
      </c>
      <c r="W4655" s="7" t="str">
        <f>IFERROR(INDEX(Returns!A:A,MATCH(Orders!B4655,Returns!B:B,0)), "No")</f>
        <v>No</v>
      </c>
      <c r="X4655" s="7" t="str">
        <f>INDEX(People!$A$2:$A$5,MATCH(Orders!M4655,People!$B$2:$B$5,0))</f>
        <v>Chuck Magee</v>
      </c>
      <c r="Y4655">
        <f t="shared" si="217"/>
        <v>2019</v>
      </c>
      <c r="Z4655">
        <f t="shared" si="218"/>
        <v>2</v>
      </c>
    </row>
    <row r="4656" spans="1:26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7">
        <f t="shared" si="216"/>
        <v>2.88</v>
      </c>
      <c r="W4656" s="7" t="str">
        <f>IFERROR(INDEX(Returns!A:A,MATCH(Orders!B4656,Returns!B:B,0)), "No")</f>
        <v>No</v>
      </c>
      <c r="X4656" s="7" t="str">
        <f>INDEX(People!$A$2:$A$5,MATCH(Orders!M4656,People!$B$2:$B$5,0))</f>
        <v>Anna Andreadi</v>
      </c>
      <c r="Y4656">
        <f t="shared" si="217"/>
        <v>2019</v>
      </c>
      <c r="Z4656">
        <f t="shared" si="218"/>
        <v>6</v>
      </c>
    </row>
    <row r="4657" spans="1:26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7">
        <f t="shared" si="216"/>
        <v>22.624000000000002</v>
      </c>
      <c r="W4657" s="7" t="str">
        <f>IFERROR(INDEX(Returns!A:A,MATCH(Orders!B4657,Returns!B:B,0)), "No")</f>
        <v>No</v>
      </c>
      <c r="X4657" s="7" t="str">
        <f>INDEX(People!$A$2:$A$5,MATCH(Orders!M4657,People!$B$2:$B$5,0))</f>
        <v>Kelly Williams</v>
      </c>
      <c r="Y4657">
        <f t="shared" si="217"/>
        <v>2016</v>
      </c>
      <c r="Z4657">
        <f t="shared" si="218"/>
        <v>5</v>
      </c>
    </row>
    <row r="4658" spans="1:26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7">
        <f t="shared" si="216"/>
        <v>29.951999999999998</v>
      </c>
      <c r="W4658" s="7" t="str">
        <f>IFERROR(INDEX(Returns!A:A,MATCH(Orders!B4658,Returns!B:B,0)), "No")</f>
        <v>No</v>
      </c>
      <c r="X4658" s="7" t="str">
        <f>INDEX(People!$A$2:$A$5,MATCH(Orders!M4658,People!$B$2:$B$5,0))</f>
        <v>Chuck Magee</v>
      </c>
      <c r="Y4658">
        <f t="shared" si="217"/>
        <v>2017</v>
      </c>
      <c r="Z4658">
        <f t="shared" si="218"/>
        <v>5</v>
      </c>
    </row>
    <row r="4659" spans="1:26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7">
        <f t="shared" si="216"/>
        <v>11.848000000000001</v>
      </c>
      <c r="W4659" s="7" t="str">
        <f>IFERROR(INDEX(Returns!A:A,MATCH(Orders!B4659,Returns!B:B,0)), "No")</f>
        <v>No</v>
      </c>
      <c r="X4659" s="7" t="str">
        <f>INDEX(People!$A$2:$A$5,MATCH(Orders!M4659,People!$B$2:$B$5,0))</f>
        <v>Chuck Magee</v>
      </c>
      <c r="Y4659">
        <f t="shared" si="217"/>
        <v>2017</v>
      </c>
      <c r="Z4659">
        <f t="shared" si="218"/>
        <v>5</v>
      </c>
    </row>
    <row r="4660" spans="1:26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7">
        <f t="shared" si="216"/>
        <v>3.9840000000000004</v>
      </c>
      <c r="W4660" s="7" t="str">
        <f>IFERROR(INDEX(Returns!A:A,MATCH(Orders!B4660,Returns!B:B,0)), "No")</f>
        <v>No</v>
      </c>
      <c r="X4660" s="7" t="str">
        <f>INDEX(People!$A$2:$A$5,MATCH(Orders!M4660,People!$B$2:$B$5,0))</f>
        <v>Chuck Magee</v>
      </c>
      <c r="Y4660">
        <f t="shared" si="217"/>
        <v>2017</v>
      </c>
      <c r="Z4660">
        <f t="shared" si="218"/>
        <v>5</v>
      </c>
    </row>
    <row r="4661" spans="1:26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7">
        <f t="shared" si="216"/>
        <v>2.6</v>
      </c>
      <c r="W4661" s="7" t="str">
        <f>IFERROR(INDEX(Returns!A:A,MATCH(Orders!B4661,Returns!B:B,0)), "No")</f>
        <v>No</v>
      </c>
      <c r="X4661" s="7" t="str">
        <f>INDEX(People!$A$2:$A$5,MATCH(Orders!M4661,People!$B$2:$B$5,0))</f>
        <v>Chuck Magee</v>
      </c>
      <c r="Y4661">
        <f t="shared" si="217"/>
        <v>2017</v>
      </c>
      <c r="Z4661">
        <f t="shared" si="218"/>
        <v>5</v>
      </c>
    </row>
    <row r="4662" spans="1:26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7">
        <f t="shared" si="216"/>
        <v>9.1840000000000011</v>
      </c>
      <c r="W4662" s="7" t="str">
        <f>IFERROR(INDEX(Returns!A:A,MATCH(Orders!B4662,Returns!B:B,0)), "No")</f>
        <v>No</v>
      </c>
      <c r="X4662" s="7" t="str">
        <f>INDEX(People!$A$2:$A$5,MATCH(Orders!M4662,People!$B$2:$B$5,0))</f>
        <v>Chuck Magee</v>
      </c>
      <c r="Y4662">
        <f t="shared" si="217"/>
        <v>2017</v>
      </c>
      <c r="Z4662">
        <f t="shared" si="218"/>
        <v>5</v>
      </c>
    </row>
    <row r="4663" spans="1:26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7">
        <f t="shared" si="216"/>
        <v>140.68599999999998</v>
      </c>
      <c r="W4663" s="7" t="str">
        <f>IFERROR(INDEX(Returns!A:A,MATCH(Orders!B4663,Returns!B:B,0)), "No")</f>
        <v>No</v>
      </c>
      <c r="X4663" s="7" t="str">
        <f>INDEX(People!$A$2:$A$5,MATCH(Orders!M4663,People!$B$2:$B$5,0))</f>
        <v>Chuck Magee</v>
      </c>
      <c r="Y4663">
        <f t="shared" si="217"/>
        <v>2017</v>
      </c>
      <c r="Z4663">
        <f t="shared" si="218"/>
        <v>5</v>
      </c>
    </row>
    <row r="4664" spans="1:26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7">
        <f t="shared" si="216"/>
        <v>25.584000000000003</v>
      </c>
      <c r="W4664" s="7" t="str">
        <f>IFERROR(INDEX(Returns!A:A,MATCH(Orders!B4664,Returns!B:B,0)), "No")</f>
        <v>No</v>
      </c>
      <c r="X4664" s="7" t="str">
        <f>INDEX(People!$A$2:$A$5,MATCH(Orders!M4664,People!$B$2:$B$5,0))</f>
        <v>Chuck Magee</v>
      </c>
      <c r="Y4664">
        <f t="shared" si="217"/>
        <v>2017</v>
      </c>
      <c r="Z4664">
        <f t="shared" si="218"/>
        <v>5</v>
      </c>
    </row>
    <row r="4665" spans="1:26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7">
        <f t="shared" si="216"/>
        <v>3</v>
      </c>
      <c r="W4665" s="7" t="str">
        <f>IFERROR(INDEX(Returns!A:A,MATCH(Orders!B4665,Returns!B:B,0)), "No")</f>
        <v>No</v>
      </c>
      <c r="X4665" s="7" t="str">
        <f>INDEX(People!$A$2:$A$5,MATCH(Orders!M4665,People!$B$2:$B$5,0))</f>
        <v>Cassandra Brandow</v>
      </c>
      <c r="Y4665">
        <f t="shared" si="217"/>
        <v>2018</v>
      </c>
      <c r="Z4665">
        <f t="shared" si="218"/>
        <v>9</v>
      </c>
    </row>
    <row r="4666" spans="1:26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7">
        <f t="shared" si="216"/>
        <v>0.83400000000000007</v>
      </c>
      <c r="W4666" s="7" t="str">
        <f>IFERROR(INDEX(Returns!A:A,MATCH(Orders!B4666,Returns!B:B,0)), "No")</f>
        <v>No</v>
      </c>
      <c r="X4666" s="7" t="str">
        <f>INDEX(People!$A$2:$A$5,MATCH(Orders!M4666,People!$B$2:$B$5,0))</f>
        <v>Cassandra Brandow</v>
      </c>
      <c r="Y4666">
        <f t="shared" si="217"/>
        <v>2018</v>
      </c>
      <c r="Z4666">
        <f t="shared" si="218"/>
        <v>9</v>
      </c>
    </row>
    <row r="4667" spans="1:26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7">
        <f t="shared" si="216"/>
        <v>8.2799999999999994</v>
      </c>
      <c r="W4667" s="7" t="str">
        <f>IFERROR(INDEX(Returns!A:A,MATCH(Orders!B4667,Returns!B:B,0)), "No")</f>
        <v>No</v>
      </c>
      <c r="X4667" s="7" t="str">
        <f>INDEX(People!$A$2:$A$5,MATCH(Orders!M4667,People!$B$2:$B$5,0))</f>
        <v>Cassandra Brandow</v>
      </c>
      <c r="Y4667">
        <f t="shared" si="217"/>
        <v>2018</v>
      </c>
      <c r="Z4667">
        <f t="shared" si="218"/>
        <v>9</v>
      </c>
    </row>
    <row r="4668" spans="1:26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7">
        <f t="shared" si="216"/>
        <v>19.98</v>
      </c>
      <c r="W4668" s="7" t="str">
        <f>IFERROR(INDEX(Returns!A:A,MATCH(Orders!B4668,Returns!B:B,0)), "No")</f>
        <v>Yes</v>
      </c>
      <c r="X4668" s="7" t="str">
        <f>INDEX(People!$A$2:$A$5,MATCH(Orders!M4668,People!$B$2:$B$5,0))</f>
        <v>Anna Andreadi</v>
      </c>
      <c r="Y4668">
        <f t="shared" si="217"/>
        <v>2018</v>
      </c>
      <c r="Z4668">
        <f t="shared" si="218"/>
        <v>1</v>
      </c>
    </row>
    <row r="4669" spans="1:26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7">
        <f t="shared" si="216"/>
        <v>34.99</v>
      </c>
      <c r="W4669" s="7" t="str">
        <f>IFERROR(INDEX(Returns!A:A,MATCH(Orders!B4669,Returns!B:B,0)), "No")</f>
        <v>Yes</v>
      </c>
      <c r="X4669" s="7" t="str">
        <f>INDEX(People!$A$2:$A$5,MATCH(Orders!M4669,People!$B$2:$B$5,0))</f>
        <v>Anna Andreadi</v>
      </c>
      <c r="Y4669">
        <f t="shared" si="217"/>
        <v>2018</v>
      </c>
      <c r="Z4669">
        <f t="shared" si="218"/>
        <v>1</v>
      </c>
    </row>
    <row r="4670" spans="1:26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7">
        <f t="shared" si="216"/>
        <v>1.1059999999999999</v>
      </c>
      <c r="W4670" s="7" t="str">
        <f>IFERROR(INDEX(Returns!A:A,MATCH(Orders!B4670,Returns!B:B,0)), "No")</f>
        <v>No</v>
      </c>
      <c r="X4670" s="7" t="str">
        <f>INDEX(People!$A$2:$A$5,MATCH(Orders!M4670,People!$B$2:$B$5,0))</f>
        <v>Kelly Williams</v>
      </c>
      <c r="Y4670">
        <f t="shared" si="217"/>
        <v>2019</v>
      </c>
      <c r="Z4670">
        <f t="shared" si="218"/>
        <v>5</v>
      </c>
    </row>
    <row r="4671" spans="1:26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7">
        <f t="shared" si="216"/>
        <v>89.066400000000002</v>
      </c>
      <c r="W4671" s="7" t="str">
        <f>IFERROR(INDEX(Returns!A:A,MATCH(Orders!B4671,Returns!B:B,0)), "No")</f>
        <v>No</v>
      </c>
      <c r="X4671" s="7" t="str">
        <f>INDEX(People!$A$2:$A$5,MATCH(Orders!M4671,People!$B$2:$B$5,0))</f>
        <v>Kelly Williams</v>
      </c>
      <c r="Y4671">
        <f t="shared" si="217"/>
        <v>2019</v>
      </c>
      <c r="Z4671">
        <f t="shared" si="218"/>
        <v>5</v>
      </c>
    </row>
    <row r="4672" spans="1:26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7">
        <f t="shared" si="216"/>
        <v>154.536</v>
      </c>
      <c r="W4672" s="7" t="str">
        <f>IFERROR(INDEX(Returns!A:A,MATCH(Orders!B4672,Returns!B:B,0)), "No")</f>
        <v>No</v>
      </c>
      <c r="X4672" s="7" t="str">
        <f>INDEX(People!$A$2:$A$5,MATCH(Orders!M4672,People!$B$2:$B$5,0))</f>
        <v>Kelly Williams</v>
      </c>
      <c r="Y4672">
        <f t="shared" si="217"/>
        <v>2019</v>
      </c>
      <c r="Z4672">
        <f t="shared" si="218"/>
        <v>5</v>
      </c>
    </row>
    <row r="4673" spans="1:26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7">
        <f t="shared" si="216"/>
        <v>70.785000000000011</v>
      </c>
      <c r="W4673" s="7" t="str">
        <f>IFERROR(INDEX(Returns!A:A,MATCH(Orders!B4673,Returns!B:B,0)), "No")</f>
        <v>No</v>
      </c>
      <c r="X4673" s="7" t="str">
        <f>INDEX(People!$A$2:$A$5,MATCH(Orders!M4673,People!$B$2:$B$5,0))</f>
        <v>Kelly Williams</v>
      </c>
      <c r="Y4673">
        <f t="shared" si="217"/>
        <v>2018</v>
      </c>
      <c r="Z4673">
        <f t="shared" si="218"/>
        <v>7</v>
      </c>
    </row>
    <row r="4674" spans="1:26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7">
        <f t="shared" si="216"/>
        <v>158.99</v>
      </c>
      <c r="W4674" s="7" t="str">
        <f>IFERROR(INDEX(Returns!A:A,MATCH(Orders!B4674,Returns!B:B,0)), "No")</f>
        <v>No</v>
      </c>
      <c r="X4674" s="7" t="str">
        <f>INDEX(People!$A$2:$A$5,MATCH(Orders!M4674,People!$B$2:$B$5,0))</f>
        <v>Kelly Williams</v>
      </c>
      <c r="Y4674">
        <f t="shared" si="217"/>
        <v>2018</v>
      </c>
      <c r="Z4674">
        <f t="shared" si="218"/>
        <v>7</v>
      </c>
    </row>
    <row r="4675" spans="1:26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7">
        <f t="shared" ref="V4675:V4738" si="219">R4675/S4675</f>
        <v>118.99</v>
      </c>
      <c r="W4675" s="7" t="str">
        <f>IFERROR(INDEX(Returns!A:A,MATCH(Orders!B4675,Returns!B:B,0)), "No")</f>
        <v>No</v>
      </c>
      <c r="X4675" s="7" t="str">
        <f>INDEX(People!$A$2:$A$5,MATCH(Orders!M4675,People!$B$2:$B$5,0))</f>
        <v>Kelly Williams</v>
      </c>
      <c r="Y4675">
        <f t="shared" ref="Y4675:Y4738" si="220">YEAR(C4675)</f>
        <v>2018</v>
      </c>
      <c r="Z4675">
        <f t="shared" ref="Z4675:Z4738" si="221">MONTH(C4675)</f>
        <v>7</v>
      </c>
    </row>
    <row r="4676" spans="1:26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7">
        <f t="shared" si="219"/>
        <v>90.98</v>
      </c>
      <c r="W4676" s="7" t="str">
        <f>IFERROR(INDEX(Returns!A:A,MATCH(Orders!B4676,Returns!B:B,0)), "No")</f>
        <v>No</v>
      </c>
      <c r="X4676" s="7" t="str">
        <f>INDEX(People!$A$2:$A$5,MATCH(Orders!M4676,People!$B$2:$B$5,0))</f>
        <v>Kelly Williams</v>
      </c>
      <c r="Y4676">
        <f t="shared" si="220"/>
        <v>2018</v>
      </c>
      <c r="Z4676">
        <f t="shared" si="221"/>
        <v>7</v>
      </c>
    </row>
    <row r="4677" spans="1:26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7">
        <f t="shared" si="219"/>
        <v>7.5040000000000013</v>
      </c>
      <c r="W4677" s="7" t="str">
        <f>IFERROR(INDEX(Returns!A:A,MATCH(Orders!B4677,Returns!B:B,0)), "No")</f>
        <v>No</v>
      </c>
      <c r="X4677" s="7" t="str">
        <f>INDEX(People!$A$2:$A$5,MATCH(Orders!M4677,People!$B$2:$B$5,0))</f>
        <v>Chuck Magee</v>
      </c>
      <c r="Y4677">
        <f t="shared" si="220"/>
        <v>2019</v>
      </c>
      <c r="Z4677">
        <f t="shared" si="221"/>
        <v>3</v>
      </c>
    </row>
    <row r="4678" spans="1:26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7">
        <f t="shared" si="219"/>
        <v>8.2720000000000002</v>
      </c>
      <c r="W4678" s="7" t="str">
        <f>IFERROR(INDEX(Returns!A:A,MATCH(Orders!B4678,Returns!B:B,0)), "No")</f>
        <v>No</v>
      </c>
      <c r="X4678" s="7" t="str">
        <f>INDEX(People!$A$2:$A$5,MATCH(Orders!M4678,People!$B$2:$B$5,0))</f>
        <v>Anna Andreadi</v>
      </c>
      <c r="Y4678">
        <f t="shared" si="220"/>
        <v>2016</v>
      </c>
      <c r="Z4678">
        <f t="shared" si="221"/>
        <v>3</v>
      </c>
    </row>
    <row r="4679" spans="1:26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7">
        <f t="shared" si="219"/>
        <v>80.98</v>
      </c>
      <c r="W4679" s="7" t="str">
        <f>IFERROR(INDEX(Returns!A:A,MATCH(Orders!B4679,Returns!B:B,0)), "No")</f>
        <v>No</v>
      </c>
      <c r="X4679" s="7" t="str">
        <f>INDEX(People!$A$2:$A$5,MATCH(Orders!M4679,People!$B$2:$B$5,0))</f>
        <v>Anna Andreadi</v>
      </c>
      <c r="Y4679">
        <f t="shared" si="220"/>
        <v>2016</v>
      </c>
      <c r="Z4679">
        <f t="shared" si="221"/>
        <v>3</v>
      </c>
    </row>
    <row r="4680" spans="1:26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7">
        <f t="shared" si="219"/>
        <v>6.9000000000000012</v>
      </c>
      <c r="W4680" s="7" t="str">
        <f>IFERROR(INDEX(Returns!A:A,MATCH(Orders!B4680,Returns!B:B,0)), "No")</f>
        <v>No</v>
      </c>
      <c r="X4680" s="7" t="str">
        <f>INDEX(People!$A$2:$A$5,MATCH(Orders!M4680,People!$B$2:$B$5,0))</f>
        <v>Anna Andreadi</v>
      </c>
      <c r="Y4680">
        <f t="shared" si="220"/>
        <v>2016</v>
      </c>
      <c r="Z4680">
        <f t="shared" si="221"/>
        <v>3</v>
      </c>
    </row>
    <row r="4681" spans="1:26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7">
        <f t="shared" si="219"/>
        <v>10.68</v>
      </c>
      <c r="W4681" s="7" t="str">
        <f>IFERROR(INDEX(Returns!A:A,MATCH(Orders!B4681,Returns!B:B,0)), "No")</f>
        <v>No</v>
      </c>
      <c r="X4681" s="7" t="str">
        <f>INDEX(People!$A$2:$A$5,MATCH(Orders!M4681,People!$B$2:$B$5,0))</f>
        <v>Anna Andreadi</v>
      </c>
      <c r="Y4681">
        <f t="shared" si="220"/>
        <v>2016</v>
      </c>
      <c r="Z4681">
        <f t="shared" si="221"/>
        <v>3</v>
      </c>
    </row>
    <row r="4682" spans="1:26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7">
        <f t="shared" si="219"/>
        <v>31.024000000000001</v>
      </c>
      <c r="W4682" s="7" t="str">
        <f>IFERROR(INDEX(Returns!A:A,MATCH(Orders!B4682,Returns!B:B,0)), "No")</f>
        <v>No</v>
      </c>
      <c r="X4682" s="7" t="str">
        <f>INDEX(People!$A$2:$A$5,MATCH(Orders!M4682,People!$B$2:$B$5,0))</f>
        <v>Anna Andreadi</v>
      </c>
      <c r="Y4682">
        <f t="shared" si="220"/>
        <v>2016</v>
      </c>
      <c r="Z4682">
        <f t="shared" si="221"/>
        <v>3</v>
      </c>
    </row>
    <row r="4683" spans="1:26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7">
        <f t="shared" si="219"/>
        <v>3.29</v>
      </c>
      <c r="W4683" s="7" t="str">
        <f>IFERROR(INDEX(Returns!A:A,MATCH(Orders!B4683,Returns!B:B,0)), "No")</f>
        <v>No</v>
      </c>
      <c r="X4683" s="7" t="str">
        <f>INDEX(People!$A$2:$A$5,MATCH(Orders!M4683,People!$B$2:$B$5,0))</f>
        <v>Chuck Magee</v>
      </c>
      <c r="Y4683">
        <f t="shared" si="220"/>
        <v>2018</v>
      </c>
      <c r="Z4683">
        <f t="shared" si="221"/>
        <v>7</v>
      </c>
    </row>
    <row r="4684" spans="1:26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7">
        <f t="shared" si="219"/>
        <v>95.992000000000004</v>
      </c>
      <c r="W4684" s="7" t="str">
        <f>IFERROR(INDEX(Returns!A:A,MATCH(Orders!B4684,Returns!B:B,0)), "No")</f>
        <v>No</v>
      </c>
      <c r="X4684" s="7" t="str">
        <f>INDEX(People!$A$2:$A$5,MATCH(Orders!M4684,People!$B$2:$B$5,0))</f>
        <v>Cassandra Brandow</v>
      </c>
      <c r="Y4684">
        <f t="shared" si="220"/>
        <v>2018</v>
      </c>
      <c r="Z4684">
        <f t="shared" si="221"/>
        <v>12</v>
      </c>
    </row>
    <row r="4685" spans="1:26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7">
        <f t="shared" si="219"/>
        <v>60.48</v>
      </c>
      <c r="W4685" s="7" t="str">
        <f>IFERROR(INDEX(Returns!A:A,MATCH(Orders!B4685,Returns!B:B,0)), "No")</f>
        <v>No</v>
      </c>
      <c r="X4685" s="7" t="str">
        <f>INDEX(People!$A$2:$A$5,MATCH(Orders!M4685,People!$B$2:$B$5,0))</f>
        <v>Chuck Magee</v>
      </c>
      <c r="Y4685">
        <f t="shared" si="220"/>
        <v>2018</v>
      </c>
      <c r="Z4685">
        <f t="shared" si="221"/>
        <v>8</v>
      </c>
    </row>
    <row r="4686" spans="1:26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7">
        <f t="shared" si="219"/>
        <v>40.97</v>
      </c>
      <c r="W4686" s="7" t="str">
        <f>IFERROR(INDEX(Returns!A:A,MATCH(Orders!B4686,Returns!B:B,0)), "No")</f>
        <v>No</v>
      </c>
      <c r="X4686" s="7" t="str">
        <f>INDEX(People!$A$2:$A$5,MATCH(Orders!M4686,People!$B$2:$B$5,0))</f>
        <v>Chuck Magee</v>
      </c>
      <c r="Y4686">
        <f t="shared" si="220"/>
        <v>2018</v>
      </c>
      <c r="Z4686">
        <f t="shared" si="221"/>
        <v>8</v>
      </c>
    </row>
    <row r="4687" spans="1:26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7">
        <f t="shared" si="219"/>
        <v>1.7430000000000001</v>
      </c>
      <c r="W4687" s="7" t="str">
        <f>IFERROR(INDEX(Returns!A:A,MATCH(Orders!B4687,Returns!B:B,0)), "No")</f>
        <v>No</v>
      </c>
      <c r="X4687" s="7" t="str">
        <f>INDEX(People!$A$2:$A$5,MATCH(Orders!M4687,People!$B$2:$B$5,0))</f>
        <v>Chuck Magee</v>
      </c>
      <c r="Y4687">
        <f t="shared" si="220"/>
        <v>2018</v>
      </c>
      <c r="Z4687">
        <f t="shared" si="221"/>
        <v>8</v>
      </c>
    </row>
    <row r="4688" spans="1:26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7">
        <f t="shared" si="219"/>
        <v>1.512</v>
      </c>
      <c r="W4688" s="7" t="str">
        <f>IFERROR(INDEX(Returns!A:A,MATCH(Orders!B4688,Returns!B:B,0)), "No")</f>
        <v>No</v>
      </c>
      <c r="X4688" s="7" t="str">
        <f>INDEX(People!$A$2:$A$5,MATCH(Orders!M4688,People!$B$2:$B$5,0))</f>
        <v>Chuck Magee</v>
      </c>
      <c r="Y4688">
        <f t="shared" si="220"/>
        <v>2018</v>
      </c>
      <c r="Z4688">
        <f t="shared" si="221"/>
        <v>8</v>
      </c>
    </row>
    <row r="4689" spans="1:26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7">
        <f t="shared" si="219"/>
        <v>48.99</v>
      </c>
      <c r="W4689" s="7" t="str">
        <f>IFERROR(INDEX(Returns!A:A,MATCH(Orders!B4689,Returns!B:B,0)), "No")</f>
        <v>No</v>
      </c>
      <c r="X4689" s="7" t="str">
        <f>INDEX(People!$A$2:$A$5,MATCH(Orders!M4689,People!$B$2:$B$5,0))</f>
        <v>Kelly Williams</v>
      </c>
      <c r="Y4689">
        <f t="shared" si="220"/>
        <v>2018</v>
      </c>
      <c r="Z4689">
        <f t="shared" si="221"/>
        <v>6</v>
      </c>
    </row>
    <row r="4690" spans="1:26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7">
        <f t="shared" si="219"/>
        <v>1.1430000000000002</v>
      </c>
      <c r="W4690" s="7" t="str">
        <f>IFERROR(INDEX(Returns!A:A,MATCH(Orders!B4690,Returns!B:B,0)), "No")</f>
        <v>No</v>
      </c>
      <c r="X4690" s="7" t="str">
        <f>INDEX(People!$A$2:$A$5,MATCH(Orders!M4690,People!$B$2:$B$5,0))</f>
        <v>Chuck Magee</v>
      </c>
      <c r="Y4690">
        <f t="shared" si="220"/>
        <v>2019</v>
      </c>
      <c r="Z4690">
        <f t="shared" si="221"/>
        <v>3</v>
      </c>
    </row>
    <row r="4691" spans="1:26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7">
        <f t="shared" si="219"/>
        <v>25.983999999999998</v>
      </c>
      <c r="W4691" s="7" t="str">
        <f>IFERROR(INDEX(Returns!A:A,MATCH(Orders!B4691,Returns!B:B,0)), "No")</f>
        <v>No</v>
      </c>
      <c r="X4691" s="7" t="str">
        <f>INDEX(People!$A$2:$A$5,MATCH(Orders!M4691,People!$B$2:$B$5,0))</f>
        <v>Anna Andreadi</v>
      </c>
      <c r="Y4691">
        <f t="shared" si="220"/>
        <v>2016</v>
      </c>
      <c r="Z4691">
        <f t="shared" si="221"/>
        <v>12</v>
      </c>
    </row>
    <row r="4692" spans="1:26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7">
        <f t="shared" si="219"/>
        <v>23.992000000000001</v>
      </c>
      <c r="W4692" s="7" t="str">
        <f>IFERROR(INDEX(Returns!A:A,MATCH(Orders!B4692,Returns!B:B,0)), "No")</f>
        <v>No</v>
      </c>
      <c r="X4692" s="7" t="str">
        <f>INDEX(People!$A$2:$A$5,MATCH(Orders!M4692,People!$B$2:$B$5,0))</f>
        <v>Anna Andreadi</v>
      </c>
      <c r="Y4692">
        <f t="shared" si="220"/>
        <v>2016</v>
      </c>
      <c r="Z4692">
        <f t="shared" si="221"/>
        <v>12</v>
      </c>
    </row>
    <row r="4693" spans="1:26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7">
        <f t="shared" si="219"/>
        <v>80.784000000000006</v>
      </c>
      <c r="W4693" s="7" t="str">
        <f>IFERROR(INDEX(Returns!A:A,MATCH(Orders!B4693,Returns!B:B,0)), "No")</f>
        <v>No</v>
      </c>
      <c r="X4693" s="7" t="str">
        <f>INDEX(People!$A$2:$A$5,MATCH(Orders!M4693,People!$B$2:$B$5,0))</f>
        <v>Anna Andreadi</v>
      </c>
      <c r="Y4693">
        <f t="shared" si="220"/>
        <v>2016</v>
      </c>
      <c r="Z4693">
        <f t="shared" si="221"/>
        <v>12</v>
      </c>
    </row>
    <row r="4694" spans="1:26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7">
        <f t="shared" si="219"/>
        <v>44.384</v>
      </c>
      <c r="W4694" s="7" t="str">
        <f>IFERROR(INDEX(Returns!A:A,MATCH(Orders!B4694,Returns!B:B,0)), "No")</f>
        <v>No</v>
      </c>
      <c r="X4694" s="7" t="str">
        <f>INDEX(People!$A$2:$A$5,MATCH(Orders!M4694,People!$B$2:$B$5,0))</f>
        <v>Anna Andreadi</v>
      </c>
      <c r="Y4694">
        <f t="shared" si="220"/>
        <v>2016</v>
      </c>
      <c r="Z4694">
        <f t="shared" si="221"/>
        <v>12</v>
      </c>
    </row>
    <row r="4695" spans="1:26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7">
        <f t="shared" si="219"/>
        <v>4.2240000000000002</v>
      </c>
      <c r="W4695" s="7" t="str">
        <f>IFERROR(INDEX(Returns!A:A,MATCH(Orders!B4695,Returns!B:B,0)), "No")</f>
        <v>No</v>
      </c>
      <c r="X4695" s="7" t="str">
        <f>INDEX(People!$A$2:$A$5,MATCH(Orders!M4695,People!$B$2:$B$5,0))</f>
        <v>Anna Andreadi</v>
      </c>
      <c r="Y4695">
        <f t="shared" si="220"/>
        <v>2016</v>
      </c>
      <c r="Z4695">
        <f t="shared" si="221"/>
        <v>12</v>
      </c>
    </row>
    <row r="4696" spans="1:26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7">
        <f t="shared" si="219"/>
        <v>7.38</v>
      </c>
      <c r="W4696" s="7" t="str">
        <f>IFERROR(INDEX(Returns!A:A,MATCH(Orders!B4696,Returns!B:B,0)), "No")</f>
        <v>No</v>
      </c>
      <c r="X4696" s="7" t="str">
        <f>INDEX(People!$A$2:$A$5,MATCH(Orders!M4696,People!$B$2:$B$5,0))</f>
        <v>Kelly Williams</v>
      </c>
      <c r="Y4696">
        <f t="shared" si="220"/>
        <v>2017</v>
      </c>
      <c r="Z4696">
        <f t="shared" si="221"/>
        <v>12</v>
      </c>
    </row>
    <row r="4697" spans="1:26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7">
        <f t="shared" si="219"/>
        <v>100.98</v>
      </c>
      <c r="W4697" s="7" t="str">
        <f>IFERROR(INDEX(Returns!A:A,MATCH(Orders!B4697,Returns!B:B,0)), "No")</f>
        <v>No</v>
      </c>
      <c r="X4697" s="7" t="str">
        <f>INDEX(People!$A$2:$A$5,MATCH(Orders!M4697,People!$B$2:$B$5,0))</f>
        <v>Kelly Williams</v>
      </c>
      <c r="Y4697">
        <f t="shared" si="220"/>
        <v>2017</v>
      </c>
      <c r="Z4697">
        <f t="shared" si="221"/>
        <v>12</v>
      </c>
    </row>
    <row r="4698" spans="1:26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7">
        <f t="shared" si="219"/>
        <v>71.180000000000007</v>
      </c>
      <c r="W4698" s="7" t="str">
        <f>IFERROR(INDEX(Returns!A:A,MATCH(Orders!B4698,Returns!B:B,0)), "No")</f>
        <v>No</v>
      </c>
      <c r="X4698" s="7" t="str">
        <f>INDEX(People!$A$2:$A$5,MATCH(Orders!M4698,People!$B$2:$B$5,0))</f>
        <v>Kelly Williams</v>
      </c>
      <c r="Y4698">
        <f t="shared" si="220"/>
        <v>2017</v>
      </c>
      <c r="Z4698">
        <f t="shared" si="221"/>
        <v>12</v>
      </c>
    </row>
    <row r="4699" spans="1:26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7">
        <f t="shared" si="219"/>
        <v>60.739999999999995</v>
      </c>
      <c r="W4699" s="7" t="str">
        <f>IFERROR(INDEX(Returns!A:A,MATCH(Orders!B4699,Returns!B:B,0)), "No")</f>
        <v>No</v>
      </c>
      <c r="X4699" s="7" t="str">
        <f>INDEX(People!$A$2:$A$5,MATCH(Orders!M4699,People!$B$2:$B$5,0))</f>
        <v>Kelly Williams</v>
      </c>
      <c r="Y4699">
        <f t="shared" si="220"/>
        <v>2017</v>
      </c>
      <c r="Z4699">
        <f t="shared" si="221"/>
        <v>12</v>
      </c>
    </row>
    <row r="4700" spans="1:26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7">
        <f t="shared" si="219"/>
        <v>70.709999999999994</v>
      </c>
      <c r="W4700" s="7" t="str">
        <f>IFERROR(INDEX(Returns!A:A,MATCH(Orders!B4700,Returns!B:B,0)), "No")</f>
        <v>No</v>
      </c>
      <c r="X4700" s="7" t="str">
        <f>INDEX(People!$A$2:$A$5,MATCH(Orders!M4700,People!$B$2:$B$5,0))</f>
        <v>Kelly Williams</v>
      </c>
      <c r="Y4700">
        <f t="shared" si="220"/>
        <v>2017</v>
      </c>
      <c r="Z4700">
        <f t="shared" si="221"/>
        <v>12</v>
      </c>
    </row>
    <row r="4701" spans="1:26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7">
        <f t="shared" si="219"/>
        <v>2.6240000000000001</v>
      </c>
      <c r="W4701" s="7" t="str">
        <f>IFERROR(INDEX(Returns!A:A,MATCH(Orders!B4701,Returns!B:B,0)), "No")</f>
        <v>No</v>
      </c>
      <c r="X4701" s="7" t="str">
        <f>INDEX(People!$A$2:$A$5,MATCH(Orders!M4701,People!$B$2:$B$5,0))</f>
        <v>Kelly Williams</v>
      </c>
      <c r="Y4701">
        <f t="shared" si="220"/>
        <v>2019</v>
      </c>
      <c r="Z4701">
        <f t="shared" si="221"/>
        <v>5</v>
      </c>
    </row>
    <row r="4702" spans="1:26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7">
        <f t="shared" si="219"/>
        <v>37.207999999999998</v>
      </c>
      <c r="W4702" s="7" t="str">
        <f>IFERROR(INDEX(Returns!A:A,MATCH(Orders!B4702,Returns!B:B,0)), "No")</f>
        <v>No</v>
      </c>
      <c r="X4702" s="7" t="str">
        <f>INDEX(People!$A$2:$A$5,MATCH(Orders!M4702,People!$B$2:$B$5,0))</f>
        <v>Kelly Williams</v>
      </c>
      <c r="Y4702">
        <f t="shared" si="220"/>
        <v>2019</v>
      </c>
      <c r="Z4702">
        <f t="shared" si="221"/>
        <v>5</v>
      </c>
    </row>
    <row r="4703" spans="1:26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7">
        <f t="shared" si="219"/>
        <v>3.4240000000000004</v>
      </c>
      <c r="W4703" s="7" t="str">
        <f>IFERROR(INDEX(Returns!A:A,MATCH(Orders!B4703,Returns!B:B,0)), "No")</f>
        <v>No</v>
      </c>
      <c r="X4703" s="7" t="str">
        <f>INDEX(People!$A$2:$A$5,MATCH(Orders!M4703,People!$B$2:$B$5,0))</f>
        <v>Kelly Williams</v>
      </c>
      <c r="Y4703">
        <f t="shared" si="220"/>
        <v>2019</v>
      </c>
      <c r="Z4703">
        <f t="shared" si="221"/>
        <v>5</v>
      </c>
    </row>
    <row r="4704" spans="1:26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7">
        <f t="shared" si="219"/>
        <v>7.9959999999999996</v>
      </c>
      <c r="W4704" s="7" t="str">
        <f>IFERROR(INDEX(Returns!A:A,MATCH(Orders!B4704,Returns!B:B,0)), "No")</f>
        <v>No</v>
      </c>
      <c r="X4704" s="7" t="str">
        <f>INDEX(People!$A$2:$A$5,MATCH(Orders!M4704,People!$B$2:$B$5,0))</f>
        <v>Kelly Williams</v>
      </c>
      <c r="Y4704">
        <f t="shared" si="220"/>
        <v>2019</v>
      </c>
      <c r="Z4704">
        <f t="shared" si="221"/>
        <v>5</v>
      </c>
    </row>
    <row r="4705" spans="1:26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7">
        <f t="shared" si="219"/>
        <v>4.355999999999999</v>
      </c>
      <c r="W4705" s="7" t="str">
        <f>IFERROR(INDEX(Returns!A:A,MATCH(Orders!B4705,Returns!B:B,0)), "No")</f>
        <v>No</v>
      </c>
      <c r="X4705" s="7" t="str">
        <f>INDEX(People!$A$2:$A$5,MATCH(Orders!M4705,People!$B$2:$B$5,0))</f>
        <v>Kelly Williams</v>
      </c>
      <c r="Y4705">
        <f t="shared" si="220"/>
        <v>2018</v>
      </c>
      <c r="Z4705">
        <f t="shared" si="221"/>
        <v>6</v>
      </c>
    </row>
    <row r="4706" spans="1:26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7">
        <f t="shared" si="219"/>
        <v>9.31</v>
      </c>
      <c r="W4706" s="7" t="str">
        <f>IFERROR(INDEX(Returns!A:A,MATCH(Orders!B4706,Returns!B:B,0)), "No")</f>
        <v>No</v>
      </c>
      <c r="X4706" s="7" t="str">
        <f>INDEX(People!$A$2:$A$5,MATCH(Orders!M4706,People!$B$2:$B$5,0))</f>
        <v>Chuck Magee</v>
      </c>
      <c r="Y4706">
        <f t="shared" si="220"/>
        <v>2018</v>
      </c>
      <c r="Z4706">
        <f t="shared" si="221"/>
        <v>5</v>
      </c>
    </row>
    <row r="4707" spans="1:26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7">
        <f t="shared" si="219"/>
        <v>7.31</v>
      </c>
      <c r="W4707" s="7" t="str">
        <f>IFERROR(INDEX(Returns!A:A,MATCH(Orders!B4707,Returns!B:B,0)), "No")</f>
        <v>No</v>
      </c>
      <c r="X4707" s="7" t="str">
        <f>INDEX(People!$A$2:$A$5,MATCH(Orders!M4707,People!$B$2:$B$5,0))</f>
        <v>Chuck Magee</v>
      </c>
      <c r="Y4707">
        <f t="shared" si="220"/>
        <v>2018</v>
      </c>
      <c r="Z4707">
        <f t="shared" si="221"/>
        <v>5</v>
      </c>
    </row>
    <row r="4708" spans="1:26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7">
        <f t="shared" si="219"/>
        <v>43.31</v>
      </c>
      <c r="W4708" s="7" t="str">
        <f>IFERROR(INDEX(Returns!A:A,MATCH(Orders!B4708,Returns!B:B,0)), "No")</f>
        <v>No</v>
      </c>
      <c r="X4708" s="7" t="str">
        <f>INDEX(People!$A$2:$A$5,MATCH(Orders!M4708,People!$B$2:$B$5,0))</f>
        <v>Chuck Magee</v>
      </c>
      <c r="Y4708">
        <f t="shared" si="220"/>
        <v>2018</v>
      </c>
      <c r="Z4708">
        <f t="shared" si="221"/>
        <v>5</v>
      </c>
    </row>
    <row r="4709" spans="1:26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7">
        <f t="shared" si="219"/>
        <v>179.184</v>
      </c>
      <c r="W4709" s="7" t="str">
        <f>IFERROR(INDEX(Returns!A:A,MATCH(Orders!B4709,Returns!B:B,0)), "No")</f>
        <v>No</v>
      </c>
      <c r="X4709" s="7" t="str">
        <f>INDEX(People!$A$2:$A$5,MATCH(Orders!M4709,People!$B$2:$B$5,0))</f>
        <v>Anna Andreadi</v>
      </c>
      <c r="Y4709">
        <f t="shared" si="220"/>
        <v>2019</v>
      </c>
      <c r="Z4709">
        <f t="shared" si="221"/>
        <v>6</v>
      </c>
    </row>
    <row r="4710" spans="1:26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7">
        <f t="shared" si="219"/>
        <v>43.57</v>
      </c>
      <c r="W4710" s="7" t="str">
        <f>IFERROR(INDEX(Returns!A:A,MATCH(Orders!B4710,Returns!B:B,0)), "No")</f>
        <v>No</v>
      </c>
      <c r="X4710" s="7" t="str">
        <f>INDEX(People!$A$2:$A$5,MATCH(Orders!M4710,People!$B$2:$B$5,0))</f>
        <v>Anna Andreadi</v>
      </c>
      <c r="Y4710">
        <f t="shared" si="220"/>
        <v>2019</v>
      </c>
      <c r="Z4710">
        <f t="shared" si="221"/>
        <v>6</v>
      </c>
    </row>
    <row r="4711" spans="1:26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7">
        <f t="shared" si="219"/>
        <v>5.84</v>
      </c>
      <c r="W4711" s="7" t="str">
        <f>IFERROR(INDEX(Returns!A:A,MATCH(Orders!B4711,Returns!B:B,0)), "No")</f>
        <v>No</v>
      </c>
      <c r="X4711" s="7" t="str">
        <f>INDEX(People!$A$2:$A$5,MATCH(Orders!M4711,People!$B$2:$B$5,0))</f>
        <v>Anna Andreadi</v>
      </c>
      <c r="Y4711">
        <f t="shared" si="220"/>
        <v>2019</v>
      </c>
      <c r="Z4711">
        <f t="shared" si="221"/>
        <v>6</v>
      </c>
    </row>
    <row r="4712" spans="1:26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7">
        <f t="shared" si="219"/>
        <v>20.77</v>
      </c>
      <c r="W4712" s="7" t="str">
        <f>IFERROR(INDEX(Returns!A:A,MATCH(Orders!B4712,Returns!B:B,0)), "No")</f>
        <v>No</v>
      </c>
      <c r="X4712" s="7" t="str">
        <f>INDEX(People!$A$2:$A$5,MATCH(Orders!M4712,People!$B$2:$B$5,0))</f>
        <v>Anna Andreadi</v>
      </c>
      <c r="Y4712">
        <f t="shared" si="220"/>
        <v>2019</v>
      </c>
      <c r="Z4712">
        <f t="shared" si="221"/>
        <v>6</v>
      </c>
    </row>
    <row r="4713" spans="1:26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7">
        <f t="shared" si="219"/>
        <v>0.85200000000000009</v>
      </c>
      <c r="W4713" s="7" t="str">
        <f>IFERROR(INDEX(Returns!A:A,MATCH(Orders!B4713,Returns!B:B,0)), "No")</f>
        <v>No</v>
      </c>
      <c r="X4713" s="7" t="str">
        <f>INDEX(People!$A$2:$A$5,MATCH(Orders!M4713,People!$B$2:$B$5,0))</f>
        <v>Chuck Magee</v>
      </c>
      <c r="Y4713">
        <f t="shared" si="220"/>
        <v>2016</v>
      </c>
      <c r="Z4713">
        <f t="shared" si="221"/>
        <v>3</v>
      </c>
    </row>
    <row r="4714" spans="1:26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7">
        <f t="shared" si="219"/>
        <v>5.1840000000000019</v>
      </c>
      <c r="W4714" s="7" t="str">
        <f>IFERROR(INDEX(Returns!A:A,MATCH(Orders!B4714,Returns!B:B,0)), "No")</f>
        <v>No</v>
      </c>
      <c r="X4714" s="7" t="str">
        <f>INDEX(People!$A$2:$A$5,MATCH(Orders!M4714,People!$B$2:$B$5,0))</f>
        <v>Kelly Williams</v>
      </c>
      <c r="Y4714">
        <f t="shared" si="220"/>
        <v>2016</v>
      </c>
      <c r="Z4714">
        <f t="shared" si="221"/>
        <v>12</v>
      </c>
    </row>
    <row r="4715" spans="1:26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7">
        <f t="shared" si="219"/>
        <v>28.283999999999999</v>
      </c>
      <c r="W4715" s="7" t="str">
        <f>IFERROR(INDEX(Returns!A:A,MATCH(Orders!B4715,Returns!B:B,0)), "No")</f>
        <v>No</v>
      </c>
      <c r="X4715" s="7" t="str">
        <f>INDEX(People!$A$2:$A$5,MATCH(Orders!M4715,People!$B$2:$B$5,0))</f>
        <v>Kelly Williams</v>
      </c>
      <c r="Y4715">
        <f t="shared" si="220"/>
        <v>2016</v>
      </c>
      <c r="Z4715">
        <f t="shared" si="221"/>
        <v>12</v>
      </c>
    </row>
    <row r="4716" spans="1:26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7">
        <f t="shared" si="219"/>
        <v>172.352</v>
      </c>
      <c r="W4716" s="7" t="str">
        <f>IFERROR(INDEX(Returns!A:A,MATCH(Orders!B4716,Returns!B:B,0)), "No")</f>
        <v>No</v>
      </c>
      <c r="X4716" s="7" t="str">
        <f>INDEX(People!$A$2:$A$5,MATCH(Orders!M4716,People!$B$2:$B$5,0))</f>
        <v>Anna Andreadi</v>
      </c>
      <c r="Y4716">
        <f t="shared" si="220"/>
        <v>2019</v>
      </c>
      <c r="Z4716">
        <f t="shared" si="221"/>
        <v>5</v>
      </c>
    </row>
    <row r="4717" spans="1:26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7">
        <f t="shared" si="219"/>
        <v>100.792</v>
      </c>
      <c r="W4717" s="7" t="str">
        <f>IFERROR(INDEX(Returns!A:A,MATCH(Orders!B4717,Returns!B:B,0)), "No")</f>
        <v>No</v>
      </c>
      <c r="X4717" s="7" t="str">
        <f>INDEX(People!$A$2:$A$5,MATCH(Orders!M4717,People!$B$2:$B$5,0))</f>
        <v>Anna Andreadi</v>
      </c>
      <c r="Y4717">
        <f t="shared" si="220"/>
        <v>2017</v>
      </c>
      <c r="Z4717">
        <f t="shared" si="221"/>
        <v>5</v>
      </c>
    </row>
    <row r="4718" spans="1:26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7">
        <f t="shared" si="219"/>
        <v>260.98</v>
      </c>
      <c r="W4718" s="7" t="str">
        <f>IFERROR(INDEX(Returns!A:A,MATCH(Orders!B4718,Returns!B:B,0)), "No")</f>
        <v>No</v>
      </c>
      <c r="X4718" s="7" t="str">
        <f>INDEX(People!$A$2:$A$5,MATCH(Orders!M4718,People!$B$2:$B$5,0))</f>
        <v>Anna Andreadi</v>
      </c>
      <c r="Y4718">
        <f t="shared" si="220"/>
        <v>2019</v>
      </c>
      <c r="Z4718">
        <f t="shared" si="221"/>
        <v>12</v>
      </c>
    </row>
    <row r="4719" spans="1:26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7">
        <f t="shared" si="219"/>
        <v>2.74</v>
      </c>
      <c r="W4719" s="7" t="str">
        <f>IFERROR(INDEX(Returns!A:A,MATCH(Orders!B4719,Returns!B:B,0)), "No")</f>
        <v>No</v>
      </c>
      <c r="X4719" s="7" t="str">
        <f>INDEX(People!$A$2:$A$5,MATCH(Orders!M4719,People!$B$2:$B$5,0))</f>
        <v>Chuck Magee</v>
      </c>
      <c r="Y4719">
        <f t="shared" si="220"/>
        <v>2017</v>
      </c>
      <c r="Z4719">
        <f t="shared" si="221"/>
        <v>12</v>
      </c>
    </row>
    <row r="4720" spans="1:26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7">
        <f t="shared" si="219"/>
        <v>6.4799999999999995</v>
      </c>
      <c r="W4720" s="7" t="str">
        <f>IFERROR(INDEX(Returns!A:A,MATCH(Orders!B4720,Returns!B:B,0)), "No")</f>
        <v>Yes</v>
      </c>
      <c r="X4720" s="7" t="str">
        <f>INDEX(People!$A$2:$A$5,MATCH(Orders!M4720,People!$B$2:$B$5,0))</f>
        <v>Anna Andreadi</v>
      </c>
      <c r="Y4720">
        <f t="shared" si="220"/>
        <v>2017</v>
      </c>
      <c r="Z4720">
        <f t="shared" si="221"/>
        <v>10</v>
      </c>
    </row>
    <row r="4721" spans="1:26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7">
        <f t="shared" si="219"/>
        <v>135.31</v>
      </c>
      <c r="W4721" s="7" t="str">
        <f>IFERROR(INDEX(Returns!A:A,MATCH(Orders!B4721,Returns!B:B,0)), "No")</f>
        <v>Yes</v>
      </c>
      <c r="X4721" s="7" t="str">
        <f>INDEX(People!$A$2:$A$5,MATCH(Orders!M4721,People!$B$2:$B$5,0))</f>
        <v>Anna Andreadi</v>
      </c>
      <c r="Y4721">
        <f t="shared" si="220"/>
        <v>2017</v>
      </c>
      <c r="Z4721">
        <f t="shared" si="221"/>
        <v>4</v>
      </c>
    </row>
    <row r="4722" spans="1:26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7">
        <f t="shared" si="219"/>
        <v>30.98</v>
      </c>
      <c r="W4722" s="7" t="str">
        <f>IFERROR(INDEX(Returns!A:A,MATCH(Orders!B4722,Returns!B:B,0)), "No")</f>
        <v>Yes</v>
      </c>
      <c r="X4722" s="7" t="str">
        <f>INDEX(People!$A$2:$A$5,MATCH(Orders!M4722,People!$B$2:$B$5,0))</f>
        <v>Anna Andreadi</v>
      </c>
      <c r="Y4722">
        <f t="shared" si="220"/>
        <v>2017</v>
      </c>
      <c r="Z4722">
        <f t="shared" si="221"/>
        <v>4</v>
      </c>
    </row>
    <row r="4723" spans="1:26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7">
        <f t="shared" si="219"/>
        <v>89.644999999999996</v>
      </c>
      <c r="W4723" s="7" t="str">
        <f>IFERROR(INDEX(Returns!A:A,MATCH(Orders!B4723,Returns!B:B,0)), "No")</f>
        <v>No</v>
      </c>
      <c r="X4723" s="7" t="str">
        <f>INDEX(People!$A$2:$A$5,MATCH(Orders!M4723,People!$B$2:$B$5,0))</f>
        <v>Kelly Williams</v>
      </c>
      <c r="Y4723">
        <f t="shared" si="220"/>
        <v>2016</v>
      </c>
      <c r="Z4723">
        <f t="shared" si="221"/>
        <v>6</v>
      </c>
    </row>
    <row r="4724" spans="1:26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7">
        <f t="shared" si="219"/>
        <v>7.58</v>
      </c>
      <c r="W4724" s="7" t="str">
        <f>IFERROR(INDEX(Returns!A:A,MATCH(Orders!B4724,Returns!B:B,0)), "No")</f>
        <v>No</v>
      </c>
      <c r="X4724" s="7" t="str">
        <f>INDEX(People!$A$2:$A$5,MATCH(Orders!M4724,People!$B$2:$B$5,0))</f>
        <v>Anna Andreadi</v>
      </c>
      <c r="Y4724">
        <f t="shared" si="220"/>
        <v>2019</v>
      </c>
      <c r="Z4724">
        <f t="shared" si="221"/>
        <v>9</v>
      </c>
    </row>
    <row r="4725" spans="1:26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7">
        <f t="shared" si="219"/>
        <v>4.91</v>
      </c>
      <c r="W4725" s="7" t="str">
        <f>IFERROR(INDEX(Returns!A:A,MATCH(Orders!B4725,Returns!B:B,0)), "No")</f>
        <v>No</v>
      </c>
      <c r="X4725" s="7" t="str">
        <f>INDEX(People!$A$2:$A$5,MATCH(Orders!M4725,People!$B$2:$B$5,0))</f>
        <v>Cassandra Brandow</v>
      </c>
      <c r="Y4725">
        <f t="shared" si="220"/>
        <v>2018</v>
      </c>
      <c r="Z4725">
        <f t="shared" si="221"/>
        <v>5</v>
      </c>
    </row>
    <row r="4726" spans="1:26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7">
        <f t="shared" si="219"/>
        <v>4.9440000000000008</v>
      </c>
      <c r="W4726" s="7" t="str">
        <f>IFERROR(INDEX(Returns!A:A,MATCH(Orders!B4726,Returns!B:B,0)), "No")</f>
        <v>No</v>
      </c>
      <c r="X4726" s="7" t="str">
        <f>INDEX(People!$A$2:$A$5,MATCH(Orders!M4726,People!$B$2:$B$5,0))</f>
        <v>Cassandra Brandow</v>
      </c>
      <c r="Y4726">
        <f t="shared" si="220"/>
        <v>2018</v>
      </c>
      <c r="Z4726">
        <f t="shared" si="221"/>
        <v>11</v>
      </c>
    </row>
    <row r="4727" spans="1:26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7">
        <f t="shared" si="219"/>
        <v>223.84800000000004</v>
      </c>
      <c r="W4727" s="7" t="str">
        <f>IFERROR(INDEX(Returns!A:A,MATCH(Orders!B4727,Returns!B:B,0)), "No")</f>
        <v>No</v>
      </c>
      <c r="X4727" s="7" t="str">
        <f>INDEX(People!$A$2:$A$5,MATCH(Orders!M4727,People!$B$2:$B$5,0))</f>
        <v>Cassandra Brandow</v>
      </c>
      <c r="Y4727">
        <f t="shared" si="220"/>
        <v>2018</v>
      </c>
      <c r="Z4727">
        <f t="shared" si="221"/>
        <v>11</v>
      </c>
    </row>
    <row r="4728" spans="1:26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7">
        <f t="shared" si="219"/>
        <v>279.48</v>
      </c>
      <c r="W4728" s="7" t="str">
        <f>IFERROR(INDEX(Returns!A:A,MATCH(Orders!B4728,Returns!B:B,0)), "No")</f>
        <v>No</v>
      </c>
      <c r="X4728" s="7" t="str">
        <f>INDEX(People!$A$2:$A$5,MATCH(Orders!M4728,People!$B$2:$B$5,0))</f>
        <v>Chuck Magee</v>
      </c>
      <c r="Y4728">
        <f t="shared" si="220"/>
        <v>2016</v>
      </c>
      <c r="Z4728">
        <f t="shared" si="221"/>
        <v>11</v>
      </c>
    </row>
    <row r="4729" spans="1:26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7">
        <f t="shared" si="219"/>
        <v>91.983999999999995</v>
      </c>
      <c r="W4729" s="7" t="str">
        <f>IFERROR(INDEX(Returns!A:A,MATCH(Orders!B4729,Returns!B:B,0)), "No")</f>
        <v>No</v>
      </c>
      <c r="X4729" s="7" t="str">
        <f>INDEX(People!$A$2:$A$5,MATCH(Orders!M4729,People!$B$2:$B$5,0))</f>
        <v>Chuck Magee</v>
      </c>
      <c r="Y4729">
        <f t="shared" si="220"/>
        <v>2016</v>
      </c>
      <c r="Z4729">
        <f t="shared" si="221"/>
        <v>11</v>
      </c>
    </row>
    <row r="4730" spans="1:26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7">
        <f t="shared" si="219"/>
        <v>17.591999999999999</v>
      </c>
      <c r="W4730" s="7" t="str">
        <f>IFERROR(INDEX(Returns!A:A,MATCH(Orders!B4730,Returns!B:B,0)), "No")</f>
        <v>No</v>
      </c>
      <c r="X4730" s="7" t="str">
        <f>INDEX(People!$A$2:$A$5,MATCH(Orders!M4730,People!$B$2:$B$5,0))</f>
        <v>Anna Andreadi</v>
      </c>
      <c r="Y4730">
        <f t="shared" si="220"/>
        <v>2016</v>
      </c>
      <c r="Z4730">
        <f t="shared" si="221"/>
        <v>11</v>
      </c>
    </row>
    <row r="4731" spans="1:26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7">
        <f t="shared" si="219"/>
        <v>5.1920000000000002</v>
      </c>
      <c r="W4731" s="7" t="str">
        <f>IFERROR(INDEX(Returns!A:A,MATCH(Orders!B4731,Returns!B:B,0)), "No")</f>
        <v>No</v>
      </c>
      <c r="X4731" s="7" t="str">
        <f>INDEX(People!$A$2:$A$5,MATCH(Orders!M4731,People!$B$2:$B$5,0))</f>
        <v>Kelly Williams</v>
      </c>
      <c r="Y4731">
        <f t="shared" si="220"/>
        <v>2018</v>
      </c>
      <c r="Z4731">
        <f t="shared" si="221"/>
        <v>7</v>
      </c>
    </row>
    <row r="4732" spans="1:26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7">
        <f t="shared" si="219"/>
        <v>35.44</v>
      </c>
      <c r="W4732" s="7" t="str">
        <f>IFERROR(INDEX(Returns!A:A,MATCH(Orders!B4732,Returns!B:B,0)), "No")</f>
        <v>No</v>
      </c>
      <c r="X4732" s="7" t="str">
        <f>INDEX(People!$A$2:$A$5,MATCH(Orders!M4732,People!$B$2:$B$5,0))</f>
        <v>Anna Andreadi</v>
      </c>
      <c r="Y4732">
        <f t="shared" si="220"/>
        <v>2017</v>
      </c>
      <c r="Z4732">
        <f t="shared" si="221"/>
        <v>3</v>
      </c>
    </row>
    <row r="4733" spans="1:26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7">
        <f t="shared" si="219"/>
        <v>3.2900000000000005</v>
      </c>
      <c r="W4733" s="7" t="str">
        <f>IFERROR(INDEX(Returns!A:A,MATCH(Orders!B4733,Returns!B:B,0)), "No")</f>
        <v>No</v>
      </c>
      <c r="X4733" s="7" t="str">
        <f>INDEX(People!$A$2:$A$5,MATCH(Orders!M4733,People!$B$2:$B$5,0))</f>
        <v>Anna Andreadi</v>
      </c>
      <c r="Y4733">
        <f t="shared" si="220"/>
        <v>2017</v>
      </c>
      <c r="Z4733">
        <f t="shared" si="221"/>
        <v>3</v>
      </c>
    </row>
    <row r="4734" spans="1:26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7">
        <f t="shared" si="219"/>
        <v>17.75</v>
      </c>
      <c r="W4734" s="7" t="str">
        <f>IFERROR(INDEX(Returns!A:A,MATCH(Orders!B4734,Returns!B:B,0)), "No")</f>
        <v>No</v>
      </c>
      <c r="X4734" s="7" t="str">
        <f>INDEX(People!$A$2:$A$5,MATCH(Orders!M4734,People!$B$2:$B$5,0))</f>
        <v>Anna Andreadi</v>
      </c>
      <c r="Y4734">
        <f t="shared" si="220"/>
        <v>2017</v>
      </c>
      <c r="Z4734">
        <f t="shared" si="221"/>
        <v>3</v>
      </c>
    </row>
    <row r="4735" spans="1:26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7">
        <f t="shared" si="219"/>
        <v>6.64</v>
      </c>
      <c r="W4735" s="7" t="str">
        <f>IFERROR(INDEX(Returns!A:A,MATCH(Orders!B4735,Returns!B:B,0)), "No")</f>
        <v>No</v>
      </c>
      <c r="X4735" s="7" t="str">
        <f>INDEX(People!$A$2:$A$5,MATCH(Orders!M4735,People!$B$2:$B$5,0))</f>
        <v>Anna Andreadi</v>
      </c>
      <c r="Y4735">
        <f t="shared" si="220"/>
        <v>2017</v>
      </c>
      <c r="Z4735">
        <f t="shared" si="221"/>
        <v>3</v>
      </c>
    </row>
    <row r="4736" spans="1:26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7">
        <f t="shared" si="219"/>
        <v>219.58199999999999</v>
      </c>
      <c r="W4736" s="7" t="str">
        <f>IFERROR(INDEX(Returns!A:A,MATCH(Orders!B4736,Returns!B:B,0)), "No")</f>
        <v>No</v>
      </c>
      <c r="X4736" s="7" t="str">
        <f>INDEX(People!$A$2:$A$5,MATCH(Orders!M4736,People!$B$2:$B$5,0))</f>
        <v>Chuck Magee</v>
      </c>
      <c r="Y4736">
        <f t="shared" si="220"/>
        <v>2018</v>
      </c>
      <c r="Z4736">
        <f t="shared" si="221"/>
        <v>4</v>
      </c>
    </row>
    <row r="4737" spans="1:26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7">
        <f t="shared" si="219"/>
        <v>4.13</v>
      </c>
      <c r="W4737" s="7" t="str">
        <f>IFERROR(INDEX(Returns!A:A,MATCH(Orders!B4737,Returns!B:B,0)), "No")</f>
        <v>No</v>
      </c>
      <c r="X4737" s="7" t="str">
        <f>INDEX(People!$A$2:$A$5,MATCH(Orders!M4737,People!$B$2:$B$5,0))</f>
        <v>Chuck Magee</v>
      </c>
      <c r="Y4737">
        <f t="shared" si="220"/>
        <v>2017</v>
      </c>
      <c r="Z4737">
        <f t="shared" si="221"/>
        <v>6</v>
      </c>
    </row>
    <row r="4738" spans="1:26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7">
        <f t="shared" si="219"/>
        <v>14.92</v>
      </c>
      <c r="W4738" s="7" t="str">
        <f>IFERROR(INDEX(Returns!A:A,MATCH(Orders!B4738,Returns!B:B,0)), "No")</f>
        <v>No</v>
      </c>
      <c r="X4738" s="7" t="str">
        <f>INDEX(People!$A$2:$A$5,MATCH(Orders!M4738,People!$B$2:$B$5,0))</f>
        <v>Chuck Magee</v>
      </c>
      <c r="Y4738">
        <f t="shared" si="220"/>
        <v>2017</v>
      </c>
      <c r="Z4738">
        <f t="shared" si="221"/>
        <v>6</v>
      </c>
    </row>
    <row r="4739" spans="1:26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7">
        <f t="shared" ref="V4739:V4802" si="222">R4739/S4739</f>
        <v>33.99</v>
      </c>
      <c r="W4739" s="7" t="str">
        <f>IFERROR(INDEX(Returns!A:A,MATCH(Orders!B4739,Returns!B:B,0)), "No")</f>
        <v>No</v>
      </c>
      <c r="X4739" s="7" t="str">
        <f>INDEX(People!$A$2:$A$5,MATCH(Orders!M4739,People!$B$2:$B$5,0))</f>
        <v>Chuck Magee</v>
      </c>
      <c r="Y4739">
        <f t="shared" ref="Y4739:Y4802" si="223">YEAR(C4739)</f>
        <v>2017</v>
      </c>
      <c r="Z4739">
        <f t="shared" ref="Z4739:Z4802" si="224">MONTH(C4739)</f>
        <v>6</v>
      </c>
    </row>
    <row r="4740" spans="1:26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7">
        <f t="shared" si="222"/>
        <v>30.53</v>
      </c>
      <c r="W4740" s="7" t="str">
        <f>IFERROR(INDEX(Returns!A:A,MATCH(Orders!B4740,Returns!B:B,0)), "No")</f>
        <v>No</v>
      </c>
      <c r="X4740" s="7" t="str">
        <f>INDEX(People!$A$2:$A$5,MATCH(Orders!M4740,People!$B$2:$B$5,0))</f>
        <v>Anna Andreadi</v>
      </c>
      <c r="Y4740">
        <f t="shared" si="223"/>
        <v>2017</v>
      </c>
      <c r="Z4740">
        <f t="shared" si="224"/>
        <v>2</v>
      </c>
    </row>
    <row r="4741" spans="1:26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7">
        <f t="shared" si="222"/>
        <v>35.544000000000004</v>
      </c>
      <c r="W4741" s="7" t="str">
        <f>IFERROR(INDEX(Returns!A:A,MATCH(Orders!B4741,Returns!B:B,0)), "No")</f>
        <v>No</v>
      </c>
      <c r="X4741" s="7" t="str">
        <f>INDEX(People!$A$2:$A$5,MATCH(Orders!M4741,People!$B$2:$B$5,0))</f>
        <v>Anna Andreadi</v>
      </c>
      <c r="Y4741">
        <f t="shared" si="223"/>
        <v>2017</v>
      </c>
      <c r="Z4741">
        <f t="shared" si="224"/>
        <v>2</v>
      </c>
    </row>
    <row r="4742" spans="1:26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7">
        <f t="shared" si="222"/>
        <v>4.9800000000000004</v>
      </c>
      <c r="W4742" s="7" t="str">
        <f>IFERROR(INDEX(Returns!A:A,MATCH(Orders!B4742,Returns!B:B,0)), "No")</f>
        <v>No</v>
      </c>
      <c r="X4742" s="7" t="str">
        <f>INDEX(People!$A$2:$A$5,MATCH(Orders!M4742,People!$B$2:$B$5,0))</f>
        <v>Anna Andreadi</v>
      </c>
      <c r="Y4742">
        <f t="shared" si="223"/>
        <v>2019</v>
      </c>
      <c r="Z4742">
        <f t="shared" si="224"/>
        <v>11</v>
      </c>
    </row>
    <row r="4743" spans="1:26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7">
        <f t="shared" si="222"/>
        <v>3.07</v>
      </c>
      <c r="W4743" s="7" t="str">
        <f>IFERROR(INDEX(Returns!A:A,MATCH(Orders!B4743,Returns!B:B,0)), "No")</f>
        <v>No</v>
      </c>
      <c r="X4743" s="7" t="str">
        <f>INDEX(People!$A$2:$A$5,MATCH(Orders!M4743,People!$B$2:$B$5,0))</f>
        <v>Anna Andreadi</v>
      </c>
      <c r="Y4743">
        <f t="shared" si="223"/>
        <v>2019</v>
      </c>
      <c r="Z4743">
        <f t="shared" si="224"/>
        <v>11</v>
      </c>
    </row>
    <row r="4744" spans="1:26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7">
        <f t="shared" si="222"/>
        <v>9.31</v>
      </c>
      <c r="W4744" s="7" t="str">
        <f>IFERROR(INDEX(Returns!A:A,MATCH(Orders!B4744,Returns!B:B,0)), "No")</f>
        <v>No</v>
      </c>
      <c r="X4744" s="7" t="str">
        <f>INDEX(People!$A$2:$A$5,MATCH(Orders!M4744,People!$B$2:$B$5,0))</f>
        <v>Anna Andreadi</v>
      </c>
      <c r="Y4744">
        <f t="shared" si="223"/>
        <v>2019</v>
      </c>
      <c r="Z4744">
        <f t="shared" si="224"/>
        <v>11</v>
      </c>
    </row>
    <row r="4745" spans="1:26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7">
        <f t="shared" si="222"/>
        <v>3.95</v>
      </c>
      <c r="W4745" s="7" t="str">
        <f>IFERROR(INDEX(Returns!A:A,MATCH(Orders!B4745,Returns!B:B,0)), "No")</f>
        <v>No</v>
      </c>
      <c r="X4745" s="7" t="str">
        <f>INDEX(People!$A$2:$A$5,MATCH(Orders!M4745,People!$B$2:$B$5,0))</f>
        <v>Kelly Williams</v>
      </c>
      <c r="Y4745">
        <f t="shared" si="223"/>
        <v>2019</v>
      </c>
      <c r="Z4745">
        <f t="shared" si="224"/>
        <v>3</v>
      </c>
    </row>
    <row r="4746" spans="1:26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7">
        <f t="shared" si="222"/>
        <v>55.29</v>
      </c>
      <c r="W4746" s="7" t="str">
        <f>IFERROR(INDEX(Returns!A:A,MATCH(Orders!B4746,Returns!B:B,0)), "No")</f>
        <v>No</v>
      </c>
      <c r="X4746" s="7" t="str">
        <f>INDEX(People!$A$2:$A$5,MATCH(Orders!M4746,People!$B$2:$B$5,0))</f>
        <v>Kelly Williams</v>
      </c>
      <c r="Y4746">
        <f t="shared" si="223"/>
        <v>2019</v>
      </c>
      <c r="Z4746">
        <f t="shared" si="224"/>
        <v>3</v>
      </c>
    </row>
    <row r="4747" spans="1:26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7">
        <f t="shared" si="222"/>
        <v>63.98</v>
      </c>
      <c r="W4747" s="7" t="str">
        <f>IFERROR(INDEX(Returns!A:A,MATCH(Orders!B4747,Returns!B:B,0)), "No")</f>
        <v>No</v>
      </c>
      <c r="X4747" s="7" t="str">
        <f>INDEX(People!$A$2:$A$5,MATCH(Orders!M4747,People!$B$2:$B$5,0))</f>
        <v>Kelly Williams</v>
      </c>
      <c r="Y4747">
        <f t="shared" si="223"/>
        <v>2019</v>
      </c>
      <c r="Z4747">
        <f t="shared" si="224"/>
        <v>3</v>
      </c>
    </row>
    <row r="4748" spans="1:26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7">
        <f t="shared" si="222"/>
        <v>6.23</v>
      </c>
      <c r="W4748" s="7" t="str">
        <f>IFERROR(INDEX(Returns!A:A,MATCH(Orders!B4748,Returns!B:B,0)), "No")</f>
        <v>No</v>
      </c>
      <c r="X4748" s="7" t="str">
        <f>INDEX(People!$A$2:$A$5,MATCH(Orders!M4748,People!$B$2:$B$5,0))</f>
        <v>Kelly Williams</v>
      </c>
      <c r="Y4748">
        <f t="shared" si="223"/>
        <v>2019</v>
      </c>
      <c r="Z4748">
        <f t="shared" si="224"/>
        <v>3</v>
      </c>
    </row>
    <row r="4749" spans="1:26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7">
        <f t="shared" si="222"/>
        <v>8.4499999999999993</v>
      </c>
      <c r="W4749" s="7" t="str">
        <f>IFERROR(INDEX(Returns!A:A,MATCH(Orders!B4749,Returns!B:B,0)), "No")</f>
        <v>No</v>
      </c>
      <c r="X4749" s="7" t="str">
        <f>INDEX(People!$A$2:$A$5,MATCH(Orders!M4749,People!$B$2:$B$5,0))</f>
        <v>Anna Andreadi</v>
      </c>
      <c r="Y4749">
        <f t="shared" si="223"/>
        <v>2018</v>
      </c>
      <c r="Z4749">
        <f t="shared" si="224"/>
        <v>3</v>
      </c>
    </row>
    <row r="4750" spans="1:26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7">
        <f t="shared" si="222"/>
        <v>11.76</v>
      </c>
      <c r="W4750" s="7" t="str">
        <f>IFERROR(INDEX(Returns!A:A,MATCH(Orders!B4750,Returns!B:B,0)), "No")</f>
        <v>No</v>
      </c>
      <c r="X4750" s="7" t="str">
        <f>INDEX(People!$A$2:$A$5,MATCH(Orders!M4750,People!$B$2:$B$5,0))</f>
        <v>Anna Andreadi</v>
      </c>
      <c r="Y4750">
        <f t="shared" si="223"/>
        <v>2018</v>
      </c>
      <c r="Z4750">
        <f t="shared" si="224"/>
        <v>3</v>
      </c>
    </row>
    <row r="4751" spans="1:26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7">
        <f t="shared" si="222"/>
        <v>6.68</v>
      </c>
      <c r="W4751" s="7" t="str">
        <f>IFERROR(INDEX(Returns!A:A,MATCH(Orders!B4751,Returns!B:B,0)), "No")</f>
        <v>Yes</v>
      </c>
      <c r="X4751" s="7" t="str">
        <f>INDEX(People!$A$2:$A$5,MATCH(Orders!M4751,People!$B$2:$B$5,0))</f>
        <v>Anna Andreadi</v>
      </c>
      <c r="Y4751">
        <f t="shared" si="223"/>
        <v>2018</v>
      </c>
      <c r="Z4751">
        <f t="shared" si="224"/>
        <v>12</v>
      </c>
    </row>
    <row r="4752" spans="1:26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7">
        <f t="shared" si="222"/>
        <v>279.2</v>
      </c>
      <c r="W4752" s="7" t="str">
        <f>IFERROR(INDEX(Returns!A:A,MATCH(Orders!B4752,Returns!B:B,0)), "No")</f>
        <v>No</v>
      </c>
      <c r="X4752" s="7" t="str">
        <f>INDEX(People!$A$2:$A$5,MATCH(Orders!M4752,People!$B$2:$B$5,0))</f>
        <v>Anna Andreadi</v>
      </c>
      <c r="Y4752">
        <f t="shared" si="223"/>
        <v>2018</v>
      </c>
      <c r="Z4752">
        <f t="shared" si="224"/>
        <v>10</v>
      </c>
    </row>
    <row r="4753" spans="1:26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7">
        <f t="shared" si="222"/>
        <v>13.56</v>
      </c>
      <c r="W4753" s="7" t="str">
        <f>IFERROR(INDEX(Returns!A:A,MATCH(Orders!B4753,Returns!B:B,0)), "No")</f>
        <v>No</v>
      </c>
      <c r="X4753" s="7" t="str">
        <f>INDEX(People!$A$2:$A$5,MATCH(Orders!M4753,People!$B$2:$B$5,0))</f>
        <v>Cassandra Brandow</v>
      </c>
      <c r="Y4753">
        <f t="shared" si="223"/>
        <v>2018</v>
      </c>
      <c r="Z4753">
        <f t="shared" si="224"/>
        <v>12</v>
      </c>
    </row>
    <row r="4754" spans="1:26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7">
        <f t="shared" si="222"/>
        <v>104.78399999999999</v>
      </c>
      <c r="W4754" s="7" t="str">
        <f>IFERROR(INDEX(Returns!A:A,MATCH(Orders!B4754,Returns!B:B,0)), "No")</f>
        <v>No</v>
      </c>
      <c r="X4754" s="7" t="str">
        <f>INDEX(People!$A$2:$A$5,MATCH(Orders!M4754,People!$B$2:$B$5,0))</f>
        <v>Cassandra Brandow</v>
      </c>
      <c r="Y4754">
        <f t="shared" si="223"/>
        <v>2019</v>
      </c>
      <c r="Z4754">
        <f t="shared" si="224"/>
        <v>11</v>
      </c>
    </row>
    <row r="4755" spans="1:26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7">
        <f t="shared" si="222"/>
        <v>5.5920000000000005</v>
      </c>
      <c r="W4755" s="7" t="str">
        <f>IFERROR(INDEX(Returns!A:A,MATCH(Orders!B4755,Returns!B:B,0)), "No")</f>
        <v>No</v>
      </c>
      <c r="X4755" s="7" t="str">
        <f>INDEX(People!$A$2:$A$5,MATCH(Orders!M4755,People!$B$2:$B$5,0))</f>
        <v>Kelly Williams</v>
      </c>
      <c r="Y4755">
        <f t="shared" si="223"/>
        <v>2017</v>
      </c>
      <c r="Z4755">
        <f t="shared" si="224"/>
        <v>12</v>
      </c>
    </row>
    <row r="4756" spans="1:26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7">
        <f t="shared" si="222"/>
        <v>1.9410000000000003</v>
      </c>
      <c r="W4756" s="7" t="str">
        <f>IFERROR(INDEX(Returns!A:A,MATCH(Orders!B4756,Returns!B:B,0)), "No")</f>
        <v>No</v>
      </c>
      <c r="X4756" s="7" t="str">
        <f>INDEX(People!$A$2:$A$5,MATCH(Orders!M4756,People!$B$2:$B$5,0))</f>
        <v>Cassandra Brandow</v>
      </c>
      <c r="Y4756">
        <f t="shared" si="223"/>
        <v>2019</v>
      </c>
      <c r="Z4756">
        <f t="shared" si="224"/>
        <v>2</v>
      </c>
    </row>
    <row r="4757" spans="1:26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7">
        <f t="shared" si="222"/>
        <v>38.432000000000002</v>
      </c>
      <c r="W4757" s="7" t="str">
        <f>IFERROR(INDEX(Returns!A:A,MATCH(Orders!B4757,Returns!B:B,0)), "No")</f>
        <v>No</v>
      </c>
      <c r="X4757" s="7" t="str">
        <f>INDEX(People!$A$2:$A$5,MATCH(Orders!M4757,People!$B$2:$B$5,0))</f>
        <v>Cassandra Brandow</v>
      </c>
      <c r="Y4757">
        <f t="shared" si="223"/>
        <v>2019</v>
      </c>
      <c r="Z4757">
        <f t="shared" si="224"/>
        <v>2</v>
      </c>
    </row>
    <row r="4758" spans="1:26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7">
        <f t="shared" si="222"/>
        <v>0.95400000000000018</v>
      </c>
      <c r="W4758" s="7" t="str">
        <f>IFERROR(INDEX(Returns!A:A,MATCH(Orders!B4758,Returns!B:B,0)), "No")</f>
        <v>No</v>
      </c>
      <c r="X4758" s="7" t="str">
        <f>INDEX(People!$A$2:$A$5,MATCH(Orders!M4758,People!$B$2:$B$5,0))</f>
        <v>Chuck Magee</v>
      </c>
      <c r="Y4758">
        <f t="shared" si="223"/>
        <v>2019</v>
      </c>
      <c r="Z4758">
        <f t="shared" si="224"/>
        <v>9</v>
      </c>
    </row>
    <row r="4759" spans="1:26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7">
        <f t="shared" si="222"/>
        <v>6.1959999999999988</v>
      </c>
      <c r="W4759" s="7" t="str">
        <f>IFERROR(INDEX(Returns!A:A,MATCH(Orders!B4759,Returns!B:B,0)), "No")</f>
        <v>No</v>
      </c>
      <c r="X4759" s="7" t="str">
        <f>INDEX(People!$A$2:$A$5,MATCH(Orders!M4759,People!$B$2:$B$5,0))</f>
        <v>Kelly Williams</v>
      </c>
      <c r="Y4759">
        <f t="shared" si="223"/>
        <v>2019</v>
      </c>
      <c r="Z4759">
        <f t="shared" si="224"/>
        <v>4</v>
      </c>
    </row>
    <row r="4760" spans="1:26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7">
        <f t="shared" si="222"/>
        <v>195.99</v>
      </c>
      <c r="W4760" s="7" t="str">
        <f>IFERROR(INDEX(Returns!A:A,MATCH(Orders!B4760,Returns!B:B,0)), "No")</f>
        <v>No</v>
      </c>
      <c r="X4760" s="7" t="str">
        <f>INDEX(People!$A$2:$A$5,MATCH(Orders!M4760,People!$B$2:$B$5,0))</f>
        <v>Chuck Magee</v>
      </c>
      <c r="Y4760">
        <f t="shared" si="223"/>
        <v>2016</v>
      </c>
      <c r="Z4760">
        <f t="shared" si="224"/>
        <v>11</v>
      </c>
    </row>
    <row r="4761" spans="1:26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7">
        <f t="shared" si="222"/>
        <v>24.448</v>
      </c>
      <c r="W4761" s="7" t="str">
        <f>IFERROR(INDEX(Returns!A:A,MATCH(Orders!B4761,Returns!B:B,0)), "No")</f>
        <v>No</v>
      </c>
      <c r="X4761" s="7" t="str">
        <f>INDEX(People!$A$2:$A$5,MATCH(Orders!M4761,People!$B$2:$B$5,0))</f>
        <v>Chuck Magee</v>
      </c>
      <c r="Y4761">
        <f t="shared" si="223"/>
        <v>2016</v>
      </c>
      <c r="Z4761">
        <f t="shared" si="224"/>
        <v>11</v>
      </c>
    </row>
    <row r="4762" spans="1:26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7">
        <f t="shared" si="222"/>
        <v>3.9280000000000004</v>
      </c>
      <c r="W4762" s="7" t="str">
        <f>IFERROR(INDEX(Returns!A:A,MATCH(Orders!B4762,Returns!B:B,0)), "No")</f>
        <v>No</v>
      </c>
      <c r="X4762" s="7" t="str">
        <f>INDEX(People!$A$2:$A$5,MATCH(Orders!M4762,People!$B$2:$B$5,0))</f>
        <v>Chuck Magee</v>
      </c>
      <c r="Y4762">
        <f t="shared" si="223"/>
        <v>2016</v>
      </c>
      <c r="Z4762">
        <f t="shared" si="224"/>
        <v>11</v>
      </c>
    </row>
    <row r="4763" spans="1:26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7">
        <f t="shared" si="222"/>
        <v>2.952</v>
      </c>
      <c r="W4763" s="7" t="str">
        <f>IFERROR(INDEX(Returns!A:A,MATCH(Orders!B4763,Returns!B:B,0)), "No")</f>
        <v>No</v>
      </c>
      <c r="X4763" s="7" t="str">
        <f>INDEX(People!$A$2:$A$5,MATCH(Orders!M4763,People!$B$2:$B$5,0))</f>
        <v>Chuck Magee</v>
      </c>
      <c r="Y4763">
        <f t="shared" si="223"/>
        <v>2018</v>
      </c>
      <c r="Z4763">
        <f t="shared" si="224"/>
        <v>12</v>
      </c>
    </row>
    <row r="4764" spans="1:26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7">
        <f t="shared" si="222"/>
        <v>6.8560000000000008</v>
      </c>
      <c r="W4764" s="7" t="str">
        <f>IFERROR(INDEX(Returns!A:A,MATCH(Orders!B4764,Returns!B:B,0)), "No")</f>
        <v>No</v>
      </c>
      <c r="X4764" s="7" t="str">
        <f>INDEX(People!$A$2:$A$5,MATCH(Orders!M4764,People!$B$2:$B$5,0))</f>
        <v>Chuck Magee</v>
      </c>
      <c r="Y4764">
        <f t="shared" si="223"/>
        <v>2018</v>
      </c>
      <c r="Z4764">
        <f t="shared" si="224"/>
        <v>12</v>
      </c>
    </row>
    <row r="4765" spans="1:26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7">
        <f t="shared" si="222"/>
        <v>60.98</v>
      </c>
      <c r="W4765" s="7" t="str">
        <f>IFERROR(INDEX(Returns!A:A,MATCH(Orders!B4765,Returns!B:B,0)), "No")</f>
        <v>No</v>
      </c>
      <c r="X4765" s="7" t="str">
        <f>INDEX(People!$A$2:$A$5,MATCH(Orders!M4765,People!$B$2:$B$5,0))</f>
        <v>Anna Andreadi</v>
      </c>
      <c r="Y4765">
        <f t="shared" si="223"/>
        <v>2016</v>
      </c>
      <c r="Z4765">
        <f t="shared" si="224"/>
        <v>9</v>
      </c>
    </row>
    <row r="4766" spans="1:26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7">
        <f t="shared" si="222"/>
        <v>6.94</v>
      </c>
      <c r="W4766" s="7" t="str">
        <f>IFERROR(INDEX(Returns!A:A,MATCH(Orders!B4766,Returns!B:B,0)), "No")</f>
        <v>No</v>
      </c>
      <c r="X4766" s="7" t="str">
        <f>INDEX(People!$A$2:$A$5,MATCH(Orders!M4766,People!$B$2:$B$5,0))</f>
        <v>Anna Andreadi</v>
      </c>
      <c r="Y4766">
        <f t="shared" si="223"/>
        <v>2019</v>
      </c>
      <c r="Z4766">
        <f t="shared" si="224"/>
        <v>11</v>
      </c>
    </row>
    <row r="4767" spans="1:26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7">
        <f t="shared" si="222"/>
        <v>25.99</v>
      </c>
      <c r="W4767" s="7" t="str">
        <f>IFERROR(INDEX(Returns!A:A,MATCH(Orders!B4767,Returns!B:B,0)), "No")</f>
        <v>No</v>
      </c>
      <c r="X4767" s="7" t="str">
        <f>INDEX(People!$A$2:$A$5,MATCH(Orders!M4767,People!$B$2:$B$5,0))</f>
        <v>Chuck Magee</v>
      </c>
      <c r="Y4767">
        <f t="shared" si="223"/>
        <v>2017</v>
      </c>
      <c r="Z4767">
        <f t="shared" si="224"/>
        <v>4</v>
      </c>
    </row>
    <row r="4768" spans="1:26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7">
        <f t="shared" si="222"/>
        <v>22.704000000000001</v>
      </c>
      <c r="W4768" s="7" t="str">
        <f>IFERROR(INDEX(Returns!A:A,MATCH(Orders!B4768,Returns!B:B,0)), "No")</f>
        <v>No</v>
      </c>
      <c r="X4768" s="7" t="str">
        <f>INDEX(People!$A$2:$A$5,MATCH(Orders!M4768,People!$B$2:$B$5,0))</f>
        <v>Kelly Williams</v>
      </c>
      <c r="Y4768">
        <f t="shared" si="223"/>
        <v>2017</v>
      </c>
      <c r="Z4768">
        <f t="shared" si="224"/>
        <v>3</v>
      </c>
    </row>
    <row r="4769" spans="1:26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7">
        <f t="shared" si="222"/>
        <v>119.96</v>
      </c>
      <c r="W4769" s="7" t="str">
        <f>IFERROR(INDEX(Returns!A:A,MATCH(Orders!B4769,Returns!B:B,0)), "No")</f>
        <v>No</v>
      </c>
      <c r="X4769" s="7" t="str">
        <f>INDEX(People!$A$2:$A$5,MATCH(Orders!M4769,People!$B$2:$B$5,0))</f>
        <v>Kelly Williams</v>
      </c>
      <c r="Y4769">
        <f t="shared" si="223"/>
        <v>2017</v>
      </c>
      <c r="Z4769">
        <f t="shared" si="224"/>
        <v>3</v>
      </c>
    </row>
    <row r="4770" spans="1:26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7">
        <f t="shared" si="222"/>
        <v>6.3360000000000003</v>
      </c>
      <c r="W4770" s="7" t="str">
        <f>IFERROR(INDEX(Returns!A:A,MATCH(Orders!B4770,Returns!B:B,0)), "No")</f>
        <v>No</v>
      </c>
      <c r="X4770" s="7" t="str">
        <f>INDEX(People!$A$2:$A$5,MATCH(Orders!M4770,People!$B$2:$B$5,0))</f>
        <v>Cassandra Brandow</v>
      </c>
      <c r="Y4770">
        <f t="shared" si="223"/>
        <v>2019</v>
      </c>
      <c r="Z4770">
        <f t="shared" si="224"/>
        <v>6</v>
      </c>
    </row>
    <row r="4771" spans="1:26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7">
        <f t="shared" si="222"/>
        <v>3.9840000000000004</v>
      </c>
      <c r="W4771" s="7" t="str">
        <f>IFERROR(INDEX(Returns!A:A,MATCH(Orders!B4771,Returns!B:B,0)), "No")</f>
        <v>No</v>
      </c>
      <c r="X4771" s="7" t="str">
        <f>INDEX(People!$A$2:$A$5,MATCH(Orders!M4771,People!$B$2:$B$5,0))</f>
        <v>Anna Andreadi</v>
      </c>
      <c r="Y4771">
        <f t="shared" si="223"/>
        <v>2018</v>
      </c>
      <c r="Z4771">
        <f t="shared" si="224"/>
        <v>9</v>
      </c>
    </row>
    <row r="4772" spans="1:26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7">
        <f t="shared" si="222"/>
        <v>2.08</v>
      </c>
      <c r="W4772" s="7" t="str">
        <f>IFERROR(INDEX(Returns!A:A,MATCH(Orders!B4772,Returns!B:B,0)), "No")</f>
        <v>No</v>
      </c>
      <c r="X4772" s="7" t="str">
        <f>INDEX(People!$A$2:$A$5,MATCH(Orders!M4772,People!$B$2:$B$5,0))</f>
        <v>Anna Andreadi</v>
      </c>
      <c r="Y4772">
        <f t="shared" si="223"/>
        <v>2018</v>
      </c>
      <c r="Z4772">
        <f t="shared" si="224"/>
        <v>9</v>
      </c>
    </row>
    <row r="4773" spans="1:26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7">
        <f t="shared" si="222"/>
        <v>92.792000000000002</v>
      </c>
      <c r="W4773" s="7" t="str">
        <f>IFERROR(INDEX(Returns!A:A,MATCH(Orders!B4773,Returns!B:B,0)), "No")</f>
        <v>No</v>
      </c>
      <c r="X4773" s="7" t="str">
        <f>INDEX(People!$A$2:$A$5,MATCH(Orders!M4773,People!$B$2:$B$5,0))</f>
        <v>Anna Andreadi</v>
      </c>
      <c r="Y4773">
        <f t="shared" si="223"/>
        <v>2016</v>
      </c>
      <c r="Z4773">
        <f t="shared" si="224"/>
        <v>10</v>
      </c>
    </row>
    <row r="4774" spans="1:26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7">
        <f t="shared" si="222"/>
        <v>6.4640000000000004</v>
      </c>
      <c r="W4774" s="7" t="str">
        <f>IFERROR(INDEX(Returns!A:A,MATCH(Orders!B4774,Returns!B:B,0)), "No")</f>
        <v>No</v>
      </c>
      <c r="X4774" s="7" t="str">
        <f>INDEX(People!$A$2:$A$5,MATCH(Orders!M4774,People!$B$2:$B$5,0))</f>
        <v>Kelly Williams</v>
      </c>
      <c r="Y4774">
        <f t="shared" si="223"/>
        <v>2019</v>
      </c>
      <c r="Z4774">
        <f t="shared" si="224"/>
        <v>11</v>
      </c>
    </row>
    <row r="4775" spans="1:26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7">
        <f t="shared" si="222"/>
        <v>2.3039999999999998</v>
      </c>
      <c r="W4775" s="7" t="str">
        <f>IFERROR(INDEX(Returns!A:A,MATCH(Orders!B4775,Returns!B:B,0)), "No")</f>
        <v>No</v>
      </c>
      <c r="X4775" s="7" t="str">
        <f>INDEX(People!$A$2:$A$5,MATCH(Orders!M4775,People!$B$2:$B$5,0))</f>
        <v>Kelly Williams</v>
      </c>
      <c r="Y4775">
        <f t="shared" si="223"/>
        <v>2019</v>
      </c>
      <c r="Z4775">
        <f t="shared" si="224"/>
        <v>11</v>
      </c>
    </row>
    <row r="4776" spans="1:26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7">
        <f t="shared" si="222"/>
        <v>111.19200000000001</v>
      </c>
      <c r="W4776" s="7" t="str">
        <f>IFERROR(INDEX(Returns!A:A,MATCH(Orders!B4776,Returns!B:B,0)), "No")</f>
        <v>No</v>
      </c>
      <c r="X4776" s="7" t="str">
        <f>INDEX(People!$A$2:$A$5,MATCH(Orders!M4776,People!$B$2:$B$5,0))</f>
        <v>Kelly Williams</v>
      </c>
      <c r="Y4776">
        <f t="shared" si="223"/>
        <v>2019</v>
      </c>
      <c r="Z4776">
        <f t="shared" si="224"/>
        <v>11</v>
      </c>
    </row>
    <row r="4777" spans="1:26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7">
        <f t="shared" si="222"/>
        <v>5.84</v>
      </c>
      <c r="W4777" s="7" t="str">
        <f>IFERROR(INDEX(Returns!A:A,MATCH(Orders!B4777,Returns!B:B,0)), "No")</f>
        <v>No</v>
      </c>
      <c r="X4777" s="7" t="str">
        <f>INDEX(People!$A$2:$A$5,MATCH(Orders!M4777,People!$B$2:$B$5,0))</f>
        <v>Anna Andreadi</v>
      </c>
      <c r="Y4777">
        <f t="shared" si="223"/>
        <v>2019</v>
      </c>
      <c r="Z4777">
        <f t="shared" si="224"/>
        <v>11</v>
      </c>
    </row>
    <row r="4778" spans="1:26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7">
        <f t="shared" si="222"/>
        <v>2.89</v>
      </c>
      <c r="W4778" s="7" t="str">
        <f>IFERROR(INDEX(Returns!A:A,MATCH(Orders!B4778,Returns!B:B,0)), "No")</f>
        <v>No</v>
      </c>
      <c r="X4778" s="7" t="str">
        <f>INDEX(People!$A$2:$A$5,MATCH(Orders!M4778,People!$B$2:$B$5,0))</f>
        <v>Chuck Magee</v>
      </c>
      <c r="Y4778">
        <f t="shared" si="223"/>
        <v>2018</v>
      </c>
      <c r="Z4778">
        <f t="shared" si="224"/>
        <v>2</v>
      </c>
    </row>
    <row r="4779" spans="1:26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7">
        <f t="shared" si="222"/>
        <v>8.57</v>
      </c>
      <c r="W4779" s="7" t="str">
        <f>IFERROR(INDEX(Returns!A:A,MATCH(Orders!B4779,Returns!B:B,0)), "No")</f>
        <v>No</v>
      </c>
      <c r="X4779" s="7" t="str">
        <f>INDEX(People!$A$2:$A$5,MATCH(Orders!M4779,People!$B$2:$B$5,0))</f>
        <v>Chuck Magee</v>
      </c>
      <c r="Y4779">
        <f t="shared" si="223"/>
        <v>2018</v>
      </c>
      <c r="Z4779">
        <f t="shared" si="224"/>
        <v>2</v>
      </c>
    </row>
    <row r="4780" spans="1:26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7">
        <f t="shared" si="222"/>
        <v>14.42</v>
      </c>
      <c r="W4780" s="7" t="str">
        <f>IFERROR(INDEX(Returns!A:A,MATCH(Orders!B4780,Returns!B:B,0)), "No")</f>
        <v>Yes</v>
      </c>
      <c r="X4780" s="7" t="str">
        <f>INDEX(People!$A$2:$A$5,MATCH(Orders!M4780,People!$B$2:$B$5,0))</f>
        <v>Chuck Magee</v>
      </c>
      <c r="Y4780">
        <f t="shared" si="223"/>
        <v>2019</v>
      </c>
      <c r="Z4780">
        <f t="shared" si="224"/>
        <v>11</v>
      </c>
    </row>
    <row r="4781" spans="1:26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7">
        <f t="shared" si="222"/>
        <v>63.882000000000005</v>
      </c>
      <c r="W4781" s="7" t="str">
        <f>IFERROR(INDEX(Returns!A:A,MATCH(Orders!B4781,Returns!B:B,0)), "No")</f>
        <v>No</v>
      </c>
      <c r="X4781" s="7" t="str">
        <f>INDEX(People!$A$2:$A$5,MATCH(Orders!M4781,People!$B$2:$B$5,0))</f>
        <v>Chuck Magee</v>
      </c>
      <c r="Y4781">
        <f t="shared" si="223"/>
        <v>2016</v>
      </c>
      <c r="Z4781">
        <f t="shared" si="224"/>
        <v>7</v>
      </c>
    </row>
    <row r="4782" spans="1:26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7">
        <f t="shared" si="222"/>
        <v>170.78599999999997</v>
      </c>
      <c r="W4782" s="7" t="str">
        <f>IFERROR(INDEX(Returns!A:A,MATCH(Orders!B4782,Returns!B:B,0)), "No")</f>
        <v>No</v>
      </c>
      <c r="X4782" s="7" t="str">
        <f>INDEX(People!$A$2:$A$5,MATCH(Orders!M4782,People!$B$2:$B$5,0))</f>
        <v>Kelly Williams</v>
      </c>
      <c r="Y4782">
        <f t="shared" si="223"/>
        <v>2016</v>
      </c>
      <c r="Z4782">
        <f t="shared" si="224"/>
        <v>11</v>
      </c>
    </row>
    <row r="4783" spans="1:26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7">
        <f t="shared" si="222"/>
        <v>0.49199999999999983</v>
      </c>
      <c r="W4783" s="7" t="str">
        <f>IFERROR(INDEX(Returns!A:A,MATCH(Orders!B4783,Returns!B:B,0)), "No")</f>
        <v>No</v>
      </c>
      <c r="X4783" s="7" t="str">
        <f>INDEX(People!$A$2:$A$5,MATCH(Orders!M4783,People!$B$2:$B$5,0))</f>
        <v>Kelly Williams</v>
      </c>
      <c r="Y4783">
        <f t="shared" si="223"/>
        <v>2016</v>
      </c>
      <c r="Z4783">
        <f t="shared" si="224"/>
        <v>11</v>
      </c>
    </row>
    <row r="4784" spans="1:26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7">
        <f t="shared" si="222"/>
        <v>5.8159999999999998</v>
      </c>
      <c r="W4784" s="7" t="str">
        <f>IFERROR(INDEX(Returns!A:A,MATCH(Orders!B4784,Returns!B:B,0)), "No")</f>
        <v>No</v>
      </c>
      <c r="X4784" s="7" t="str">
        <f>INDEX(People!$A$2:$A$5,MATCH(Orders!M4784,People!$B$2:$B$5,0))</f>
        <v>Kelly Williams</v>
      </c>
      <c r="Y4784">
        <f t="shared" si="223"/>
        <v>2016</v>
      </c>
      <c r="Z4784">
        <f t="shared" si="224"/>
        <v>11</v>
      </c>
    </row>
    <row r="4785" spans="1:26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7">
        <f t="shared" si="222"/>
        <v>55.98</v>
      </c>
      <c r="W4785" s="7" t="str">
        <f>IFERROR(INDEX(Returns!A:A,MATCH(Orders!B4785,Returns!B:B,0)), "No")</f>
        <v>No</v>
      </c>
      <c r="X4785" s="7" t="str">
        <f>INDEX(People!$A$2:$A$5,MATCH(Orders!M4785,People!$B$2:$B$5,0))</f>
        <v>Kelly Williams</v>
      </c>
      <c r="Y4785">
        <f t="shared" si="223"/>
        <v>2019</v>
      </c>
      <c r="Z4785">
        <f t="shared" si="224"/>
        <v>1</v>
      </c>
    </row>
    <row r="4786" spans="1:26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7">
        <f t="shared" si="222"/>
        <v>2.6240000000000001</v>
      </c>
      <c r="W4786" s="7" t="str">
        <f>IFERROR(INDEX(Returns!A:A,MATCH(Orders!B4786,Returns!B:B,0)), "No")</f>
        <v>No</v>
      </c>
      <c r="X4786" s="7" t="str">
        <f>INDEX(People!$A$2:$A$5,MATCH(Orders!M4786,People!$B$2:$B$5,0))</f>
        <v>Anna Andreadi</v>
      </c>
      <c r="Y4786">
        <f t="shared" si="223"/>
        <v>2017</v>
      </c>
      <c r="Z4786">
        <f t="shared" si="224"/>
        <v>12</v>
      </c>
    </row>
    <row r="4787" spans="1:26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7">
        <f t="shared" si="222"/>
        <v>17.394000000000002</v>
      </c>
      <c r="W4787" s="7" t="str">
        <f>IFERROR(INDEX(Returns!A:A,MATCH(Orders!B4787,Returns!B:B,0)), "No")</f>
        <v>No</v>
      </c>
      <c r="X4787" s="7" t="str">
        <f>INDEX(People!$A$2:$A$5,MATCH(Orders!M4787,People!$B$2:$B$5,0))</f>
        <v>Anna Andreadi</v>
      </c>
      <c r="Y4787">
        <f t="shared" si="223"/>
        <v>2017</v>
      </c>
      <c r="Z4787">
        <f t="shared" si="224"/>
        <v>12</v>
      </c>
    </row>
    <row r="4788" spans="1:26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7">
        <f t="shared" si="222"/>
        <v>1.4080000000000001</v>
      </c>
      <c r="W4788" s="7" t="str">
        <f>IFERROR(INDEX(Returns!A:A,MATCH(Orders!B4788,Returns!B:B,0)), "No")</f>
        <v>No</v>
      </c>
      <c r="X4788" s="7" t="str">
        <f>INDEX(People!$A$2:$A$5,MATCH(Orders!M4788,People!$B$2:$B$5,0))</f>
        <v>Anna Andreadi</v>
      </c>
      <c r="Y4788">
        <f t="shared" si="223"/>
        <v>2017</v>
      </c>
      <c r="Z4788">
        <f t="shared" si="224"/>
        <v>12</v>
      </c>
    </row>
    <row r="4789" spans="1:26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7">
        <f t="shared" si="222"/>
        <v>14.52</v>
      </c>
      <c r="W4789" s="7" t="str">
        <f>IFERROR(INDEX(Returns!A:A,MATCH(Orders!B4789,Returns!B:B,0)), "No")</f>
        <v>No</v>
      </c>
      <c r="X4789" s="7" t="str">
        <f>INDEX(People!$A$2:$A$5,MATCH(Orders!M4789,People!$B$2:$B$5,0))</f>
        <v>Anna Andreadi</v>
      </c>
      <c r="Y4789">
        <f t="shared" si="223"/>
        <v>2017</v>
      </c>
      <c r="Z4789">
        <f t="shared" si="224"/>
        <v>12</v>
      </c>
    </row>
    <row r="4790" spans="1:26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7">
        <f t="shared" si="222"/>
        <v>5.8240000000000007</v>
      </c>
      <c r="W4790" s="7" t="str">
        <f>IFERROR(INDEX(Returns!A:A,MATCH(Orders!B4790,Returns!B:B,0)), "No")</f>
        <v>No</v>
      </c>
      <c r="X4790" s="7" t="str">
        <f>INDEX(People!$A$2:$A$5,MATCH(Orders!M4790,People!$B$2:$B$5,0))</f>
        <v>Anna Andreadi</v>
      </c>
      <c r="Y4790">
        <f t="shared" si="223"/>
        <v>2017</v>
      </c>
      <c r="Z4790">
        <f t="shared" si="224"/>
        <v>12</v>
      </c>
    </row>
    <row r="4791" spans="1:26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7">
        <f t="shared" si="222"/>
        <v>10.984000000000002</v>
      </c>
      <c r="W4791" s="7" t="str">
        <f>IFERROR(INDEX(Returns!A:A,MATCH(Orders!B4791,Returns!B:B,0)), "No")</f>
        <v>No</v>
      </c>
      <c r="X4791" s="7" t="str">
        <f>INDEX(People!$A$2:$A$5,MATCH(Orders!M4791,People!$B$2:$B$5,0))</f>
        <v>Anna Andreadi</v>
      </c>
      <c r="Y4791">
        <f t="shared" si="223"/>
        <v>2017</v>
      </c>
      <c r="Z4791">
        <f t="shared" si="224"/>
        <v>12</v>
      </c>
    </row>
    <row r="4792" spans="1:26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7">
        <f t="shared" si="222"/>
        <v>72.989999999999995</v>
      </c>
      <c r="W4792" s="7" t="str">
        <f>IFERROR(INDEX(Returns!A:A,MATCH(Orders!B4792,Returns!B:B,0)), "No")</f>
        <v>No</v>
      </c>
      <c r="X4792" s="7" t="str">
        <f>INDEX(People!$A$2:$A$5,MATCH(Orders!M4792,People!$B$2:$B$5,0))</f>
        <v>Anna Andreadi</v>
      </c>
      <c r="Y4792">
        <f t="shared" si="223"/>
        <v>2017</v>
      </c>
      <c r="Z4792">
        <f t="shared" si="224"/>
        <v>12</v>
      </c>
    </row>
    <row r="4793" spans="1:26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7">
        <f t="shared" si="222"/>
        <v>28.352</v>
      </c>
      <c r="W4793" s="7" t="str">
        <f>IFERROR(INDEX(Returns!A:A,MATCH(Orders!B4793,Returns!B:B,0)), "No")</f>
        <v>No</v>
      </c>
      <c r="X4793" s="7" t="str">
        <f>INDEX(People!$A$2:$A$5,MATCH(Orders!M4793,People!$B$2:$B$5,0))</f>
        <v>Anna Andreadi</v>
      </c>
      <c r="Y4793">
        <f t="shared" si="223"/>
        <v>2017</v>
      </c>
      <c r="Z4793">
        <f t="shared" si="224"/>
        <v>12</v>
      </c>
    </row>
    <row r="4794" spans="1:26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7">
        <f t="shared" si="222"/>
        <v>9.2319999999999993</v>
      </c>
      <c r="W4794" s="7" t="str">
        <f>IFERROR(INDEX(Returns!A:A,MATCH(Orders!B4794,Returns!B:B,0)), "No")</f>
        <v>No</v>
      </c>
      <c r="X4794" s="7" t="str">
        <f>INDEX(People!$A$2:$A$5,MATCH(Orders!M4794,People!$B$2:$B$5,0))</f>
        <v>Anna Andreadi</v>
      </c>
      <c r="Y4794">
        <f t="shared" si="223"/>
        <v>2017</v>
      </c>
      <c r="Z4794">
        <f t="shared" si="224"/>
        <v>12</v>
      </c>
    </row>
    <row r="4795" spans="1:26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7">
        <f t="shared" si="222"/>
        <v>6.24</v>
      </c>
      <c r="W4795" s="7" t="str">
        <f>IFERROR(INDEX(Returns!A:A,MATCH(Orders!B4795,Returns!B:B,0)), "No")</f>
        <v>No</v>
      </c>
      <c r="X4795" s="7" t="str">
        <f>INDEX(People!$A$2:$A$5,MATCH(Orders!M4795,People!$B$2:$B$5,0))</f>
        <v>Chuck Magee</v>
      </c>
      <c r="Y4795">
        <f t="shared" si="223"/>
        <v>2017</v>
      </c>
      <c r="Z4795">
        <f t="shared" si="224"/>
        <v>6</v>
      </c>
    </row>
    <row r="4796" spans="1:26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7">
        <f t="shared" si="222"/>
        <v>43.13</v>
      </c>
      <c r="W4796" s="7" t="str">
        <f>IFERROR(INDEX(Returns!A:A,MATCH(Orders!B4796,Returns!B:B,0)), "No")</f>
        <v>No</v>
      </c>
      <c r="X4796" s="7" t="str">
        <f>INDEX(People!$A$2:$A$5,MATCH(Orders!M4796,People!$B$2:$B$5,0))</f>
        <v>Anna Andreadi</v>
      </c>
      <c r="Y4796">
        <f t="shared" si="223"/>
        <v>2017</v>
      </c>
      <c r="Z4796">
        <f t="shared" si="224"/>
        <v>3</v>
      </c>
    </row>
    <row r="4797" spans="1:26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7">
        <f t="shared" si="222"/>
        <v>1.88</v>
      </c>
      <c r="W4797" s="7" t="str">
        <f>IFERROR(INDEX(Returns!A:A,MATCH(Orders!B4797,Returns!B:B,0)), "No")</f>
        <v>No</v>
      </c>
      <c r="X4797" s="7" t="str">
        <f>INDEX(People!$A$2:$A$5,MATCH(Orders!M4797,People!$B$2:$B$5,0))</f>
        <v>Cassandra Brandow</v>
      </c>
      <c r="Y4797">
        <f t="shared" si="223"/>
        <v>2017</v>
      </c>
      <c r="Z4797">
        <f t="shared" si="224"/>
        <v>8</v>
      </c>
    </row>
    <row r="4798" spans="1:26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7">
        <f t="shared" si="222"/>
        <v>19.194000000000003</v>
      </c>
      <c r="W4798" s="7" t="str">
        <f>IFERROR(INDEX(Returns!A:A,MATCH(Orders!B4798,Returns!B:B,0)), "No")</f>
        <v>No</v>
      </c>
      <c r="X4798" s="7" t="str">
        <f>INDEX(People!$A$2:$A$5,MATCH(Orders!M4798,People!$B$2:$B$5,0))</f>
        <v>Cassandra Brandow</v>
      </c>
      <c r="Y4798">
        <f t="shared" si="223"/>
        <v>2018</v>
      </c>
      <c r="Z4798">
        <f t="shared" si="224"/>
        <v>5</v>
      </c>
    </row>
    <row r="4799" spans="1:26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7">
        <f t="shared" si="222"/>
        <v>5.1840000000000011</v>
      </c>
      <c r="W4799" s="7" t="str">
        <f>IFERROR(INDEX(Returns!A:A,MATCH(Orders!B4799,Returns!B:B,0)), "No")</f>
        <v>No</v>
      </c>
      <c r="X4799" s="7" t="str">
        <f>INDEX(People!$A$2:$A$5,MATCH(Orders!M4799,People!$B$2:$B$5,0))</f>
        <v>Cassandra Brandow</v>
      </c>
      <c r="Y4799">
        <f t="shared" si="223"/>
        <v>2018</v>
      </c>
      <c r="Z4799">
        <f t="shared" si="224"/>
        <v>5</v>
      </c>
    </row>
    <row r="4800" spans="1:26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7">
        <f t="shared" si="222"/>
        <v>10.064</v>
      </c>
      <c r="W4800" s="7" t="str">
        <f>IFERROR(INDEX(Returns!A:A,MATCH(Orders!B4800,Returns!B:B,0)), "No")</f>
        <v>No</v>
      </c>
      <c r="X4800" s="7" t="str">
        <f>INDEX(People!$A$2:$A$5,MATCH(Orders!M4800,People!$B$2:$B$5,0))</f>
        <v>Cassandra Brandow</v>
      </c>
      <c r="Y4800">
        <f t="shared" si="223"/>
        <v>2018</v>
      </c>
      <c r="Z4800">
        <f t="shared" si="224"/>
        <v>5</v>
      </c>
    </row>
    <row r="4801" spans="1:26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7">
        <f t="shared" si="222"/>
        <v>8.7200000000000006</v>
      </c>
      <c r="W4801" s="7" t="str">
        <f>IFERROR(INDEX(Returns!A:A,MATCH(Orders!B4801,Returns!B:B,0)), "No")</f>
        <v>No</v>
      </c>
      <c r="X4801" s="7" t="str">
        <f>INDEX(People!$A$2:$A$5,MATCH(Orders!M4801,People!$B$2:$B$5,0))</f>
        <v>Cassandra Brandow</v>
      </c>
      <c r="Y4801">
        <f t="shared" si="223"/>
        <v>2018</v>
      </c>
      <c r="Z4801">
        <f t="shared" si="224"/>
        <v>5</v>
      </c>
    </row>
    <row r="4802" spans="1:26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7">
        <f t="shared" si="222"/>
        <v>2.3839999999999999</v>
      </c>
      <c r="W4802" s="7" t="str">
        <f>IFERROR(INDEX(Returns!A:A,MATCH(Orders!B4802,Returns!B:B,0)), "No")</f>
        <v>No</v>
      </c>
      <c r="X4802" s="7" t="str">
        <f>INDEX(People!$A$2:$A$5,MATCH(Orders!M4802,People!$B$2:$B$5,0))</f>
        <v>Cassandra Brandow</v>
      </c>
      <c r="Y4802">
        <f t="shared" si="223"/>
        <v>2018</v>
      </c>
      <c r="Z4802">
        <f t="shared" si="224"/>
        <v>5</v>
      </c>
    </row>
    <row r="4803" spans="1:26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7">
        <f t="shared" ref="V4803:V4866" si="225">R4803/S4803</f>
        <v>5.1900000000000013</v>
      </c>
      <c r="W4803" s="7" t="str">
        <f>IFERROR(INDEX(Returns!A:A,MATCH(Orders!B4803,Returns!B:B,0)), "No")</f>
        <v>No</v>
      </c>
      <c r="X4803" s="7" t="str">
        <f>INDEX(People!$A$2:$A$5,MATCH(Orders!M4803,People!$B$2:$B$5,0))</f>
        <v>Cassandra Brandow</v>
      </c>
      <c r="Y4803">
        <f t="shared" ref="Y4803:Y4866" si="226">YEAR(C4803)</f>
        <v>2018</v>
      </c>
      <c r="Z4803">
        <f t="shared" ref="Z4803:Z4866" si="227">MONTH(C4803)</f>
        <v>5</v>
      </c>
    </row>
    <row r="4804" spans="1:26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7">
        <f t="shared" si="225"/>
        <v>1.6740000000000004</v>
      </c>
      <c r="W4804" s="7" t="str">
        <f>IFERROR(INDEX(Returns!A:A,MATCH(Orders!B4804,Returns!B:B,0)), "No")</f>
        <v>No</v>
      </c>
      <c r="X4804" s="7" t="str">
        <f>INDEX(People!$A$2:$A$5,MATCH(Orders!M4804,People!$B$2:$B$5,0))</f>
        <v>Cassandra Brandow</v>
      </c>
      <c r="Y4804">
        <f t="shared" si="226"/>
        <v>2018</v>
      </c>
      <c r="Z4804">
        <f t="shared" si="227"/>
        <v>5</v>
      </c>
    </row>
    <row r="4805" spans="1:26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7">
        <f t="shared" si="225"/>
        <v>39.593999999999994</v>
      </c>
      <c r="W4805" s="7" t="str">
        <f>IFERROR(INDEX(Returns!A:A,MATCH(Orders!B4805,Returns!B:B,0)), "No")</f>
        <v>No</v>
      </c>
      <c r="X4805" s="7" t="str">
        <f>INDEX(People!$A$2:$A$5,MATCH(Orders!M4805,People!$B$2:$B$5,0))</f>
        <v>Chuck Magee</v>
      </c>
      <c r="Y4805">
        <f t="shared" si="226"/>
        <v>2019</v>
      </c>
      <c r="Z4805">
        <f t="shared" si="227"/>
        <v>7</v>
      </c>
    </row>
    <row r="4806" spans="1:26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7">
        <f t="shared" si="225"/>
        <v>10.112000000000002</v>
      </c>
      <c r="W4806" s="7" t="str">
        <f>IFERROR(INDEX(Returns!A:A,MATCH(Orders!B4806,Returns!B:B,0)), "No")</f>
        <v>No</v>
      </c>
      <c r="X4806" s="7" t="str">
        <f>INDEX(People!$A$2:$A$5,MATCH(Orders!M4806,People!$B$2:$B$5,0))</f>
        <v>Chuck Magee</v>
      </c>
      <c r="Y4806">
        <f t="shared" si="226"/>
        <v>2019</v>
      </c>
      <c r="Z4806">
        <f t="shared" si="227"/>
        <v>7</v>
      </c>
    </row>
    <row r="4807" spans="1:26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7">
        <f t="shared" si="225"/>
        <v>18.97</v>
      </c>
      <c r="W4807" s="7" t="str">
        <f>IFERROR(INDEX(Returns!A:A,MATCH(Orders!B4807,Returns!B:B,0)), "No")</f>
        <v>No</v>
      </c>
      <c r="X4807" s="7" t="str">
        <f>INDEX(People!$A$2:$A$5,MATCH(Orders!M4807,People!$B$2:$B$5,0))</f>
        <v>Anna Andreadi</v>
      </c>
      <c r="Y4807">
        <f t="shared" si="226"/>
        <v>2017</v>
      </c>
      <c r="Z4807">
        <f t="shared" si="227"/>
        <v>11</v>
      </c>
    </row>
    <row r="4808" spans="1:26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7">
        <f t="shared" si="225"/>
        <v>4.28</v>
      </c>
      <c r="W4808" s="7" t="str">
        <f>IFERROR(INDEX(Returns!A:A,MATCH(Orders!B4808,Returns!B:B,0)), "No")</f>
        <v>No</v>
      </c>
      <c r="X4808" s="7" t="str">
        <f>INDEX(People!$A$2:$A$5,MATCH(Orders!M4808,People!$B$2:$B$5,0))</f>
        <v>Anna Andreadi</v>
      </c>
      <c r="Y4808">
        <f t="shared" si="226"/>
        <v>2017</v>
      </c>
      <c r="Z4808">
        <f t="shared" si="227"/>
        <v>11</v>
      </c>
    </row>
    <row r="4809" spans="1:26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7">
        <f t="shared" si="225"/>
        <v>11.21</v>
      </c>
      <c r="W4809" s="7" t="str">
        <f>IFERROR(INDEX(Returns!A:A,MATCH(Orders!B4809,Returns!B:B,0)), "No")</f>
        <v>No</v>
      </c>
      <c r="X4809" s="7" t="str">
        <f>INDEX(People!$A$2:$A$5,MATCH(Orders!M4809,People!$B$2:$B$5,0))</f>
        <v>Anna Andreadi</v>
      </c>
      <c r="Y4809">
        <f t="shared" si="226"/>
        <v>2017</v>
      </c>
      <c r="Z4809">
        <f t="shared" si="227"/>
        <v>11</v>
      </c>
    </row>
    <row r="4810" spans="1:26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7">
        <f t="shared" si="225"/>
        <v>20.936000000000003</v>
      </c>
      <c r="W4810" s="7" t="str">
        <f>IFERROR(INDEX(Returns!A:A,MATCH(Orders!B4810,Returns!B:B,0)), "No")</f>
        <v>No</v>
      </c>
      <c r="X4810" s="7" t="str">
        <f>INDEX(People!$A$2:$A$5,MATCH(Orders!M4810,People!$B$2:$B$5,0))</f>
        <v>Chuck Magee</v>
      </c>
      <c r="Y4810">
        <f t="shared" si="226"/>
        <v>2016</v>
      </c>
      <c r="Z4810">
        <f t="shared" si="227"/>
        <v>11</v>
      </c>
    </row>
    <row r="4811" spans="1:26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7">
        <f t="shared" si="225"/>
        <v>48.91</v>
      </c>
      <c r="W4811" s="7" t="str">
        <f>IFERROR(INDEX(Returns!A:A,MATCH(Orders!B4811,Returns!B:B,0)), "No")</f>
        <v>No</v>
      </c>
      <c r="X4811" s="7" t="str">
        <f>INDEX(People!$A$2:$A$5,MATCH(Orders!M4811,People!$B$2:$B$5,0))</f>
        <v>Kelly Williams</v>
      </c>
      <c r="Y4811">
        <f t="shared" si="226"/>
        <v>2017</v>
      </c>
      <c r="Z4811">
        <f t="shared" si="227"/>
        <v>12</v>
      </c>
    </row>
    <row r="4812" spans="1:26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7">
        <f t="shared" si="225"/>
        <v>119.95</v>
      </c>
      <c r="W4812" s="7" t="str">
        <f>IFERROR(INDEX(Returns!A:A,MATCH(Orders!B4812,Returns!B:B,0)), "No")</f>
        <v>No</v>
      </c>
      <c r="X4812" s="7" t="str">
        <f>INDEX(People!$A$2:$A$5,MATCH(Orders!M4812,People!$B$2:$B$5,0))</f>
        <v>Kelly Williams</v>
      </c>
      <c r="Y4812">
        <f t="shared" si="226"/>
        <v>2017</v>
      </c>
      <c r="Z4812">
        <f t="shared" si="227"/>
        <v>12</v>
      </c>
    </row>
    <row r="4813" spans="1:26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7">
        <f t="shared" si="225"/>
        <v>126.68599999999998</v>
      </c>
      <c r="W4813" s="7" t="str">
        <f>IFERROR(INDEX(Returns!A:A,MATCH(Orders!B4813,Returns!B:B,0)), "No")</f>
        <v>No</v>
      </c>
      <c r="X4813" s="7" t="str">
        <f>INDEX(People!$A$2:$A$5,MATCH(Orders!M4813,People!$B$2:$B$5,0))</f>
        <v>Chuck Magee</v>
      </c>
      <c r="Y4813">
        <f t="shared" si="226"/>
        <v>2018</v>
      </c>
      <c r="Z4813">
        <f t="shared" si="227"/>
        <v>11</v>
      </c>
    </row>
    <row r="4814" spans="1:26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7">
        <f t="shared" si="225"/>
        <v>299.99399999999997</v>
      </c>
      <c r="W4814" s="7" t="str">
        <f>IFERROR(INDEX(Returns!A:A,MATCH(Orders!B4814,Returns!B:B,0)), "No")</f>
        <v>No</v>
      </c>
      <c r="X4814" s="7" t="str">
        <f>INDEX(People!$A$2:$A$5,MATCH(Orders!M4814,People!$B$2:$B$5,0))</f>
        <v>Chuck Magee</v>
      </c>
      <c r="Y4814">
        <f t="shared" si="226"/>
        <v>2018</v>
      </c>
      <c r="Z4814">
        <f t="shared" si="227"/>
        <v>11</v>
      </c>
    </row>
    <row r="4815" spans="1:26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7">
        <f t="shared" si="225"/>
        <v>16.192</v>
      </c>
      <c r="W4815" s="7" t="str">
        <f>IFERROR(INDEX(Returns!A:A,MATCH(Orders!B4815,Returns!B:B,0)), "No")</f>
        <v>No</v>
      </c>
      <c r="X4815" s="7" t="str">
        <f>INDEX(People!$A$2:$A$5,MATCH(Orders!M4815,People!$B$2:$B$5,0))</f>
        <v>Chuck Magee</v>
      </c>
      <c r="Y4815">
        <f t="shared" si="226"/>
        <v>2018</v>
      </c>
      <c r="Z4815">
        <f t="shared" si="227"/>
        <v>11</v>
      </c>
    </row>
    <row r="4816" spans="1:26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7">
        <f t="shared" si="225"/>
        <v>5.98</v>
      </c>
      <c r="W4816" s="7" t="str">
        <f>IFERROR(INDEX(Returns!A:A,MATCH(Orders!B4816,Returns!B:B,0)), "No")</f>
        <v>No</v>
      </c>
      <c r="X4816" s="7" t="str">
        <f>INDEX(People!$A$2:$A$5,MATCH(Orders!M4816,People!$B$2:$B$5,0))</f>
        <v>Anna Andreadi</v>
      </c>
      <c r="Y4816">
        <f t="shared" si="226"/>
        <v>2018</v>
      </c>
      <c r="Z4816">
        <f t="shared" si="227"/>
        <v>5</v>
      </c>
    </row>
    <row r="4817" spans="1:26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7">
        <f t="shared" si="225"/>
        <v>6.088000000000001</v>
      </c>
      <c r="W4817" s="7" t="str">
        <f>IFERROR(INDEX(Returns!A:A,MATCH(Orders!B4817,Returns!B:B,0)), "No")</f>
        <v>No</v>
      </c>
      <c r="X4817" s="7" t="str">
        <f>INDEX(People!$A$2:$A$5,MATCH(Orders!M4817,People!$B$2:$B$5,0))</f>
        <v>Chuck Magee</v>
      </c>
      <c r="Y4817">
        <f t="shared" si="226"/>
        <v>2016</v>
      </c>
      <c r="Z4817">
        <f t="shared" si="227"/>
        <v>12</v>
      </c>
    </row>
    <row r="4818" spans="1:26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7">
        <f t="shared" si="225"/>
        <v>17.327999999999999</v>
      </c>
      <c r="W4818" s="7" t="str">
        <f>IFERROR(INDEX(Returns!A:A,MATCH(Orders!B4818,Returns!B:B,0)), "No")</f>
        <v>No</v>
      </c>
      <c r="X4818" s="7" t="str">
        <f>INDEX(People!$A$2:$A$5,MATCH(Orders!M4818,People!$B$2:$B$5,0))</f>
        <v>Chuck Magee</v>
      </c>
      <c r="Y4818">
        <f t="shared" si="226"/>
        <v>2016</v>
      </c>
      <c r="Z4818">
        <f t="shared" si="227"/>
        <v>12</v>
      </c>
    </row>
    <row r="4819" spans="1:26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7">
        <f t="shared" si="225"/>
        <v>40.776000000000003</v>
      </c>
      <c r="W4819" s="7" t="str">
        <f>IFERROR(INDEX(Returns!A:A,MATCH(Orders!B4819,Returns!B:B,0)), "No")</f>
        <v>No</v>
      </c>
      <c r="X4819" s="7" t="str">
        <f>INDEX(People!$A$2:$A$5,MATCH(Orders!M4819,People!$B$2:$B$5,0))</f>
        <v>Chuck Magee</v>
      </c>
      <c r="Y4819">
        <f t="shared" si="226"/>
        <v>2016</v>
      </c>
      <c r="Z4819">
        <f t="shared" si="227"/>
        <v>12</v>
      </c>
    </row>
    <row r="4820" spans="1:26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7">
        <f t="shared" si="225"/>
        <v>56.784000000000006</v>
      </c>
      <c r="W4820" s="7" t="str">
        <f>IFERROR(INDEX(Returns!A:A,MATCH(Orders!B4820,Returns!B:B,0)), "No")</f>
        <v>No</v>
      </c>
      <c r="X4820" s="7" t="str">
        <f>INDEX(People!$A$2:$A$5,MATCH(Orders!M4820,People!$B$2:$B$5,0))</f>
        <v>Chuck Magee</v>
      </c>
      <c r="Y4820">
        <f t="shared" si="226"/>
        <v>2016</v>
      </c>
      <c r="Z4820">
        <f t="shared" si="227"/>
        <v>12</v>
      </c>
    </row>
    <row r="4821" spans="1:26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7">
        <f t="shared" si="225"/>
        <v>5.18</v>
      </c>
      <c r="W4821" s="7" t="str">
        <f>IFERROR(INDEX(Returns!A:A,MATCH(Orders!B4821,Returns!B:B,0)), "No")</f>
        <v>No</v>
      </c>
      <c r="X4821" s="7" t="str">
        <f>INDEX(People!$A$2:$A$5,MATCH(Orders!M4821,People!$B$2:$B$5,0))</f>
        <v>Chuck Magee</v>
      </c>
      <c r="Y4821">
        <f t="shared" si="226"/>
        <v>2019</v>
      </c>
      <c r="Z4821">
        <f t="shared" si="227"/>
        <v>6</v>
      </c>
    </row>
    <row r="4822" spans="1:26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7">
        <f t="shared" si="225"/>
        <v>57.905999999999985</v>
      </c>
      <c r="W4822" s="7" t="str">
        <f>IFERROR(INDEX(Returns!A:A,MATCH(Orders!B4822,Returns!B:B,0)), "No")</f>
        <v>No</v>
      </c>
      <c r="X4822" s="7" t="str">
        <f>INDEX(People!$A$2:$A$5,MATCH(Orders!M4822,People!$B$2:$B$5,0))</f>
        <v>Kelly Williams</v>
      </c>
      <c r="Y4822">
        <f t="shared" si="226"/>
        <v>2017</v>
      </c>
      <c r="Z4822">
        <f t="shared" si="227"/>
        <v>4</v>
      </c>
    </row>
    <row r="4823" spans="1:26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7">
        <f t="shared" si="225"/>
        <v>63.991999999999997</v>
      </c>
      <c r="W4823" s="7" t="str">
        <f>IFERROR(INDEX(Returns!A:A,MATCH(Orders!B4823,Returns!B:B,0)), "No")</f>
        <v>No</v>
      </c>
      <c r="X4823" s="7" t="str">
        <f>INDEX(People!$A$2:$A$5,MATCH(Orders!M4823,People!$B$2:$B$5,0))</f>
        <v>Kelly Williams</v>
      </c>
      <c r="Y4823">
        <f t="shared" si="226"/>
        <v>2017</v>
      </c>
      <c r="Z4823">
        <f t="shared" si="227"/>
        <v>4</v>
      </c>
    </row>
    <row r="4824" spans="1:26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7">
        <f t="shared" si="225"/>
        <v>7.4760000000000018</v>
      </c>
      <c r="W4824" s="7" t="str">
        <f>IFERROR(INDEX(Returns!A:A,MATCH(Orders!B4824,Returns!B:B,0)), "No")</f>
        <v>No</v>
      </c>
      <c r="X4824" s="7" t="str">
        <f>INDEX(People!$A$2:$A$5,MATCH(Orders!M4824,People!$B$2:$B$5,0))</f>
        <v>Anna Andreadi</v>
      </c>
      <c r="Y4824">
        <f t="shared" si="226"/>
        <v>2018</v>
      </c>
      <c r="Z4824">
        <f t="shared" si="227"/>
        <v>7</v>
      </c>
    </row>
    <row r="4825" spans="1:26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7">
        <f t="shared" si="225"/>
        <v>4.3350000000000009</v>
      </c>
      <c r="W4825" s="7" t="str">
        <f>IFERROR(INDEX(Returns!A:A,MATCH(Orders!B4825,Returns!B:B,0)), "No")</f>
        <v>No</v>
      </c>
      <c r="X4825" s="7" t="str">
        <f>INDEX(People!$A$2:$A$5,MATCH(Orders!M4825,People!$B$2:$B$5,0))</f>
        <v>Chuck Magee</v>
      </c>
      <c r="Y4825">
        <f t="shared" si="226"/>
        <v>2018</v>
      </c>
      <c r="Z4825">
        <f t="shared" si="227"/>
        <v>11</v>
      </c>
    </row>
    <row r="4826" spans="1:26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7">
        <f t="shared" si="225"/>
        <v>42.518000000000001</v>
      </c>
      <c r="W4826" s="7" t="str">
        <f>IFERROR(INDEX(Returns!A:A,MATCH(Orders!B4826,Returns!B:B,0)), "No")</f>
        <v>No</v>
      </c>
      <c r="X4826" s="7" t="str">
        <f>INDEX(People!$A$2:$A$5,MATCH(Orders!M4826,People!$B$2:$B$5,0))</f>
        <v>Chuck Magee</v>
      </c>
      <c r="Y4826">
        <f t="shared" si="226"/>
        <v>2018</v>
      </c>
      <c r="Z4826">
        <f t="shared" si="227"/>
        <v>11</v>
      </c>
    </row>
    <row r="4827" spans="1:26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7">
        <f t="shared" si="225"/>
        <v>25.983999999999998</v>
      </c>
      <c r="W4827" s="7" t="str">
        <f>IFERROR(INDEX(Returns!A:A,MATCH(Orders!B4827,Returns!B:B,0)), "No")</f>
        <v>No</v>
      </c>
      <c r="X4827" s="7" t="str">
        <f>INDEX(People!$A$2:$A$5,MATCH(Orders!M4827,People!$B$2:$B$5,0))</f>
        <v>Chuck Magee</v>
      </c>
      <c r="Y4827">
        <f t="shared" si="226"/>
        <v>2018</v>
      </c>
      <c r="Z4827">
        <f t="shared" si="227"/>
        <v>11</v>
      </c>
    </row>
    <row r="4828" spans="1:26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7">
        <f t="shared" si="225"/>
        <v>3.504</v>
      </c>
      <c r="W4828" s="7" t="str">
        <f>IFERROR(INDEX(Returns!A:A,MATCH(Orders!B4828,Returns!B:B,0)), "No")</f>
        <v>No</v>
      </c>
      <c r="X4828" s="7" t="str">
        <f>INDEX(People!$A$2:$A$5,MATCH(Orders!M4828,People!$B$2:$B$5,0))</f>
        <v>Anna Andreadi</v>
      </c>
      <c r="Y4828">
        <f t="shared" si="226"/>
        <v>2019</v>
      </c>
      <c r="Z4828">
        <f t="shared" si="227"/>
        <v>11</v>
      </c>
    </row>
    <row r="4829" spans="1:26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7">
        <f t="shared" si="225"/>
        <v>34.76</v>
      </c>
      <c r="W4829" s="7" t="str">
        <f>IFERROR(INDEX(Returns!A:A,MATCH(Orders!B4829,Returns!B:B,0)), "No")</f>
        <v>No</v>
      </c>
      <c r="X4829" s="7" t="str">
        <f>INDEX(People!$A$2:$A$5,MATCH(Orders!M4829,People!$B$2:$B$5,0))</f>
        <v>Cassandra Brandow</v>
      </c>
      <c r="Y4829">
        <f t="shared" si="226"/>
        <v>2016</v>
      </c>
      <c r="Z4829">
        <f t="shared" si="227"/>
        <v>11</v>
      </c>
    </row>
    <row r="4830" spans="1:26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7">
        <f t="shared" si="225"/>
        <v>1.88</v>
      </c>
      <c r="W4830" s="7" t="str">
        <f>IFERROR(INDEX(Returns!A:A,MATCH(Orders!B4830,Returns!B:B,0)), "No")</f>
        <v>No</v>
      </c>
      <c r="X4830" s="7" t="str">
        <f>INDEX(People!$A$2:$A$5,MATCH(Orders!M4830,People!$B$2:$B$5,0))</f>
        <v>Cassandra Brandow</v>
      </c>
      <c r="Y4830">
        <f t="shared" si="226"/>
        <v>2016</v>
      </c>
      <c r="Z4830">
        <f t="shared" si="227"/>
        <v>11</v>
      </c>
    </row>
    <row r="4831" spans="1:26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7">
        <f t="shared" si="225"/>
        <v>4.5920000000000005</v>
      </c>
      <c r="W4831" s="7" t="str">
        <f>IFERROR(INDEX(Returns!A:A,MATCH(Orders!B4831,Returns!B:B,0)), "No")</f>
        <v>No</v>
      </c>
      <c r="X4831" s="7" t="str">
        <f>INDEX(People!$A$2:$A$5,MATCH(Orders!M4831,People!$B$2:$B$5,0))</f>
        <v>Chuck Magee</v>
      </c>
      <c r="Y4831">
        <f t="shared" si="226"/>
        <v>2018</v>
      </c>
      <c r="Z4831">
        <f t="shared" si="227"/>
        <v>5</v>
      </c>
    </row>
    <row r="4832" spans="1:26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7">
        <f t="shared" si="225"/>
        <v>40.98</v>
      </c>
      <c r="W4832" s="7" t="str">
        <f>IFERROR(INDEX(Returns!A:A,MATCH(Orders!B4832,Returns!B:B,0)), "No")</f>
        <v>No</v>
      </c>
      <c r="X4832" s="7" t="str">
        <f>INDEX(People!$A$2:$A$5,MATCH(Orders!M4832,People!$B$2:$B$5,0))</f>
        <v>Kelly Williams</v>
      </c>
      <c r="Y4832">
        <f t="shared" si="226"/>
        <v>2016</v>
      </c>
      <c r="Z4832">
        <f t="shared" si="227"/>
        <v>11</v>
      </c>
    </row>
    <row r="4833" spans="1:26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7">
        <f t="shared" si="225"/>
        <v>12.21</v>
      </c>
      <c r="W4833" s="7" t="str">
        <f>IFERROR(INDEX(Returns!A:A,MATCH(Orders!B4833,Returns!B:B,0)), "No")</f>
        <v>No</v>
      </c>
      <c r="X4833" s="7" t="str">
        <f>INDEX(People!$A$2:$A$5,MATCH(Orders!M4833,People!$B$2:$B$5,0))</f>
        <v>Kelly Williams</v>
      </c>
      <c r="Y4833">
        <f t="shared" si="226"/>
        <v>2016</v>
      </c>
      <c r="Z4833">
        <f t="shared" si="227"/>
        <v>11</v>
      </c>
    </row>
    <row r="4834" spans="1:26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7">
        <f t="shared" si="225"/>
        <v>11.29</v>
      </c>
      <c r="W4834" s="7" t="str">
        <f>IFERROR(INDEX(Returns!A:A,MATCH(Orders!B4834,Returns!B:B,0)), "No")</f>
        <v>No</v>
      </c>
      <c r="X4834" s="7" t="str">
        <f>INDEX(People!$A$2:$A$5,MATCH(Orders!M4834,People!$B$2:$B$5,0))</f>
        <v>Kelly Williams</v>
      </c>
      <c r="Y4834">
        <f t="shared" si="226"/>
        <v>2016</v>
      </c>
      <c r="Z4834">
        <f t="shared" si="227"/>
        <v>11</v>
      </c>
    </row>
    <row r="4835" spans="1:26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7">
        <f t="shared" si="225"/>
        <v>4.13</v>
      </c>
      <c r="W4835" s="7" t="str">
        <f>IFERROR(INDEX(Returns!A:A,MATCH(Orders!B4835,Returns!B:B,0)), "No")</f>
        <v>No</v>
      </c>
      <c r="X4835" s="7" t="str">
        <f>INDEX(People!$A$2:$A$5,MATCH(Orders!M4835,People!$B$2:$B$5,0))</f>
        <v>Kelly Williams</v>
      </c>
      <c r="Y4835">
        <f t="shared" si="226"/>
        <v>2016</v>
      </c>
      <c r="Z4835">
        <f t="shared" si="227"/>
        <v>11</v>
      </c>
    </row>
    <row r="4836" spans="1:26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7">
        <f t="shared" si="225"/>
        <v>7.984</v>
      </c>
      <c r="W4836" s="7" t="str">
        <f>IFERROR(INDEX(Returns!A:A,MATCH(Orders!B4836,Returns!B:B,0)), "No")</f>
        <v>No</v>
      </c>
      <c r="X4836" s="7" t="str">
        <f>INDEX(People!$A$2:$A$5,MATCH(Orders!M4836,People!$B$2:$B$5,0))</f>
        <v>Anna Andreadi</v>
      </c>
      <c r="Y4836">
        <f t="shared" si="226"/>
        <v>2019</v>
      </c>
      <c r="Z4836">
        <f t="shared" si="227"/>
        <v>10</v>
      </c>
    </row>
    <row r="4837" spans="1:26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7">
        <f t="shared" si="225"/>
        <v>30.98</v>
      </c>
      <c r="W4837" s="7" t="str">
        <f>IFERROR(INDEX(Returns!A:A,MATCH(Orders!B4837,Returns!B:B,0)), "No")</f>
        <v>No</v>
      </c>
      <c r="X4837" s="7" t="str">
        <f>INDEX(People!$A$2:$A$5,MATCH(Orders!M4837,People!$B$2:$B$5,0))</f>
        <v>Anna Andreadi</v>
      </c>
      <c r="Y4837">
        <f t="shared" si="226"/>
        <v>2019</v>
      </c>
      <c r="Z4837">
        <f t="shared" si="227"/>
        <v>10</v>
      </c>
    </row>
    <row r="4838" spans="1:26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7">
        <f t="shared" si="225"/>
        <v>4.9840000000000009</v>
      </c>
      <c r="W4838" s="7" t="str">
        <f>IFERROR(INDEX(Returns!A:A,MATCH(Orders!B4838,Returns!B:B,0)), "No")</f>
        <v>No</v>
      </c>
      <c r="X4838" s="7" t="str">
        <f>INDEX(People!$A$2:$A$5,MATCH(Orders!M4838,People!$B$2:$B$5,0))</f>
        <v>Anna Andreadi</v>
      </c>
      <c r="Y4838">
        <f t="shared" si="226"/>
        <v>2019</v>
      </c>
      <c r="Z4838">
        <f t="shared" si="227"/>
        <v>10</v>
      </c>
    </row>
    <row r="4839" spans="1:26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7">
        <f t="shared" si="225"/>
        <v>1.8990000000000002</v>
      </c>
      <c r="W4839" s="7" t="str">
        <f>IFERROR(INDEX(Returns!A:A,MATCH(Orders!B4839,Returns!B:B,0)), "No")</f>
        <v>No</v>
      </c>
      <c r="X4839" s="7" t="str">
        <f>INDEX(People!$A$2:$A$5,MATCH(Orders!M4839,People!$B$2:$B$5,0))</f>
        <v>Chuck Magee</v>
      </c>
      <c r="Y4839">
        <f t="shared" si="226"/>
        <v>2019</v>
      </c>
      <c r="Z4839">
        <f t="shared" si="227"/>
        <v>6</v>
      </c>
    </row>
    <row r="4840" spans="1:26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7">
        <f t="shared" si="225"/>
        <v>4.6240000000000006</v>
      </c>
      <c r="W4840" s="7" t="str">
        <f>IFERROR(INDEX(Returns!A:A,MATCH(Orders!B4840,Returns!B:B,0)), "No")</f>
        <v>No</v>
      </c>
      <c r="X4840" s="7" t="str">
        <f>INDEX(People!$A$2:$A$5,MATCH(Orders!M4840,People!$B$2:$B$5,0))</f>
        <v>Chuck Magee</v>
      </c>
      <c r="Y4840">
        <f t="shared" si="226"/>
        <v>2019</v>
      </c>
      <c r="Z4840">
        <f t="shared" si="227"/>
        <v>6</v>
      </c>
    </row>
    <row r="4841" spans="1:26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7">
        <f t="shared" si="225"/>
        <v>39.593999999999994</v>
      </c>
      <c r="W4841" s="7" t="str">
        <f>IFERROR(INDEX(Returns!A:A,MATCH(Orders!B4841,Returns!B:B,0)), "No")</f>
        <v>No</v>
      </c>
      <c r="X4841" s="7" t="str">
        <f>INDEX(People!$A$2:$A$5,MATCH(Orders!M4841,People!$B$2:$B$5,0))</f>
        <v>Chuck Magee</v>
      </c>
      <c r="Y4841">
        <f t="shared" si="226"/>
        <v>2019</v>
      </c>
      <c r="Z4841">
        <f t="shared" si="227"/>
        <v>6</v>
      </c>
    </row>
    <row r="4842" spans="1:26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7">
        <f t="shared" si="225"/>
        <v>13.79</v>
      </c>
      <c r="W4842" s="7" t="str">
        <f>IFERROR(INDEX(Returns!A:A,MATCH(Orders!B4842,Returns!B:B,0)), "No")</f>
        <v>No</v>
      </c>
      <c r="X4842" s="7" t="str">
        <f>INDEX(People!$A$2:$A$5,MATCH(Orders!M4842,People!$B$2:$B$5,0))</f>
        <v>Cassandra Brandow</v>
      </c>
      <c r="Y4842">
        <f t="shared" si="226"/>
        <v>2019</v>
      </c>
      <c r="Z4842">
        <f t="shared" si="227"/>
        <v>11</v>
      </c>
    </row>
    <row r="4843" spans="1:26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7">
        <f t="shared" si="225"/>
        <v>1.8510000000000002</v>
      </c>
      <c r="W4843" s="7" t="str">
        <f>IFERROR(INDEX(Returns!A:A,MATCH(Orders!B4843,Returns!B:B,0)), "No")</f>
        <v>No</v>
      </c>
      <c r="X4843" s="7" t="str">
        <f>INDEX(People!$A$2:$A$5,MATCH(Orders!M4843,People!$B$2:$B$5,0))</f>
        <v>Chuck Magee</v>
      </c>
      <c r="Y4843">
        <f t="shared" si="226"/>
        <v>2018</v>
      </c>
      <c r="Z4843">
        <f t="shared" si="227"/>
        <v>12</v>
      </c>
    </row>
    <row r="4844" spans="1:26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7">
        <f t="shared" si="225"/>
        <v>48.783999999999999</v>
      </c>
      <c r="W4844" s="7" t="str">
        <f>IFERROR(INDEX(Returns!A:A,MATCH(Orders!B4844,Returns!B:B,0)), "No")</f>
        <v>No</v>
      </c>
      <c r="X4844" s="7" t="str">
        <f>INDEX(People!$A$2:$A$5,MATCH(Orders!M4844,People!$B$2:$B$5,0))</f>
        <v>Cassandra Brandow</v>
      </c>
      <c r="Y4844">
        <f t="shared" si="226"/>
        <v>2019</v>
      </c>
      <c r="Z4844">
        <f t="shared" si="227"/>
        <v>9</v>
      </c>
    </row>
    <row r="4845" spans="1:26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7">
        <f t="shared" si="225"/>
        <v>3.74</v>
      </c>
      <c r="W4845" s="7" t="str">
        <f>IFERROR(INDEX(Returns!A:A,MATCH(Orders!B4845,Returns!B:B,0)), "No")</f>
        <v>No</v>
      </c>
      <c r="X4845" s="7" t="str">
        <f>INDEX(People!$A$2:$A$5,MATCH(Orders!M4845,People!$B$2:$B$5,0))</f>
        <v>Chuck Magee</v>
      </c>
      <c r="Y4845">
        <f t="shared" si="226"/>
        <v>2018</v>
      </c>
      <c r="Z4845">
        <f t="shared" si="227"/>
        <v>11</v>
      </c>
    </row>
    <row r="4846" spans="1:26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7">
        <f t="shared" si="225"/>
        <v>3.5920000000000005</v>
      </c>
      <c r="W4846" s="7" t="str">
        <f>IFERROR(INDEX(Returns!A:A,MATCH(Orders!B4846,Returns!B:B,0)), "No")</f>
        <v>No</v>
      </c>
      <c r="X4846" s="7" t="str">
        <f>INDEX(People!$A$2:$A$5,MATCH(Orders!M4846,People!$B$2:$B$5,0))</f>
        <v>Anna Andreadi</v>
      </c>
      <c r="Y4846">
        <f t="shared" si="226"/>
        <v>2016</v>
      </c>
      <c r="Z4846">
        <f t="shared" si="227"/>
        <v>4</v>
      </c>
    </row>
    <row r="4847" spans="1:26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7">
        <f t="shared" si="225"/>
        <v>3.504</v>
      </c>
      <c r="W4847" s="7" t="str">
        <f>IFERROR(INDEX(Returns!A:A,MATCH(Orders!B4847,Returns!B:B,0)), "No")</f>
        <v>No</v>
      </c>
      <c r="X4847" s="7" t="str">
        <f>INDEX(People!$A$2:$A$5,MATCH(Orders!M4847,People!$B$2:$B$5,0))</f>
        <v>Chuck Magee</v>
      </c>
      <c r="Y4847">
        <f t="shared" si="226"/>
        <v>2017</v>
      </c>
      <c r="Z4847">
        <f t="shared" si="227"/>
        <v>7</v>
      </c>
    </row>
    <row r="4848" spans="1:26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7">
        <f t="shared" si="225"/>
        <v>52.792000000000009</v>
      </c>
      <c r="W4848" s="7" t="str">
        <f>IFERROR(INDEX(Returns!A:A,MATCH(Orders!B4848,Returns!B:B,0)), "No")</f>
        <v>No</v>
      </c>
      <c r="X4848" s="7" t="str">
        <f>INDEX(People!$A$2:$A$5,MATCH(Orders!M4848,People!$B$2:$B$5,0))</f>
        <v>Anna Andreadi</v>
      </c>
      <c r="Y4848">
        <f t="shared" si="226"/>
        <v>2016</v>
      </c>
      <c r="Z4848">
        <f t="shared" si="227"/>
        <v>6</v>
      </c>
    </row>
    <row r="4849" spans="1:26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7">
        <f t="shared" si="225"/>
        <v>6.5120000000000005</v>
      </c>
      <c r="W4849" s="7" t="str">
        <f>IFERROR(INDEX(Returns!A:A,MATCH(Orders!B4849,Returns!B:B,0)), "No")</f>
        <v>No</v>
      </c>
      <c r="X4849" s="7" t="str">
        <f>INDEX(People!$A$2:$A$5,MATCH(Orders!M4849,People!$B$2:$B$5,0))</f>
        <v>Anna Andreadi</v>
      </c>
      <c r="Y4849">
        <f t="shared" si="226"/>
        <v>2016</v>
      </c>
      <c r="Z4849">
        <f t="shared" si="227"/>
        <v>6</v>
      </c>
    </row>
    <row r="4850" spans="1:26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7">
        <f t="shared" si="225"/>
        <v>9.3280000000000012</v>
      </c>
      <c r="W4850" s="7" t="str">
        <f>IFERROR(INDEX(Returns!A:A,MATCH(Orders!B4850,Returns!B:B,0)), "No")</f>
        <v>No</v>
      </c>
      <c r="X4850" s="7" t="str">
        <f>INDEX(People!$A$2:$A$5,MATCH(Orders!M4850,People!$B$2:$B$5,0))</f>
        <v>Anna Andreadi</v>
      </c>
      <c r="Y4850">
        <f t="shared" si="226"/>
        <v>2016</v>
      </c>
      <c r="Z4850">
        <f t="shared" si="227"/>
        <v>6</v>
      </c>
    </row>
    <row r="4851" spans="1:26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7">
        <f t="shared" si="225"/>
        <v>2.94</v>
      </c>
      <c r="W4851" s="7" t="str">
        <f>IFERROR(INDEX(Returns!A:A,MATCH(Orders!B4851,Returns!B:B,0)), "No")</f>
        <v>No</v>
      </c>
      <c r="X4851" s="7" t="str">
        <f>INDEX(People!$A$2:$A$5,MATCH(Orders!M4851,People!$B$2:$B$5,0))</f>
        <v>Anna Andreadi</v>
      </c>
      <c r="Y4851">
        <f t="shared" si="226"/>
        <v>2016</v>
      </c>
      <c r="Z4851">
        <f t="shared" si="227"/>
        <v>9</v>
      </c>
    </row>
    <row r="4852" spans="1:26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7">
        <f t="shared" si="225"/>
        <v>195.184</v>
      </c>
      <c r="W4852" s="7" t="str">
        <f>IFERROR(INDEX(Returns!A:A,MATCH(Orders!B4852,Returns!B:B,0)), "No")</f>
        <v>No</v>
      </c>
      <c r="X4852" s="7" t="str">
        <f>INDEX(People!$A$2:$A$5,MATCH(Orders!M4852,People!$B$2:$B$5,0))</f>
        <v>Anna Andreadi</v>
      </c>
      <c r="Y4852">
        <f t="shared" si="226"/>
        <v>2016</v>
      </c>
      <c r="Z4852">
        <f t="shared" si="227"/>
        <v>9</v>
      </c>
    </row>
    <row r="4853" spans="1:26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7">
        <f t="shared" si="225"/>
        <v>37.979999999999997</v>
      </c>
      <c r="W4853" s="7" t="str">
        <f>IFERROR(INDEX(Returns!A:A,MATCH(Orders!B4853,Returns!B:B,0)), "No")</f>
        <v>No</v>
      </c>
      <c r="X4853" s="7" t="str">
        <f>INDEX(People!$A$2:$A$5,MATCH(Orders!M4853,People!$B$2:$B$5,0))</f>
        <v>Anna Andreadi</v>
      </c>
      <c r="Y4853">
        <f t="shared" si="226"/>
        <v>2016</v>
      </c>
      <c r="Z4853">
        <f t="shared" si="227"/>
        <v>9</v>
      </c>
    </row>
    <row r="4854" spans="1:26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7">
        <f t="shared" si="225"/>
        <v>80.98</v>
      </c>
      <c r="W4854" s="7" t="str">
        <f>IFERROR(INDEX(Returns!A:A,MATCH(Orders!B4854,Returns!B:B,0)), "No")</f>
        <v>No</v>
      </c>
      <c r="X4854" s="7" t="str">
        <f>INDEX(People!$A$2:$A$5,MATCH(Orders!M4854,People!$B$2:$B$5,0))</f>
        <v>Anna Andreadi</v>
      </c>
      <c r="Y4854">
        <f t="shared" si="226"/>
        <v>2016</v>
      </c>
      <c r="Z4854">
        <f t="shared" si="227"/>
        <v>9</v>
      </c>
    </row>
    <row r="4855" spans="1:26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7">
        <f t="shared" si="225"/>
        <v>4.18</v>
      </c>
      <c r="W4855" s="7" t="str">
        <f>IFERROR(INDEX(Returns!A:A,MATCH(Orders!B4855,Returns!B:B,0)), "No")</f>
        <v>No</v>
      </c>
      <c r="X4855" s="7" t="str">
        <f>INDEX(People!$A$2:$A$5,MATCH(Orders!M4855,People!$B$2:$B$5,0))</f>
        <v>Anna Andreadi</v>
      </c>
      <c r="Y4855">
        <f t="shared" si="226"/>
        <v>2016</v>
      </c>
      <c r="Z4855">
        <f t="shared" si="227"/>
        <v>12</v>
      </c>
    </row>
    <row r="4856" spans="1:26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7">
        <f t="shared" si="225"/>
        <v>2.98</v>
      </c>
      <c r="W4856" s="7" t="str">
        <f>IFERROR(INDEX(Returns!A:A,MATCH(Orders!B4856,Returns!B:B,0)), "No")</f>
        <v>No</v>
      </c>
      <c r="X4856" s="7" t="str">
        <f>INDEX(People!$A$2:$A$5,MATCH(Orders!M4856,People!$B$2:$B$5,0))</f>
        <v>Anna Andreadi</v>
      </c>
      <c r="Y4856">
        <f t="shared" si="226"/>
        <v>2016</v>
      </c>
      <c r="Z4856">
        <f t="shared" si="227"/>
        <v>12</v>
      </c>
    </row>
    <row r="4857" spans="1:26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7">
        <f t="shared" si="225"/>
        <v>3.08</v>
      </c>
      <c r="W4857" s="7" t="str">
        <f>IFERROR(INDEX(Returns!A:A,MATCH(Orders!B4857,Returns!B:B,0)), "No")</f>
        <v>No</v>
      </c>
      <c r="X4857" s="7" t="str">
        <f>INDEX(People!$A$2:$A$5,MATCH(Orders!M4857,People!$B$2:$B$5,0))</f>
        <v>Anna Andreadi</v>
      </c>
      <c r="Y4857">
        <f t="shared" si="226"/>
        <v>2016</v>
      </c>
      <c r="Z4857">
        <f t="shared" si="227"/>
        <v>12</v>
      </c>
    </row>
    <row r="4858" spans="1:26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7">
        <f t="shared" si="225"/>
        <v>23.336000000000002</v>
      </c>
      <c r="W4858" s="7" t="str">
        <f>IFERROR(INDEX(Returns!A:A,MATCH(Orders!B4858,Returns!B:B,0)), "No")</f>
        <v>No</v>
      </c>
      <c r="X4858" s="7" t="str">
        <f>INDEX(People!$A$2:$A$5,MATCH(Orders!M4858,People!$B$2:$B$5,0))</f>
        <v>Anna Andreadi</v>
      </c>
      <c r="Y4858">
        <f t="shared" si="226"/>
        <v>2017</v>
      </c>
      <c r="Z4858">
        <f t="shared" si="227"/>
        <v>1</v>
      </c>
    </row>
    <row r="4859" spans="1:26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7">
        <f t="shared" si="225"/>
        <v>19.399999999999999</v>
      </c>
      <c r="W4859" s="7" t="str">
        <f>IFERROR(INDEX(Returns!A:A,MATCH(Orders!B4859,Returns!B:B,0)), "No")</f>
        <v>No</v>
      </c>
      <c r="X4859" s="7" t="str">
        <f>INDEX(People!$A$2:$A$5,MATCH(Orders!M4859,People!$B$2:$B$5,0))</f>
        <v>Anna Andreadi</v>
      </c>
      <c r="Y4859">
        <f t="shared" si="226"/>
        <v>2017</v>
      </c>
      <c r="Z4859">
        <f t="shared" si="227"/>
        <v>1</v>
      </c>
    </row>
    <row r="4860" spans="1:26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7">
        <f t="shared" si="225"/>
        <v>51.65</v>
      </c>
      <c r="W4860" s="7" t="str">
        <f>IFERROR(INDEX(Returns!A:A,MATCH(Orders!B4860,Returns!B:B,0)), "No")</f>
        <v>No</v>
      </c>
      <c r="X4860" s="7" t="str">
        <f>INDEX(People!$A$2:$A$5,MATCH(Orders!M4860,People!$B$2:$B$5,0))</f>
        <v>Anna Andreadi</v>
      </c>
      <c r="Y4860">
        <f t="shared" si="226"/>
        <v>2017</v>
      </c>
      <c r="Z4860">
        <f t="shared" si="227"/>
        <v>1</v>
      </c>
    </row>
    <row r="4861" spans="1:26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7">
        <f t="shared" si="225"/>
        <v>1.4560000000000002</v>
      </c>
      <c r="W4861" s="7" t="str">
        <f>IFERROR(INDEX(Returns!A:A,MATCH(Orders!B4861,Returns!B:B,0)), "No")</f>
        <v>No</v>
      </c>
      <c r="X4861" s="7" t="str">
        <f>INDEX(People!$A$2:$A$5,MATCH(Orders!M4861,People!$B$2:$B$5,0))</f>
        <v>Kelly Williams</v>
      </c>
      <c r="Y4861">
        <f t="shared" si="226"/>
        <v>2019</v>
      </c>
      <c r="Z4861">
        <f t="shared" si="227"/>
        <v>12</v>
      </c>
    </row>
    <row r="4862" spans="1:26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7">
        <f t="shared" si="225"/>
        <v>896.99</v>
      </c>
      <c r="W4862" s="7" t="str">
        <f>IFERROR(INDEX(Returns!A:A,MATCH(Orders!B4862,Returns!B:B,0)), "No")</f>
        <v>No</v>
      </c>
      <c r="X4862" s="7" t="str">
        <f>INDEX(People!$A$2:$A$5,MATCH(Orders!M4862,People!$B$2:$B$5,0))</f>
        <v>Chuck Magee</v>
      </c>
      <c r="Y4862">
        <f t="shared" si="226"/>
        <v>2018</v>
      </c>
      <c r="Z4862">
        <f t="shared" si="227"/>
        <v>12</v>
      </c>
    </row>
    <row r="4863" spans="1:26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7">
        <f t="shared" si="225"/>
        <v>126.39200000000001</v>
      </c>
      <c r="W4863" s="7" t="str">
        <f>IFERROR(INDEX(Returns!A:A,MATCH(Orders!B4863,Returns!B:B,0)), "No")</f>
        <v>No</v>
      </c>
      <c r="X4863" s="7" t="str">
        <f>INDEX(People!$A$2:$A$5,MATCH(Orders!M4863,People!$B$2:$B$5,0))</f>
        <v>Kelly Williams</v>
      </c>
      <c r="Y4863">
        <f t="shared" si="226"/>
        <v>2016</v>
      </c>
      <c r="Z4863">
        <f t="shared" si="227"/>
        <v>4</v>
      </c>
    </row>
    <row r="4864" spans="1:26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7">
        <f t="shared" si="225"/>
        <v>20.368000000000002</v>
      </c>
      <c r="W4864" s="7" t="str">
        <f>IFERROR(INDEX(Returns!A:A,MATCH(Orders!B4864,Returns!B:B,0)), "No")</f>
        <v>No</v>
      </c>
      <c r="X4864" s="7" t="str">
        <f>INDEX(People!$A$2:$A$5,MATCH(Orders!M4864,People!$B$2:$B$5,0))</f>
        <v>Chuck Magee</v>
      </c>
      <c r="Y4864">
        <f t="shared" si="226"/>
        <v>2018</v>
      </c>
      <c r="Z4864">
        <f t="shared" si="227"/>
        <v>11</v>
      </c>
    </row>
    <row r="4865" spans="1:26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7">
        <f t="shared" si="225"/>
        <v>16.616</v>
      </c>
      <c r="W4865" s="7" t="str">
        <f>IFERROR(INDEX(Returns!A:A,MATCH(Orders!B4865,Returns!B:B,0)), "No")</f>
        <v>No</v>
      </c>
      <c r="X4865" s="7" t="str">
        <f>INDEX(People!$A$2:$A$5,MATCH(Orders!M4865,People!$B$2:$B$5,0))</f>
        <v>Chuck Magee</v>
      </c>
      <c r="Y4865">
        <f t="shared" si="226"/>
        <v>2018</v>
      </c>
      <c r="Z4865">
        <f t="shared" si="227"/>
        <v>11</v>
      </c>
    </row>
    <row r="4866" spans="1:26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7">
        <f t="shared" si="225"/>
        <v>79.989999999999995</v>
      </c>
      <c r="W4866" s="7" t="str">
        <f>IFERROR(INDEX(Returns!A:A,MATCH(Orders!B4866,Returns!B:B,0)), "No")</f>
        <v>No</v>
      </c>
      <c r="X4866" s="7" t="str">
        <f>INDEX(People!$A$2:$A$5,MATCH(Orders!M4866,People!$B$2:$B$5,0))</f>
        <v>Chuck Magee</v>
      </c>
      <c r="Y4866">
        <f t="shared" si="226"/>
        <v>2019</v>
      </c>
      <c r="Z4866">
        <f t="shared" si="227"/>
        <v>6</v>
      </c>
    </row>
    <row r="4867" spans="1:26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7">
        <f t="shared" ref="V4867:V4930" si="228">R4867/S4867</f>
        <v>400.78400000000005</v>
      </c>
      <c r="W4867" s="7" t="str">
        <f>IFERROR(INDEX(Returns!A:A,MATCH(Orders!B4867,Returns!B:B,0)), "No")</f>
        <v>No</v>
      </c>
      <c r="X4867" s="7" t="str">
        <f>INDEX(People!$A$2:$A$5,MATCH(Orders!M4867,People!$B$2:$B$5,0))</f>
        <v>Anna Andreadi</v>
      </c>
      <c r="Y4867">
        <f t="shared" ref="Y4867:Y4930" si="229">YEAR(C4867)</f>
        <v>2019</v>
      </c>
      <c r="Z4867">
        <f t="shared" ref="Z4867:Z4930" si="230">MONTH(C4867)</f>
        <v>11</v>
      </c>
    </row>
    <row r="4868" spans="1:26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7">
        <f t="shared" si="228"/>
        <v>51.183999999999997</v>
      </c>
      <c r="W4868" s="7" t="str">
        <f>IFERROR(INDEX(Returns!A:A,MATCH(Orders!B4868,Returns!B:B,0)), "No")</f>
        <v>No</v>
      </c>
      <c r="X4868" s="7" t="str">
        <f>INDEX(People!$A$2:$A$5,MATCH(Orders!M4868,People!$B$2:$B$5,0))</f>
        <v>Anna Andreadi</v>
      </c>
      <c r="Y4868">
        <f t="shared" si="229"/>
        <v>2019</v>
      </c>
      <c r="Z4868">
        <f t="shared" si="230"/>
        <v>11</v>
      </c>
    </row>
    <row r="4869" spans="1:26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7">
        <f t="shared" si="228"/>
        <v>114.96999999999998</v>
      </c>
      <c r="W4869" s="7" t="str">
        <f>IFERROR(INDEX(Returns!A:A,MATCH(Orders!B4869,Returns!B:B,0)), "No")</f>
        <v>No</v>
      </c>
      <c r="X4869" s="7" t="str">
        <f>INDEX(People!$A$2:$A$5,MATCH(Orders!M4869,People!$B$2:$B$5,0))</f>
        <v>Anna Andreadi</v>
      </c>
      <c r="Y4869">
        <f t="shared" si="229"/>
        <v>2019</v>
      </c>
      <c r="Z4869">
        <f t="shared" si="230"/>
        <v>11</v>
      </c>
    </row>
    <row r="4870" spans="1:26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7">
        <f t="shared" si="228"/>
        <v>2.8800000000000003</v>
      </c>
      <c r="W4870" s="7" t="str">
        <f>IFERROR(INDEX(Returns!A:A,MATCH(Orders!B4870,Returns!B:B,0)), "No")</f>
        <v>No</v>
      </c>
      <c r="X4870" s="7" t="str">
        <f>INDEX(People!$A$2:$A$5,MATCH(Orders!M4870,People!$B$2:$B$5,0))</f>
        <v>Anna Andreadi</v>
      </c>
      <c r="Y4870">
        <f t="shared" si="229"/>
        <v>2019</v>
      </c>
      <c r="Z4870">
        <f t="shared" si="230"/>
        <v>11</v>
      </c>
    </row>
    <row r="4871" spans="1:26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7">
        <f t="shared" si="228"/>
        <v>44.993999999999993</v>
      </c>
      <c r="W4871" s="7" t="str">
        <f>IFERROR(INDEX(Returns!A:A,MATCH(Orders!B4871,Returns!B:B,0)), "No")</f>
        <v>No</v>
      </c>
      <c r="X4871" s="7" t="str">
        <f>INDEX(People!$A$2:$A$5,MATCH(Orders!M4871,People!$B$2:$B$5,0))</f>
        <v>Chuck Magee</v>
      </c>
      <c r="Y4871">
        <f t="shared" si="229"/>
        <v>2019</v>
      </c>
      <c r="Z4871">
        <f t="shared" si="230"/>
        <v>11</v>
      </c>
    </row>
    <row r="4872" spans="1:26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7">
        <f t="shared" si="228"/>
        <v>32.792000000000002</v>
      </c>
      <c r="W4872" s="7" t="str">
        <f>IFERROR(INDEX(Returns!A:A,MATCH(Orders!B4872,Returns!B:B,0)), "No")</f>
        <v>No</v>
      </c>
      <c r="X4872" s="7" t="str">
        <f>INDEX(People!$A$2:$A$5,MATCH(Orders!M4872,People!$B$2:$B$5,0))</f>
        <v>Chuck Magee</v>
      </c>
      <c r="Y4872">
        <f t="shared" si="229"/>
        <v>2019</v>
      </c>
      <c r="Z4872">
        <f t="shared" si="230"/>
        <v>11</v>
      </c>
    </row>
    <row r="4873" spans="1:26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7">
        <f t="shared" si="228"/>
        <v>0.91199999999999992</v>
      </c>
      <c r="W4873" s="7" t="str">
        <f>IFERROR(INDEX(Returns!A:A,MATCH(Orders!B4873,Returns!B:B,0)), "No")</f>
        <v>No</v>
      </c>
      <c r="X4873" s="7" t="str">
        <f>INDEX(People!$A$2:$A$5,MATCH(Orders!M4873,People!$B$2:$B$5,0))</f>
        <v>Kelly Williams</v>
      </c>
      <c r="Y4873">
        <f t="shared" si="229"/>
        <v>2019</v>
      </c>
      <c r="Z4873">
        <f t="shared" si="230"/>
        <v>5</v>
      </c>
    </row>
    <row r="4874" spans="1:26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7">
        <f t="shared" si="228"/>
        <v>3.6639999999999993</v>
      </c>
      <c r="W4874" s="7" t="str">
        <f>IFERROR(INDEX(Returns!A:A,MATCH(Orders!B4874,Returns!B:B,0)), "No")</f>
        <v>No</v>
      </c>
      <c r="X4874" s="7" t="str">
        <f>INDEX(People!$A$2:$A$5,MATCH(Orders!M4874,People!$B$2:$B$5,0))</f>
        <v>Kelly Williams</v>
      </c>
      <c r="Y4874">
        <f t="shared" si="229"/>
        <v>2019</v>
      </c>
      <c r="Z4874">
        <f t="shared" si="230"/>
        <v>5</v>
      </c>
    </row>
    <row r="4875" spans="1:26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7">
        <f t="shared" si="228"/>
        <v>16.272000000000002</v>
      </c>
      <c r="W4875" s="7" t="str">
        <f>IFERROR(INDEX(Returns!A:A,MATCH(Orders!B4875,Returns!B:B,0)), "No")</f>
        <v>No</v>
      </c>
      <c r="X4875" s="7" t="str">
        <f>INDEX(People!$A$2:$A$5,MATCH(Orders!M4875,People!$B$2:$B$5,0))</f>
        <v>Kelly Williams</v>
      </c>
      <c r="Y4875">
        <f t="shared" si="229"/>
        <v>2019</v>
      </c>
      <c r="Z4875">
        <f t="shared" si="230"/>
        <v>5</v>
      </c>
    </row>
    <row r="4876" spans="1:26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7">
        <f t="shared" si="228"/>
        <v>1.1879999999999997</v>
      </c>
      <c r="W4876" s="7" t="str">
        <f>IFERROR(INDEX(Returns!A:A,MATCH(Orders!B4876,Returns!B:B,0)), "No")</f>
        <v>No</v>
      </c>
      <c r="X4876" s="7" t="str">
        <f>INDEX(People!$A$2:$A$5,MATCH(Orders!M4876,People!$B$2:$B$5,0))</f>
        <v>Kelly Williams</v>
      </c>
      <c r="Y4876">
        <f t="shared" si="229"/>
        <v>2019</v>
      </c>
      <c r="Z4876">
        <f t="shared" si="230"/>
        <v>5</v>
      </c>
    </row>
    <row r="4877" spans="1:26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7">
        <f t="shared" si="228"/>
        <v>23.96</v>
      </c>
      <c r="W4877" s="7" t="str">
        <f>IFERROR(INDEX(Returns!A:A,MATCH(Orders!B4877,Returns!B:B,0)), "No")</f>
        <v>No</v>
      </c>
      <c r="X4877" s="7" t="str">
        <f>INDEX(People!$A$2:$A$5,MATCH(Orders!M4877,People!$B$2:$B$5,0))</f>
        <v>Chuck Magee</v>
      </c>
      <c r="Y4877">
        <f t="shared" si="229"/>
        <v>2016</v>
      </c>
      <c r="Z4877">
        <f t="shared" si="230"/>
        <v>12</v>
      </c>
    </row>
    <row r="4878" spans="1:26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7">
        <f t="shared" si="228"/>
        <v>30.783999999999999</v>
      </c>
      <c r="W4878" s="7" t="str">
        <f>IFERROR(INDEX(Returns!A:A,MATCH(Orders!B4878,Returns!B:B,0)), "No")</f>
        <v>No</v>
      </c>
      <c r="X4878" s="7" t="str">
        <f>INDEX(People!$A$2:$A$5,MATCH(Orders!M4878,People!$B$2:$B$5,0))</f>
        <v>Cassandra Brandow</v>
      </c>
      <c r="Y4878">
        <f t="shared" si="229"/>
        <v>2016</v>
      </c>
      <c r="Z4878">
        <f t="shared" si="230"/>
        <v>10</v>
      </c>
    </row>
    <row r="4879" spans="1:26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7">
        <f t="shared" si="228"/>
        <v>2.0640000000000001</v>
      </c>
      <c r="W4879" s="7" t="str">
        <f>IFERROR(INDEX(Returns!A:A,MATCH(Orders!B4879,Returns!B:B,0)), "No")</f>
        <v>No</v>
      </c>
      <c r="X4879" s="7" t="str">
        <f>INDEX(People!$A$2:$A$5,MATCH(Orders!M4879,People!$B$2:$B$5,0))</f>
        <v>Cassandra Brandow</v>
      </c>
      <c r="Y4879">
        <f t="shared" si="229"/>
        <v>2016</v>
      </c>
      <c r="Z4879">
        <f t="shared" si="230"/>
        <v>10</v>
      </c>
    </row>
    <row r="4880" spans="1:26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7">
        <f t="shared" si="228"/>
        <v>0.7380000000000001</v>
      </c>
      <c r="W4880" s="7" t="str">
        <f>IFERROR(INDEX(Returns!A:A,MATCH(Orders!B4880,Returns!B:B,0)), "No")</f>
        <v>No</v>
      </c>
      <c r="X4880" s="7" t="str">
        <f>INDEX(People!$A$2:$A$5,MATCH(Orders!M4880,People!$B$2:$B$5,0))</f>
        <v>Cassandra Brandow</v>
      </c>
      <c r="Y4880">
        <f t="shared" si="229"/>
        <v>2018</v>
      </c>
      <c r="Z4880">
        <f t="shared" si="230"/>
        <v>7</v>
      </c>
    </row>
    <row r="4881" spans="1:26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7">
        <f t="shared" si="228"/>
        <v>2.66</v>
      </c>
      <c r="W4881" s="7" t="str">
        <f>IFERROR(INDEX(Returns!A:A,MATCH(Orders!B4881,Returns!B:B,0)), "No")</f>
        <v>No</v>
      </c>
      <c r="X4881" s="7" t="str">
        <f>INDEX(People!$A$2:$A$5,MATCH(Orders!M4881,People!$B$2:$B$5,0))</f>
        <v>Cassandra Brandow</v>
      </c>
      <c r="Y4881">
        <f t="shared" si="229"/>
        <v>2019</v>
      </c>
      <c r="Z4881">
        <f t="shared" si="230"/>
        <v>11</v>
      </c>
    </row>
    <row r="4882" spans="1:26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7">
        <f t="shared" si="228"/>
        <v>243.98</v>
      </c>
      <c r="W4882" s="7" t="str">
        <f>IFERROR(INDEX(Returns!A:A,MATCH(Orders!B4882,Returns!B:B,0)), "No")</f>
        <v>No</v>
      </c>
      <c r="X4882" s="7" t="str">
        <f>INDEX(People!$A$2:$A$5,MATCH(Orders!M4882,People!$B$2:$B$5,0))</f>
        <v>Cassandra Brandow</v>
      </c>
      <c r="Y4882">
        <f t="shared" si="229"/>
        <v>2019</v>
      </c>
      <c r="Z4882">
        <f t="shared" si="230"/>
        <v>11</v>
      </c>
    </row>
    <row r="4883" spans="1:26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7">
        <f t="shared" si="228"/>
        <v>249.98999999999998</v>
      </c>
      <c r="W4883" s="7" t="str">
        <f>IFERROR(INDEX(Returns!A:A,MATCH(Orders!B4883,Returns!B:B,0)), "No")</f>
        <v>No</v>
      </c>
      <c r="X4883" s="7" t="str">
        <f>INDEX(People!$A$2:$A$5,MATCH(Orders!M4883,People!$B$2:$B$5,0))</f>
        <v>Cassandra Brandow</v>
      </c>
      <c r="Y4883">
        <f t="shared" si="229"/>
        <v>2019</v>
      </c>
      <c r="Z4883">
        <f t="shared" si="230"/>
        <v>11</v>
      </c>
    </row>
    <row r="4884" spans="1:26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7">
        <f t="shared" si="228"/>
        <v>14.98</v>
      </c>
      <c r="W4884" s="7" t="str">
        <f>IFERROR(INDEX(Returns!A:A,MATCH(Orders!B4884,Returns!B:B,0)), "No")</f>
        <v>No</v>
      </c>
      <c r="X4884" s="7" t="str">
        <f>INDEX(People!$A$2:$A$5,MATCH(Orders!M4884,People!$B$2:$B$5,0))</f>
        <v>Cassandra Brandow</v>
      </c>
      <c r="Y4884">
        <f t="shared" si="229"/>
        <v>2019</v>
      </c>
      <c r="Z4884">
        <f t="shared" si="230"/>
        <v>11</v>
      </c>
    </row>
    <row r="4885" spans="1:26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7">
        <f t="shared" si="228"/>
        <v>34.24</v>
      </c>
      <c r="W4885" s="7" t="str">
        <f>IFERROR(INDEX(Returns!A:A,MATCH(Orders!B4885,Returns!B:B,0)), "No")</f>
        <v>No</v>
      </c>
      <c r="X4885" s="7" t="str">
        <f>INDEX(People!$A$2:$A$5,MATCH(Orders!M4885,People!$B$2:$B$5,0))</f>
        <v>Anna Andreadi</v>
      </c>
      <c r="Y4885">
        <f t="shared" si="229"/>
        <v>2019</v>
      </c>
      <c r="Z4885">
        <f t="shared" si="230"/>
        <v>3</v>
      </c>
    </row>
    <row r="4886" spans="1:26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7">
        <f t="shared" si="228"/>
        <v>1.68</v>
      </c>
      <c r="W4886" s="7" t="str">
        <f>IFERROR(INDEX(Returns!A:A,MATCH(Orders!B4886,Returns!B:B,0)), "No")</f>
        <v>No</v>
      </c>
      <c r="X4886" s="7" t="str">
        <f>INDEX(People!$A$2:$A$5,MATCH(Orders!M4886,People!$B$2:$B$5,0))</f>
        <v>Anna Andreadi</v>
      </c>
      <c r="Y4886">
        <f t="shared" si="229"/>
        <v>2019</v>
      </c>
      <c r="Z4886">
        <f t="shared" si="230"/>
        <v>3</v>
      </c>
    </row>
    <row r="4887" spans="1:26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7">
        <f t="shared" si="228"/>
        <v>22.84</v>
      </c>
      <c r="W4887" s="7" t="str">
        <f>IFERROR(INDEX(Returns!A:A,MATCH(Orders!B4887,Returns!B:B,0)), "No")</f>
        <v>No</v>
      </c>
      <c r="X4887" s="7" t="str">
        <f>INDEX(People!$A$2:$A$5,MATCH(Orders!M4887,People!$B$2:$B$5,0))</f>
        <v>Kelly Williams</v>
      </c>
      <c r="Y4887">
        <f t="shared" si="229"/>
        <v>2016</v>
      </c>
      <c r="Z4887">
        <f t="shared" si="230"/>
        <v>12</v>
      </c>
    </row>
    <row r="4888" spans="1:26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7">
        <f t="shared" si="228"/>
        <v>60.890000000000008</v>
      </c>
      <c r="W4888" s="7" t="str">
        <f>IFERROR(INDEX(Returns!A:A,MATCH(Orders!B4888,Returns!B:B,0)), "No")</f>
        <v>No</v>
      </c>
      <c r="X4888" s="7" t="str">
        <f>INDEX(People!$A$2:$A$5,MATCH(Orders!M4888,People!$B$2:$B$5,0))</f>
        <v>Cassandra Brandow</v>
      </c>
      <c r="Y4888">
        <f t="shared" si="229"/>
        <v>2018</v>
      </c>
      <c r="Z4888">
        <f t="shared" si="230"/>
        <v>11</v>
      </c>
    </row>
    <row r="4889" spans="1:26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7">
        <f t="shared" si="228"/>
        <v>16.95</v>
      </c>
      <c r="W4889" s="7" t="str">
        <f>IFERROR(INDEX(Returns!A:A,MATCH(Orders!B4889,Returns!B:B,0)), "No")</f>
        <v>No</v>
      </c>
      <c r="X4889" s="7" t="str">
        <f>INDEX(People!$A$2:$A$5,MATCH(Orders!M4889,People!$B$2:$B$5,0))</f>
        <v>Cassandra Brandow</v>
      </c>
      <c r="Y4889">
        <f t="shared" si="229"/>
        <v>2018</v>
      </c>
      <c r="Z4889">
        <f t="shared" si="230"/>
        <v>11</v>
      </c>
    </row>
    <row r="4890" spans="1:26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7">
        <f t="shared" si="228"/>
        <v>375.34</v>
      </c>
      <c r="W4890" s="7" t="str">
        <f>IFERROR(INDEX(Returns!A:A,MATCH(Orders!B4890,Returns!B:B,0)), "No")</f>
        <v>No</v>
      </c>
      <c r="X4890" s="7" t="str">
        <f>INDEX(People!$A$2:$A$5,MATCH(Orders!M4890,People!$B$2:$B$5,0))</f>
        <v>Cassandra Brandow</v>
      </c>
      <c r="Y4890">
        <f t="shared" si="229"/>
        <v>2018</v>
      </c>
      <c r="Z4890">
        <f t="shared" si="230"/>
        <v>11</v>
      </c>
    </row>
    <row r="4891" spans="1:26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7">
        <f t="shared" si="228"/>
        <v>210.55000000000004</v>
      </c>
      <c r="W4891" s="7" t="str">
        <f>IFERROR(INDEX(Returns!A:A,MATCH(Orders!B4891,Returns!B:B,0)), "No")</f>
        <v>No</v>
      </c>
      <c r="X4891" s="7" t="str">
        <f>INDEX(People!$A$2:$A$5,MATCH(Orders!M4891,People!$B$2:$B$5,0))</f>
        <v>Cassandra Brandow</v>
      </c>
      <c r="Y4891">
        <f t="shared" si="229"/>
        <v>2018</v>
      </c>
      <c r="Z4891">
        <f t="shared" si="230"/>
        <v>11</v>
      </c>
    </row>
    <row r="4892" spans="1:26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7">
        <f t="shared" si="228"/>
        <v>2.94</v>
      </c>
      <c r="W4892" s="7" t="str">
        <f>IFERROR(INDEX(Returns!A:A,MATCH(Orders!B4892,Returns!B:B,0)), "No")</f>
        <v>No</v>
      </c>
      <c r="X4892" s="7" t="str">
        <f>INDEX(People!$A$2:$A$5,MATCH(Orders!M4892,People!$B$2:$B$5,0))</f>
        <v>Anna Andreadi</v>
      </c>
      <c r="Y4892">
        <f t="shared" si="229"/>
        <v>2018</v>
      </c>
      <c r="Z4892">
        <f t="shared" si="230"/>
        <v>12</v>
      </c>
    </row>
    <row r="4893" spans="1:26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7">
        <f t="shared" si="228"/>
        <v>18.97</v>
      </c>
      <c r="W4893" s="7" t="str">
        <f>IFERROR(INDEX(Returns!A:A,MATCH(Orders!B4893,Returns!B:B,0)), "No")</f>
        <v>No</v>
      </c>
      <c r="X4893" s="7" t="str">
        <f>INDEX(People!$A$2:$A$5,MATCH(Orders!M4893,People!$B$2:$B$5,0))</f>
        <v>Anna Andreadi</v>
      </c>
      <c r="Y4893">
        <f t="shared" si="229"/>
        <v>2018</v>
      </c>
      <c r="Z4893">
        <f t="shared" si="230"/>
        <v>12</v>
      </c>
    </row>
    <row r="4894" spans="1:26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7">
        <f t="shared" si="228"/>
        <v>2.1</v>
      </c>
      <c r="W4894" s="7" t="str">
        <f>IFERROR(INDEX(Returns!A:A,MATCH(Orders!B4894,Returns!B:B,0)), "No")</f>
        <v>No</v>
      </c>
      <c r="X4894" s="7" t="str">
        <f>INDEX(People!$A$2:$A$5,MATCH(Orders!M4894,People!$B$2:$B$5,0))</f>
        <v>Anna Andreadi</v>
      </c>
      <c r="Y4894">
        <f t="shared" si="229"/>
        <v>2018</v>
      </c>
      <c r="Z4894">
        <f t="shared" si="230"/>
        <v>12</v>
      </c>
    </row>
    <row r="4895" spans="1:26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7">
        <f t="shared" si="228"/>
        <v>113.64</v>
      </c>
      <c r="W4895" s="7" t="str">
        <f>IFERROR(INDEX(Returns!A:A,MATCH(Orders!B4895,Returns!B:B,0)), "No")</f>
        <v>No</v>
      </c>
      <c r="X4895" s="7" t="str">
        <f>INDEX(People!$A$2:$A$5,MATCH(Orders!M4895,People!$B$2:$B$5,0))</f>
        <v>Anna Andreadi</v>
      </c>
      <c r="Y4895">
        <f t="shared" si="229"/>
        <v>2018</v>
      </c>
      <c r="Z4895">
        <f t="shared" si="230"/>
        <v>12</v>
      </c>
    </row>
    <row r="4896" spans="1:26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7">
        <f t="shared" si="228"/>
        <v>47.9</v>
      </c>
      <c r="W4896" s="7" t="str">
        <f>IFERROR(INDEX(Returns!A:A,MATCH(Orders!B4896,Returns!B:B,0)), "No")</f>
        <v>No</v>
      </c>
      <c r="X4896" s="7" t="str">
        <f>INDEX(People!$A$2:$A$5,MATCH(Orders!M4896,People!$B$2:$B$5,0))</f>
        <v>Anna Andreadi</v>
      </c>
      <c r="Y4896">
        <f t="shared" si="229"/>
        <v>2018</v>
      </c>
      <c r="Z4896">
        <f t="shared" si="230"/>
        <v>12</v>
      </c>
    </row>
    <row r="4897" spans="1:26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7">
        <f t="shared" si="228"/>
        <v>30.98</v>
      </c>
      <c r="W4897" s="7" t="str">
        <f>IFERROR(INDEX(Returns!A:A,MATCH(Orders!B4897,Returns!B:B,0)), "No")</f>
        <v>No</v>
      </c>
      <c r="X4897" s="7" t="str">
        <f>INDEX(People!$A$2:$A$5,MATCH(Orders!M4897,People!$B$2:$B$5,0))</f>
        <v>Anna Andreadi</v>
      </c>
      <c r="Y4897">
        <f t="shared" si="229"/>
        <v>2018</v>
      </c>
      <c r="Z4897">
        <f t="shared" si="230"/>
        <v>12</v>
      </c>
    </row>
    <row r="4898" spans="1:26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7">
        <f t="shared" si="228"/>
        <v>279.48</v>
      </c>
      <c r="W4898" s="7" t="str">
        <f>IFERROR(INDEX(Returns!A:A,MATCH(Orders!B4898,Returns!B:B,0)), "No")</f>
        <v>No</v>
      </c>
      <c r="X4898" s="7" t="str">
        <f>INDEX(People!$A$2:$A$5,MATCH(Orders!M4898,People!$B$2:$B$5,0))</f>
        <v>Anna Andreadi</v>
      </c>
      <c r="Y4898">
        <f t="shared" si="229"/>
        <v>2018</v>
      </c>
      <c r="Z4898">
        <f t="shared" si="230"/>
        <v>12</v>
      </c>
    </row>
    <row r="4899" spans="1:26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7">
        <f t="shared" si="228"/>
        <v>91.685999999999993</v>
      </c>
      <c r="W4899" s="7" t="str">
        <f>IFERROR(INDEX(Returns!A:A,MATCH(Orders!B4899,Returns!B:B,0)), "No")</f>
        <v>No</v>
      </c>
      <c r="X4899" s="7" t="str">
        <f>INDEX(People!$A$2:$A$5,MATCH(Orders!M4899,People!$B$2:$B$5,0))</f>
        <v>Chuck Magee</v>
      </c>
      <c r="Y4899">
        <f t="shared" si="229"/>
        <v>2016</v>
      </c>
      <c r="Z4899">
        <f t="shared" si="230"/>
        <v>10</v>
      </c>
    </row>
    <row r="4900" spans="1:26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7">
        <f t="shared" si="228"/>
        <v>3.9840000000000004</v>
      </c>
      <c r="W4900" s="7" t="str">
        <f>IFERROR(INDEX(Returns!A:A,MATCH(Orders!B4900,Returns!B:B,0)), "No")</f>
        <v>No</v>
      </c>
      <c r="X4900" s="7" t="str">
        <f>INDEX(People!$A$2:$A$5,MATCH(Orders!M4900,People!$B$2:$B$5,0))</f>
        <v>Chuck Magee</v>
      </c>
      <c r="Y4900">
        <f t="shared" si="229"/>
        <v>2016</v>
      </c>
      <c r="Z4900">
        <f t="shared" si="230"/>
        <v>10</v>
      </c>
    </row>
    <row r="4901" spans="1:26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7">
        <f t="shared" si="228"/>
        <v>3.2940000000000005</v>
      </c>
      <c r="W4901" s="7" t="str">
        <f>IFERROR(INDEX(Returns!A:A,MATCH(Orders!B4901,Returns!B:B,0)), "No")</f>
        <v>No</v>
      </c>
      <c r="X4901" s="7" t="str">
        <f>INDEX(People!$A$2:$A$5,MATCH(Orders!M4901,People!$B$2:$B$5,0))</f>
        <v>Anna Andreadi</v>
      </c>
      <c r="Y4901">
        <f t="shared" si="229"/>
        <v>2018</v>
      </c>
      <c r="Z4901">
        <f t="shared" si="230"/>
        <v>8</v>
      </c>
    </row>
    <row r="4902" spans="1:26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7">
        <f t="shared" si="228"/>
        <v>120.33</v>
      </c>
      <c r="W4902" s="7" t="str">
        <f>IFERROR(INDEX(Returns!A:A,MATCH(Orders!B4902,Returns!B:B,0)), "No")</f>
        <v>No</v>
      </c>
      <c r="X4902" s="7" t="str">
        <f>INDEX(People!$A$2:$A$5,MATCH(Orders!M4902,People!$B$2:$B$5,0))</f>
        <v>Anna Andreadi</v>
      </c>
      <c r="Y4902">
        <f t="shared" si="229"/>
        <v>2019</v>
      </c>
      <c r="Z4902">
        <f t="shared" si="230"/>
        <v>12</v>
      </c>
    </row>
    <row r="4903" spans="1:26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7">
        <f t="shared" si="228"/>
        <v>13.98</v>
      </c>
      <c r="W4903" s="7" t="str">
        <f>IFERROR(INDEX(Returns!A:A,MATCH(Orders!B4903,Returns!B:B,0)), "No")</f>
        <v>No</v>
      </c>
      <c r="X4903" s="7" t="str">
        <f>INDEX(People!$A$2:$A$5,MATCH(Orders!M4903,People!$B$2:$B$5,0))</f>
        <v>Anna Andreadi</v>
      </c>
      <c r="Y4903">
        <f t="shared" si="229"/>
        <v>2019</v>
      </c>
      <c r="Z4903">
        <f t="shared" si="230"/>
        <v>12</v>
      </c>
    </row>
    <row r="4904" spans="1:26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7">
        <f t="shared" si="228"/>
        <v>4.32</v>
      </c>
      <c r="W4904" s="7" t="str">
        <f>IFERROR(INDEX(Returns!A:A,MATCH(Orders!B4904,Returns!B:B,0)), "No")</f>
        <v>No</v>
      </c>
      <c r="X4904" s="7" t="str">
        <f>INDEX(People!$A$2:$A$5,MATCH(Orders!M4904,People!$B$2:$B$5,0))</f>
        <v>Chuck Magee</v>
      </c>
      <c r="Y4904">
        <f t="shared" si="229"/>
        <v>2019</v>
      </c>
      <c r="Z4904">
        <f t="shared" si="230"/>
        <v>3</v>
      </c>
    </row>
    <row r="4905" spans="1:26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7">
        <f t="shared" si="228"/>
        <v>30.53</v>
      </c>
      <c r="W4905" s="7" t="str">
        <f>IFERROR(INDEX(Returns!A:A,MATCH(Orders!B4905,Returns!B:B,0)), "No")</f>
        <v>No</v>
      </c>
      <c r="X4905" s="7" t="str">
        <f>INDEX(People!$A$2:$A$5,MATCH(Orders!M4905,People!$B$2:$B$5,0))</f>
        <v>Chuck Magee</v>
      </c>
      <c r="Y4905">
        <f t="shared" si="229"/>
        <v>2019</v>
      </c>
      <c r="Z4905">
        <f t="shared" si="230"/>
        <v>3</v>
      </c>
    </row>
    <row r="4906" spans="1:26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7">
        <f t="shared" si="228"/>
        <v>224.68600000000001</v>
      </c>
      <c r="W4906" s="7" t="str">
        <f>IFERROR(INDEX(Returns!A:A,MATCH(Orders!B4906,Returns!B:B,0)), "No")</f>
        <v>No</v>
      </c>
      <c r="X4906" s="7" t="str">
        <f>INDEX(People!$A$2:$A$5,MATCH(Orders!M4906,People!$B$2:$B$5,0))</f>
        <v>Kelly Williams</v>
      </c>
      <c r="Y4906">
        <f t="shared" si="229"/>
        <v>2016</v>
      </c>
      <c r="Z4906">
        <f t="shared" si="230"/>
        <v>12</v>
      </c>
    </row>
    <row r="4907" spans="1:26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7">
        <f t="shared" si="228"/>
        <v>5.73</v>
      </c>
      <c r="W4907" s="7" t="str">
        <f>IFERROR(INDEX(Returns!A:A,MATCH(Orders!B4907,Returns!B:B,0)), "No")</f>
        <v>No</v>
      </c>
      <c r="X4907" s="7" t="str">
        <f>INDEX(People!$A$2:$A$5,MATCH(Orders!M4907,People!$B$2:$B$5,0))</f>
        <v>Chuck Magee</v>
      </c>
      <c r="Y4907">
        <f t="shared" si="229"/>
        <v>2016</v>
      </c>
      <c r="Z4907">
        <f t="shared" si="230"/>
        <v>10</v>
      </c>
    </row>
    <row r="4908" spans="1:26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7">
        <f t="shared" si="228"/>
        <v>53.98</v>
      </c>
      <c r="W4908" s="7" t="str">
        <f>IFERROR(INDEX(Returns!A:A,MATCH(Orders!B4908,Returns!B:B,0)), "No")</f>
        <v>No</v>
      </c>
      <c r="X4908" s="7" t="str">
        <f>INDEX(People!$A$2:$A$5,MATCH(Orders!M4908,People!$B$2:$B$5,0))</f>
        <v>Chuck Magee</v>
      </c>
      <c r="Y4908">
        <f t="shared" si="229"/>
        <v>2016</v>
      </c>
      <c r="Z4908">
        <f t="shared" si="230"/>
        <v>10</v>
      </c>
    </row>
    <row r="4909" spans="1:26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7">
        <f t="shared" si="228"/>
        <v>1.4760000000000002</v>
      </c>
      <c r="W4909" s="7" t="str">
        <f>IFERROR(INDEX(Returns!A:A,MATCH(Orders!B4909,Returns!B:B,0)), "No")</f>
        <v>No</v>
      </c>
      <c r="X4909" s="7" t="str">
        <f>INDEX(People!$A$2:$A$5,MATCH(Orders!M4909,People!$B$2:$B$5,0))</f>
        <v>Chuck Magee</v>
      </c>
      <c r="Y4909">
        <f t="shared" si="229"/>
        <v>2016</v>
      </c>
      <c r="Z4909">
        <f t="shared" si="230"/>
        <v>11</v>
      </c>
    </row>
    <row r="4910" spans="1:26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7">
        <f t="shared" si="228"/>
        <v>4.7939999999999996</v>
      </c>
      <c r="W4910" s="7" t="str">
        <f>IFERROR(INDEX(Returns!A:A,MATCH(Orders!B4910,Returns!B:B,0)), "No")</f>
        <v>No</v>
      </c>
      <c r="X4910" s="7" t="str">
        <f>INDEX(People!$A$2:$A$5,MATCH(Orders!M4910,People!$B$2:$B$5,0))</f>
        <v>Chuck Magee</v>
      </c>
      <c r="Y4910">
        <f t="shared" si="229"/>
        <v>2016</v>
      </c>
      <c r="Z4910">
        <f t="shared" si="230"/>
        <v>11</v>
      </c>
    </row>
    <row r="4911" spans="1:26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7">
        <f t="shared" si="228"/>
        <v>6.1119999999999992</v>
      </c>
      <c r="W4911" s="7" t="str">
        <f>IFERROR(INDEX(Returns!A:A,MATCH(Orders!B4911,Returns!B:B,0)), "No")</f>
        <v>Yes</v>
      </c>
      <c r="X4911" s="7" t="str">
        <f>INDEX(People!$A$2:$A$5,MATCH(Orders!M4911,People!$B$2:$B$5,0))</f>
        <v>Cassandra Brandow</v>
      </c>
      <c r="Y4911">
        <f t="shared" si="229"/>
        <v>2019</v>
      </c>
      <c r="Z4911">
        <f t="shared" si="230"/>
        <v>1</v>
      </c>
    </row>
    <row r="4912" spans="1:26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7">
        <f t="shared" si="228"/>
        <v>5.1840000000000019</v>
      </c>
      <c r="W4912" s="7" t="str">
        <f>IFERROR(INDEX(Returns!A:A,MATCH(Orders!B4912,Returns!B:B,0)), "No")</f>
        <v>Yes</v>
      </c>
      <c r="X4912" s="7" t="str">
        <f>INDEX(People!$A$2:$A$5,MATCH(Orders!M4912,People!$B$2:$B$5,0))</f>
        <v>Cassandra Brandow</v>
      </c>
      <c r="Y4912">
        <f t="shared" si="229"/>
        <v>2019</v>
      </c>
      <c r="Z4912">
        <f t="shared" si="230"/>
        <v>1</v>
      </c>
    </row>
    <row r="4913" spans="1:26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7">
        <f t="shared" si="228"/>
        <v>55.991999999999997</v>
      </c>
      <c r="W4913" s="7" t="str">
        <f>IFERROR(INDEX(Returns!A:A,MATCH(Orders!B4913,Returns!B:B,0)), "No")</f>
        <v>Yes</v>
      </c>
      <c r="X4913" s="7" t="str">
        <f>INDEX(People!$A$2:$A$5,MATCH(Orders!M4913,People!$B$2:$B$5,0))</f>
        <v>Cassandra Brandow</v>
      </c>
      <c r="Y4913">
        <f t="shared" si="229"/>
        <v>2019</v>
      </c>
      <c r="Z4913">
        <f t="shared" si="230"/>
        <v>1</v>
      </c>
    </row>
    <row r="4914" spans="1:26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7">
        <f t="shared" si="228"/>
        <v>1.1940000000000002</v>
      </c>
      <c r="W4914" s="7" t="str">
        <f>IFERROR(INDEX(Returns!A:A,MATCH(Orders!B4914,Returns!B:B,0)), "No")</f>
        <v>Yes</v>
      </c>
      <c r="X4914" s="7" t="str">
        <f>INDEX(People!$A$2:$A$5,MATCH(Orders!M4914,People!$B$2:$B$5,0))</f>
        <v>Cassandra Brandow</v>
      </c>
      <c r="Y4914">
        <f t="shared" si="229"/>
        <v>2019</v>
      </c>
      <c r="Z4914">
        <f t="shared" si="230"/>
        <v>1</v>
      </c>
    </row>
    <row r="4915" spans="1:26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7">
        <f t="shared" si="228"/>
        <v>1.254</v>
      </c>
      <c r="W4915" s="7" t="str">
        <f>IFERROR(INDEX(Returns!A:A,MATCH(Orders!B4915,Returns!B:B,0)), "No")</f>
        <v>Yes</v>
      </c>
      <c r="X4915" s="7" t="str">
        <f>INDEX(People!$A$2:$A$5,MATCH(Orders!M4915,People!$B$2:$B$5,0))</f>
        <v>Cassandra Brandow</v>
      </c>
      <c r="Y4915">
        <f t="shared" si="229"/>
        <v>2019</v>
      </c>
      <c r="Z4915">
        <f t="shared" si="230"/>
        <v>1</v>
      </c>
    </row>
    <row r="4916" spans="1:26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7">
        <f t="shared" si="228"/>
        <v>17.98</v>
      </c>
      <c r="W4916" s="7" t="str">
        <f>IFERROR(INDEX(Returns!A:A,MATCH(Orders!B4916,Returns!B:B,0)), "No")</f>
        <v>No</v>
      </c>
      <c r="X4916" s="7" t="str">
        <f>INDEX(People!$A$2:$A$5,MATCH(Orders!M4916,People!$B$2:$B$5,0))</f>
        <v>Anna Andreadi</v>
      </c>
      <c r="Y4916">
        <f t="shared" si="229"/>
        <v>2017</v>
      </c>
      <c r="Z4916">
        <f t="shared" si="230"/>
        <v>9</v>
      </c>
    </row>
    <row r="4917" spans="1:26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7">
        <f t="shared" si="228"/>
        <v>4.9840000000000009</v>
      </c>
      <c r="W4917" s="7" t="str">
        <f>IFERROR(INDEX(Returns!A:A,MATCH(Orders!B4917,Returns!B:B,0)), "No")</f>
        <v>No</v>
      </c>
      <c r="X4917" s="7" t="str">
        <f>INDEX(People!$A$2:$A$5,MATCH(Orders!M4917,People!$B$2:$B$5,0))</f>
        <v>Anna Andreadi</v>
      </c>
      <c r="Y4917">
        <f t="shared" si="229"/>
        <v>2017</v>
      </c>
      <c r="Z4917">
        <f t="shared" si="230"/>
        <v>9</v>
      </c>
    </row>
    <row r="4918" spans="1:26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7">
        <f t="shared" si="228"/>
        <v>9.5920000000000005</v>
      </c>
      <c r="W4918" s="7" t="str">
        <f>IFERROR(INDEX(Returns!A:A,MATCH(Orders!B4918,Returns!B:B,0)), "No")</f>
        <v>No</v>
      </c>
      <c r="X4918" s="7" t="str">
        <f>INDEX(People!$A$2:$A$5,MATCH(Orders!M4918,People!$B$2:$B$5,0))</f>
        <v>Kelly Williams</v>
      </c>
      <c r="Y4918">
        <f t="shared" si="229"/>
        <v>2019</v>
      </c>
      <c r="Z4918">
        <f t="shared" si="230"/>
        <v>10</v>
      </c>
    </row>
    <row r="4919" spans="1:26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7">
        <f t="shared" si="228"/>
        <v>84.685999999999993</v>
      </c>
      <c r="W4919" s="7" t="str">
        <f>IFERROR(INDEX(Returns!A:A,MATCH(Orders!B4919,Returns!B:B,0)), "No")</f>
        <v>No</v>
      </c>
      <c r="X4919" s="7" t="str">
        <f>INDEX(People!$A$2:$A$5,MATCH(Orders!M4919,People!$B$2:$B$5,0))</f>
        <v>Kelly Williams</v>
      </c>
      <c r="Y4919">
        <f t="shared" si="229"/>
        <v>2019</v>
      </c>
      <c r="Z4919">
        <f t="shared" si="230"/>
        <v>10</v>
      </c>
    </row>
    <row r="4920" spans="1:26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7">
        <f t="shared" si="228"/>
        <v>57.98</v>
      </c>
      <c r="W4920" s="7" t="str">
        <f>IFERROR(INDEX(Returns!A:A,MATCH(Orders!B4920,Returns!B:B,0)), "No")</f>
        <v>No</v>
      </c>
      <c r="X4920" s="7" t="str">
        <f>INDEX(People!$A$2:$A$5,MATCH(Orders!M4920,People!$B$2:$B$5,0))</f>
        <v>Chuck Magee</v>
      </c>
      <c r="Y4920">
        <f t="shared" si="229"/>
        <v>2018</v>
      </c>
      <c r="Z4920">
        <f t="shared" si="230"/>
        <v>1</v>
      </c>
    </row>
    <row r="4921" spans="1:26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7">
        <f t="shared" si="228"/>
        <v>115.99</v>
      </c>
      <c r="W4921" s="7" t="str">
        <f>IFERROR(INDEX(Returns!A:A,MATCH(Orders!B4921,Returns!B:B,0)), "No")</f>
        <v>No</v>
      </c>
      <c r="X4921" s="7" t="str">
        <f>INDEX(People!$A$2:$A$5,MATCH(Orders!M4921,People!$B$2:$B$5,0))</f>
        <v>Chuck Magee</v>
      </c>
      <c r="Y4921">
        <f t="shared" si="229"/>
        <v>2018</v>
      </c>
      <c r="Z4921">
        <f t="shared" si="230"/>
        <v>1</v>
      </c>
    </row>
    <row r="4922" spans="1:26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7">
        <f t="shared" si="228"/>
        <v>1.1479999999999997</v>
      </c>
      <c r="W4922" s="7" t="str">
        <f>IFERROR(INDEX(Returns!A:A,MATCH(Orders!B4922,Returns!B:B,0)), "No")</f>
        <v>No</v>
      </c>
      <c r="X4922" s="7" t="str">
        <f>INDEX(People!$A$2:$A$5,MATCH(Orders!M4922,People!$B$2:$B$5,0))</f>
        <v>Kelly Williams</v>
      </c>
      <c r="Y4922">
        <f t="shared" si="229"/>
        <v>2019</v>
      </c>
      <c r="Z4922">
        <f t="shared" si="230"/>
        <v>8</v>
      </c>
    </row>
    <row r="4923" spans="1:26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7">
        <f t="shared" si="228"/>
        <v>48.04</v>
      </c>
      <c r="W4923" s="7" t="str">
        <f>IFERROR(INDEX(Returns!A:A,MATCH(Orders!B4923,Returns!B:B,0)), "No")</f>
        <v>No</v>
      </c>
      <c r="X4923" s="7" t="str">
        <f>INDEX(People!$A$2:$A$5,MATCH(Orders!M4923,People!$B$2:$B$5,0))</f>
        <v>Cassandra Brandow</v>
      </c>
      <c r="Y4923">
        <f t="shared" si="229"/>
        <v>2019</v>
      </c>
      <c r="Z4923">
        <f t="shared" si="230"/>
        <v>12</v>
      </c>
    </row>
    <row r="4924" spans="1:26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7">
        <f t="shared" si="228"/>
        <v>1.81</v>
      </c>
      <c r="W4924" s="7" t="str">
        <f>IFERROR(INDEX(Returns!A:A,MATCH(Orders!B4924,Returns!B:B,0)), "No")</f>
        <v>No</v>
      </c>
      <c r="X4924" s="7" t="str">
        <f>INDEX(People!$A$2:$A$5,MATCH(Orders!M4924,People!$B$2:$B$5,0))</f>
        <v>Cassandra Brandow</v>
      </c>
      <c r="Y4924">
        <f t="shared" si="229"/>
        <v>2019</v>
      </c>
      <c r="Z4924">
        <f t="shared" si="230"/>
        <v>12</v>
      </c>
    </row>
    <row r="4925" spans="1:26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7">
        <f t="shared" si="228"/>
        <v>104.84999999999998</v>
      </c>
      <c r="W4925" s="7" t="str">
        <f>IFERROR(INDEX(Returns!A:A,MATCH(Orders!B4925,Returns!B:B,0)), "No")</f>
        <v>No</v>
      </c>
      <c r="X4925" s="7" t="str">
        <f>INDEX(People!$A$2:$A$5,MATCH(Orders!M4925,People!$B$2:$B$5,0))</f>
        <v>Cassandra Brandow</v>
      </c>
      <c r="Y4925">
        <f t="shared" si="229"/>
        <v>2019</v>
      </c>
      <c r="Z4925">
        <f t="shared" si="230"/>
        <v>12</v>
      </c>
    </row>
    <row r="4926" spans="1:26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7">
        <f t="shared" si="228"/>
        <v>45.24</v>
      </c>
      <c r="W4926" s="7" t="str">
        <f>IFERROR(INDEX(Returns!A:A,MATCH(Orders!B4926,Returns!B:B,0)), "No")</f>
        <v>No</v>
      </c>
      <c r="X4926" s="7" t="str">
        <f>INDEX(People!$A$2:$A$5,MATCH(Orders!M4926,People!$B$2:$B$5,0))</f>
        <v>Cassandra Brandow</v>
      </c>
      <c r="Y4926">
        <f t="shared" si="229"/>
        <v>2019</v>
      </c>
      <c r="Z4926">
        <f t="shared" si="230"/>
        <v>12</v>
      </c>
    </row>
    <row r="4927" spans="1:26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7">
        <f t="shared" si="228"/>
        <v>7.44</v>
      </c>
      <c r="W4927" s="7" t="str">
        <f>IFERROR(INDEX(Returns!A:A,MATCH(Orders!B4927,Returns!B:B,0)), "No")</f>
        <v>No</v>
      </c>
      <c r="X4927" s="7" t="str">
        <f>INDEX(People!$A$2:$A$5,MATCH(Orders!M4927,People!$B$2:$B$5,0))</f>
        <v>Chuck Magee</v>
      </c>
      <c r="Y4927">
        <f t="shared" si="229"/>
        <v>2019</v>
      </c>
      <c r="Z4927">
        <f t="shared" si="230"/>
        <v>9</v>
      </c>
    </row>
    <row r="4928" spans="1:26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7">
        <f t="shared" si="228"/>
        <v>91.275000000000006</v>
      </c>
      <c r="W4928" s="7" t="str">
        <f>IFERROR(INDEX(Returns!A:A,MATCH(Orders!B4928,Returns!B:B,0)), "No")</f>
        <v>No</v>
      </c>
      <c r="X4928" s="7" t="str">
        <f>INDEX(People!$A$2:$A$5,MATCH(Orders!M4928,People!$B$2:$B$5,0))</f>
        <v>Kelly Williams</v>
      </c>
      <c r="Y4928">
        <f t="shared" si="229"/>
        <v>2019</v>
      </c>
      <c r="Z4928">
        <f t="shared" si="230"/>
        <v>10</v>
      </c>
    </row>
    <row r="4929" spans="1:26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7">
        <f t="shared" si="228"/>
        <v>6.48</v>
      </c>
      <c r="W4929" s="7" t="str">
        <f>IFERROR(INDEX(Returns!A:A,MATCH(Orders!B4929,Returns!B:B,0)), "No")</f>
        <v>No</v>
      </c>
      <c r="X4929" s="7" t="str">
        <f>INDEX(People!$A$2:$A$5,MATCH(Orders!M4929,People!$B$2:$B$5,0))</f>
        <v>Chuck Magee</v>
      </c>
      <c r="Y4929">
        <f t="shared" si="229"/>
        <v>2019</v>
      </c>
      <c r="Z4929">
        <f t="shared" si="230"/>
        <v>12</v>
      </c>
    </row>
    <row r="4930" spans="1:26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7">
        <f t="shared" si="228"/>
        <v>299.05</v>
      </c>
      <c r="W4930" s="7" t="str">
        <f>IFERROR(INDEX(Returns!A:A,MATCH(Orders!B4930,Returns!B:B,0)), "No")</f>
        <v>No</v>
      </c>
      <c r="X4930" s="7" t="str">
        <f>INDEX(People!$A$2:$A$5,MATCH(Orders!M4930,People!$B$2:$B$5,0))</f>
        <v>Chuck Magee</v>
      </c>
      <c r="Y4930">
        <f t="shared" si="229"/>
        <v>2019</v>
      </c>
      <c r="Z4930">
        <f t="shared" si="230"/>
        <v>12</v>
      </c>
    </row>
    <row r="4931" spans="1:26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7">
        <f t="shared" ref="V4931:V4994" si="231">R4931/S4931</f>
        <v>11.55</v>
      </c>
      <c r="W4931" s="7" t="str">
        <f>IFERROR(INDEX(Returns!A:A,MATCH(Orders!B4931,Returns!B:B,0)), "No")</f>
        <v>No</v>
      </c>
      <c r="X4931" s="7" t="str">
        <f>INDEX(People!$A$2:$A$5,MATCH(Orders!M4931,People!$B$2:$B$5,0))</f>
        <v>Chuck Magee</v>
      </c>
      <c r="Y4931">
        <f t="shared" ref="Y4931:Y4994" si="232">YEAR(C4931)</f>
        <v>2016</v>
      </c>
      <c r="Z4931">
        <f t="shared" ref="Z4931:Z4994" si="233">MONTH(C4931)</f>
        <v>9</v>
      </c>
    </row>
    <row r="4932" spans="1:26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7">
        <f t="shared" si="231"/>
        <v>4.9800000000000004</v>
      </c>
      <c r="W4932" s="7" t="str">
        <f>IFERROR(INDEX(Returns!A:A,MATCH(Orders!B4932,Returns!B:B,0)), "No")</f>
        <v>No</v>
      </c>
      <c r="X4932" s="7" t="str">
        <f>INDEX(People!$A$2:$A$5,MATCH(Orders!M4932,People!$B$2:$B$5,0))</f>
        <v>Chuck Magee</v>
      </c>
      <c r="Y4932">
        <f t="shared" si="232"/>
        <v>2016</v>
      </c>
      <c r="Z4932">
        <f t="shared" si="233"/>
        <v>9</v>
      </c>
    </row>
    <row r="4933" spans="1:26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7">
        <f t="shared" si="231"/>
        <v>11.55</v>
      </c>
      <c r="W4933" s="7" t="str">
        <f>IFERROR(INDEX(Returns!A:A,MATCH(Orders!B4933,Returns!B:B,0)), "No")</f>
        <v>No</v>
      </c>
      <c r="X4933" s="7" t="str">
        <f>INDEX(People!$A$2:$A$5,MATCH(Orders!M4933,People!$B$2:$B$5,0))</f>
        <v>Anna Andreadi</v>
      </c>
      <c r="Y4933">
        <f t="shared" si="232"/>
        <v>2019</v>
      </c>
      <c r="Z4933">
        <f t="shared" si="233"/>
        <v>3</v>
      </c>
    </row>
    <row r="4934" spans="1:26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7">
        <f t="shared" si="231"/>
        <v>12.536000000000001</v>
      </c>
      <c r="W4934" s="7" t="str">
        <f>IFERROR(INDEX(Returns!A:A,MATCH(Orders!B4934,Returns!B:B,0)), "No")</f>
        <v>No</v>
      </c>
      <c r="X4934" s="7" t="str">
        <f>INDEX(People!$A$2:$A$5,MATCH(Orders!M4934,People!$B$2:$B$5,0))</f>
        <v>Anna Andreadi</v>
      </c>
      <c r="Y4934">
        <f t="shared" si="232"/>
        <v>2017</v>
      </c>
      <c r="Z4934">
        <f t="shared" si="233"/>
        <v>9</v>
      </c>
    </row>
    <row r="4935" spans="1:26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7">
        <f t="shared" si="231"/>
        <v>0.54000000000000015</v>
      </c>
      <c r="W4935" s="7" t="str">
        <f>IFERROR(INDEX(Returns!A:A,MATCH(Orders!B4935,Returns!B:B,0)), "No")</f>
        <v>No</v>
      </c>
      <c r="X4935" s="7" t="str">
        <f>INDEX(People!$A$2:$A$5,MATCH(Orders!M4935,People!$B$2:$B$5,0))</f>
        <v>Anna Andreadi</v>
      </c>
      <c r="Y4935">
        <f t="shared" si="232"/>
        <v>2017</v>
      </c>
      <c r="Z4935">
        <f t="shared" si="233"/>
        <v>9</v>
      </c>
    </row>
    <row r="4936" spans="1:26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7">
        <f t="shared" si="231"/>
        <v>1.5040000000000002</v>
      </c>
      <c r="W4936" s="7" t="str">
        <f>IFERROR(INDEX(Returns!A:A,MATCH(Orders!B4936,Returns!B:B,0)), "No")</f>
        <v>No</v>
      </c>
      <c r="X4936" s="7" t="str">
        <f>INDEX(People!$A$2:$A$5,MATCH(Orders!M4936,People!$B$2:$B$5,0))</f>
        <v>Anna Andreadi</v>
      </c>
      <c r="Y4936">
        <f t="shared" si="232"/>
        <v>2017</v>
      </c>
      <c r="Z4936">
        <f t="shared" si="233"/>
        <v>9</v>
      </c>
    </row>
    <row r="4937" spans="1:26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7">
        <f t="shared" si="231"/>
        <v>5.5920000000000014</v>
      </c>
      <c r="W4937" s="7" t="str">
        <f>IFERROR(INDEX(Returns!A:A,MATCH(Orders!B4937,Returns!B:B,0)), "No")</f>
        <v>No</v>
      </c>
      <c r="X4937" s="7" t="str">
        <f>INDEX(People!$A$2:$A$5,MATCH(Orders!M4937,People!$B$2:$B$5,0))</f>
        <v>Anna Andreadi</v>
      </c>
      <c r="Y4937">
        <f t="shared" si="232"/>
        <v>2017</v>
      </c>
      <c r="Z4937">
        <f t="shared" si="233"/>
        <v>3</v>
      </c>
    </row>
    <row r="4938" spans="1:26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7">
        <f t="shared" si="231"/>
        <v>4.82</v>
      </c>
      <c r="W4938" s="7" t="str">
        <f>IFERROR(INDEX(Returns!A:A,MATCH(Orders!B4938,Returns!B:B,0)), "No")</f>
        <v>No</v>
      </c>
      <c r="X4938" s="7" t="str">
        <f>INDEX(People!$A$2:$A$5,MATCH(Orders!M4938,People!$B$2:$B$5,0))</f>
        <v>Cassandra Brandow</v>
      </c>
      <c r="Y4938">
        <f t="shared" si="232"/>
        <v>2019</v>
      </c>
      <c r="Z4938">
        <f t="shared" si="233"/>
        <v>1</v>
      </c>
    </row>
    <row r="4939" spans="1:26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7">
        <f t="shared" si="231"/>
        <v>265.17</v>
      </c>
      <c r="W4939" s="7" t="str">
        <f>IFERROR(INDEX(Returns!A:A,MATCH(Orders!B4939,Returns!B:B,0)), "No")</f>
        <v>No</v>
      </c>
      <c r="X4939" s="7" t="str">
        <f>INDEX(People!$A$2:$A$5,MATCH(Orders!M4939,People!$B$2:$B$5,0))</f>
        <v>Anna Andreadi</v>
      </c>
      <c r="Y4939">
        <f t="shared" si="232"/>
        <v>2016</v>
      </c>
      <c r="Z4939">
        <f t="shared" si="233"/>
        <v>1</v>
      </c>
    </row>
    <row r="4940" spans="1:26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7">
        <f t="shared" si="231"/>
        <v>111.33299999999998</v>
      </c>
      <c r="W4940" s="7" t="str">
        <f>IFERROR(INDEX(Returns!A:A,MATCH(Orders!B4940,Returns!B:B,0)), "No")</f>
        <v>No</v>
      </c>
      <c r="X4940" s="7" t="str">
        <f>INDEX(People!$A$2:$A$5,MATCH(Orders!M4940,People!$B$2:$B$5,0))</f>
        <v>Anna Andreadi</v>
      </c>
      <c r="Y4940">
        <f t="shared" si="232"/>
        <v>2016</v>
      </c>
      <c r="Z4940">
        <f t="shared" si="233"/>
        <v>1</v>
      </c>
    </row>
    <row r="4941" spans="1:26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7">
        <f t="shared" si="231"/>
        <v>3.9799999999999995</v>
      </c>
      <c r="W4941" s="7" t="str">
        <f>IFERROR(INDEX(Returns!A:A,MATCH(Orders!B4941,Returns!B:B,0)), "No")</f>
        <v>No</v>
      </c>
      <c r="X4941" s="7" t="str">
        <f>INDEX(People!$A$2:$A$5,MATCH(Orders!M4941,People!$B$2:$B$5,0))</f>
        <v>Anna Andreadi</v>
      </c>
      <c r="Y4941">
        <f t="shared" si="232"/>
        <v>2016</v>
      </c>
      <c r="Z4941">
        <f t="shared" si="233"/>
        <v>1</v>
      </c>
    </row>
    <row r="4942" spans="1:26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7">
        <f t="shared" si="231"/>
        <v>140.97999999999999</v>
      </c>
      <c r="W4942" s="7" t="str">
        <f>IFERROR(INDEX(Returns!A:A,MATCH(Orders!B4942,Returns!B:B,0)), "No")</f>
        <v>No</v>
      </c>
      <c r="X4942" s="7" t="str">
        <f>INDEX(People!$A$2:$A$5,MATCH(Orders!M4942,People!$B$2:$B$5,0))</f>
        <v>Chuck Magee</v>
      </c>
      <c r="Y4942">
        <f t="shared" si="232"/>
        <v>2017</v>
      </c>
      <c r="Z4942">
        <f t="shared" si="233"/>
        <v>2</v>
      </c>
    </row>
    <row r="4943" spans="1:26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7">
        <f t="shared" si="231"/>
        <v>70.98</v>
      </c>
      <c r="W4943" s="7" t="str">
        <f>IFERROR(INDEX(Returns!A:A,MATCH(Orders!B4943,Returns!B:B,0)), "No")</f>
        <v>No</v>
      </c>
      <c r="X4943" s="7" t="str">
        <f>INDEX(People!$A$2:$A$5,MATCH(Orders!M4943,People!$B$2:$B$5,0))</f>
        <v>Chuck Magee</v>
      </c>
      <c r="Y4943">
        <f t="shared" si="232"/>
        <v>2017</v>
      </c>
      <c r="Z4943">
        <f t="shared" si="233"/>
        <v>2</v>
      </c>
    </row>
    <row r="4944" spans="1:26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7">
        <f t="shared" si="231"/>
        <v>2.84</v>
      </c>
      <c r="W4944" s="7" t="str">
        <f>IFERROR(INDEX(Returns!A:A,MATCH(Orders!B4944,Returns!B:B,0)), "No")</f>
        <v>No</v>
      </c>
      <c r="X4944" s="7" t="str">
        <f>INDEX(People!$A$2:$A$5,MATCH(Orders!M4944,People!$B$2:$B$5,0))</f>
        <v>Chuck Magee</v>
      </c>
      <c r="Y4944">
        <f t="shared" si="232"/>
        <v>2017</v>
      </c>
      <c r="Z4944">
        <f t="shared" si="233"/>
        <v>2</v>
      </c>
    </row>
    <row r="4945" spans="1:26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7">
        <f t="shared" si="231"/>
        <v>375.34</v>
      </c>
      <c r="W4945" s="7" t="str">
        <f>IFERROR(INDEX(Returns!A:A,MATCH(Orders!B4945,Returns!B:B,0)), "No")</f>
        <v>No</v>
      </c>
      <c r="X4945" s="7" t="str">
        <f>INDEX(People!$A$2:$A$5,MATCH(Orders!M4945,People!$B$2:$B$5,0))</f>
        <v>Kelly Williams</v>
      </c>
      <c r="Y4945">
        <f t="shared" si="232"/>
        <v>2019</v>
      </c>
      <c r="Z4945">
        <f t="shared" si="233"/>
        <v>12</v>
      </c>
    </row>
    <row r="4946" spans="1:26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7">
        <f t="shared" si="231"/>
        <v>48.04</v>
      </c>
      <c r="W4946" s="7" t="str">
        <f>IFERROR(INDEX(Returns!A:A,MATCH(Orders!B4946,Returns!B:B,0)), "No")</f>
        <v>Yes</v>
      </c>
      <c r="X4946" s="7" t="str">
        <f>INDEX(People!$A$2:$A$5,MATCH(Orders!M4946,People!$B$2:$B$5,0))</f>
        <v>Anna Andreadi</v>
      </c>
      <c r="Y4946">
        <f t="shared" si="232"/>
        <v>2018</v>
      </c>
      <c r="Z4946">
        <f t="shared" si="233"/>
        <v>9</v>
      </c>
    </row>
    <row r="4947" spans="1:26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7">
        <f t="shared" si="231"/>
        <v>5.84</v>
      </c>
      <c r="W4947" s="7" t="str">
        <f>IFERROR(INDEX(Returns!A:A,MATCH(Orders!B4947,Returns!B:B,0)), "No")</f>
        <v>Yes</v>
      </c>
      <c r="X4947" s="7" t="str">
        <f>INDEX(People!$A$2:$A$5,MATCH(Orders!M4947,People!$B$2:$B$5,0))</f>
        <v>Anna Andreadi</v>
      </c>
      <c r="Y4947">
        <f t="shared" si="232"/>
        <v>2018</v>
      </c>
      <c r="Z4947">
        <f t="shared" si="233"/>
        <v>9</v>
      </c>
    </row>
    <row r="4948" spans="1:26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7">
        <f t="shared" si="231"/>
        <v>2.1800000000000002</v>
      </c>
      <c r="W4948" s="7" t="str">
        <f>IFERROR(INDEX(Returns!A:A,MATCH(Orders!B4948,Returns!B:B,0)), "No")</f>
        <v>Yes</v>
      </c>
      <c r="X4948" s="7" t="str">
        <f>INDEX(People!$A$2:$A$5,MATCH(Orders!M4948,People!$B$2:$B$5,0))</f>
        <v>Anna Andreadi</v>
      </c>
      <c r="Y4948">
        <f t="shared" si="232"/>
        <v>2018</v>
      </c>
      <c r="Z4948">
        <f t="shared" si="233"/>
        <v>9</v>
      </c>
    </row>
    <row r="4949" spans="1:26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7">
        <f t="shared" si="231"/>
        <v>7.31</v>
      </c>
      <c r="W4949" s="7" t="str">
        <f>IFERROR(INDEX(Returns!A:A,MATCH(Orders!B4949,Returns!B:B,0)), "No")</f>
        <v>No</v>
      </c>
      <c r="X4949" s="7" t="str">
        <f>INDEX(People!$A$2:$A$5,MATCH(Orders!M4949,People!$B$2:$B$5,0))</f>
        <v>Anna Andreadi</v>
      </c>
      <c r="Y4949">
        <f t="shared" si="232"/>
        <v>2016</v>
      </c>
      <c r="Z4949">
        <f t="shared" si="233"/>
        <v>10</v>
      </c>
    </row>
    <row r="4950" spans="1:26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7">
        <f t="shared" si="231"/>
        <v>16.784000000000002</v>
      </c>
      <c r="W4950" s="7" t="str">
        <f>IFERROR(INDEX(Returns!A:A,MATCH(Orders!B4950,Returns!B:B,0)), "No")</f>
        <v>No</v>
      </c>
      <c r="X4950" s="7" t="str">
        <f>INDEX(People!$A$2:$A$5,MATCH(Orders!M4950,People!$B$2:$B$5,0))</f>
        <v>Anna Andreadi</v>
      </c>
      <c r="Y4950">
        <f t="shared" si="232"/>
        <v>2019</v>
      </c>
      <c r="Z4950">
        <f t="shared" si="233"/>
        <v>11</v>
      </c>
    </row>
    <row r="4951" spans="1:26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7">
        <f t="shared" si="231"/>
        <v>6.28</v>
      </c>
      <c r="W4951" s="7" t="str">
        <f>IFERROR(INDEX(Returns!A:A,MATCH(Orders!B4951,Returns!B:B,0)), "No")</f>
        <v>No</v>
      </c>
      <c r="X4951" s="7" t="str">
        <f>INDEX(People!$A$2:$A$5,MATCH(Orders!M4951,People!$B$2:$B$5,0))</f>
        <v>Anna Andreadi</v>
      </c>
      <c r="Y4951">
        <f t="shared" si="232"/>
        <v>2019</v>
      </c>
      <c r="Z4951">
        <f t="shared" si="233"/>
        <v>11</v>
      </c>
    </row>
    <row r="4952" spans="1:26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7">
        <f t="shared" si="231"/>
        <v>4.1399999999999997</v>
      </c>
      <c r="W4952" s="7" t="str">
        <f>IFERROR(INDEX(Returns!A:A,MATCH(Orders!B4952,Returns!B:B,0)), "No")</f>
        <v>No</v>
      </c>
      <c r="X4952" s="7" t="str">
        <f>INDEX(People!$A$2:$A$5,MATCH(Orders!M4952,People!$B$2:$B$5,0))</f>
        <v>Chuck Magee</v>
      </c>
      <c r="Y4952">
        <f t="shared" si="232"/>
        <v>2018</v>
      </c>
      <c r="Z4952">
        <f t="shared" si="233"/>
        <v>10</v>
      </c>
    </row>
    <row r="4953" spans="1:26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7">
        <f t="shared" si="231"/>
        <v>6.48</v>
      </c>
      <c r="W4953" s="7" t="str">
        <f>IFERROR(INDEX(Returns!A:A,MATCH(Orders!B4953,Returns!B:B,0)), "No")</f>
        <v>No</v>
      </c>
      <c r="X4953" s="7" t="str">
        <f>INDEX(People!$A$2:$A$5,MATCH(Orders!M4953,People!$B$2:$B$5,0))</f>
        <v>Kelly Williams</v>
      </c>
      <c r="Y4953">
        <f t="shared" si="232"/>
        <v>2017</v>
      </c>
      <c r="Z4953">
        <f t="shared" si="233"/>
        <v>6</v>
      </c>
    </row>
    <row r="4954" spans="1:26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7">
        <f t="shared" si="231"/>
        <v>69.48</v>
      </c>
      <c r="W4954" s="7" t="str">
        <f>IFERROR(INDEX(Returns!A:A,MATCH(Orders!B4954,Returns!B:B,0)), "No")</f>
        <v>Yes</v>
      </c>
      <c r="X4954" s="7" t="str">
        <f>INDEX(People!$A$2:$A$5,MATCH(Orders!M4954,People!$B$2:$B$5,0))</f>
        <v>Anna Andreadi</v>
      </c>
      <c r="Y4954">
        <f t="shared" si="232"/>
        <v>2019</v>
      </c>
      <c r="Z4954">
        <f t="shared" si="233"/>
        <v>12</v>
      </c>
    </row>
    <row r="4955" spans="1:26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7">
        <f t="shared" si="231"/>
        <v>42.95</v>
      </c>
      <c r="W4955" s="7" t="str">
        <f>IFERROR(INDEX(Returns!A:A,MATCH(Orders!B4955,Returns!B:B,0)), "No")</f>
        <v>No</v>
      </c>
      <c r="X4955" s="7" t="str">
        <f>INDEX(People!$A$2:$A$5,MATCH(Orders!M4955,People!$B$2:$B$5,0))</f>
        <v>Chuck Magee</v>
      </c>
      <c r="Y4955">
        <f t="shared" si="232"/>
        <v>2017</v>
      </c>
      <c r="Z4955">
        <f t="shared" si="233"/>
        <v>3</v>
      </c>
    </row>
    <row r="4956" spans="1:26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7">
        <f t="shared" si="231"/>
        <v>2.5800000000000005</v>
      </c>
      <c r="W4956" s="7" t="str">
        <f>IFERROR(INDEX(Returns!A:A,MATCH(Orders!B4956,Returns!B:B,0)), "No")</f>
        <v>No</v>
      </c>
      <c r="X4956" s="7" t="str">
        <f>INDEX(People!$A$2:$A$5,MATCH(Orders!M4956,People!$B$2:$B$5,0))</f>
        <v>Anna Andreadi</v>
      </c>
      <c r="Y4956">
        <f t="shared" si="232"/>
        <v>2016</v>
      </c>
      <c r="Z4956">
        <f t="shared" si="233"/>
        <v>6</v>
      </c>
    </row>
    <row r="4957" spans="1:26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7">
        <f t="shared" si="231"/>
        <v>26.38</v>
      </c>
      <c r="W4957" s="7" t="str">
        <f>IFERROR(INDEX(Returns!A:A,MATCH(Orders!B4957,Returns!B:B,0)), "No")</f>
        <v>No</v>
      </c>
      <c r="X4957" s="7" t="str">
        <f>INDEX(People!$A$2:$A$5,MATCH(Orders!M4957,People!$B$2:$B$5,0))</f>
        <v>Anna Andreadi</v>
      </c>
      <c r="Y4957">
        <f t="shared" si="232"/>
        <v>2016</v>
      </c>
      <c r="Z4957">
        <f t="shared" si="233"/>
        <v>6</v>
      </c>
    </row>
    <row r="4958" spans="1:26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7">
        <f t="shared" si="231"/>
        <v>18.7</v>
      </c>
      <c r="W4958" s="7" t="str">
        <f>IFERROR(INDEX(Returns!A:A,MATCH(Orders!B4958,Returns!B:B,0)), "No")</f>
        <v>No</v>
      </c>
      <c r="X4958" s="7" t="str">
        <f>INDEX(People!$A$2:$A$5,MATCH(Orders!M4958,People!$B$2:$B$5,0))</f>
        <v>Anna Andreadi</v>
      </c>
      <c r="Y4958">
        <f t="shared" si="232"/>
        <v>2016</v>
      </c>
      <c r="Z4958">
        <f t="shared" si="233"/>
        <v>6</v>
      </c>
    </row>
    <row r="4959" spans="1:26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7">
        <f t="shared" si="231"/>
        <v>1.2559999999999998</v>
      </c>
      <c r="W4959" s="7" t="str">
        <f>IFERROR(INDEX(Returns!A:A,MATCH(Orders!B4959,Returns!B:B,0)), "No")</f>
        <v>No</v>
      </c>
      <c r="X4959" s="7" t="str">
        <f>INDEX(People!$A$2:$A$5,MATCH(Orders!M4959,People!$B$2:$B$5,0))</f>
        <v>Kelly Williams</v>
      </c>
      <c r="Y4959">
        <f t="shared" si="232"/>
        <v>2017</v>
      </c>
      <c r="Z4959">
        <f t="shared" si="233"/>
        <v>3</v>
      </c>
    </row>
    <row r="4960" spans="1:26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7">
        <f t="shared" si="231"/>
        <v>2.0960000000000001</v>
      </c>
      <c r="W4960" s="7" t="str">
        <f>IFERROR(INDEX(Returns!A:A,MATCH(Orders!B4960,Returns!B:B,0)), "No")</f>
        <v>No</v>
      </c>
      <c r="X4960" s="7" t="str">
        <f>INDEX(People!$A$2:$A$5,MATCH(Orders!M4960,People!$B$2:$B$5,0))</f>
        <v>Kelly Williams</v>
      </c>
      <c r="Y4960">
        <f t="shared" si="232"/>
        <v>2017</v>
      </c>
      <c r="Z4960">
        <f t="shared" si="233"/>
        <v>3</v>
      </c>
    </row>
    <row r="4961" spans="1:26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7">
        <f t="shared" si="231"/>
        <v>61.192</v>
      </c>
      <c r="W4961" s="7" t="str">
        <f>IFERROR(INDEX(Returns!A:A,MATCH(Orders!B4961,Returns!B:B,0)), "No")</f>
        <v>No</v>
      </c>
      <c r="X4961" s="7" t="str">
        <f>INDEX(People!$A$2:$A$5,MATCH(Orders!M4961,People!$B$2:$B$5,0))</f>
        <v>Anna Andreadi</v>
      </c>
      <c r="Y4961">
        <f t="shared" si="232"/>
        <v>2018</v>
      </c>
      <c r="Z4961">
        <f t="shared" si="233"/>
        <v>11</v>
      </c>
    </row>
    <row r="4962" spans="1:26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7">
        <f t="shared" si="231"/>
        <v>67.84</v>
      </c>
      <c r="W4962" s="7" t="str">
        <f>IFERROR(INDEX(Returns!A:A,MATCH(Orders!B4962,Returns!B:B,0)), "No")</f>
        <v>No</v>
      </c>
      <c r="X4962" s="7" t="str">
        <f>INDEX(People!$A$2:$A$5,MATCH(Orders!M4962,People!$B$2:$B$5,0))</f>
        <v>Anna Andreadi</v>
      </c>
      <c r="Y4962">
        <f t="shared" si="232"/>
        <v>2018</v>
      </c>
      <c r="Z4962">
        <f t="shared" si="233"/>
        <v>11</v>
      </c>
    </row>
    <row r="4963" spans="1:26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7">
        <f t="shared" si="231"/>
        <v>48.712000000000003</v>
      </c>
      <c r="W4963" s="7" t="str">
        <f>IFERROR(INDEX(Returns!A:A,MATCH(Orders!B4963,Returns!B:B,0)), "No")</f>
        <v>No</v>
      </c>
      <c r="X4963" s="7" t="str">
        <f>INDEX(People!$A$2:$A$5,MATCH(Orders!M4963,People!$B$2:$B$5,0))</f>
        <v>Anna Andreadi</v>
      </c>
      <c r="Y4963">
        <f t="shared" si="232"/>
        <v>2016</v>
      </c>
      <c r="Z4963">
        <f t="shared" si="233"/>
        <v>3</v>
      </c>
    </row>
    <row r="4964" spans="1:26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7">
        <f t="shared" si="231"/>
        <v>5.98</v>
      </c>
      <c r="W4964" s="7" t="str">
        <f>IFERROR(INDEX(Returns!A:A,MATCH(Orders!B4964,Returns!B:B,0)), "No")</f>
        <v>No</v>
      </c>
      <c r="X4964" s="7" t="str">
        <f>INDEX(People!$A$2:$A$5,MATCH(Orders!M4964,People!$B$2:$B$5,0))</f>
        <v>Anna Andreadi</v>
      </c>
      <c r="Y4964">
        <f t="shared" si="232"/>
        <v>2016</v>
      </c>
      <c r="Z4964">
        <f t="shared" si="233"/>
        <v>3</v>
      </c>
    </row>
    <row r="4965" spans="1:26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7">
        <f t="shared" si="231"/>
        <v>80.98</v>
      </c>
      <c r="W4965" s="7" t="str">
        <f>IFERROR(INDEX(Returns!A:A,MATCH(Orders!B4965,Returns!B:B,0)), "No")</f>
        <v>No</v>
      </c>
      <c r="X4965" s="7" t="str">
        <f>INDEX(People!$A$2:$A$5,MATCH(Orders!M4965,People!$B$2:$B$5,0))</f>
        <v>Anna Andreadi</v>
      </c>
      <c r="Y4965">
        <f t="shared" si="232"/>
        <v>2016</v>
      </c>
      <c r="Z4965">
        <f t="shared" si="233"/>
        <v>3</v>
      </c>
    </row>
    <row r="4966" spans="1:26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7">
        <f t="shared" si="231"/>
        <v>1.9410000000000003</v>
      </c>
      <c r="W4966" s="7" t="str">
        <f>IFERROR(INDEX(Returns!A:A,MATCH(Orders!B4966,Returns!B:B,0)), "No")</f>
        <v>No</v>
      </c>
      <c r="X4966" s="7" t="str">
        <f>INDEX(People!$A$2:$A$5,MATCH(Orders!M4966,People!$B$2:$B$5,0))</f>
        <v>Cassandra Brandow</v>
      </c>
      <c r="Y4966">
        <f t="shared" si="232"/>
        <v>2018</v>
      </c>
      <c r="Z4966">
        <f t="shared" si="233"/>
        <v>5</v>
      </c>
    </row>
    <row r="4967" spans="1:26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7">
        <f t="shared" si="231"/>
        <v>116.75999999999999</v>
      </c>
      <c r="W4967" s="7" t="str">
        <f>IFERROR(INDEX(Returns!A:A,MATCH(Orders!B4967,Returns!B:B,0)), "No")</f>
        <v>No</v>
      </c>
      <c r="X4967" s="7" t="str">
        <f>INDEX(People!$A$2:$A$5,MATCH(Orders!M4967,People!$B$2:$B$5,0))</f>
        <v>Cassandra Brandow</v>
      </c>
      <c r="Y4967">
        <f t="shared" si="232"/>
        <v>2017</v>
      </c>
      <c r="Z4967">
        <f t="shared" si="233"/>
        <v>5</v>
      </c>
    </row>
    <row r="4968" spans="1:26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7">
        <f t="shared" si="231"/>
        <v>42.95000000000001</v>
      </c>
      <c r="W4968" s="7" t="str">
        <f>IFERROR(INDEX(Returns!A:A,MATCH(Orders!B4968,Returns!B:B,0)), "No")</f>
        <v>No</v>
      </c>
      <c r="X4968" s="7" t="str">
        <f>INDEX(People!$A$2:$A$5,MATCH(Orders!M4968,People!$B$2:$B$5,0))</f>
        <v>Chuck Magee</v>
      </c>
      <c r="Y4968">
        <f t="shared" si="232"/>
        <v>2017</v>
      </c>
      <c r="Z4968">
        <f t="shared" si="233"/>
        <v>8</v>
      </c>
    </row>
    <row r="4969" spans="1:26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7">
        <f t="shared" si="231"/>
        <v>4.2</v>
      </c>
      <c r="W4969" s="7" t="str">
        <f>IFERROR(INDEX(Returns!A:A,MATCH(Orders!B4969,Returns!B:B,0)), "No")</f>
        <v>No</v>
      </c>
      <c r="X4969" s="7" t="str">
        <f>INDEX(People!$A$2:$A$5,MATCH(Orders!M4969,People!$B$2:$B$5,0))</f>
        <v>Chuck Magee</v>
      </c>
      <c r="Y4969">
        <f t="shared" si="232"/>
        <v>2017</v>
      </c>
      <c r="Z4969">
        <f t="shared" si="233"/>
        <v>8</v>
      </c>
    </row>
    <row r="4970" spans="1:26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7">
        <f t="shared" si="231"/>
        <v>99.99</v>
      </c>
      <c r="W4970" s="7" t="str">
        <f>IFERROR(INDEX(Returns!A:A,MATCH(Orders!B4970,Returns!B:B,0)), "No")</f>
        <v>No</v>
      </c>
      <c r="X4970" s="7" t="str">
        <f>INDEX(People!$A$2:$A$5,MATCH(Orders!M4970,People!$B$2:$B$5,0))</f>
        <v>Chuck Magee</v>
      </c>
      <c r="Y4970">
        <f t="shared" si="232"/>
        <v>2017</v>
      </c>
      <c r="Z4970">
        <f t="shared" si="233"/>
        <v>8</v>
      </c>
    </row>
    <row r="4971" spans="1:26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7">
        <f t="shared" si="231"/>
        <v>110.98</v>
      </c>
      <c r="W4971" s="7" t="str">
        <f>IFERROR(INDEX(Returns!A:A,MATCH(Orders!B4971,Returns!B:B,0)), "No")</f>
        <v>No</v>
      </c>
      <c r="X4971" s="7" t="str">
        <f>INDEX(People!$A$2:$A$5,MATCH(Orders!M4971,People!$B$2:$B$5,0))</f>
        <v>Chuck Magee</v>
      </c>
      <c r="Y4971">
        <f t="shared" si="232"/>
        <v>2017</v>
      </c>
      <c r="Z4971">
        <f t="shared" si="233"/>
        <v>8</v>
      </c>
    </row>
    <row r="4972" spans="1:26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7">
        <f t="shared" si="231"/>
        <v>103.99200000000002</v>
      </c>
      <c r="W4972" s="7" t="str">
        <f>IFERROR(INDEX(Returns!A:A,MATCH(Orders!B4972,Returns!B:B,0)), "No")</f>
        <v>No</v>
      </c>
      <c r="X4972" s="7" t="str">
        <f>INDEX(People!$A$2:$A$5,MATCH(Orders!M4972,People!$B$2:$B$5,0))</f>
        <v>Cassandra Brandow</v>
      </c>
      <c r="Y4972">
        <f t="shared" si="232"/>
        <v>2018</v>
      </c>
      <c r="Z4972">
        <f t="shared" si="233"/>
        <v>11</v>
      </c>
    </row>
    <row r="4973" spans="1:26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7">
        <f t="shared" si="231"/>
        <v>18.056000000000001</v>
      </c>
      <c r="W4973" s="7" t="str">
        <f>IFERROR(INDEX(Returns!A:A,MATCH(Orders!B4973,Returns!B:B,0)), "No")</f>
        <v>No</v>
      </c>
      <c r="X4973" s="7" t="str">
        <f>INDEX(People!$A$2:$A$5,MATCH(Orders!M4973,People!$B$2:$B$5,0))</f>
        <v>Cassandra Brandow</v>
      </c>
      <c r="Y4973">
        <f t="shared" si="232"/>
        <v>2018</v>
      </c>
      <c r="Z4973">
        <f t="shared" si="233"/>
        <v>11</v>
      </c>
    </row>
    <row r="4974" spans="1:26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7">
        <f t="shared" si="231"/>
        <v>17.784000000000002</v>
      </c>
      <c r="W4974" s="7" t="str">
        <f>IFERROR(INDEX(Returns!A:A,MATCH(Orders!B4974,Returns!B:B,0)), "No")</f>
        <v>No</v>
      </c>
      <c r="X4974" s="7" t="str">
        <f>INDEX(People!$A$2:$A$5,MATCH(Orders!M4974,People!$B$2:$B$5,0))</f>
        <v>Cassandra Brandow</v>
      </c>
      <c r="Y4974">
        <f t="shared" si="232"/>
        <v>2018</v>
      </c>
      <c r="Z4974">
        <f t="shared" si="233"/>
        <v>11</v>
      </c>
    </row>
    <row r="4975" spans="1:26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7">
        <f t="shared" si="231"/>
        <v>44.384</v>
      </c>
      <c r="W4975" s="7" t="str">
        <f>IFERROR(INDEX(Returns!A:A,MATCH(Orders!B4975,Returns!B:B,0)), "No")</f>
        <v>No</v>
      </c>
      <c r="X4975" s="7" t="str">
        <f>INDEX(People!$A$2:$A$5,MATCH(Orders!M4975,People!$B$2:$B$5,0))</f>
        <v>Cassandra Brandow</v>
      </c>
      <c r="Y4975">
        <f t="shared" si="232"/>
        <v>2018</v>
      </c>
      <c r="Z4975">
        <f t="shared" si="233"/>
        <v>11</v>
      </c>
    </row>
    <row r="4976" spans="1:26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7">
        <f t="shared" si="231"/>
        <v>6.45</v>
      </c>
      <c r="W4976" s="7" t="str">
        <f>IFERROR(INDEX(Returns!A:A,MATCH(Orders!B4976,Returns!B:B,0)), "No")</f>
        <v>No</v>
      </c>
      <c r="X4976" s="7" t="str">
        <f>INDEX(People!$A$2:$A$5,MATCH(Orders!M4976,People!$B$2:$B$5,0))</f>
        <v>Anna Andreadi</v>
      </c>
      <c r="Y4976">
        <f t="shared" si="232"/>
        <v>2018</v>
      </c>
      <c r="Z4976">
        <f t="shared" si="233"/>
        <v>11</v>
      </c>
    </row>
    <row r="4977" spans="1:26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7">
        <f t="shared" si="231"/>
        <v>79.680000000000007</v>
      </c>
      <c r="W4977" s="7" t="str">
        <f>IFERROR(INDEX(Returns!A:A,MATCH(Orders!B4977,Returns!B:B,0)), "No")</f>
        <v>No</v>
      </c>
      <c r="X4977" s="7" t="str">
        <f>INDEX(People!$A$2:$A$5,MATCH(Orders!M4977,People!$B$2:$B$5,0))</f>
        <v>Cassandra Brandow</v>
      </c>
      <c r="Y4977">
        <f t="shared" si="232"/>
        <v>2017</v>
      </c>
      <c r="Z4977">
        <f t="shared" si="233"/>
        <v>9</v>
      </c>
    </row>
    <row r="4978" spans="1:26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7">
        <f t="shared" si="231"/>
        <v>4.2720000000000002</v>
      </c>
      <c r="W4978" s="7" t="str">
        <f>IFERROR(INDEX(Returns!A:A,MATCH(Orders!B4978,Returns!B:B,0)), "No")</f>
        <v>No</v>
      </c>
      <c r="X4978" s="7" t="str">
        <f>INDEX(People!$A$2:$A$5,MATCH(Orders!M4978,People!$B$2:$B$5,0))</f>
        <v>Chuck Magee</v>
      </c>
      <c r="Y4978">
        <f t="shared" si="232"/>
        <v>2017</v>
      </c>
      <c r="Z4978">
        <f t="shared" si="233"/>
        <v>12</v>
      </c>
    </row>
    <row r="4979" spans="1:26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7">
        <f t="shared" si="231"/>
        <v>3.3439999999999999</v>
      </c>
      <c r="W4979" s="7" t="str">
        <f>IFERROR(INDEX(Returns!A:A,MATCH(Orders!B4979,Returns!B:B,0)), "No")</f>
        <v>No</v>
      </c>
      <c r="X4979" s="7" t="str">
        <f>INDEX(People!$A$2:$A$5,MATCH(Orders!M4979,People!$B$2:$B$5,0))</f>
        <v>Chuck Magee</v>
      </c>
      <c r="Y4979">
        <f t="shared" si="232"/>
        <v>2017</v>
      </c>
      <c r="Z4979">
        <f t="shared" si="233"/>
        <v>12</v>
      </c>
    </row>
    <row r="4980" spans="1:26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7">
        <f t="shared" si="231"/>
        <v>128.99</v>
      </c>
      <c r="W4980" s="7" t="str">
        <f>IFERROR(INDEX(Returns!A:A,MATCH(Orders!B4980,Returns!B:B,0)), "No")</f>
        <v>No</v>
      </c>
      <c r="X4980" s="7" t="str">
        <f>INDEX(People!$A$2:$A$5,MATCH(Orders!M4980,People!$B$2:$B$5,0))</f>
        <v>Chuck Magee</v>
      </c>
      <c r="Y4980">
        <f t="shared" si="232"/>
        <v>2017</v>
      </c>
      <c r="Z4980">
        <f t="shared" si="233"/>
        <v>12</v>
      </c>
    </row>
    <row r="4981" spans="1:26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7">
        <f t="shared" si="231"/>
        <v>6.8560000000000008</v>
      </c>
      <c r="W4981" s="7" t="str">
        <f>IFERROR(INDEX(Returns!A:A,MATCH(Orders!B4981,Returns!B:B,0)), "No")</f>
        <v>No</v>
      </c>
      <c r="X4981" s="7" t="str">
        <f>INDEX(People!$A$2:$A$5,MATCH(Orders!M4981,People!$B$2:$B$5,0))</f>
        <v>Kelly Williams</v>
      </c>
      <c r="Y4981">
        <f t="shared" si="232"/>
        <v>2018</v>
      </c>
      <c r="Z4981">
        <f t="shared" si="233"/>
        <v>12</v>
      </c>
    </row>
    <row r="4982" spans="1:26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7">
        <f t="shared" si="231"/>
        <v>2.1779999999999995</v>
      </c>
      <c r="W4982" s="7" t="str">
        <f>IFERROR(INDEX(Returns!A:A,MATCH(Orders!B4982,Returns!B:B,0)), "No")</f>
        <v>No</v>
      </c>
      <c r="X4982" s="7" t="str">
        <f>INDEX(People!$A$2:$A$5,MATCH(Orders!M4982,People!$B$2:$B$5,0))</f>
        <v>Kelly Williams</v>
      </c>
      <c r="Y4982">
        <f t="shared" si="232"/>
        <v>2018</v>
      </c>
      <c r="Z4982">
        <f t="shared" si="233"/>
        <v>12</v>
      </c>
    </row>
    <row r="4983" spans="1:26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7">
        <f t="shared" si="231"/>
        <v>4.7600000000000007</v>
      </c>
      <c r="W4983" s="7" t="str">
        <f>IFERROR(INDEX(Returns!A:A,MATCH(Orders!B4983,Returns!B:B,0)), "No")</f>
        <v>No</v>
      </c>
      <c r="X4983" s="7" t="str">
        <f>INDEX(People!$A$2:$A$5,MATCH(Orders!M4983,People!$B$2:$B$5,0))</f>
        <v>Kelly Williams</v>
      </c>
      <c r="Y4983">
        <f t="shared" si="232"/>
        <v>2018</v>
      </c>
      <c r="Z4983">
        <f t="shared" si="233"/>
        <v>12</v>
      </c>
    </row>
    <row r="4984" spans="1:26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7">
        <f t="shared" si="231"/>
        <v>2.61</v>
      </c>
      <c r="W4984" s="7" t="str">
        <f>IFERROR(INDEX(Returns!A:A,MATCH(Orders!B4984,Returns!B:B,0)), "No")</f>
        <v>No</v>
      </c>
      <c r="X4984" s="7" t="str">
        <f>INDEX(People!$A$2:$A$5,MATCH(Orders!M4984,People!$B$2:$B$5,0))</f>
        <v>Anna Andreadi</v>
      </c>
      <c r="Y4984">
        <f t="shared" si="232"/>
        <v>2016</v>
      </c>
      <c r="Z4984">
        <f t="shared" si="233"/>
        <v>11</v>
      </c>
    </row>
    <row r="4985" spans="1:26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7">
        <f t="shared" si="231"/>
        <v>28.28</v>
      </c>
      <c r="W4985" s="7" t="str">
        <f>IFERROR(INDEX(Returns!A:A,MATCH(Orders!B4985,Returns!B:B,0)), "No")</f>
        <v>No</v>
      </c>
      <c r="X4985" s="7" t="str">
        <f>INDEX(People!$A$2:$A$5,MATCH(Orders!M4985,People!$B$2:$B$5,0))</f>
        <v>Anna Andreadi</v>
      </c>
      <c r="Y4985">
        <f t="shared" si="232"/>
        <v>2018</v>
      </c>
      <c r="Z4985">
        <f t="shared" si="233"/>
        <v>11</v>
      </c>
    </row>
    <row r="4986" spans="1:26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7">
        <f t="shared" si="231"/>
        <v>1.4480000000000002</v>
      </c>
      <c r="W4986" s="7" t="str">
        <f>IFERROR(INDEX(Returns!A:A,MATCH(Orders!B4986,Returns!B:B,0)), "No")</f>
        <v>No</v>
      </c>
      <c r="X4986" s="7" t="str">
        <f>INDEX(People!$A$2:$A$5,MATCH(Orders!M4986,People!$B$2:$B$5,0))</f>
        <v>Cassandra Brandow</v>
      </c>
      <c r="Y4986">
        <f t="shared" si="232"/>
        <v>2017</v>
      </c>
      <c r="Z4986">
        <f t="shared" si="233"/>
        <v>9</v>
      </c>
    </row>
    <row r="4987" spans="1:26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7">
        <f t="shared" si="231"/>
        <v>2.88</v>
      </c>
      <c r="W4987" s="7" t="str">
        <f>IFERROR(INDEX(Returns!A:A,MATCH(Orders!B4987,Returns!B:B,0)), "No")</f>
        <v>No</v>
      </c>
      <c r="X4987" s="7" t="str">
        <f>INDEX(People!$A$2:$A$5,MATCH(Orders!M4987,People!$B$2:$B$5,0))</f>
        <v>Chuck Magee</v>
      </c>
      <c r="Y4987">
        <f t="shared" si="232"/>
        <v>2016</v>
      </c>
      <c r="Z4987">
        <f t="shared" si="233"/>
        <v>9</v>
      </c>
    </row>
    <row r="4988" spans="1:26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7">
        <f t="shared" si="231"/>
        <v>5.1840000000000011</v>
      </c>
      <c r="W4988" s="7" t="str">
        <f>IFERROR(INDEX(Returns!A:A,MATCH(Orders!B4988,Returns!B:B,0)), "No")</f>
        <v>No</v>
      </c>
      <c r="X4988" s="7" t="str">
        <f>INDEX(People!$A$2:$A$5,MATCH(Orders!M4988,People!$B$2:$B$5,0))</f>
        <v>Anna Andreadi</v>
      </c>
      <c r="Y4988">
        <f t="shared" si="232"/>
        <v>2018</v>
      </c>
      <c r="Z4988">
        <f t="shared" si="233"/>
        <v>4</v>
      </c>
    </row>
    <row r="4989" spans="1:26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7">
        <f t="shared" si="231"/>
        <v>220.96</v>
      </c>
      <c r="W4989" s="7" t="str">
        <f>IFERROR(INDEX(Returns!A:A,MATCH(Orders!B4989,Returns!B:B,0)), "No")</f>
        <v>No</v>
      </c>
      <c r="X4989" s="7" t="str">
        <f>INDEX(People!$A$2:$A$5,MATCH(Orders!M4989,People!$B$2:$B$5,0))</f>
        <v>Anna Andreadi</v>
      </c>
      <c r="Y4989">
        <f t="shared" si="232"/>
        <v>2018</v>
      </c>
      <c r="Z4989">
        <f t="shared" si="233"/>
        <v>4</v>
      </c>
    </row>
    <row r="4990" spans="1:26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7">
        <f t="shared" si="231"/>
        <v>1.554</v>
      </c>
      <c r="W4990" s="7" t="str">
        <f>IFERROR(INDEX(Returns!A:A,MATCH(Orders!B4990,Returns!B:B,0)), "No")</f>
        <v>No</v>
      </c>
      <c r="X4990" s="7" t="str">
        <f>INDEX(People!$A$2:$A$5,MATCH(Orders!M4990,People!$B$2:$B$5,0))</f>
        <v>Anna Andreadi</v>
      </c>
      <c r="Y4990">
        <f t="shared" si="232"/>
        <v>2018</v>
      </c>
      <c r="Z4990">
        <f t="shared" si="233"/>
        <v>4</v>
      </c>
    </row>
    <row r="4991" spans="1:26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7">
        <f t="shared" si="231"/>
        <v>2.2239999999999998</v>
      </c>
      <c r="W4991" s="7" t="str">
        <f>IFERROR(INDEX(Returns!A:A,MATCH(Orders!B4991,Returns!B:B,0)), "No")</f>
        <v>No</v>
      </c>
      <c r="X4991" s="7" t="str">
        <f>INDEX(People!$A$2:$A$5,MATCH(Orders!M4991,People!$B$2:$B$5,0))</f>
        <v>Anna Andreadi</v>
      </c>
      <c r="Y4991">
        <f t="shared" si="232"/>
        <v>2019</v>
      </c>
      <c r="Z4991">
        <f t="shared" si="233"/>
        <v>8</v>
      </c>
    </row>
    <row r="4992" spans="1:26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7">
        <f t="shared" si="231"/>
        <v>172.352</v>
      </c>
      <c r="W4992" s="7" t="str">
        <f>IFERROR(INDEX(Returns!A:A,MATCH(Orders!B4992,Returns!B:B,0)), "No")</f>
        <v>No</v>
      </c>
      <c r="X4992" s="7" t="str">
        <f>INDEX(People!$A$2:$A$5,MATCH(Orders!M4992,People!$B$2:$B$5,0))</f>
        <v>Anna Andreadi</v>
      </c>
      <c r="Y4992">
        <f t="shared" si="232"/>
        <v>2019</v>
      </c>
      <c r="Z4992">
        <f t="shared" si="233"/>
        <v>8</v>
      </c>
    </row>
    <row r="4993" spans="1:26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7">
        <f t="shared" si="231"/>
        <v>377.99799999999993</v>
      </c>
      <c r="W4993" s="7" t="str">
        <f>IFERROR(INDEX(Returns!A:A,MATCH(Orders!B4993,Returns!B:B,0)), "No")</f>
        <v>No</v>
      </c>
      <c r="X4993" s="7" t="str">
        <f>INDEX(People!$A$2:$A$5,MATCH(Orders!M4993,People!$B$2:$B$5,0))</f>
        <v>Kelly Williams</v>
      </c>
      <c r="Y4993">
        <f t="shared" si="232"/>
        <v>2019</v>
      </c>
      <c r="Z4993">
        <f t="shared" si="233"/>
        <v>12</v>
      </c>
    </row>
    <row r="4994" spans="1:26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7">
        <f t="shared" si="231"/>
        <v>6.9920000000000009</v>
      </c>
      <c r="W4994" s="7" t="str">
        <f>IFERROR(INDEX(Returns!A:A,MATCH(Orders!B4994,Returns!B:B,0)), "No")</f>
        <v>No</v>
      </c>
      <c r="X4994" s="7" t="str">
        <f>INDEX(People!$A$2:$A$5,MATCH(Orders!M4994,People!$B$2:$B$5,0))</f>
        <v>Cassandra Brandow</v>
      </c>
      <c r="Y4994">
        <f t="shared" si="232"/>
        <v>2017</v>
      </c>
      <c r="Z4994">
        <f t="shared" si="233"/>
        <v>12</v>
      </c>
    </row>
    <row r="4995" spans="1:26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7">
        <f t="shared" ref="V4995:V5058" si="234">R4995/S4995</f>
        <v>2.3039999999999998</v>
      </c>
      <c r="W4995" s="7" t="str">
        <f>IFERROR(INDEX(Returns!A:A,MATCH(Orders!B4995,Returns!B:B,0)), "No")</f>
        <v>No</v>
      </c>
      <c r="X4995" s="7" t="str">
        <f>INDEX(People!$A$2:$A$5,MATCH(Orders!M4995,People!$B$2:$B$5,0))</f>
        <v>Cassandra Brandow</v>
      </c>
      <c r="Y4995">
        <f t="shared" ref="Y4995:Y5058" si="235">YEAR(C4995)</f>
        <v>2017</v>
      </c>
      <c r="Z4995">
        <f t="shared" ref="Z4995:Z5058" si="236">MONTH(C4995)</f>
        <v>12</v>
      </c>
    </row>
    <row r="4996" spans="1:26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7">
        <f t="shared" si="234"/>
        <v>4.0640000000000001</v>
      </c>
      <c r="W4996" s="7" t="str">
        <f>IFERROR(INDEX(Returns!A:A,MATCH(Orders!B4996,Returns!B:B,0)), "No")</f>
        <v>No</v>
      </c>
      <c r="X4996" s="7" t="str">
        <f>INDEX(People!$A$2:$A$5,MATCH(Orders!M4996,People!$B$2:$B$5,0))</f>
        <v>Cassandra Brandow</v>
      </c>
      <c r="Y4996">
        <f t="shared" si="235"/>
        <v>2017</v>
      </c>
      <c r="Z4996">
        <f t="shared" si="236"/>
        <v>12</v>
      </c>
    </row>
    <row r="4997" spans="1:26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7">
        <f t="shared" si="234"/>
        <v>13.016</v>
      </c>
      <c r="W4997" s="7" t="str">
        <f>IFERROR(INDEX(Returns!A:A,MATCH(Orders!B4997,Returns!B:B,0)), "No")</f>
        <v>No</v>
      </c>
      <c r="X4997" s="7" t="str">
        <f>INDEX(People!$A$2:$A$5,MATCH(Orders!M4997,People!$B$2:$B$5,0))</f>
        <v>Chuck Magee</v>
      </c>
      <c r="Y4997">
        <f t="shared" si="235"/>
        <v>2016</v>
      </c>
      <c r="Z4997">
        <f t="shared" si="236"/>
        <v>11</v>
      </c>
    </row>
    <row r="4998" spans="1:26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7">
        <f t="shared" si="234"/>
        <v>48.783999999999999</v>
      </c>
      <c r="W4998" s="7" t="str">
        <f>IFERROR(INDEX(Returns!A:A,MATCH(Orders!B4998,Returns!B:B,0)), "No")</f>
        <v>No</v>
      </c>
      <c r="X4998" s="7" t="str">
        <f>INDEX(People!$A$2:$A$5,MATCH(Orders!M4998,People!$B$2:$B$5,0))</f>
        <v>Cassandra Brandow</v>
      </c>
      <c r="Y4998">
        <f t="shared" si="235"/>
        <v>2019</v>
      </c>
      <c r="Z4998">
        <f t="shared" si="236"/>
        <v>3</v>
      </c>
    </row>
    <row r="4999" spans="1:26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7">
        <f t="shared" si="234"/>
        <v>3.2730000000000006</v>
      </c>
      <c r="W4999" s="7" t="str">
        <f>IFERROR(INDEX(Returns!A:A,MATCH(Orders!B4999,Returns!B:B,0)), "No")</f>
        <v>No</v>
      </c>
      <c r="X4999" s="7" t="str">
        <f>INDEX(People!$A$2:$A$5,MATCH(Orders!M4999,People!$B$2:$B$5,0))</f>
        <v>Cassandra Brandow</v>
      </c>
      <c r="Y4999">
        <f t="shared" si="235"/>
        <v>2019</v>
      </c>
      <c r="Z4999">
        <f t="shared" si="236"/>
        <v>3</v>
      </c>
    </row>
    <row r="5000" spans="1:26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7">
        <f t="shared" si="234"/>
        <v>109.59200000000001</v>
      </c>
      <c r="W5000" s="7" t="str">
        <f>IFERROR(INDEX(Returns!A:A,MATCH(Orders!B5000,Returns!B:B,0)), "No")</f>
        <v>No</v>
      </c>
      <c r="X5000" s="7" t="str">
        <f>INDEX(People!$A$2:$A$5,MATCH(Orders!M5000,People!$B$2:$B$5,0))</f>
        <v>Anna Andreadi</v>
      </c>
      <c r="Y5000">
        <f t="shared" si="235"/>
        <v>2018</v>
      </c>
      <c r="Z5000">
        <f t="shared" si="236"/>
        <v>1</v>
      </c>
    </row>
    <row r="5001" spans="1:26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7">
        <f t="shared" si="234"/>
        <v>11.34</v>
      </c>
      <c r="W5001" s="7" t="str">
        <f>IFERROR(INDEX(Returns!A:A,MATCH(Orders!B5001,Returns!B:B,0)), "No")</f>
        <v>No</v>
      </c>
      <c r="X5001" s="7" t="str">
        <f>INDEX(People!$A$2:$A$5,MATCH(Orders!M5001,People!$B$2:$B$5,0))</f>
        <v>Anna Andreadi</v>
      </c>
      <c r="Y5001">
        <f t="shared" si="235"/>
        <v>2018</v>
      </c>
      <c r="Z5001">
        <f t="shared" si="236"/>
        <v>1</v>
      </c>
    </row>
    <row r="5002" spans="1:26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7">
        <f t="shared" si="234"/>
        <v>79.989999999999995</v>
      </c>
      <c r="W5002" s="7" t="str">
        <f>IFERROR(INDEX(Returns!A:A,MATCH(Orders!B5002,Returns!B:B,0)), "No")</f>
        <v>No</v>
      </c>
      <c r="X5002" s="7" t="str">
        <f>INDEX(People!$A$2:$A$5,MATCH(Orders!M5002,People!$B$2:$B$5,0))</f>
        <v>Anna Andreadi</v>
      </c>
      <c r="Y5002">
        <f t="shared" si="235"/>
        <v>2019</v>
      </c>
      <c r="Z5002">
        <f t="shared" si="236"/>
        <v>5</v>
      </c>
    </row>
    <row r="5003" spans="1:26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7">
        <f t="shared" si="234"/>
        <v>13.9</v>
      </c>
      <c r="W5003" s="7" t="str">
        <f>IFERROR(INDEX(Returns!A:A,MATCH(Orders!B5003,Returns!B:B,0)), "No")</f>
        <v>No</v>
      </c>
      <c r="X5003" s="7" t="str">
        <f>INDEX(People!$A$2:$A$5,MATCH(Orders!M5003,People!$B$2:$B$5,0))</f>
        <v>Cassandra Brandow</v>
      </c>
      <c r="Y5003">
        <f t="shared" si="235"/>
        <v>2018</v>
      </c>
      <c r="Z5003">
        <f t="shared" si="236"/>
        <v>5</v>
      </c>
    </row>
    <row r="5004" spans="1:26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7">
        <f t="shared" si="234"/>
        <v>47.9</v>
      </c>
      <c r="W5004" s="7" t="str">
        <f>IFERROR(INDEX(Returns!A:A,MATCH(Orders!B5004,Returns!B:B,0)), "No")</f>
        <v>No</v>
      </c>
      <c r="X5004" s="7" t="str">
        <f>INDEX(People!$A$2:$A$5,MATCH(Orders!M5004,People!$B$2:$B$5,0))</f>
        <v>Cassandra Brandow</v>
      </c>
      <c r="Y5004">
        <f t="shared" si="235"/>
        <v>2018</v>
      </c>
      <c r="Z5004">
        <f t="shared" si="236"/>
        <v>5</v>
      </c>
    </row>
    <row r="5005" spans="1:26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7">
        <f t="shared" si="234"/>
        <v>5.28</v>
      </c>
      <c r="W5005" s="7" t="str">
        <f>IFERROR(INDEX(Returns!A:A,MATCH(Orders!B5005,Returns!B:B,0)), "No")</f>
        <v>No</v>
      </c>
      <c r="X5005" s="7" t="str">
        <f>INDEX(People!$A$2:$A$5,MATCH(Orders!M5005,People!$B$2:$B$5,0))</f>
        <v>Anna Andreadi</v>
      </c>
      <c r="Y5005">
        <f t="shared" si="235"/>
        <v>2018</v>
      </c>
      <c r="Z5005">
        <f t="shared" si="236"/>
        <v>10</v>
      </c>
    </row>
    <row r="5006" spans="1:26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7">
        <f t="shared" si="234"/>
        <v>15.93</v>
      </c>
      <c r="W5006" s="7" t="str">
        <f>IFERROR(INDEX(Returns!A:A,MATCH(Orders!B5006,Returns!B:B,0)), "No")</f>
        <v>No</v>
      </c>
      <c r="X5006" s="7" t="str">
        <f>INDEX(People!$A$2:$A$5,MATCH(Orders!M5006,People!$B$2:$B$5,0))</f>
        <v>Cassandra Brandow</v>
      </c>
      <c r="Y5006">
        <f t="shared" si="235"/>
        <v>2016</v>
      </c>
      <c r="Z5006">
        <f t="shared" si="236"/>
        <v>4</v>
      </c>
    </row>
    <row r="5007" spans="1:26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7">
        <f t="shared" si="234"/>
        <v>142.86000000000001</v>
      </c>
      <c r="W5007" s="7" t="str">
        <f>IFERROR(INDEX(Returns!A:A,MATCH(Orders!B5007,Returns!B:B,0)), "No")</f>
        <v>No</v>
      </c>
      <c r="X5007" s="7" t="str">
        <f>INDEX(People!$A$2:$A$5,MATCH(Orders!M5007,People!$B$2:$B$5,0))</f>
        <v>Kelly Williams</v>
      </c>
      <c r="Y5007">
        <f t="shared" si="235"/>
        <v>2017</v>
      </c>
      <c r="Z5007">
        <f t="shared" si="236"/>
        <v>11</v>
      </c>
    </row>
    <row r="5008" spans="1:26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7">
        <f t="shared" si="234"/>
        <v>1160.95</v>
      </c>
      <c r="W5008" s="7" t="str">
        <f>IFERROR(INDEX(Returns!A:A,MATCH(Orders!B5008,Returns!B:B,0)), "No")</f>
        <v>No</v>
      </c>
      <c r="X5008" s="7" t="str">
        <f>INDEX(People!$A$2:$A$5,MATCH(Orders!M5008,People!$B$2:$B$5,0))</f>
        <v>Chuck Magee</v>
      </c>
      <c r="Y5008">
        <f t="shared" si="235"/>
        <v>2017</v>
      </c>
      <c r="Z5008">
        <f t="shared" si="236"/>
        <v>11</v>
      </c>
    </row>
    <row r="5009" spans="1:26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7">
        <f t="shared" si="234"/>
        <v>5.98</v>
      </c>
      <c r="W5009" s="7" t="str">
        <f>IFERROR(INDEX(Returns!A:A,MATCH(Orders!B5009,Returns!B:B,0)), "No")</f>
        <v>No</v>
      </c>
      <c r="X5009" s="7" t="str">
        <f>INDEX(People!$A$2:$A$5,MATCH(Orders!M5009,People!$B$2:$B$5,0))</f>
        <v>Chuck Magee</v>
      </c>
      <c r="Y5009">
        <f t="shared" si="235"/>
        <v>2017</v>
      </c>
      <c r="Z5009">
        <f t="shared" si="236"/>
        <v>11</v>
      </c>
    </row>
    <row r="5010" spans="1:26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7">
        <f t="shared" si="234"/>
        <v>9.5220000000000002</v>
      </c>
      <c r="W5010" s="7" t="str">
        <f>IFERROR(INDEX(Returns!A:A,MATCH(Orders!B5010,Returns!B:B,0)), "No")</f>
        <v>No</v>
      </c>
      <c r="X5010" s="7" t="str">
        <f>INDEX(People!$A$2:$A$5,MATCH(Orders!M5010,People!$B$2:$B$5,0))</f>
        <v>Chuck Magee</v>
      </c>
      <c r="Y5010">
        <f t="shared" si="235"/>
        <v>2017</v>
      </c>
      <c r="Z5010">
        <f t="shared" si="236"/>
        <v>9</v>
      </c>
    </row>
    <row r="5011" spans="1:26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7">
        <f t="shared" si="234"/>
        <v>131.994</v>
      </c>
      <c r="W5011" s="7" t="str">
        <f>IFERROR(INDEX(Returns!A:A,MATCH(Orders!B5011,Returns!B:B,0)), "No")</f>
        <v>No</v>
      </c>
      <c r="X5011" s="7" t="str">
        <f>INDEX(People!$A$2:$A$5,MATCH(Orders!M5011,People!$B$2:$B$5,0))</f>
        <v>Chuck Magee</v>
      </c>
      <c r="Y5011">
        <f t="shared" si="235"/>
        <v>2017</v>
      </c>
      <c r="Z5011">
        <f t="shared" si="236"/>
        <v>9</v>
      </c>
    </row>
    <row r="5012" spans="1:26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7">
        <f t="shared" si="234"/>
        <v>1.6410000000000002</v>
      </c>
      <c r="W5012" s="7" t="str">
        <f>IFERROR(INDEX(Returns!A:A,MATCH(Orders!B5012,Returns!B:B,0)), "No")</f>
        <v>No</v>
      </c>
      <c r="X5012" s="7" t="str">
        <f>INDEX(People!$A$2:$A$5,MATCH(Orders!M5012,People!$B$2:$B$5,0))</f>
        <v>Chuck Magee</v>
      </c>
      <c r="Y5012">
        <f t="shared" si="235"/>
        <v>2017</v>
      </c>
      <c r="Z5012">
        <f t="shared" si="236"/>
        <v>9</v>
      </c>
    </row>
    <row r="5013" spans="1:26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7">
        <f t="shared" si="234"/>
        <v>29.997000000000003</v>
      </c>
      <c r="W5013" s="7" t="str">
        <f>IFERROR(INDEX(Returns!A:A,MATCH(Orders!B5013,Returns!B:B,0)), "No")</f>
        <v>No</v>
      </c>
      <c r="X5013" s="7" t="str">
        <f>INDEX(People!$A$2:$A$5,MATCH(Orders!M5013,People!$B$2:$B$5,0))</f>
        <v>Anna Andreadi</v>
      </c>
      <c r="Y5013">
        <f t="shared" si="235"/>
        <v>2019</v>
      </c>
      <c r="Z5013">
        <f t="shared" si="236"/>
        <v>5</v>
      </c>
    </row>
    <row r="5014" spans="1:26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7">
        <f t="shared" si="234"/>
        <v>11.310000000000002</v>
      </c>
      <c r="W5014" s="7" t="str">
        <f>IFERROR(INDEX(Returns!A:A,MATCH(Orders!B5014,Returns!B:B,0)), "No")</f>
        <v>No</v>
      </c>
      <c r="X5014" s="7" t="str">
        <f>INDEX(People!$A$2:$A$5,MATCH(Orders!M5014,People!$B$2:$B$5,0))</f>
        <v>Chuck Magee</v>
      </c>
      <c r="Y5014">
        <f t="shared" si="235"/>
        <v>2019</v>
      </c>
      <c r="Z5014">
        <f t="shared" si="236"/>
        <v>7</v>
      </c>
    </row>
    <row r="5015" spans="1:26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7">
        <f t="shared" si="234"/>
        <v>31.760000000000009</v>
      </c>
      <c r="W5015" s="7" t="str">
        <f>IFERROR(INDEX(Returns!A:A,MATCH(Orders!B5015,Returns!B:B,0)), "No")</f>
        <v>No</v>
      </c>
      <c r="X5015" s="7" t="str">
        <f>INDEX(People!$A$2:$A$5,MATCH(Orders!M5015,People!$B$2:$B$5,0))</f>
        <v>Chuck Magee</v>
      </c>
      <c r="Y5015">
        <f t="shared" si="235"/>
        <v>2019</v>
      </c>
      <c r="Z5015">
        <f t="shared" si="236"/>
        <v>7</v>
      </c>
    </row>
    <row r="5016" spans="1:26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7">
        <f t="shared" si="234"/>
        <v>35.094000000000001</v>
      </c>
      <c r="W5016" s="7" t="str">
        <f>IFERROR(INDEX(Returns!A:A,MATCH(Orders!B5016,Returns!B:B,0)), "No")</f>
        <v>No</v>
      </c>
      <c r="X5016" s="7" t="str">
        <f>INDEX(People!$A$2:$A$5,MATCH(Orders!M5016,People!$B$2:$B$5,0))</f>
        <v>Chuck Magee</v>
      </c>
      <c r="Y5016">
        <f t="shared" si="235"/>
        <v>2019</v>
      </c>
      <c r="Z5016">
        <f t="shared" si="236"/>
        <v>7</v>
      </c>
    </row>
    <row r="5017" spans="1:26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7">
        <f t="shared" si="234"/>
        <v>5.0240000000000009</v>
      </c>
      <c r="W5017" s="7" t="str">
        <f>IFERROR(INDEX(Returns!A:A,MATCH(Orders!B5017,Returns!B:B,0)), "No")</f>
        <v>No</v>
      </c>
      <c r="X5017" s="7" t="str">
        <f>INDEX(People!$A$2:$A$5,MATCH(Orders!M5017,People!$B$2:$B$5,0))</f>
        <v>Chuck Magee</v>
      </c>
      <c r="Y5017">
        <f t="shared" si="235"/>
        <v>2016</v>
      </c>
      <c r="Z5017">
        <f t="shared" si="236"/>
        <v>11</v>
      </c>
    </row>
    <row r="5018" spans="1:26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7">
        <f t="shared" si="234"/>
        <v>375.59399999999999</v>
      </c>
      <c r="W5018" s="7" t="str">
        <f>IFERROR(INDEX(Returns!A:A,MATCH(Orders!B5018,Returns!B:B,0)), "No")</f>
        <v>No</v>
      </c>
      <c r="X5018" s="7" t="str">
        <f>INDEX(People!$A$2:$A$5,MATCH(Orders!M5018,People!$B$2:$B$5,0))</f>
        <v>Chuck Magee</v>
      </c>
      <c r="Y5018">
        <f t="shared" si="235"/>
        <v>2016</v>
      </c>
      <c r="Z5018">
        <f t="shared" si="236"/>
        <v>11</v>
      </c>
    </row>
    <row r="5019" spans="1:26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7">
        <f t="shared" si="234"/>
        <v>3.3699999999999997</v>
      </c>
      <c r="W5019" s="7" t="str">
        <f>IFERROR(INDEX(Returns!A:A,MATCH(Orders!B5019,Returns!B:B,0)), "No")</f>
        <v>No</v>
      </c>
      <c r="X5019" s="7" t="str">
        <f>INDEX(People!$A$2:$A$5,MATCH(Orders!M5019,People!$B$2:$B$5,0))</f>
        <v>Anna Andreadi</v>
      </c>
      <c r="Y5019">
        <f t="shared" si="235"/>
        <v>2016</v>
      </c>
      <c r="Z5019">
        <f t="shared" si="236"/>
        <v>11</v>
      </c>
    </row>
    <row r="5020" spans="1:26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7">
        <f t="shared" si="234"/>
        <v>257.49</v>
      </c>
      <c r="W5020" s="7" t="str">
        <f>IFERROR(INDEX(Returns!A:A,MATCH(Orders!B5020,Returns!B:B,0)), "No")</f>
        <v>No</v>
      </c>
      <c r="X5020" s="7" t="str">
        <f>INDEX(People!$A$2:$A$5,MATCH(Orders!M5020,People!$B$2:$B$5,0))</f>
        <v>Anna Andreadi</v>
      </c>
      <c r="Y5020">
        <f t="shared" si="235"/>
        <v>2016</v>
      </c>
      <c r="Z5020">
        <f t="shared" si="236"/>
        <v>11</v>
      </c>
    </row>
    <row r="5021" spans="1:26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7">
        <f t="shared" si="234"/>
        <v>10.23</v>
      </c>
      <c r="W5021" s="7" t="str">
        <f>IFERROR(INDEX(Returns!A:A,MATCH(Orders!B5021,Returns!B:B,0)), "No")</f>
        <v>No</v>
      </c>
      <c r="X5021" s="7" t="str">
        <f>INDEX(People!$A$2:$A$5,MATCH(Orders!M5021,People!$B$2:$B$5,0))</f>
        <v>Anna Andreadi</v>
      </c>
      <c r="Y5021">
        <f t="shared" si="235"/>
        <v>2016</v>
      </c>
      <c r="Z5021">
        <f t="shared" si="236"/>
        <v>11</v>
      </c>
    </row>
    <row r="5022" spans="1:26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7">
        <f t="shared" si="234"/>
        <v>115.86</v>
      </c>
      <c r="W5022" s="7" t="str">
        <f>IFERROR(INDEX(Returns!A:A,MATCH(Orders!B5022,Returns!B:B,0)), "No")</f>
        <v>No</v>
      </c>
      <c r="X5022" s="7" t="str">
        <f>INDEX(People!$A$2:$A$5,MATCH(Orders!M5022,People!$B$2:$B$5,0))</f>
        <v>Chuck Magee</v>
      </c>
      <c r="Y5022">
        <f t="shared" si="235"/>
        <v>2019</v>
      </c>
      <c r="Z5022">
        <f t="shared" si="236"/>
        <v>3</v>
      </c>
    </row>
    <row r="5023" spans="1:26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7">
        <f t="shared" si="234"/>
        <v>36.32</v>
      </c>
      <c r="W5023" s="7" t="str">
        <f>IFERROR(INDEX(Returns!A:A,MATCH(Orders!B5023,Returns!B:B,0)), "No")</f>
        <v>No</v>
      </c>
      <c r="X5023" s="7" t="str">
        <f>INDEX(People!$A$2:$A$5,MATCH(Orders!M5023,People!$B$2:$B$5,0))</f>
        <v>Anna Andreadi</v>
      </c>
      <c r="Y5023">
        <f t="shared" si="235"/>
        <v>2018</v>
      </c>
      <c r="Z5023">
        <f t="shared" si="236"/>
        <v>12</v>
      </c>
    </row>
    <row r="5024" spans="1:26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7">
        <f t="shared" si="234"/>
        <v>257.49</v>
      </c>
      <c r="W5024" s="7" t="str">
        <f>IFERROR(INDEX(Returns!A:A,MATCH(Orders!B5024,Returns!B:B,0)), "No")</f>
        <v>No</v>
      </c>
      <c r="X5024" s="7" t="str">
        <f>INDEX(People!$A$2:$A$5,MATCH(Orders!M5024,People!$B$2:$B$5,0))</f>
        <v>Anna Andreadi</v>
      </c>
      <c r="Y5024">
        <f t="shared" si="235"/>
        <v>2018</v>
      </c>
      <c r="Z5024">
        <f t="shared" si="236"/>
        <v>12</v>
      </c>
    </row>
    <row r="5025" spans="1:26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7">
        <f t="shared" si="234"/>
        <v>9.98</v>
      </c>
      <c r="W5025" s="7" t="str">
        <f>IFERROR(INDEX(Returns!A:A,MATCH(Orders!B5025,Returns!B:B,0)), "No")</f>
        <v>No</v>
      </c>
      <c r="X5025" s="7" t="str">
        <f>INDEX(People!$A$2:$A$5,MATCH(Orders!M5025,People!$B$2:$B$5,0))</f>
        <v>Anna Andreadi</v>
      </c>
      <c r="Y5025">
        <f t="shared" si="235"/>
        <v>2018</v>
      </c>
      <c r="Z5025">
        <f t="shared" si="236"/>
        <v>12</v>
      </c>
    </row>
    <row r="5026" spans="1:26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7">
        <f t="shared" si="234"/>
        <v>16.739999999999998</v>
      </c>
      <c r="W5026" s="7" t="str">
        <f>IFERROR(INDEX(Returns!A:A,MATCH(Orders!B5026,Returns!B:B,0)), "No")</f>
        <v>No</v>
      </c>
      <c r="X5026" s="7" t="str">
        <f>INDEX(People!$A$2:$A$5,MATCH(Orders!M5026,People!$B$2:$B$5,0))</f>
        <v>Kelly Williams</v>
      </c>
      <c r="Y5026">
        <f t="shared" si="235"/>
        <v>2019</v>
      </c>
      <c r="Z5026">
        <f t="shared" si="236"/>
        <v>7</v>
      </c>
    </row>
    <row r="5027" spans="1:26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7">
        <f t="shared" si="234"/>
        <v>153.99</v>
      </c>
      <c r="W5027" s="7" t="str">
        <f>IFERROR(INDEX(Returns!A:A,MATCH(Orders!B5027,Returns!B:B,0)), "No")</f>
        <v>No</v>
      </c>
      <c r="X5027" s="7" t="str">
        <f>INDEX(People!$A$2:$A$5,MATCH(Orders!M5027,People!$B$2:$B$5,0))</f>
        <v>Kelly Williams</v>
      </c>
      <c r="Y5027">
        <f t="shared" si="235"/>
        <v>2019</v>
      </c>
      <c r="Z5027">
        <f t="shared" si="236"/>
        <v>7</v>
      </c>
    </row>
    <row r="5028" spans="1:26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7">
        <f t="shared" si="234"/>
        <v>68.81</v>
      </c>
      <c r="W5028" s="7" t="str">
        <f>IFERROR(INDEX(Returns!A:A,MATCH(Orders!B5028,Returns!B:B,0)), "No")</f>
        <v>No</v>
      </c>
      <c r="X5028" s="7" t="str">
        <f>INDEX(People!$A$2:$A$5,MATCH(Orders!M5028,People!$B$2:$B$5,0))</f>
        <v>Kelly Williams</v>
      </c>
      <c r="Y5028">
        <f t="shared" si="235"/>
        <v>2019</v>
      </c>
      <c r="Z5028">
        <f t="shared" si="236"/>
        <v>7</v>
      </c>
    </row>
    <row r="5029" spans="1:26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7">
        <f t="shared" si="234"/>
        <v>100.89</v>
      </c>
      <c r="W5029" s="7" t="str">
        <f>IFERROR(INDEX(Returns!A:A,MATCH(Orders!B5029,Returns!B:B,0)), "No")</f>
        <v>No</v>
      </c>
      <c r="X5029" s="7" t="str">
        <f>INDEX(People!$A$2:$A$5,MATCH(Orders!M5029,People!$B$2:$B$5,0))</f>
        <v>Kelly Williams</v>
      </c>
      <c r="Y5029">
        <f t="shared" si="235"/>
        <v>2019</v>
      </c>
      <c r="Z5029">
        <f t="shared" si="236"/>
        <v>7</v>
      </c>
    </row>
    <row r="5030" spans="1:26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7">
        <f t="shared" si="234"/>
        <v>79.992000000000004</v>
      </c>
      <c r="W5030" s="7" t="str">
        <f>IFERROR(INDEX(Returns!A:A,MATCH(Orders!B5030,Returns!B:B,0)), "No")</f>
        <v>No</v>
      </c>
      <c r="X5030" s="7" t="str">
        <f>INDEX(People!$A$2:$A$5,MATCH(Orders!M5030,People!$B$2:$B$5,0))</f>
        <v>Kelly Williams</v>
      </c>
      <c r="Y5030">
        <f t="shared" si="235"/>
        <v>2016</v>
      </c>
      <c r="Z5030">
        <f t="shared" si="236"/>
        <v>9</v>
      </c>
    </row>
    <row r="5031" spans="1:26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7">
        <f t="shared" si="234"/>
        <v>2.78</v>
      </c>
      <c r="W5031" s="7" t="str">
        <f>IFERROR(INDEX(Returns!A:A,MATCH(Orders!B5031,Returns!B:B,0)), "No")</f>
        <v>No</v>
      </c>
      <c r="X5031" s="7" t="str">
        <f>INDEX(People!$A$2:$A$5,MATCH(Orders!M5031,People!$B$2:$B$5,0))</f>
        <v>Anna Andreadi</v>
      </c>
      <c r="Y5031">
        <f t="shared" si="235"/>
        <v>2019</v>
      </c>
      <c r="Z5031">
        <f t="shared" si="236"/>
        <v>1</v>
      </c>
    </row>
    <row r="5032" spans="1:26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7">
        <f t="shared" si="234"/>
        <v>8.57</v>
      </c>
      <c r="W5032" s="7" t="str">
        <f>IFERROR(INDEX(Returns!A:A,MATCH(Orders!B5032,Returns!B:B,0)), "No")</f>
        <v>No</v>
      </c>
      <c r="X5032" s="7" t="str">
        <f>INDEX(People!$A$2:$A$5,MATCH(Orders!M5032,People!$B$2:$B$5,0))</f>
        <v>Anna Andreadi</v>
      </c>
      <c r="Y5032">
        <f t="shared" si="235"/>
        <v>2019</v>
      </c>
      <c r="Z5032">
        <f t="shared" si="236"/>
        <v>1</v>
      </c>
    </row>
    <row r="5033" spans="1:26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7">
        <f t="shared" si="234"/>
        <v>14.952000000000002</v>
      </c>
      <c r="W5033" s="7" t="str">
        <f>IFERROR(INDEX(Returns!A:A,MATCH(Orders!B5033,Returns!B:B,0)), "No")</f>
        <v>No</v>
      </c>
      <c r="X5033" s="7" t="str">
        <f>INDEX(People!$A$2:$A$5,MATCH(Orders!M5033,People!$B$2:$B$5,0))</f>
        <v>Anna Andreadi</v>
      </c>
      <c r="Y5033">
        <f t="shared" si="235"/>
        <v>2019</v>
      </c>
      <c r="Z5033">
        <f t="shared" si="236"/>
        <v>1</v>
      </c>
    </row>
    <row r="5034" spans="1:26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7">
        <f t="shared" si="234"/>
        <v>70.98</v>
      </c>
      <c r="W5034" s="7" t="str">
        <f>IFERROR(INDEX(Returns!A:A,MATCH(Orders!B5034,Returns!B:B,0)), "No")</f>
        <v>No</v>
      </c>
      <c r="X5034" s="7" t="str">
        <f>INDEX(People!$A$2:$A$5,MATCH(Orders!M5034,People!$B$2:$B$5,0))</f>
        <v>Chuck Magee</v>
      </c>
      <c r="Y5034">
        <f t="shared" si="235"/>
        <v>2018</v>
      </c>
      <c r="Z5034">
        <f t="shared" si="236"/>
        <v>12</v>
      </c>
    </row>
    <row r="5035" spans="1:26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7">
        <f t="shared" si="234"/>
        <v>26.49</v>
      </c>
      <c r="W5035" s="7" t="str">
        <f>IFERROR(INDEX(Returns!A:A,MATCH(Orders!B5035,Returns!B:B,0)), "No")</f>
        <v>No</v>
      </c>
      <c r="X5035" s="7" t="str">
        <f>INDEX(People!$A$2:$A$5,MATCH(Orders!M5035,People!$B$2:$B$5,0))</f>
        <v>Chuck Magee</v>
      </c>
      <c r="Y5035">
        <f t="shared" si="235"/>
        <v>2018</v>
      </c>
      <c r="Z5035">
        <f t="shared" si="236"/>
        <v>12</v>
      </c>
    </row>
    <row r="5036" spans="1:26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7">
        <f t="shared" si="234"/>
        <v>137.47999999999999</v>
      </c>
      <c r="W5036" s="7" t="str">
        <f>IFERROR(INDEX(Returns!A:A,MATCH(Orders!B5036,Returns!B:B,0)), "No")</f>
        <v>No</v>
      </c>
      <c r="X5036" s="7" t="str">
        <f>INDEX(People!$A$2:$A$5,MATCH(Orders!M5036,People!$B$2:$B$5,0))</f>
        <v>Kelly Williams</v>
      </c>
      <c r="Y5036">
        <f t="shared" si="235"/>
        <v>2017</v>
      </c>
      <c r="Z5036">
        <f t="shared" si="236"/>
        <v>8</v>
      </c>
    </row>
    <row r="5037" spans="1:26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7">
        <f t="shared" si="234"/>
        <v>217.85</v>
      </c>
      <c r="W5037" s="7" t="str">
        <f>IFERROR(INDEX(Returns!A:A,MATCH(Orders!B5037,Returns!B:B,0)), "No")</f>
        <v>No</v>
      </c>
      <c r="X5037" s="7" t="str">
        <f>INDEX(People!$A$2:$A$5,MATCH(Orders!M5037,People!$B$2:$B$5,0))</f>
        <v>Anna Andreadi</v>
      </c>
      <c r="Y5037">
        <f t="shared" si="235"/>
        <v>2016</v>
      </c>
      <c r="Z5037">
        <f t="shared" si="236"/>
        <v>4</v>
      </c>
    </row>
    <row r="5038" spans="1:26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7">
        <f t="shared" si="234"/>
        <v>16.95</v>
      </c>
      <c r="W5038" s="7" t="str">
        <f>IFERROR(INDEX(Returns!A:A,MATCH(Orders!B5038,Returns!B:B,0)), "No")</f>
        <v>No</v>
      </c>
      <c r="X5038" s="7" t="str">
        <f>INDEX(People!$A$2:$A$5,MATCH(Orders!M5038,People!$B$2:$B$5,0))</f>
        <v>Anna Andreadi</v>
      </c>
      <c r="Y5038">
        <f t="shared" si="235"/>
        <v>2016</v>
      </c>
      <c r="Z5038">
        <f t="shared" si="236"/>
        <v>4</v>
      </c>
    </row>
    <row r="5039" spans="1:26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7">
        <f t="shared" si="234"/>
        <v>47.992000000000004</v>
      </c>
      <c r="W5039" s="7" t="str">
        <f>IFERROR(INDEX(Returns!A:A,MATCH(Orders!B5039,Returns!B:B,0)), "No")</f>
        <v>No</v>
      </c>
      <c r="X5039" s="7" t="str">
        <f>INDEX(People!$A$2:$A$5,MATCH(Orders!M5039,People!$B$2:$B$5,0))</f>
        <v>Kelly Williams</v>
      </c>
      <c r="Y5039">
        <f t="shared" si="235"/>
        <v>2019</v>
      </c>
      <c r="Z5039">
        <f t="shared" si="236"/>
        <v>11</v>
      </c>
    </row>
    <row r="5040" spans="1:26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7">
        <f t="shared" si="234"/>
        <v>49.959000000000003</v>
      </c>
      <c r="W5040" s="7" t="str">
        <f>IFERROR(INDEX(Returns!A:A,MATCH(Orders!B5040,Returns!B:B,0)), "No")</f>
        <v>No</v>
      </c>
      <c r="X5040" s="7" t="str">
        <f>INDEX(People!$A$2:$A$5,MATCH(Orders!M5040,People!$B$2:$B$5,0))</f>
        <v>Chuck Magee</v>
      </c>
      <c r="Y5040">
        <f t="shared" si="235"/>
        <v>2017</v>
      </c>
      <c r="Z5040">
        <f t="shared" si="236"/>
        <v>7</v>
      </c>
    </row>
    <row r="5041" spans="1:26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7">
        <f t="shared" si="234"/>
        <v>358</v>
      </c>
      <c r="W5041" s="7" t="str">
        <f>IFERROR(INDEX(Returns!A:A,MATCH(Orders!B5041,Returns!B:B,0)), "No")</f>
        <v>No</v>
      </c>
      <c r="X5041" s="7" t="str">
        <f>INDEX(People!$A$2:$A$5,MATCH(Orders!M5041,People!$B$2:$B$5,0))</f>
        <v>Chuck Magee</v>
      </c>
      <c r="Y5041">
        <f t="shared" si="235"/>
        <v>2017</v>
      </c>
      <c r="Z5041">
        <f t="shared" si="236"/>
        <v>7</v>
      </c>
    </row>
    <row r="5042" spans="1:26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7">
        <f t="shared" si="234"/>
        <v>31.580000000000002</v>
      </c>
      <c r="W5042" s="7" t="str">
        <f>IFERROR(INDEX(Returns!A:A,MATCH(Orders!B5042,Returns!B:B,0)), "No")</f>
        <v>No</v>
      </c>
      <c r="X5042" s="7" t="str">
        <f>INDEX(People!$A$2:$A$5,MATCH(Orders!M5042,People!$B$2:$B$5,0))</f>
        <v>Chuck Magee</v>
      </c>
      <c r="Y5042">
        <f t="shared" si="235"/>
        <v>2017</v>
      </c>
      <c r="Z5042">
        <f t="shared" si="236"/>
        <v>7</v>
      </c>
    </row>
    <row r="5043" spans="1:26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7">
        <f t="shared" si="234"/>
        <v>22.570000000000004</v>
      </c>
      <c r="W5043" s="7" t="str">
        <f>IFERROR(INDEX(Returns!A:A,MATCH(Orders!B5043,Returns!B:B,0)), "No")</f>
        <v>No</v>
      </c>
      <c r="X5043" s="7" t="str">
        <f>INDEX(People!$A$2:$A$5,MATCH(Orders!M5043,People!$B$2:$B$5,0))</f>
        <v>Anna Andreadi</v>
      </c>
      <c r="Y5043">
        <f t="shared" si="235"/>
        <v>2018</v>
      </c>
      <c r="Z5043">
        <f t="shared" si="236"/>
        <v>11</v>
      </c>
    </row>
    <row r="5044" spans="1:26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7">
        <f t="shared" si="234"/>
        <v>32.479999999999997</v>
      </c>
      <c r="W5044" s="7" t="str">
        <f>IFERROR(INDEX(Returns!A:A,MATCH(Orders!B5044,Returns!B:B,0)), "No")</f>
        <v>No</v>
      </c>
      <c r="X5044" s="7" t="str">
        <f>INDEX(People!$A$2:$A$5,MATCH(Orders!M5044,People!$B$2:$B$5,0))</f>
        <v>Anna Andreadi</v>
      </c>
      <c r="Y5044">
        <f t="shared" si="235"/>
        <v>2018</v>
      </c>
      <c r="Z5044">
        <f t="shared" si="236"/>
        <v>11</v>
      </c>
    </row>
    <row r="5045" spans="1:26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7">
        <f t="shared" si="234"/>
        <v>51.94</v>
      </c>
      <c r="W5045" s="7" t="str">
        <f>IFERROR(INDEX(Returns!A:A,MATCH(Orders!B5045,Returns!B:B,0)), "No")</f>
        <v>No</v>
      </c>
      <c r="X5045" s="7" t="str">
        <f>INDEX(People!$A$2:$A$5,MATCH(Orders!M5045,People!$B$2:$B$5,0))</f>
        <v>Anna Andreadi</v>
      </c>
      <c r="Y5045">
        <f t="shared" si="235"/>
        <v>2018</v>
      </c>
      <c r="Z5045">
        <f t="shared" si="236"/>
        <v>11</v>
      </c>
    </row>
    <row r="5046" spans="1:26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7">
        <f t="shared" si="234"/>
        <v>12.28</v>
      </c>
      <c r="W5046" s="7" t="str">
        <f>IFERROR(INDEX(Returns!A:A,MATCH(Orders!B5046,Returns!B:B,0)), "No")</f>
        <v>No</v>
      </c>
      <c r="X5046" s="7" t="str">
        <f>INDEX(People!$A$2:$A$5,MATCH(Orders!M5046,People!$B$2:$B$5,0))</f>
        <v>Anna Andreadi</v>
      </c>
      <c r="Y5046">
        <f t="shared" si="235"/>
        <v>2018</v>
      </c>
      <c r="Z5046">
        <f t="shared" si="236"/>
        <v>11</v>
      </c>
    </row>
    <row r="5047" spans="1:26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7">
        <f t="shared" si="234"/>
        <v>180.19</v>
      </c>
      <c r="W5047" s="7" t="str">
        <f>IFERROR(INDEX(Returns!A:A,MATCH(Orders!B5047,Returns!B:B,0)), "No")</f>
        <v>No</v>
      </c>
      <c r="X5047" s="7" t="str">
        <f>INDEX(People!$A$2:$A$5,MATCH(Orders!M5047,People!$B$2:$B$5,0))</f>
        <v>Anna Andreadi</v>
      </c>
      <c r="Y5047">
        <f t="shared" si="235"/>
        <v>2018</v>
      </c>
      <c r="Z5047">
        <f t="shared" si="236"/>
        <v>11</v>
      </c>
    </row>
    <row r="5048" spans="1:26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7">
        <f t="shared" si="234"/>
        <v>1.7280000000000004</v>
      </c>
      <c r="W5048" s="7" t="str">
        <f>IFERROR(INDEX(Returns!A:A,MATCH(Orders!B5048,Returns!B:B,0)), "No")</f>
        <v>No</v>
      </c>
      <c r="X5048" s="7" t="str">
        <f>INDEX(People!$A$2:$A$5,MATCH(Orders!M5048,People!$B$2:$B$5,0))</f>
        <v>Anna Andreadi</v>
      </c>
      <c r="Y5048">
        <f t="shared" si="235"/>
        <v>2018</v>
      </c>
      <c r="Z5048">
        <f t="shared" si="236"/>
        <v>11</v>
      </c>
    </row>
    <row r="5049" spans="1:26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7">
        <f t="shared" si="234"/>
        <v>2.94</v>
      </c>
      <c r="W5049" s="7" t="str">
        <f>IFERROR(INDEX(Returns!A:A,MATCH(Orders!B5049,Returns!B:B,0)), "No")</f>
        <v>No</v>
      </c>
      <c r="X5049" s="7" t="str">
        <f>INDEX(People!$A$2:$A$5,MATCH(Orders!M5049,People!$B$2:$B$5,0))</f>
        <v>Anna Andreadi</v>
      </c>
      <c r="Y5049">
        <f t="shared" si="235"/>
        <v>2018</v>
      </c>
      <c r="Z5049">
        <f t="shared" si="236"/>
        <v>11</v>
      </c>
    </row>
    <row r="5050" spans="1:26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7">
        <f t="shared" si="234"/>
        <v>1.1619999999999997</v>
      </c>
      <c r="W5050" s="7" t="str">
        <f>IFERROR(INDEX(Returns!A:A,MATCH(Orders!B5050,Returns!B:B,0)), "No")</f>
        <v>No</v>
      </c>
      <c r="X5050" s="7" t="str">
        <f>INDEX(People!$A$2:$A$5,MATCH(Orders!M5050,People!$B$2:$B$5,0))</f>
        <v>Kelly Williams</v>
      </c>
      <c r="Y5050">
        <f t="shared" si="235"/>
        <v>2016</v>
      </c>
      <c r="Z5050">
        <f t="shared" si="236"/>
        <v>3</v>
      </c>
    </row>
    <row r="5051" spans="1:26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7">
        <f t="shared" si="234"/>
        <v>39.992000000000004</v>
      </c>
      <c r="W5051" s="7" t="str">
        <f>IFERROR(INDEX(Returns!A:A,MATCH(Orders!B5051,Returns!B:B,0)), "No")</f>
        <v>No</v>
      </c>
      <c r="X5051" s="7" t="str">
        <f>INDEX(People!$A$2:$A$5,MATCH(Orders!M5051,People!$B$2:$B$5,0))</f>
        <v>Kelly Williams</v>
      </c>
      <c r="Y5051">
        <f t="shared" si="235"/>
        <v>2016</v>
      </c>
      <c r="Z5051">
        <f t="shared" si="236"/>
        <v>3</v>
      </c>
    </row>
    <row r="5052" spans="1:26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7">
        <f t="shared" si="234"/>
        <v>9.27</v>
      </c>
      <c r="W5052" s="7" t="str">
        <f>IFERROR(INDEX(Returns!A:A,MATCH(Orders!B5052,Returns!B:B,0)), "No")</f>
        <v>No</v>
      </c>
      <c r="X5052" s="7" t="str">
        <f>INDEX(People!$A$2:$A$5,MATCH(Orders!M5052,People!$B$2:$B$5,0))</f>
        <v>Anna Andreadi</v>
      </c>
      <c r="Y5052">
        <f t="shared" si="235"/>
        <v>2017</v>
      </c>
      <c r="Z5052">
        <f t="shared" si="236"/>
        <v>9</v>
      </c>
    </row>
    <row r="5053" spans="1:26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7">
        <f t="shared" si="234"/>
        <v>12.200000000000001</v>
      </c>
      <c r="W5053" s="7" t="str">
        <f>IFERROR(INDEX(Returns!A:A,MATCH(Orders!B5053,Returns!B:B,0)), "No")</f>
        <v>No</v>
      </c>
      <c r="X5053" s="7" t="str">
        <f>INDEX(People!$A$2:$A$5,MATCH(Orders!M5053,People!$B$2:$B$5,0))</f>
        <v>Chuck Magee</v>
      </c>
      <c r="Y5053">
        <f t="shared" si="235"/>
        <v>2017</v>
      </c>
      <c r="Z5053">
        <f t="shared" si="236"/>
        <v>11</v>
      </c>
    </row>
    <row r="5054" spans="1:26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7">
        <f t="shared" si="234"/>
        <v>48.91</v>
      </c>
      <c r="W5054" s="7" t="str">
        <f>IFERROR(INDEX(Returns!A:A,MATCH(Orders!B5054,Returns!B:B,0)), "No")</f>
        <v>No</v>
      </c>
      <c r="X5054" s="7" t="str">
        <f>INDEX(People!$A$2:$A$5,MATCH(Orders!M5054,People!$B$2:$B$5,0))</f>
        <v>Cassandra Brandow</v>
      </c>
      <c r="Y5054">
        <f t="shared" si="235"/>
        <v>2019</v>
      </c>
      <c r="Z5054">
        <f t="shared" si="236"/>
        <v>5</v>
      </c>
    </row>
    <row r="5055" spans="1:26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7">
        <f t="shared" si="234"/>
        <v>79.680000000000007</v>
      </c>
      <c r="W5055" s="7" t="str">
        <f>IFERROR(INDEX(Returns!A:A,MATCH(Orders!B5055,Returns!B:B,0)), "No")</f>
        <v>No</v>
      </c>
      <c r="X5055" s="7" t="str">
        <f>INDEX(People!$A$2:$A$5,MATCH(Orders!M5055,People!$B$2:$B$5,0))</f>
        <v>Kelly Williams</v>
      </c>
      <c r="Y5055">
        <f t="shared" si="235"/>
        <v>2017</v>
      </c>
      <c r="Z5055">
        <f t="shared" si="236"/>
        <v>1</v>
      </c>
    </row>
    <row r="5056" spans="1:26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7">
        <f t="shared" si="234"/>
        <v>2.3519999999999999</v>
      </c>
      <c r="W5056" s="7" t="str">
        <f>IFERROR(INDEX(Returns!A:A,MATCH(Orders!B5056,Returns!B:B,0)), "No")</f>
        <v>No</v>
      </c>
      <c r="X5056" s="7" t="str">
        <f>INDEX(People!$A$2:$A$5,MATCH(Orders!M5056,People!$B$2:$B$5,0))</f>
        <v>Kelly Williams</v>
      </c>
      <c r="Y5056">
        <f t="shared" si="235"/>
        <v>2017</v>
      </c>
      <c r="Z5056">
        <f t="shared" si="236"/>
        <v>1</v>
      </c>
    </row>
    <row r="5057" spans="1:26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7">
        <f t="shared" si="234"/>
        <v>150.26639999999998</v>
      </c>
      <c r="W5057" s="7" t="str">
        <f>IFERROR(INDEX(Returns!A:A,MATCH(Orders!B5057,Returns!B:B,0)), "No")</f>
        <v>No</v>
      </c>
      <c r="X5057" s="7" t="str">
        <f>INDEX(People!$A$2:$A$5,MATCH(Orders!M5057,People!$B$2:$B$5,0))</f>
        <v>Kelly Williams</v>
      </c>
      <c r="Y5057">
        <f t="shared" si="235"/>
        <v>2017</v>
      </c>
      <c r="Z5057">
        <f t="shared" si="236"/>
        <v>1</v>
      </c>
    </row>
    <row r="5058" spans="1:26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7">
        <f t="shared" si="234"/>
        <v>5.28</v>
      </c>
      <c r="W5058" s="7" t="str">
        <f>IFERROR(INDEX(Returns!A:A,MATCH(Orders!B5058,Returns!B:B,0)), "No")</f>
        <v>Yes</v>
      </c>
      <c r="X5058" s="7" t="str">
        <f>INDEX(People!$A$2:$A$5,MATCH(Orders!M5058,People!$B$2:$B$5,0))</f>
        <v>Anna Andreadi</v>
      </c>
      <c r="Y5058">
        <f t="shared" si="235"/>
        <v>2017</v>
      </c>
      <c r="Z5058">
        <f t="shared" si="236"/>
        <v>9</v>
      </c>
    </row>
    <row r="5059" spans="1:26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7">
        <f t="shared" ref="V5059:V5122" si="237">R5059/S5059</f>
        <v>6.98</v>
      </c>
      <c r="W5059" s="7" t="str">
        <f>IFERROR(INDEX(Returns!A:A,MATCH(Orders!B5059,Returns!B:B,0)), "No")</f>
        <v>Yes</v>
      </c>
      <c r="X5059" s="7" t="str">
        <f>INDEX(People!$A$2:$A$5,MATCH(Orders!M5059,People!$B$2:$B$5,0))</f>
        <v>Anna Andreadi</v>
      </c>
      <c r="Y5059">
        <f t="shared" ref="Y5059:Y5122" si="238">YEAR(C5059)</f>
        <v>2017</v>
      </c>
      <c r="Z5059">
        <f t="shared" ref="Z5059:Z5122" si="239">MONTH(C5059)</f>
        <v>9</v>
      </c>
    </row>
    <row r="5060" spans="1:26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7">
        <f t="shared" si="237"/>
        <v>11.094000000000001</v>
      </c>
      <c r="W5060" s="7" t="str">
        <f>IFERROR(INDEX(Returns!A:A,MATCH(Orders!B5060,Returns!B:B,0)), "No")</f>
        <v>No</v>
      </c>
      <c r="X5060" s="7" t="str">
        <f>INDEX(People!$A$2:$A$5,MATCH(Orders!M5060,People!$B$2:$B$5,0))</f>
        <v>Chuck Magee</v>
      </c>
      <c r="Y5060">
        <f t="shared" si="238"/>
        <v>2018</v>
      </c>
      <c r="Z5060">
        <f t="shared" si="239"/>
        <v>4</v>
      </c>
    </row>
    <row r="5061" spans="1:26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7">
        <f t="shared" si="237"/>
        <v>349.99</v>
      </c>
      <c r="W5061" s="7" t="str">
        <f>IFERROR(INDEX(Returns!A:A,MATCH(Orders!B5061,Returns!B:B,0)), "No")</f>
        <v>No</v>
      </c>
      <c r="X5061" s="7" t="str">
        <f>INDEX(People!$A$2:$A$5,MATCH(Orders!M5061,People!$B$2:$B$5,0))</f>
        <v>Cassandra Brandow</v>
      </c>
      <c r="Y5061">
        <f t="shared" si="238"/>
        <v>2018</v>
      </c>
      <c r="Z5061">
        <f t="shared" si="239"/>
        <v>12</v>
      </c>
    </row>
    <row r="5062" spans="1:26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7">
        <f t="shared" si="237"/>
        <v>64.98</v>
      </c>
      <c r="W5062" s="7" t="str">
        <f>IFERROR(INDEX(Returns!A:A,MATCH(Orders!B5062,Returns!B:B,0)), "No")</f>
        <v>No</v>
      </c>
      <c r="X5062" s="7" t="str">
        <f>INDEX(People!$A$2:$A$5,MATCH(Orders!M5062,People!$B$2:$B$5,0))</f>
        <v>Cassandra Brandow</v>
      </c>
      <c r="Y5062">
        <f t="shared" si="238"/>
        <v>2018</v>
      </c>
      <c r="Z5062">
        <f t="shared" si="239"/>
        <v>12</v>
      </c>
    </row>
    <row r="5063" spans="1:26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7">
        <f t="shared" si="237"/>
        <v>21.99</v>
      </c>
      <c r="W5063" s="7" t="str">
        <f>IFERROR(INDEX(Returns!A:A,MATCH(Orders!B5063,Returns!B:B,0)), "No")</f>
        <v>No</v>
      </c>
      <c r="X5063" s="7" t="str">
        <f>INDEX(People!$A$2:$A$5,MATCH(Orders!M5063,People!$B$2:$B$5,0))</f>
        <v>Kelly Williams</v>
      </c>
      <c r="Y5063">
        <f t="shared" si="238"/>
        <v>2017</v>
      </c>
      <c r="Z5063">
        <f t="shared" si="239"/>
        <v>5</v>
      </c>
    </row>
    <row r="5064" spans="1:26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7">
        <f t="shared" si="237"/>
        <v>125.99</v>
      </c>
      <c r="W5064" s="7" t="str">
        <f>IFERROR(INDEX(Returns!A:A,MATCH(Orders!B5064,Returns!B:B,0)), "No")</f>
        <v>No</v>
      </c>
      <c r="X5064" s="7" t="str">
        <f>INDEX(People!$A$2:$A$5,MATCH(Orders!M5064,People!$B$2:$B$5,0))</f>
        <v>Kelly Williams</v>
      </c>
      <c r="Y5064">
        <f t="shared" si="238"/>
        <v>2017</v>
      </c>
      <c r="Z5064">
        <f t="shared" si="239"/>
        <v>5</v>
      </c>
    </row>
    <row r="5065" spans="1:26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7">
        <f t="shared" si="237"/>
        <v>41.32</v>
      </c>
      <c r="W5065" s="7" t="str">
        <f>IFERROR(INDEX(Returns!A:A,MATCH(Orders!B5065,Returns!B:B,0)), "No")</f>
        <v>No</v>
      </c>
      <c r="X5065" s="7" t="str">
        <f>INDEX(People!$A$2:$A$5,MATCH(Orders!M5065,People!$B$2:$B$5,0))</f>
        <v>Kelly Williams</v>
      </c>
      <c r="Y5065">
        <f t="shared" si="238"/>
        <v>2017</v>
      </c>
      <c r="Z5065">
        <f t="shared" si="239"/>
        <v>5</v>
      </c>
    </row>
    <row r="5066" spans="1:26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7">
        <f t="shared" si="237"/>
        <v>195.99</v>
      </c>
      <c r="W5066" s="7" t="str">
        <f>IFERROR(INDEX(Returns!A:A,MATCH(Orders!B5066,Returns!B:B,0)), "No")</f>
        <v>No</v>
      </c>
      <c r="X5066" s="7" t="str">
        <f>INDEX(People!$A$2:$A$5,MATCH(Orders!M5066,People!$B$2:$B$5,0))</f>
        <v>Chuck Magee</v>
      </c>
      <c r="Y5066">
        <f t="shared" si="238"/>
        <v>2019</v>
      </c>
      <c r="Z5066">
        <f t="shared" si="239"/>
        <v>9</v>
      </c>
    </row>
    <row r="5067" spans="1:26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7">
        <f t="shared" si="237"/>
        <v>127.99200000000002</v>
      </c>
      <c r="W5067" s="7" t="str">
        <f>IFERROR(INDEX(Returns!A:A,MATCH(Orders!B5067,Returns!B:B,0)), "No")</f>
        <v>No</v>
      </c>
      <c r="X5067" s="7" t="str">
        <f>INDEX(People!$A$2:$A$5,MATCH(Orders!M5067,People!$B$2:$B$5,0))</f>
        <v>Cassandra Brandow</v>
      </c>
      <c r="Y5067">
        <f t="shared" si="238"/>
        <v>2019</v>
      </c>
      <c r="Z5067">
        <f t="shared" si="239"/>
        <v>11</v>
      </c>
    </row>
    <row r="5068" spans="1:26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7">
        <f t="shared" si="237"/>
        <v>254.52599999999998</v>
      </c>
      <c r="W5068" s="7" t="str">
        <f>IFERROR(INDEX(Returns!A:A,MATCH(Orders!B5068,Returns!B:B,0)), "No")</f>
        <v>No</v>
      </c>
      <c r="X5068" s="7" t="str">
        <f>INDEX(People!$A$2:$A$5,MATCH(Orders!M5068,People!$B$2:$B$5,0))</f>
        <v>Cassandra Brandow</v>
      </c>
      <c r="Y5068">
        <f t="shared" si="238"/>
        <v>2019</v>
      </c>
      <c r="Z5068">
        <f t="shared" si="239"/>
        <v>11</v>
      </c>
    </row>
    <row r="5069" spans="1:26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7">
        <f t="shared" si="237"/>
        <v>4.28</v>
      </c>
      <c r="W5069" s="7" t="str">
        <f>IFERROR(INDEX(Returns!A:A,MATCH(Orders!B5069,Returns!B:B,0)), "No")</f>
        <v>No</v>
      </c>
      <c r="X5069" s="7" t="str">
        <f>INDEX(People!$A$2:$A$5,MATCH(Orders!M5069,People!$B$2:$B$5,0))</f>
        <v>Anna Andreadi</v>
      </c>
      <c r="Y5069">
        <f t="shared" si="238"/>
        <v>2019</v>
      </c>
      <c r="Z5069">
        <f t="shared" si="239"/>
        <v>1</v>
      </c>
    </row>
    <row r="5070" spans="1:26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7">
        <f t="shared" si="237"/>
        <v>549.99</v>
      </c>
      <c r="W5070" s="7" t="str">
        <f>IFERROR(INDEX(Returns!A:A,MATCH(Orders!B5070,Returns!B:B,0)), "No")</f>
        <v>No</v>
      </c>
      <c r="X5070" s="7" t="str">
        <f>INDEX(People!$A$2:$A$5,MATCH(Orders!M5070,People!$B$2:$B$5,0))</f>
        <v>Kelly Williams</v>
      </c>
      <c r="Y5070">
        <f t="shared" si="238"/>
        <v>2016</v>
      </c>
      <c r="Z5070">
        <f t="shared" si="239"/>
        <v>8</v>
      </c>
    </row>
    <row r="5071" spans="1:26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7">
        <f t="shared" si="237"/>
        <v>55.844999999999999</v>
      </c>
      <c r="W5071" s="7" t="str">
        <f>IFERROR(INDEX(Returns!A:A,MATCH(Orders!B5071,Returns!B:B,0)), "No")</f>
        <v>No</v>
      </c>
      <c r="X5071" s="7" t="str">
        <f>INDEX(People!$A$2:$A$5,MATCH(Orders!M5071,People!$B$2:$B$5,0))</f>
        <v>Kelly Williams</v>
      </c>
      <c r="Y5071">
        <f t="shared" si="238"/>
        <v>2016</v>
      </c>
      <c r="Z5071">
        <f t="shared" si="239"/>
        <v>8</v>
      </c>
    </row>
    <row r="5072" spans="1:26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7">
        <f t="shared" si="237"/>
        <v>12.78</v>
      </c>
      <c r="W5072" s="7" t="str">
        <f>IFERROR(INDEX(Returns!A:A,MATCH(Orders!B5072,Returns!B:B,0)), "No")</f>
        <v>No</v>
      </c>
      <c r="X5072" s="7" t="str">
        <f>INDEX(People!$A$2:$A$5,MATCH(Orders!M5072,People!$B$2:$B$5,0))</f>
        <v>Kelly Williams</v>
      </c>
      <c r="Y5072">
        <f t="shared" si="238"/>
        <v>2016</v>
      </c>
      <c r="Z5072">
        <f t="shared" si="239"/>
        <v>8</v>
      </c>
    </row>
    <row r="5073" spans="1:26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7">
        <f t="shared" si="237"/>
        <v>8.98</v>
      </c>
      <c r="W5073" s="7" t="str">
        <f>IFERROR(INDEX(Returns!A:A,MATCH(Orders!B5073,Returns!B:B,0)), "No")</f>
        <v>No</v>
      </c>
      <c r="X5073" s="7" t="str">
        <f>INDEX(People!$A$2:$A$5,MATCH(Orders!M5073,People!$B$2:$B$5,0))</f>
        <v>Kelly Williams</v>
      </c>
      <c r="Y5073">
        <f t="shared" si="238"/>
        <v>2016</v>
      </c>
      <c r="Z5073">
        <f t="shared" si="239"/>
        <v>8</v>
      </c>
    </row>
    <row r="5074" spans="1:26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7">
        <f t="shared" si="237"/>
        <v>149.99</v>
      </c>
      <c r="W5074" s="7" t="str">
        <f>IFERROR(INDEX(Returns!A:A,MATCH(Orders!B5074,Returns!B:B,0)), "No")</f>
        <v>No</v>
      </c>
      <c r="X5074" s="7" t="str">
        <f>INDEX(People!$A$2:$A$5,MATCH(Orders!M5074,People!$B$2:$B$5,0))</f>
        <v>Kelly Williams</v>
      </c>
      <c r="Y5074">
        <f t="shared" si="238"/>
        <v>2016</v>
      </c>
      <c r="Z5074">
        <f t="shared" si="239"/>
        <v>8</v>
      </c>
    </row>
    <row r="5075" spans="1:26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7">
        <f t="shared" si="237"/>
        <v>15.7</v>
      </c>
      <c r="W5075" s="7" t="str">
        <f>IFERROR(INDEX(Returns!A:A,MATCH(Orders!B5075,Returns!B:B,0)), "No")</f>
        <v>No</v>
      </c>
      <c r="X5075" s="7" t="str">
        <f>INDEX(People!$A$2:$A$5,MATCH(Orders!M5075,People!$B$2:$B$5,0))</f>
        <v>Anna Andreadi</v>
      </c>
      <c r="Y5075">
        <f t="shared" si="238"/>
        <v>2017</v>
      </c>
      <c r="Z5075">
        <f t="shared" si="239"/>
        <v>11</v>
      </c>
    </row>
    <row r="5076" spans="1:26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7">
        <f t="shared" si="237"/>
        <v>6.952</v>
      </c>
      <c r="W5076" s="7" t="str">
        <f>IFERROR(INDEX(Returns!A:A,MATCH(Orders!B5076,Returns!B:B,0)), "No")</f>
        <v>No</v>
      </c>
      <c r="X5076" s="7" t="str">
        <f>INDEX(People!$A$2:$A$5,MATCH(Orders!M5076,People!$B$2:$B$5,0))</f>
        <v>Anna Andreadi</v>
      </c>
      <c r="Y5076">
        <f t="shared" si="238"/>
        <v>2019</v>
      </c>
      <c r="Z5076">
        <f t="shared" si="239"/>
        <v>4</v>
      </c>
    </row>
    <row r="5077" spans="1:26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7">
        <f t="shared" si="237"/>
        <v>148.82</v>
      </c>
      <c r="W5077" s="7" t="str">
        <f>IFERROR(INDEX(Returns!A:A,MATCH(Orders!B5077,Returns!B:B,0)), "No")</f>
        <v>No</v>
      </c>
      <c r="X5077" s="7" t="str">
        <f>INDEX(People!$A$2:$A$5,MATCH(Orders!M5077,People!$B$2:$B$5,0))</f>
        <v>Kelly Williams</v>
      </c>
      <c r="Y5077">
        <f t="shared" si="238"/>
        <v>2016</v>
      </c>
      <c r="Z5077">
        <f t="shared" si="239"/>
        <v>4</v>
      </c>
    </row>
    <row r="5078" spans="1:26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7">
        <f t="shared" si="237"/>
        <v>8.9680000000000017</v>
      </c>
      <c r="W5078" s="7" t="str">
        <f>IFERROR(INDEX(Returns!A:A,MATCH(Orders!B5078,Returns!B:B,0)), "No")</f>
        <v>No</v>
      </c>
      <c r="X5078" s="7" t="str">
        <f>INDEX(People!$A$2:$A$5,MATCH(Orders!M5078,People!$B$2:$B$5,0))</f>
        <v>Kelly Williams</v>
      </c>
      <c r="Y5078">
        <f t="shared" si="238"/>
        <v>2016</v>
      </c>
      <c r="Z5078">
        <f t="shared" si="239"/>
        <v>4</v>
      </c>
    </row>
    <row r="5079" spans="1:26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7">
        <f t="shared" si="237"/>
        <v>200.79500000000002</v>
      </c>
      <c r="W5079" s="7" t="str">
        <f>IFERROR(INDEX(Returns!A:A,MATCH(Orders!B5079,Returns!B:B,0)), "No")</f>
        <v>No</v>
      </c>
      <c r="X5079" s="7" t="str">
        <f>INDEX(People!$A$2:$A$5,MATCH(Orders!M5079,People!$B$2:$B$5,0))</f>
        <v>Kelly Williams</v>
      </c>
      <c r="Y5079">
        <f t="shared" si="238"/>
        <v>2016</v>
      </c>
      <c r="Z5079">
        <f t="shared" si="239"/>
        <v>4</v>
      </c>
    </row>
    <row r="5080" spans="1:26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7">
        <f t="shared" si="237"/>
        <v>6.080000000000001</v>
      </c>
      <c r="W5080" s="7" t="str">
        <f>IFERROR(INDEX(Returns!A:A,MATCH(Orders!B5080,Returns!B:B,0)), "No")</f>
        <v>No</v>
      </c>
      <c r="X5080" s="7" t="str">
        <f>INDEX(People!$A$2:$A$5,MATCH(Orders!M5080,People!$B$2:$B$5,0))</f>
        <v>Kelly Williams</v>
      </c>
      <c r="Y5080">
        <f t="shared" si="238"/>
        <v>2019</v>
      </c>
      <c r="Z5080">
        <f t="shared" si="239"/>
        <v>11</v>
      </c>
    </row>
    <row r="5081" spans="1:26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7">
        <f t="shared" si="237"/>
        <v>119.83299999999998</v>
      </c>
      <c r="W5081" s="7" t="str">
        <f>IFERROR(INDEX(Returns!A:A,MATCH(Orders!B5081,Returns!B:B,0)), "No")</f>
        <v>No</v>
      </c>
      <c r="X5081" s="7" t="str">
        <f>INDEX(People!$A$2:$A$5,MATCH(Orders!M5081,People!$B$2:$B$5,0))</f>
        <v>Anna Andreadi</v>
      </c>
      <c r="Y5081">
        <f t="shared" si="238"/>
        <v>2019</v>
      </c>
      <c r="Z5081">
        <f t="shared" si="239"/>
        <v>11</v>
      </c>
    </row>
    <row r="5082" spans="1:26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7">
        <f t="shared" si="237"/>
        <v>10.48</v>
      </c>
      <c r="W5082" s="7" t="str">
        <f>IFERROR(INDEX(Returns!A:A,MATCH(Orders!B5082,Returns!B:B,0)), "No")</f>
        <v>No</v>
      </c>
      <c r="X5082" s="7" t="str">
        <f>INDEX(People!$A$2:$A$5,MATCH(Orders!M5082,People!$B$2:$B$5,0))</f>
        <v>Anna Andreadi</v>
      </c>
      <c r="Y5082">
        <f t="shared" si="238"/>
        <v>2019</v>
      </c>
      <c r="Z5082">
        <f t="shared" si="239"/>
        <v>11</v>
      </c>
    </row>
    <row r="5083" spans="1:26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7">
        <f t="shared" si="237"/>
        <v>5.1840000000000011</v>
      </c>
      <c r="W5083" s="7" t="str">
        <f>IFERROR(INDEX(Returns!A:A,MATCH(Orders!B5083,Returns!B:B,0)), "No")</f>
        <v>No</v>
      </c>
      <c r="X5083" s="7" t="str">
        <f>INDEX(People!$A$2:$A$5,MATCH(Orders!M5083,People!$B$2:$B$5,0))</f>
        <v>Chuck Magee</v>
      </c>
      <c r="Y5083">
        <f t="shared" si="238"/>
        <v>2017</v>
      </c>
      <c r="Z5083">
        <f t="shared" si="239"/>
        <v>12</v>
      </c>
    </row>
    <row r="5084" spans="1:26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7">
        <f t="shared" si="237"/>
        <v>8.7919999999999998</v>
      </c>
      <c r="W5084" s="7" t="str">
        <f>IFERROR(INDEX(Returns!A:A,MATCH(Orders!B5084,Returns!B:B,0)), "No")</f>
        <v>No</v>
      </c>
      <c r="X5084" s="7" t="str">
        <f>INDEX(People!$A$2:$A$5,MATCH(Orders!M5084,People!$B$2:$B$5,0))</f>
        <v>Cassandra Brandow</v>
      </c>
      <c r="Y5084">
        <f t="shared" si="238"/>
        <v>2018</v>
      </c>
      <c r="Z5084">
        <f t="shared" si="239"/>
        <v>9</v>
      </c>
    </row>
    <row r="5085" spans="1:26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7">
        <f t="shared" si="237"/>
        <v>21.568000000000001</v>
      </c>
      <c r="W5085" s="7" t="str">
        <f>IFERROR(INDEX(Returns!A:A,MATCH(Orders!B5085,Returns!B:B,0)), "No")</f>
        <v>No</v>
      </c>
      <c r="X5085" s="7" t="str">
        <f>INDEX(People!$A$2:$A$5,MATCH(Orders!M5085,People!$B$2:$B$5,0))</f>
        <v>Cassandra Brandow</v>
      </c>
      <c r="Y5085">
        <f t="shared" si="238"/>
        <v>2018</v>
      </c>
      <c r="Z5085">
        <f t="shared" si="239"/>
        <v>9</v>
      </c>
    </row>
    <row r="5086" spans="1:26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7">
        <f t="shared" si="237"/>
        <v>26.38</v>
      </c>
      <c r="W5086" s="7" t="str">
        <f>IFERROR(INDEX(Returns!A:A,MATCH(Orders!B5086,Returns!B:B,0)), "No")</f>
        <v>No</v>
      </c>
      <c r="X5086" s="7" t="str">
        <f>INDEX(People!$A$2:$A$5,MATCH(Orders!M5086,People!$B$2:$B$5,0))</f>
        <v>Chuck Magee</v>
      </c>
      <c r="Y5086">
        <f t="shared" si="238"/>
        <v>2018</v>
      </c>
      <c r="Z5086">
        <f t="shared" si="239"/>
        <v>6</v>
      </c>
    </row>
    <row r="5087" spans="1:26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7">
        <f t="shared" si="237"/>
        <v>2.8959999999999995</v>
      </c>
      <c r="W5087" s="7" t="str">
        <f>IFERROR(INDEX(Returns!A:A,MATCH(Orders!B5087,Returns!B:B,0)), "No")</f>
        <v>No</v>
      </c>
      <c r="X5087" s="7" t="str">
        <f>INDEX(People!$A$2:$A$5,MATCH(Orders!M5087,People!$B$2:$B$5,0))</f>
        <v>Kelly Williams</v>
      </c>
      <c r="Y5087">
        <f t="shared" si="238"/>
        <v>2017</v>
      </c>
      <c r="Z5087">
        <f t="shared" si="239"/>
        <v>6</v>
      </c>
    </row>
    <row r="5088" spans="1:26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7">
        <f t="shared" si="237"/>
        <v>66.593999999999994</v>
      </c>
      <c r="W5088" s="7" t="str">
        <f>IFERROR(INDEX(Returns!A:A,MATCH(Orders!B5088,Returns!B:B,0)), "No")</f>
        <v>No</v>
      </c>
      <c r="X5088" s="7" t="str">
        <f>INDEX(People!$A$2:$A$5,MATCH(Orders!M5088,People!$B$2:$B$5,0))</f>
        <v>Chuck Magee</v>
      </c>
      <c r="Y5088">
        <f t="shared" si="238"/>
        <v>2017</v>
      </c>
      <c r="Z5088">
        <f t="shared" si="239"/>
        <v>3</v>
      </c>
    </row>
    <row r="5089" spans="1:26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7">
        <f t="shared" si="237"/>
        <v>10.312000000000001</v>
      </c>
      <c r="W5089" s="7" t="str">
        <f>IFERROR(INDEX(Returns!A:A,MATCH(Orders!B5089,Returns!B:B,0)), "No")</f>
        <v>No</v>
      </c>
      <c r="X5089" s="7" t="str">
        <f>INDEX(People!$A$2:$A$5,MATCH(Orders!M5089,People!$B$2:$B$5,0))</f>
        <v>Chuck Magee</v>
      </c>
      <c r="Y5089">
        <f t="shared" si="238"/>
        <v>2017</v>
      </c>
      <c r="Z5089">
        <f t="shared" si="239"/>
        <v>3</v>
      </c>
    </row>
    <row r="5090" spans="1:26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7">
        <f t="shared" si="237"/>
        <v>0.85199999999999998</v>
      </c>
      <c r="W5090" s="7" t="str">
        <f>IFERROR(INDEX(Returns!A:A,MATCH(Orders!B5090,Returns!B:B,0)), "No")</f>
        <v>No</v>
      </c>
      <c r="X5090" s="7" t="str">
        <f>INDEX(People!$A$2:$A$5,MATCH(Orders!M5090,People!$B$2:$B$5,0))</f>
        <v>Chuck Magee</v>
      </c>
      <c r="Y5090">
        <f t="shared" si="238"/>
        <v>2017</v>
      </c>
      <c r="Z5090">
        <f t="shared" si="239"/>
        <v>3</v>
      </c>
    </row>
    <row r="5091" spans="1:26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7">
        <f t="shared" si="237"/>
        <v>3.9840000000000004</v>
      </c>
      <c r="W5091" s="7" t="str">
        <f>IFERROR(INDEX(Returns!A:A,MATCH(Orders!B5091,Returns!B:B,0)), "No")</f>
        <v>No</v>
      </c>
      <c r="X5091" s="7" t="str">
        <f>INDEX(People!$A$2:$A$5,MATCH(Orders!M5091,People!$B$2:$B$5,0))</f>
        <v>Anna Andreadi</v>
      </c>
      <c r="Y5091">
        <f t="shared" si="238"/>
        <v>2019</v>
      </c>
      <c r="Z5091">
        <f t="shared" si="239"/>
        <v>8</v>
      </c>
    </row>
    <row r="5092" spans="1:26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7">
        <f t="shared" si="237"/>
        <v>8.7840000000000007</v>
      </c>
      <c r="W5092" s="7" t="str">
        <f>IFERROR(INDEX(Returns!A:A,MATCH(Orders!B5092,Returns!B:B,0)), "No")</f>
        <v>No</v>
      </c>
      <c r="X5092" s="7" t="str">
        <f>INDEX(People!$A$2:$A$5,MATCH(Orders!M5092,People!$B$2:$B$5,0))</f>
        <v>Anna Andreadi</v>
      </c>
      <c r="Y5092">
        <f t="shared" si="238"/>
        <v>2019</v>
      </c>
      <c r="Z5092">
        <f t="shared" si="239"/>
        <v>8</v>
      </c>
    </row>
    <row r="5093" spans="1:26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7">
        <f t="shared" si="237"/>
        <v>1.008</v>
      </c>
      <c r="W5093" s="7" t="str">
        <f>IFERROR(INDEX(Returns!A:A,MATCH(Orders!B5093,Returns!B:B,0)), "No")</f>
        <v>No</v>
      </c>
      <c r="X5093" s="7" t="str">
        <f>INDEX(People!$A$2:$A$5,MATCH(Orders!M5093,People!$B$2:$B$5,0))</f>
        <v>Anna Andreadi</v>
      </c>
      <c r="Y5093">
        <f t="shared" si="238"/>
        <v>2019</v>
      </c>
      <c r="Z5093">
        <f t="shared" si="239"/>
        <v>12</v>
      </c>
    </row>
    <row r="5094" spans="1:26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7">
        <f t="shared" si="237"/>
        <v>17.149999999999999</v>
      </c>
      <c r="W5094" s="7" t="str">
        <f>IFERROR(INDEX(Returns!A:A,MATCH(Orders!B5094,Returns!B:B,0)), "No")</f>
        <v>No</v>
      </c>
      <c r="X5094" s="7" t="str">
        <f>INDEX(People!$A$2:$A$5,MATCH(Orders!M5094,People!$B$2:$B$5,0))</f>
        <v>Chuck Magee</v>
      </c>
      <c r="Y5094">
        <f t="shared" si="238"/>
        <v>2017</v>
      </c>
      <c r="Z5094">
        <f t="shared" si="239"/>
        <v>5</v>
      </c>
    </row>
    <row r="5095" spans="1:26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7">
        <f t="shared" si="237"/>
        <v>3.5039999999999991</v>
      </c>
      <c r="W5095" s="7" t="str">
        <f>IFERROR(INDEX(Returns!A:A,MATCH(Orders!B5095,Returns!B:B,0)), "No")</f>
        <v>Yes</v>
      </c>
      <c r="X5095" s="7" t="str">
        <f>INDEX(People!$A$2:$A$5,MATCH(Orders!M5095,People!$B$2:$B$5,0))</f>
        <v>Kelly Williams</v>
      </c>
      <c r="Y5095">
        <f t="shared" si="238"/>
        <v>2016</v>
      </c>
      <c r="Z5095">
        <f t="shared" si="239"/>
        <v>12</v>
      </c>
    </row>
    <row r="5096" spans="1:26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7">
        <f t="shared" si="237"/>
        <v>42.99</v>
      </c>
      <c r="W5096" s="7" t="str">
        <f>IFERROR(INDEX(Returns!A:A,MATCH(Orders!B5096,Returns!B:B,0)), "No")</f>
        <v>Yes</v>
      </c>
      <c r="X5096" s="7" t="str">
        <f>INDEX(People!$A$2:$A$5,MATCH(Orders!M5096,People!$B$2:$B$5,0))</f>
        <v>Kelly Williams</v>
      </c>
      <c r="Y5096">
        <f t="shared" si="238"/>
        <v>2016</v>
      </c>
      <c r="Z5096">
        <f t="shared" si="239"/>
        <v>12</v>
      </c>
    </row>
    <row r="5097" spans="1:26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7">
        <f t="shared" si="237"/>
        <v>8.76</v>
      </c>
      <c r="W5097" s="7" t="str">
        <f>IFERROR(INDEX(Returns!A:A,MATCH(Orders!B5097,Returns!B:B,0)), "No")</f>
        <v>Yes</v>
      </c>
      <c r="X5097" s="7" t="str">
        <f>INDEX(People!$A$2:$A$5,MATCH(Orders!M5097,People!$B$2:$B$5,0))</f>
        <v>Kelly Williams</v>
      </c>
      <c r="Y5097">
        <f t="shared" si="238"/>
        <v>2016</v>
      </c>
      <c r="Z5097">
        <f t="shared" si="239"/>
        <v>12</v>
      </c>
    </row>
    <row r="5098" spans="1:26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7">
        <f t="shared" si="237"/>
        <v>3.5920000000000005</v>
      </c>
      <c r="W5098" s="7" t="str">
        <f>IFERROR(INDEX(Returns!A:A,MATCH(Orders!B5098,Returns!B:B,0)), "No")</f>
        <v>Yes</v>
      </c>
      <c r="X5098" s="7" t="str">
        <f>INDEX(People!$A$2:$A$5,MATCH(Orders!M5098,People!$B$2:$B$5,0))</f>
        <v>Kelly Williams</v>
      </c>
      <c r="Y5098">
        <f t="shared" si="238"/>
        <v>2016</v>
      </c>
      <c r="Z5098">
        <f t="shared" si="239"/>
        <v>12</v>
      </c>
    </row>
    <row r="5099" spans="1:26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7">
        <f t="shared" si="237"/>
        <v>2.2999999999999994</v>
      </c>
      <c r="W5099" s="7" t="str">
        <f>IFERROR(INDEX(Returns!A:A,MATCH(Orders!B5099,Returns!B:B,0)), "No")</f>
        <v>Yes</v>
      </c>
      <c r="X5099" s="7" t="str">
        <f>INDEX(People!$A$2:$A$5,MATCH(Orders!M5099,People!$B$2:$B$5,0))</f>
        <v>Kelly Williams</v>
      </c>
      <c r="Y5099">
        <f t="shared" si="238"/>
        <v>2016</v>
      </c>
      <c r="Z5099">
        <f t="shared" si="239"/>
        <v>12</v>
      </c>
    </row>
    <row r="5100" spans="1:26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7">
        <f t="shared" si="237"/>
        <v>17.584</v>
      </c>
      <c r="W5100" s="7" t="str">
        <f>IFERROR(INDEX(Returns!A:A,MATCH(Orders!B5100,Returns!B:B,0)), "No")</f>
        <v>Yes</v>
      </c>
      <c r="X5100" s="7" t="str">
        <f>INDEX(People!$A$2:$A$5,MATCH(Orders!M5100,People!$B$2:$B$5,0))</f>
        <v>Kelly Williams</v>
      </c>
      <c r="Y5100">
        <f t="shared" si="238"/>
        <v>2016</v>
      </c>
      <c r="Z5100">
        <f t="shared" si="239"/>
        <v>12</v>
      </c>
    </row>
    <row r="5101" spans="1:26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7">
        <f t="shared" si="237"/>
        <v>6.3840000000000003</v>
      </c>
      <c r="W5101" s="7" t="str">
        <f>IFERROR(INDEX(Returns!A:A,MATCH(Orders!B5101,Returns!B:B,0)), "No")</f>
        <v>No</v>
      </c>
      <c r="X5101" s="7" t="str">
        <f>INDEX(People!$A$2:$A$5,MATCH(Orders!M5101,People!$B$2:$B$5,0))</f>
        <v>Anna Andreadi</v>
      </c>
      <c r="Y5101">
        <f t="shared" si="238"/>
        <v>2017</v>
      </c>
      <c r="Z5101">
        <f t="shared" si="239"/>
        <v>8</v>
      </c>
    </row>
    <row r="5102" spans="1:26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7">
        <f t="shared" si="237"/>
        <v>2.2239999999999998</v>
      </c>
      <c r="W5102" s="7" t="str">
        <f>IFERROR(INDEX(Returns!A:A,MATCH(Orders!B5102,Returns!B:B,0)), "No")</f>
        <v>No</v>
      </c>
      <c r="X5102" s="7" t="str">
        <f>INDEX(People!$A$2:$A$5,MATCH(Orders!M5102,People!$B$2:$B$5,0))</f>
        <v>Kelly Williams</v>
      </c>
      <c r="Y5102">
        <f t="shared" si="238"/>
        <v>2016</v>
      </c>
      <c r="Z5102">
        <f t="shared" si="239"/>
        <v>3</v>
      </c>
    </row>
    <row r="5103" spans="1:26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7">
        <f t="shared" si="237"/>
        <v>5.1840000000000011</v>
      </c>
      <c r="W5103" s="7" t="str">
        <f>IFERROR(INDEX(Returns!A:A,MATCH(Orders!B5103,Returns!B:B,0)), "No")</f>
        <v>No</v>
      </c>
      <c r="X5103" s="7" t="str">
        <f>INDEX(People!$A$2:$A$5,MATCH(Orders!M5103,People!$B$2:$B$5,0))</f>
        <v>Kelly Williams</v>
      </c>
      <c r="Y5103">
        <f t="shared" si="238"/>
        <v>2016</v>
      </c>
      <c r="Z5103">
        <f t="shared" si="239"/>
        <v>3</v>
      </c>
    </row>
    <row r="5104" spans="1:26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7">
        <f t="shared" si="237"/>
        <v>5.1840000000000011</v>
      </c>
      <c r="W5104" s="7" t="str">
        <f>IFERROR(INDEX(Returns!A:A,MATCH(Orders!B5104,Returns!B:B,0)), "No")</f>
        <v>No</v>
      </c>
      <c r="X5104" s="7" t="str">
        <f>INDEX(People!$A$2:$A$5,MATCH(Orders!M5104,People!$B$2:$B$5,0))</f>
        <v>Kelly Williams</v>
      </c>
      <c r="Y5104">
        <f t="shared" si="238"/>
        <v>2016</v>
      </c>
      <c r="Z5104">
        <f t="shared" si="239"/>
        <v>3</v>
      </c>
    </row>
    <row r="5105" spans="1:26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7">
        <f t="shared" si="237"/>
        <v>6.6720000000000006</v>
      </c>
      <c r="W5105" s="7" t="str">
        <f>IFERROR(INDEX(Returns!A:A,MATCH(Orders!B5105,Returns!B:B,0)), "No")</f>
        <v>No</v>
      </c>
      <c r="X5105" s="7" t="str">
        <f>INDEX(People!$A$2:$A$5,MATCH(Orders!M5105,People!$B$2:$B$5,0))</f>
        <v>Chuck Magee</v>
      </c>
      <c r="Y5105">
        <f t="shared" si="238"/>
        <v>2017</v>
      </c>
      <c r="Z5105">
        <f t="shared" si="239"/>
        <v>3</v>
      </c>
    </row>
    <row r="5106" spans="1:26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7">
        <f t="shared" si="237"/>
        <v>5.5920000000000014</v>
      </c>
      <c r="W5106" s="7" t="str">
        <f>IFERROR(INDEX(Returns!A:A,MATCH(Orders!B5106,Returns!B:B,0)), "No")</f>
        <v>No</v>
      </c>
      <c r="X5106" s="7" t="str">
        <f>INDEX(People!$A$2:$A$5,MATCH(Orders!M5106,People!$B$2:$B$5,0))</f>
        <v>Chuck Magee</v>
      </c>
      <c r="Y5106">
        <f t="shared" si="238"/>
        <v>2017</v>
      </c>
      <c r="Z5106">
        <f t="shared" si="239"/>
        <v>3</v>
      </c>
    </row>
    <row r="5107" spans="1:26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7">
        <f t="shared" si="237"/>
        <v>46.576000000000001</v>
      </c>
      <c r="W5107" s="7" t="str">
        <f>IFERROR(INDEX(Returns!A:A,MATCH(Orders!B5107,Returns!B:B,0)), "No")</f>
        <v>No</v>
      </c>
      <c r="X5107" s="7" t="str">
        <f>INDEX(People!$A$2:$A$5,MATCH(Orders!M5107,People!$B$2:$B$5,0))</f>
        <v>Cassandra Brandow</v>
      </c>
      <c r="Y5107">
        <f t="shared" si="238"/>
        <v>2016</v>
      </c>
      <c r="Z5107">
        <f t="shared" si="239"/>
        <v>12</v>
      </c>
    </row>
    <row r="5108" spans="1:26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7">
        <f t="shared" si="237"/>
        <v>16.59</v>
      </c>
      <c r="W5108" s="7" t="str">
        <f>IFERROR(INDEX(Returns!A:A,MATCH(Orders!B5108,Returns!B:B,0)), "No")</f>
        <v>No</v>
      </c>
      <c r="X5108" s="7" t="str">
        <f>INDEX(People!$A$2:$A$5,MATCH(Orders!M5108,People!$B$2:$B$5,0))</f>
        <v>Cassandra Brandow</v>
      </c>
      <c r="Y5108">
        <f t="shared" si="238"/>
        <v>2017</v>
      </c>
      <c r="Z5108">
        <f t="shared" si="239"/>
        <v>9</v>
      </c>
    </row>
    <row r="5109" spans="1:26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7">
        <f t="shared" si="237"/>
        <v>4.6719999999999997</v>
      </c>
      <c r="W5109" s="7" t="str">
        <f>IFERROR(INDEX(Returns!A:A,MATCH(Orders!B5109,Returns!B:B,0)), "No")</f>
        <v>No</v>
      </c>
      <c r="X5109" s="7" t="str">
        <f>INDEX(People!$A$2:$A$5,MATCH(Orders!M5109,People!$B$2:$B$5,0))</f>
        <v>Cassandra Brandow</v>
      </c>
      <c r="Y5109">
        <f t="shared" si="238"/>
        <v>2019</v>
      </c>
      <c r="Z5109">
        <f t="shared" si="239"/>
        <v>4</v>
      </c>
    </row>
    <row r="5110" spans="1:26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7">
        <f t="shared" si="237"/>
        <v>13.584</v>
      </c>
      <c r="W5110" s="7" t="str">
        <f>IFERROR(INDEX(Returns!A:A,MATCH(Orders!B5110,Returns!B:B,0)), "No")</f>
        <v>No</v>
      </c>
      <c r="X5110" s="7" t="str">
        <f>INDEX(People!$A$2:$A$5,MATCH(Orders!M5110,People!$B$2:$B$5,0))</f>
        <v>Cassandra Brandow</v>
      </c>
      <c r="Y5110">
        <f t="shared" si="238"/>
        <v>2019</v>
      </c>
      <c r="Z5110">
        <f t="shared" si="239"/>
        <v>4</v>
      </c>
    </row>
    <row r="5111" spans="1:26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7">
        <f t="shared" si="237"/>
        <v>8.7520000000000007</v>
      </c>
      <c r="W5111" s="7" t="str">
        <f>IFERROR(INDEX(Returns!A:A,MATCH(Orders!B5111,Returns!B:B,0)), "No")</f>
        <v>No</v>
      </c>
      <c r="X5111" s="7" t="str">
        <f>INDEX(People!$A$2:$A$5,MATCH(Orders!M5111,People!$B$2:$B$5,0))</f>
        <v>Chuck Magee</v>
      </c>
      <c r="Y5111">
        <f t="shared" si="238"/>
        <v>2016</v>
      </c>
      <c r="Z5111">
        <f t="shared" si="239"/>
        <v>10</v>
      </c>
    </row>
    <row r="5112" spans="1:26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7">
        <f t="shared" si="237"/>
        <v>31.152000000000001</v>
      </c>
      <c r="W5112" s="7" t="str">
        <f>IFERROR(INDEX(Returns!A:A,MATCH(Orders!B5112,Returns!B:B,0)), "No")</f>
        <v>No</v>
      </c>
      <c r="X5112" s="7" t="str">
        <f>INDEX(People!$A$2:$A$5,MATCH(Orders!M5112,People!$B$2:$B$5,0))</f>
        <v>Chuck Magee</v>
      </c>
      <c r="Y5112">
        <f t="shared" si="238"/>
        <v>2016</v>
      </c>
      <c r="Z5112">
        <f t="shared" si="239"/>
        <v>10</v>
      </c>
    </row>
    <row r="5113" spans="1:26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7">
        <f t="shared" si="237"/>
        <v>2.5120000000000005</v>
      </c>
      <c r="W5113" s="7" t="str">
        <f>IFERROR(INDEX(Returns!A:A,MATCH(Orders!B5113,Returns!B:B,0)), "No")</f>
        <v>No</v>
      </c>
      <c r="X5113" s="7" t="str">
        <f>INDEX(People!$A$2:$A$5,MATCH(Orders!M5113,People!$B$2:$B$5,0))</f>
        <v>Chuck Magee</v>
      </c>
      <c r="Y5113">
        <f t="shared" si="238"/>
        <v>2016</v>
      </c>
      <c r="Z5113">
        <f t="shared" si="239"/>
        <v>10</v>
      </c>
    </row>
    <row r="5114" spans="1:26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7">
        <f t="shared" si="237"/>
        <v>1.9440000000000002</v>
      </c>
      <c r="W5114" s="7" t="str">
        <f>IFERROR(INDEX(Returns!A:A,MATCH(Orders!B5114,Returns!B:B,0)), "No")</f>
        <v>No</v>
      </c>
      <c r="X5114" s="7" t="str">
        <f>INDEX(People!$A$2:$A$5,MATCH(Orders!M5114,People!$B$2:$B$5,0))</f>
        <v>Kelly Williams</v>
      </c>
      <c r="Y5114">
        <f t="shared" si="238"/>
        <v>2017</v>
      </c>
      <c r="Z5114">
        <f t="shared" si="239"/>
        <v>11</v>
      </c>
    </row>
    <row r="5115" spans="1:26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7">
        <f t="shared" si="237"/>
        <v>5.1840000000000011</v>
      </c>
      <c r="W5115" s="7" t="str">
        <f>IFERROR(INDEX(Returns!A:A,MATCH(Orders!B5115,Returns!B:B,0)), "No")</f>
        <v>No</v>
      </c>
      <c r="X5115" s="7" t="str">
        <f>INDEX(People!$A$2:$A$5,MATCH(Orders!M5115,People!$B$2:$B$5,0))</f>
        <v>Kelly Williams</v>
      </c>
      <c r="Y5115">
        <f t="shared" si="238"/>
        <v>2018</v>
      </c>
      <c r="Z5115">
        <f t="shared" si="239"/>
        <v>1</v>
      </c>
    </row>
    <row r="5116" spans="1:26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7">
        <f t="shared" si="237"/>
        <v>3.5920000000000005</v>
      </c>
      <c r="W5116" s="7" t="str">
        <f>IFERROR(INDEX(Returns!A:A,MATCH(Orders!B5116,Returns!B:B,0)), "No")</f>
        <v>No</v>
      </c>
      <c r="X5116" s="7" t="str">
        <f>INDEX(People!$A$2:$A$5,MATCH(Orders!M5116,People!$B$2:$B$5,0))</f>
        <v>Anna Andreadi</v>
      </c>
      <c r="Y5116">
        <f t="shared" si="238"/>
        <v>2018</v>
      </c>
      <c r="Z5116">
        <f t="shared" si="239"/>
        <v>11</v>
      </c>
    </row>
    <row r="5117" spans="1:26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7">
        <f t="shared" si="237"/>
        <v>3.3040000000000003</v>
      </c>
      <c r="W5117" s="7" t="str">
        <f>IFERROR(INDEX(Returns!A:A,MATCH(Orders!B5117,Returns!B:B,0)), "No")</f>
        <v>No</v>
      </c>
      <c r="X5117" s="7" t="str">
        <f>INDEX(People!$A$2:$A$5,MATCH(Orders!M5117,People!$B$2:$B$5,0))</f>
        <v>Chuck Magee</v>
      </c>
      <c r="Y5117">
        <f t="shared" si="238"/>
        <v>2019</v>
      </c>
      <c r="Z5117">
        <f t="shared" si="239"/>
        <v>7</v>
      </c>
    </row>
    <row r="5118" spans="1:26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7">
        <f t="shared" si="237"/>
        <v>35.479999999999997</v>
      </c>
      <c r="W5118" s="7" t="str">
        <f>IFERROR(INDEX(Returns!A:A,MATCH(Orders!B5118,Returns!B:B,0)), "No")</f>
        <v>No</v>
      </c>
      <c r="X5118" s="7" t="str">
        <f>INDEX(People!$A$2:$A$5,MATCH(Orders!M5118,People!$B$2:$B$5,0))</f>
        <v>Chuck Magee</v>
      </c>
      <c r="Y5118">
        <f t="shared" si="238"/>
        <v>2019</v>
      </c>
      <c r="Z5118">
        <f t="shared" si="239"/>
        <v>11</v>
      </c>
    </row>
    <row r="5119" spans="1:26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7">
        <f t="shared" si="237"/>
        <v>11.479999999999999</v>
      </c>
      <c r="W5119" s="7" t="str">
        <f>IFERROR(INDEX(Returns!A:A,MATCH(Orders!B5119,Returns!B:B,0)), "No")</f>
        <v>No</v>
      </c>
      <c r="X5119" s="7" t="str">
        <f>INDEX(People!$A$2:$A$5,MATCH(Orders!M5119,People!$B$2:$B$5,0))</f>
        <v>Chuck Magee</v>
      </c>
      <c r="Y5119">
        <f t="shared" si="238"/>
        <v>2017</v>
      </c>
      <c r="Z5119">
        <f t="shared" si="239"/>
        <v>9</v>
      </c>
    </row>
    <row r="5120" spans="1:26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7">
        <f t="shared" si="237"/>
        <v>89.99</v>
      </c>
      <c r="W5120" s="7" t="str">
        <f>IFERROR(INDEX(Returns!A:A,MATCH(Orders!B5120,Returns!B:B,0)), "No")</f>
        <v>No</v>
      </c>
      <c r="X5120" s="7" t="str">
        <f>INDEX(People!$A$2:$A$5,MATCH(Orders!M5120,People!$B$2:$B$5,0))</f>
        <v>Chuck Magee</v>
      </c>
      <c r="Y5120">
        <f t="shared" si="238"/>
        <v>2017</v>
      </c>
      <c r="Z5120">
        <f t="shared" si="239"/>
        <v>9</v>
      </c>
    </row>
    <row r="5121" spans="1:26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7">
        <f t="shared" si="237"/>
        <v>8.7840000000000007</v>
      </c>
      <c r="W5121" s="7" t="str">
        <f>IFERROR(INDEX(Returns!A:A,MATCH(Orders!B5121,Returns!B:B,0)), "No")</f>
        <v>No</v>
      </c>
      <c r="X5121" s="7" t="str">
        <f>INDEX(People!$A$2:$A$5,MATCH(Orders!M5121,People!$B$2:$B$5,0))</f>
        <v>Chuck Magee</v>
      </c>
      <c r="Y5121">
        <f t="shared" si="238"/>
        <v>2017</v>
      </c>
      <c r="Z5121">
        <f t="shared" si="239"/>
        <v>9</v>
      </c>
    </row>
    <row r="5122" spans="1:26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7">
        <f t="shared" si="237"/>
        <v>46.51</v>
      </c>
      <c r="W5122" s="7" t="str">
        <f>IFERROR(INDEX(Returns!A:A,MATCH(Orders!B5122,Returns!B:B,0)), "No")</f>
        <v>No</v>
      </c>
      <c r="X5122" s="7" t="str">
        <f>INDEX(People!$A$2:$A$5,MATCH(Orders!M5122,People!$B$2:$B$5,0))</f>
        <v>Cassandra Brandow</v>
      </c>
      <c r="Y5122">
        <f t="shared" si="238"/>
        <v>2016</v>
      </c>
      <c r="Z5122">
        <f t="shared" si="239"/>
        <v>4</v>
      </c>
    </row>
    <row r="5123" spans="1:26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7">
        <f t="shared" ref="V5123:V5186" si="240">R5123/S5123</f>
        <v>49.99</v>
      </c>
      <c r="W5123" s="7" t="str">
        <f>IFERROR(INDEX(Returns!A:A,MATCH(Orders!B5123,Returns!B:B,0)), "No")</f>
        <v>No</v>
      </c>
      <c r="X5123" s="7" t="str">
        <f>INDEX(People!$A$2:$A$5,MATCH(Orders!M5123,People!$B$2:$B$5,0))</f>
        <v>Cassandra Brandow</v>
      </c>
      <c r="Y5123">
        <f t="shared" ref="Y5123:Y5186" si="241">YEAR(C5123)</f>
        <v>2016</v>
      </c>
      <c r="Z5123">
        <f t="shared" ref="Z5123:Z5186" si="242">MONTH(C5123)</f>
        <v>4</v>
      </c>
    </row>
    <row r="5124" spans="1:26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7">
        <f t="shared" si="240"/>
        <v>6.48</v>
      </c>
      <c r="W5124" s="7" t="str">
        <f>IFERROR(INDEX(Returns!A:A,MATCH(Orders!B5124,Returns!B:B,0)), "No")</f>
        <v>No</v>
      </c>
      <c r="X5124" s="7" t="str">
        <f>INDEX(People!$A$2:$A$5,MATCH(Orders!M5124,People!$B$2:$B$5,0))</f>
        <v>Cassandra Brandow</v>
      </c>
      <c r="Y5124">
        <f t="shared" si="241"/>
        <v>2016</v>
      </c>
      <c r="Z5124">
        <f t="shared" si="242"/>
        <v>4</v>
      </c>
    </row>
    <row r="5125" spans="1:26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7">
        <f t="shared" si="240"/>
        <v>6.48</v>
      </c>
      <c r="W5125" s="7" t="str">
        <f>IFERROR(INDEX(Returns!A:A,MATCH(Orders!B5125,Returns!B:B,0)), "No")</f>
        <v>No</v>
      </c>
      <c r="X5125" s="7" t="str">
        <f>INDEX(People!$A$2:$A$5,MATCH(Orders!M5125,People!$B$2:$B$5,0))</f>
        <v>Cassandra Brandow</v>
      </c>
      <c r="Y5125">
        <f t="shared" si="241"/>
        <v>2016</v>
      </c>
      <c r="Z5125">
        <f t="shared" si="242"/>
        <v>4</v>
      </c>
    </row>
    <row r="5126" spans="1:26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7">
        <f t="shared" si="240"/>
        <v>51.588000000000001</v>
      </c>
      <c r="W5126" s="7" t="str">
        <f>IFERROR(INDEX(Returns!A:A,MATCH(Orders!B5126,Returns!B:B,0)), "No")</f>
        <v>Yes</v>
      </c>
      <c r="X5126" s="7" t="str">
        <f>INDEX(People!$A$2:$A$5,MATCH(Orders!M5126,People!$B$2:$B$5,0))</f>
        <v>Chuck Magee</v>
      </c>
      <c r="Y5126">
        <f t="shared" si="241"/>
        <v>2016</v>
      </c>
      <c r="Z5126">
        <f t="shared" si="242"/>
        <v>9</v>
      </c>
    </row>
    <row r="5127" spans="1:26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7">
        <f t="shared" si="240"/>
        <v>9.7799999999999994</v>
      </c>
      <c r="W5127" s="7" t="str">
        <f>IFERROR(INDEX(Returns!A:A,MATCH(Orders!B5127,Returns!B:B,0)), "No")</f>
        <v>Yes</v>
      </c>
      <c r="X5127" s="7" t="str">
        <f>INDEX(People!$A$2:$A$5,MATCH(Orders!M5127,People!$B$2:$B$5,0))</f>
        <v>Chuck Magee</v>
      </c>
      <c r="Y5127">
        <f t="shared" si="241"/>
        <v>2016</v>
      </c>
      <c r="Z5127">
        <f t="shared" si="242"/>
        <v>9</v>
      </c>
    </row>
    <row r="5128" spans="1:26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7">
        <f t="shared" si="240"/>
        <v>699.99</v>
      </c>
      <c r="W5128" s="7" t="str">
        <f>IFERROR(INDEX(Returns!A:A,MATCH(Orders!B5128,Returns!B:B,0)), "No")</f>
        <v>Yes</v>
      </c>
      <c r="X5128" s="7" t="str">
        <f>INDEX(People!$A$2:$A$5,MATCH(Orders!M5128,People!$B$2:$B$5,0))</f>
        <v>Chuck Magee</v>
      </c>
      <c r="Y5128">
        <f t="shared" si="241"/>
        <v>2016</v>
      </c>
      <c r="Z5128">
        <f t="shared" si="242"/>
        <v>9</v>
      </c>
    </row>
    <row r="5129" spans="1:26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7">
        <f t="shared" si="240"/>
        <v>300.64999999999998</v>
      </c>
      <c r="W5129" s="7" t="str">
        <f>IFERROR(INDEX(Returns!A:A,MATCH(Orders!B5129,Returns!B:B,0)), "No")</f>
        <v>Yes</v>
      </c>
      <c r="X5129" s="7" t="str">
        <f>INDEX(People!$A$2:$A$5,MATCH(Orders!M5129,People!$B$2:$B$5,0))</f>
        <v>Chuck Magee</v>
      </c>
      <c r="Y5129">
        <f t="shared" si="241"/>
        <v>2016</v>
      </c>
      <c r="Z5129">
        <f t="shared" si="242"/>
        <v>9</v>
      </c>
    </row>
    <row r="5130" spans="1:26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7">
        <f t="shared" si="240"/>
        <v>16.989999999999998</v>
      </c>
      <c r="W5130" s="7" t="str">
        <f>IFERROR(INDEX(Returns!A:A,MATCH(Orders!B5130,Returns!B:B,0)), "No")</f>
        <v>Yes</v>
      </c>
      <c r="X5130" s="7" t="str">
        <f>INDEX(People!$A$2:$A$5,MATCH(Orders!M5130,People!$B$2:$B$5,0))</f>
        <v>Chuck Magee</v>
      </c>
      <c r="Y5130">
        <f t="shared" si="241"/>
        <v>2016</v>
      </c>
      <c r="Z5130">
        <f t="shared" si="242"/>
        <v>9</v>
      </c>
    </row>
    <row r="5131" spans="1:26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7">
        <f t="shared" si="240"/>
        <v>95.99</v>
      </c>
      <c r="W5131" s="7" t="str">
        <f>IFERROR(INDEX(Returns!A:A,MATCH(Orders!B5131,Returns!B:B,0)), "No")</f>
        <v>Yes</v>
      </c>
      <c r="X5131" s="7" t="str">
        <f>INDEX(People!$A$2:$A$5,MATCH(Orders!M5131,People!$B$2:$B$5,0))</f>
        <v>Chuck Magee</v>
      </c>
      <c r="Y5131">
        <f t="shared" si="241"/>
        <v>2016</v>
      </c>
      <c r="Z5131">
        <f t="shared" si="242"/>
        <v>9</v>
      </c>
    </row>
    <row r="5132" spans="1:26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7">
        <f t="shared" si="240"/>
        <v>4.9800000000000004</v>
      </c>
      <c r="W5132" s="7" t="str">
        <f>IFERROR(INDEX(Returns!A:A,MATCH(Orders!B5132,Returns!B:B,0)), "No")</f>
        <v>Yes</v>
      </c>
      <c r="X5132" s="7" t="str">
        <f>INDEX(People!$A$2:$A$5,MATCH(Orders!M5132,People!$B$2:$B$5,0))</f>
        <v>Chuck Magee</v>
      </c>
      <c r="Y5132">
        <f t="shared" si="241"/>
        <v>2016</v>
      </c>
      <c r="Z5132">
        <f t="shared" si="242"/>
        <v>9</v>
      </c>
    </row>
    <row r="5133" spans="1:26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7">
        <f t="shared" si="240"/>
        <v>12.64</v>
      </c>
      <c r="W5133" s="7" t="str">
        <f>IFERROR(INDEX(Returns!A:A,MATCH(Orders!B5133,Returns!B:B,0)), "No")</f>
        <v>No</v>
      </c>
      <c r="X5133" s="7" t="str">
        <f>INDEX(People!$A$2:$A$5,MATCH(Orders!M5133,People!$B$2:$B$5,0))</f>
        <v>Anna Andreadi</v>
      </c>
      <c r="Y5133">
        <f t="shared" si="241"/>
        <v>2019</v>
      </c>
      <c r="Z5133">
        <f t="shared" si="242"/>
        <v>12</v>
      </c>
    </row>
    <row r="5134" spans="1:26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7">
        <f t="shared" si="240"/>
        <v>35.992000000000004</v>
      </c>
      <c r="W5134" s="7" t="str">
        <f>IFERROR(INDEX(Returns!A:A,MATCH(Orders!B5134,Returns!B:B,0)), "No")</f>
        <v>No</v>
      </c>
      <c r="X5134" s="7" t="str">
        <f>INDEX(People!$A$2:$A$5,MATCH(Orders!M5134,People!$B$2:$B$5,0))</f>
        <v>Cassandra Brandow</v>
      </c>
      <c r="Y5134">
        <f t="shared" si="241"/>
        <v>2017</v>
      </c>
      <c r="Z5134">
        <f t="shared" si="242"/>
        <v>6</v>
      </c>
    </row>
    <row r="5135" spans="1:26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7">
        <f t="shared" si="240"/>
        <v>8.39</v>
      </c>
      <c r="W5135" s="7" t="str">
        <f>IFERROR(INDEX(Returns!A:A,MATCH(Orders!B5135,Returns!B:B,0)), "No")</f>
        <v>No</v>
      </c>
      <c r="X5135" s="7" t="str">
        <f>INDEX(People!$A$2:$A$5,MATCH(Orders!M5135,People!$B$2:$B$5,0))</f>
        <v>Chuck Magee</v>
      </c>
      <c r="Y5135">
        <f t="shared" si="241"/>
        <v>2019</v>
      </c>
      <c r="Z5135">
        <f t="shared" si="242"/>
        <v>11</v>
      </c>
    </row>
    <row r="5136" spans="1:26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7">
        <f t="shared" si="240"/>
        <v>23.336000000000002</v>
      </c>
      <c r="W5136" s="7" t="str">
        <f>IFERROR(INDEX(Returns!A:A,MATCH(Orders!B5136,Returns!B:B,0)), "No")</f>
        <v>No</v>
      </c>
      <c r="X5136" s="7" t="str">
        <f>INDEX(People!$A$2:$A$5,MATCH(Orders!M5136,People!$B$2:$B$5,0))</f>
        <v>Chuck Magee</v>
      </c>
      <c r="Y5136">
        <f t="shared" si="241"/>
        <v>2019</v>
      </c>
      <c r="Z5136">
        <f t="shared" si="242"/>
        <v>11</v>
      </c>
    </row>
    <row r="5137" spans="1:26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7">
        <f t="shared" si="240"/>
        <v>3.41</v>
      </c>
      <c r="W5137" s="7" t="str">
        <f>IFERROR(INDEX(Returns!A:A,MATCH(Orders!B5137,Returns!B:B,0)), "No")</f>
        <v>Yes</v>
      </c>
      <c r="X5137" s="7" t="str">
        <f>INDEX(People!$A$2:$A$5,MATCH(Orders!M5137,People!$B$2:$B$5,0))</f>
        <v>Anna Andreadi</v>
      </c>
      <c r="Y5137">
        <f t="shared" si="241"/>
        <v>2018</v>
      </c>
      <c r="Z5137">
        <f t="shared" si="242"/>
        <v>10</v>
      </c>
    </row>
    <row r="5138" spans="1:26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7">
        <f t="shared" si="240"/>
        <v>4.048</v>
      </c>
      <c r="W5138" s="7" t="str">
        <f>IFERROR(INDEX(Returns!A:A,MATCH(Orders!B5138,Returns!B:B,0)), "No")</f>
        <v>No</v>
      </c>
      <c r="X5138" s="7" t="str">
        <f>INDEX(People!$A$2:$A$5,MATCH(Orders!M5138,People!$B$2:$B$5,0))</f>
        <v>Anna Andreadi</v>
      </c>
      <c r="Y5138">
        <f t="shared" si="241"/>
        <v>2017</v>
      </c>
      <c r="Z5138">
        <f t="shared" si="242"/>
        <v>12</v>
      </c>
    </row>
    <row r="5139" spans="1:26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7">
        <f t="shared" si="240"/>
        <v>7.59</v>
      </c>
      <c r="W5139" s="7" t="str">
        <f>IFERROR(INDEX(Returns!A:A,MATCH(Orders!B5139,Returns!B:B,0)), "No")</f>
        <v>No</v>
      </c>
      <c r="X5139" s="7" t="str">
        <f>INDEX(People!$A$2:$A$5,MATCH(Orders!M5139,People!$B$2:$B$5,0))</f>
        <v>Kelly Williams</v>
      </c>
      <c r="Y5139">
        <f t="shared" si="241"/>
        <v>2018</v>
      </c>
      <c r="Z5139">
        <f t="shared" si="242"/>
        <v>11</v>
      </c>
    </row>
    <row r="5140" spans="1:26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7">
        <f t="shared" si="240"/>
        <v>7.78</v>
      </c>
      <c r="W5140" s="7" t="str">
        <f>IFERROR(INDEX(Returns!A:A,MATCH(Orders!B5140,Returns!B:B,0)), "No")</f>
        <v>No</v>
      </c>
      <c r="X5140" s="7" t="str">
        <f>INDEX(People!$A$2:$A$5,MATCH(Orders!M5140,People!$B$2:$B$5,0))</f>
        <v>Chuck Magee</v>
      </c>
      <c r="Y5140">
        <f t="shared" si="241"/>
        <v>2019</v>
      </c>
      <c r="Z5140">
        <f t="shared" si="242"/>
        <v>9</v>
      </c>
    </row>
    <row r="5141" spans="1:26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7">
        <f t="shared" si="240"/>
        <v>10.31</v>
      </c>
      <c r="W5141" s="7" t="str">
        <f>IFERROR(INDEX(Returns!A:A,MATCH(Orders!B5141,Returns!B:B,0)), "No")</f>
        <v>No</v>
      </c>
      <c r="X5141" s="7" t="str">
        <f>INDEX(People!$A$2:$A$5,MATCH(Orders!M5141,People!$B$2:$B$5,0))</f>
        <v>Chuck Magee</v>
      </c>
      <c r="Y5141">
        <f t="shared" si="241"/>
        <v>2019</v>
      </c>
      <c r="Z5141">
        <f t="shared" si="242"/>
        <v>9</v>
      </c>
    </row>
    <row r="5142" spans="1:26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7">
        <f t="shared" si="240"/>
        <v>59.95</v>
      </c>
      <c r="W5142" s="7" t="str">
        <f>IFERROR(INDEX(Returns!A:A,MATCH(Orders!B5142,Returns!B:B,0)), "No")</f>
        <v>No</v>
      </c>
      <c r="X5142" s="7" t="str">
        <f>INDEX(People!$A$2:$A$5,MATCH(Orders!M5142,People!$B$2:$B$5,0))</f>
        <v>Anna Andreadi</v>
      </c>
      <c r="Y5142">
        <f t="shared" si="241"/>
        <v>2017</v>
      </c>
      <c r="Z5142">
        <f t="shared" si="242"/>
        <v>11</v>
      </c>
    </row>
    <row r="5143" spans="1:26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7">
        <f t="shared" si="240"/>
        <v>219.58199999999999</v>
      </c>
      <c r="W5143" s="7" t="str">
        <f>IFERROR(INDEX(Returns!A:A,MATCH(Orders!B5143,Returns!B:B,0)), "No")</f>
        <v>No</v>
      </c>
      <c r="X5143" s="7" t="str">
        <f>INDEX(People!$A$2:$A$5,MATCH(Orders!M5143,People!$B$2:$B$5,0))</f>
        <v>Chuck Magee</v>
      </c>
      <c r="Y5143">
        <f t="shared" si="241"/>
        <v>2018</v>
      </c>
      <c r="Z5143">
        <f t="shared" si="242"/>
        <v>4</v>
      </c>
    </row>
    <row r="5144" spans="1:26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7">
        <f t="shared" si="240"/>
        <v>7.98</v>
      </c>
      <c r="W5144" s="7" t="str">
        <f>IFERROR(INDEX(Returns!A:A,MATCH(Orders!B5144,Returns!B:B,0)), "No")</f>
        <v>No</v>
      </c>
      <c r="X5144" s="7" t="str">
        <f>INDEX(People!$A$2:$A$5,MATCH(Orders!M5144,People!$B$2:$B$5,0))</f>
        <v>Chuck Magee</v>
      </c>
      <c r="Y5144">
        <f t="shared" si="241"/>
        <v>2018</v>
      </c>
      <c r="Z5144">
        <f t="shared" si="242"/>
        <v>4</v>
      </c>
    </row>
    <row r="5145" spans="1:26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7">
        <f t="shared" si="240"/>
        <v>3.5920000000000005</v>
      </c>
      <c r="W5145" s="7" t="str">
        <f>IFERROR(INDEX(Returns!A:A,MATCH(Orders!B5145,Returns!B:B,0)), "No")</f>
        <v>No</v>
      </c>
      <c r="X5145" s="7" t="str">
        <f>INDEX(People!$A$2:$A$5,MATCH(Orders!M5145,People!$B$2:$B$5,0))</f>
        <v>Chuck Magee</v>
      </c>
      <c r="Y5145">
        <f t="shared" si="241"/>
        <v>2018</v>
      </c>
      <c r="Z5145">
        <f t="shared" si="242"/>
        <v>4</v>
      </c>
    </row>
    <row r="5146" spans="1:26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7">
        <f t="shared" si="240"/>
        <v>43.13</v>
      </c>
      <c r="W5146" s="7" t="str">
        <f>IFERROR(INDEX(Returns!A:A,MATCH(Orders!B5146,Returns!B:B,0)), "No")</f>
        <v>No</v>
      </c>
      <c r="X5146" s="7" t="str">
        <f>INDEX(People!$A$2:$A$5,MATCH(Orders!M5146,People!$B$2:$B$5,0))</f>
        <v>Anna Andreadi</v>
      </c>
      <c r="Y5146">
        <f t="shared" si="241"/>
        <v>2019</v>
      </c>
      <c r="Z5146">
        <f t="shared" si="242"/>
        <v>2</v>
      </c>
    </row>
    <row r="5147" spans="1:26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7">
        <f t="shared" si="240"/>
        <v>34.76</v>
      </c>
      <c r="W5147" s="7" t="str">
        <f>IFERROR(INDEX(Returns!A:A,MATCH(Orders!B5147,Returns!B:B,0)), "No")</f>
        <v>No</v>
      </c>
      <c r="X5147" s="7" t="str">
        <f>INDEX(People!$A$2:$A$5,MATCH(Orders!M5147,People!$B$2:$B$5,0))</f>
        <v>Anna Andreadi</v>
      </c>
      <c r="Y5147">
        <f t="shared" si="241"/>
        <v>2019</v>
      </c>
      <c r="Z5147">
        <f t="shared" si="242"/>
        <v>2</v>
      </c>
    </row>
    <row r="5148" spans="1:26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7">
        <f t="shared" si="240"/>
        <v>11.7</v>
      </c>
      <c r="W5148" s="7" t="str">
        <f>IFERROR(INDEX(Returns!A:A,MATCH(Orders!B5148,Returns!B:B,0)), "No")</f>
        <v>No</v>
      </c>
      <c r="X5148" s="7" t="str">
        <f>INDEX(People!$A$2:$A$5,MATCH(Orders!M5148,People!$B$2:$B$5,0))</f>
        <v>Anna Andreadi</v>
      </c>
      <c r="Y5148">
        <f t="shared" si="241"/>
        <v>2019</v>
      </c>
      <c r="Z5148">
        <f t="shared" si="242"/>
        <v>2</v>
      </c>
    </row>
    <row r="5149" spans="1:26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7">
        <f t="shared" si="240"/>
        <v>2.1360000000000001</v>
      </c>
      <c r="W5149" s="7" t="str">
        <f>IFERROR(INDEX(Returns!A:A,MATCH(Orders!B5149,Returns!B:B,0)), "No")</f>
        <v>No</v>
      </c>
      <c r="X5149" s="7" t="str">
        <f>INDEX(People!$A$2:$A$5,MATCH(Orders!M5149,People!$B$2:$B$5,0))</f>
        <v>Anna Andreadi</v>
      </c>
      <c r="Y5149">
        <f t="shared" si="241"/>
        <v>2019</v>
      </c>
      <c r="Z5149">
        <f t="shared" si="242"/>
        <v>12</v>
      </c>
    </row>
    <row r="5150" spans="1:26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7">
        <f t="shared" si="240"/>
        <v>280.79200000000003</v>
      </c>
      <c r="W5150" s="7" t="str">
        <f>IFERROR(INDEX(Returns!A:A,MATCH(Orders!B5150,Returns!B:B,0)), "No")</f>
        <v>No</v>
      </c>
      <c r="X5150" s="7" t="str">
        <f>INDEX(People!$A$2:$A$5,MATCH(Orders!M5150,People!$B$2:$B$5,0))</f>
        <v>Anna Andreadi</v>
      </c>
      <c r="Y5150">
        <f t="shared" si="241"/>
        <v>2019</v>
      </c>
      <c r="Z5150">
        <f t="shared" si="242"/>
        <v>12</v>
      </c>
    </row>
    <row r="5151" spans="1:26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7">
        <f t="shared" si="240"/>
        <v>404.95</v>
      </c>
      <c r="W5151" s="7" t="str">
        <f>IFERROR(INDEX(Returns!A:A,MATCH(Orders!B5151,Returns!B:B,0)), "No")</f>
        <v>No</v>
      </c>
      <c r="X5151" s="7" t="str">
        <f>INDEX(People!$A$2:$A$5,MATCH(Orders!M5151,People!$B$2:$B$5,0))</f>
        <v>Chuck Magee</v>
      </c>
      <c r="Y5151">
        <f t="shared" si="241"/>
        <v>2016</v>
      </c>
      <c r="Z5151">
        <f t="shared" si="242"/>
        <v>6</v>
      </c>
    </row>
    <row r="5152" spans="1:26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7">
        <f t="shared" si="240"/>
        <v>33.89</v>
      </c>
      <c r="W5152" s="7" t="str">
        <f>IFERROR(INDEX(Returns!A:A,MATCH(Orders!B5152,Returns!B:B,0)), "No")</f>
        <v>No</v>
      </c>
      <c r="X5152" s="7" t="str">
        <f>INDEX(People!$A$2:$A$5,MATCH(Orders!M5152,People!$B$2:$B$5,0))</f>
        <v>Anna Andreadi</v>
      </c>
      <c r="Y5152">
        <f t="shared" si="241"/>
        <v>2019</v>
      </c>
      <c r="Z5152">
        <f t="shared" si="242"/>
        <v>3</v>
      </c>
    </row>
    <row r="5153" spans="1:26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7">
        <f t="shared" si="240"/>
        <v>7.9800000000000013</v>
      </c>
      <c r="W5153" s="7" t="str">
        <f>IFERROR(INDEX(Returns!A:A,MATCH(Orders!B5153,Returns!B:B,0)), "No")</f>
        <v>No</v>
      </c>
      <c r="X5153" s="7" t="str">
        <f>INDEX(People!$A$2:$A$5,MATCH(Orders!M5153,People!$B$2:$B$5,0))</f>
        <v>Anna Andreadi</v>
      </c>
      <c r="Y5153">
        <f t="shared" si="241"/>
        <v>2019</v>
      </c>
      <c r="Z5153">
        <f t="shared" si="242"/>
        <v>9</v>
      </c>
    </row>
    <row r="5154" spans="1:26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7">
        <f t="shared" si="240"/>
        <v>2.6880000000000002</v>
      </c>
      <c r="W5154" s="7" t="str">
        <f>IFERROR(INDEX(Returns!A:A,MATCH(Orders!B5154,Returns!B:B,0)), "No")</f>
        <v>No</v>
      </c>
      <c r="X5154" s="7" t="str">
        <f>INDEX(People!$A$2:$A$5,MATCH(Orders!M5154,People!$B$2:$B$5,0))</f>
        <v>Chuck Magee</v>
      </c>
      <c r="Y5154">
        <f t="shared" si="241"/>
        <v>2016</v>
      </c>
      <c r="Z5154">
        <f t="shared" si="242"/>
        <v>6</v>
      </c>
    </row>
    <row r="5155" spans="1:26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7">
        <f t="shared" si="240"/>
        <v>2.2000000000000002</v>
      </c>
      <c r="W5155" s="7" t="str">
        <f>IFERROR(INDEX(Returns!A:A,MATCH(Orders!B5155,Returns!B:B,0)), "No")</f>
        <v>No</v>
      </c>
      <c r="X5155" s="7" t="str">
        <f>INDEX(People!$A$2:$A$5,MATCH(Orders!M5155,People!$B$2:$B$5,0))</f>
        <v>Chuck Magee</v>
      </c>
      <c r="Y5155">
        <f t="shared" si="241"/>
        <v>2016</v>
      </c>
      <c r="Z5155">
        <f t="shared" si="242"/>
        <v>6</v>
      </c>
    </row>
    <row r="5156" spans="1:26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7">
        <f t="shared" si="240"/>
        <v>7.1</v>
      </c>
      <c r="W5156" s="7" t="str">
        <f>IFERROR(INDEX(Returns!A:A,MATCH(Orders!B5156,Returns!B:B,0)), "No")</f>
        <v>No</v>
      </c>
      <c r="X5156" s="7" t="str">
        <f>INDEX(People!$A$2:$A$5,MATCH(Orders!M5156,People!$B$2:$B$5,0))</f>
        <v>Kelly Williams</v>
      </c>
      <c r="Y5156">
        <f t="shared" si="241"/>
        <v>2017</v>
      </c>
      <c r="Z5156">
        <f t="shared" si="242"/>
        <v>8</v>
      </c>
    </row>
    <row r="5157" spans="1:26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7">
        <f t="shared" si="240"/>
        <v>70.98</v>
      </c>
      <c r="W5157" s="7" t="str">
        <f>IFERROR(INDEX(Returns!A:A,MATCH(Orders!B5157,Returns!B:B,0)), "No")</f>
        <v>No</v>
      </c>
      <c r="X5157" s="7" t="str">
        <f>INDEX(People!$A$2:$A$5,MATCH(Orders!M5157,People!$B$2:$B$5,0))</f>
        <v>Kelly Williams</v>
      </c>
      <c r="Y5157">
        <f t="shared" si="241"/>
        <v>2017</v>
      </c>
      <c r="Z5157">
        <f t="shared" si="242"/>
        <v>8</v>
      </c>
    </row>
    <row r="5158" spans="1:26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7">
        <f t="shared" si="240"/>
        <v>500.79200000000003</v>
      </c>
      <c r="W5158" s="7" t="str">
        <f>IFERROR(INDEX(Returns!A:A,MATCH(Orders!B5158,Returns!B:B,0)), "No")</f>
        <v>No</v>
      </c>
      <c r="X5158" s="7" t="str">
        <f>INDEX(People!$A$2:$A$5,MATCH(Orders!M5158,People!$B$2:$B$5,0))</f>
        <v>Kelly Williams</v>
      </c>
      <c r="Y5158">
        <f t="shared" si="241"/>
        <v>2019</v>
      </c>
      <c r="Z5158">
        <f t="shared" si="242"/>
        <v>6</v>
      </c>
    </row>
    <row r="5159" spans="1:26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7">
        <f t="shared" si="240"/>
        <v>189.68600000000001</v>
      </c>
      <c r="W5159" s="7" t="str">
        <f>IFERROR(INDEX(Returns!A:A,MATCH(Orders!B5159,Returns!B:B,0)), "No")</f>
        <v>No</v>
      </c>
      <c r="X5159" s="7" t="str">
        <f>INDEX(People!$A$2:$A$5,MATCH(Orders!M5159,People!$B$2:$B$5,0))</f>
        <v>Kelly Williams</v>
      </c>
      <c r="Y5159">
        <f t="shared" si="241"/>
        <v>2019</v>
      </c>
      <c r="Z5159">
        <f t="shared" si="242"/>
        <v>6</v>
      </c>
    </row>
    <row r="5160" spans="1:26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7">
        <f t="shared" si="240"/>
        <v>7.112000000000001</v>
      </c>
      <c r="W5160" s="7" t="str">
        <f>IFERROR(INDEX(Returns!A:A,MATCH(Orders!B5160,Returns!B:B,0)), "No")</f>
        <v>No</v>
      </c>
      <c r="X5160" s="7" t="str">
        <f>INDEX(People!$A$2:$A$5,MATCH(Orders!M5160,People!$B$2:$B$5,0))</f>
        <v>Kelly Williams</v>
      </c>
      <c r="Y5160">
        <f t="shared" si="241"/>
        <v>2019</v>
      </c>
      <c r="Z5160">
        <f t="shared" si="242"/>
        <v>6</v>
      </c>
    </row>
    <row r="5161" spans="1:26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7">
        <f t="shared" si="240"/>
        <v>52.792000000000002</v>
      </c>
      <c r="W5161" s="7" t="str">
        <f>IFERROR(INDEX(Returns!A:A,MATCH(Orders!B5161,Returns!B:B,0)), "No")</f>
        <v>No</v>
      </c>
      <c r="X5161" s="7" t="str">
        <f>INDEX(People!$A$2:$A$5,MATCH(Orders!M5161,People!$B$2:$B$5,0))</f>
        <v>Anna Andreadi</v>
      </c>
      <c r="Y5161">
        <f t="shared" si="241"/>
        <v>2017</v>
      </c>
      <c r="Z5161">
        <f t="shared" si="242"/>
        <v>10</v>
      </c>
    </row>
    <row r="5162" spans="1:26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7">
        <f t="shared" si="240"/>
        <v>34.360000000000007</v>
      </c>
      <c r="W5162" s="7" t="str">
        <f>IFERROR(INDEX(Returns!A:A,MATCH(Orders!B5162,Returns!B:B,0)), "No")</f>
        <v>No</v>
      </c>
      <c r="X5162" s="7" t="str">
        <f>INDEX(People!$A$2:$A$5,MATCH(Orders!M5162,People!$B$2:$B$5,0))</f>
        <v>Anna Andreadi</v>
      </c>
      <c r="Y5162">
        <f t="shared" si="241"/>
        <v>2017</v>
      </c>
      <c r="Z5162">
        <f t="shared" si="242"/>
        <v>10</v>
      </c>
    </row>
    <row r="5163" spans="1:26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7">
        <f t="shared" si="240"/>
        <v>170.98</v>
      </c>
      <c r="W5163" s="7" t="str">
        <f>IFERROR(INDEX(Returns!A:A,MATCH(Orders!B5163,Returns!B:B,0)), "No")</f>
        <v>No</v>
      </c>
      <c r="X5163" s="7" t="str">
        <f>INDEX(People!$A$2:$A$5,MATCH(Orders!M5163,People!$B$2:$B$5,0))</f>
        <v>Anna Andreadi</v>
      </c>
      <c r="Y5163">
        <f t="shared" si="241"/>
        <v>2016</v>
      </c>
      <c r="Z5163">
        <f t="shared" si="242"/>
        <v>7</v>
      </c>
    </row>
    <row r="5164" spans="1:26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7">
        <f t="shared" si="240"/>
        <v>150.97999999999999</v>
      </c>
      <c r="W5164" s="7" t="str">
        <f>IFERROR(INDEX(Returns!A:A,MATCH(Orders!B5164,Returns!B:B,0)), "No")</f>
        <v>No</v>
      </c>
      <c r="X5164" s="7" t="str">
        <f>INDEX(People!$A$2:$A$5,MATCH(Orders!M5164,People!$B$2:$B$5,0))</f>
        <v>Kelly Williams</v>
      </c>
      <c r="Y5164">
        <f t="shared" si="241"/>
        <v>2018</v>
      </c>
      <c r="Z5164">
        <f t="shared" si="242"/>
        <v>11</v>
      </c>
    </row>
    <row r="5165" spans="1:26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7">
        <f t="shared" si="240"/>
        <v>56.784000000000013</v>
      </c>
      <c r="W5165" s="7" t="str">
        <f>IFERROR(INDEX(Returns!A:A,MATCH(Orders!B5165,Returns!B:B,0)), "No")</f>
        <v>Yes</v>
      </c>
      <c r="X5165" s="7" t="str">
        <f>INDEX(People!$A$2:$A$5,MATCH(Orders!M5165,People!$B$2:$B$5,0))</f>
        <v>Anna Andreadi</v>
      </c>
      <c r="Y5165">
        <f t="shared" si="241"/>
        <v>2017</v>
      </c>
      <c r="Z5165">
        <f t="shared" si="242"/>
        <v>7</v>
      </c>
    </row>
    <row r="5166" spans="1:26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7">
        <f t="shared" si="240"/>
        <v>1.95</v>
      </c>
      <c r="W5166" s="7" t="str">
        <f>IFERROR(INDEX(Returns!A:A,MATCH(Orders!B5166,Returns!B:B,0)), "No")</f>
        <v>No</v>
      </c>
      <c r="X5166" s="7" t="str">
        <f>INDEX(People!$A$2:$A$5,MATCH(Orders!M5166,People!$B$2:$B$5,0))</f>
        <v>Kelly Williams</v>
      </c>
      <c r="Y5166">
        <f t="shared" si="241"/>
        <v>2016</v>
      </c>
      <c r="Z5166">
        <f t="shared" si="242"/>
        <v>11</v>
      </c>
    </row>
    <row r="5167" spans="1:26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7">
        <f t="shared" si="240"/>
        <v>4.28</v>
      </c>
      <c r="W5167" s="7" t="str">
        <f>IFERROR(INDEX(Returns!A:A,MATCH(Orders!B5167,Returns!B:B,0)), "No")</f>
        <v>No</v>
      </c>
      <c r="X5167" s="7" t="str">
        <f>INDEX(People!$A$2:$A$5,MATCH(Orders!M5167,People!$B$2:$B$5,0))</f>
        <v>Kelly Williams</v>
      </c>
      <c r="Y5167">
        <f t="shared" si="241"/>
        <v>2016</v>
      </c>
      <c r="Z5167">
        <f t="shared" si="242"/>
        <v>11</v>
      </c>
    </row>
    <row r="5168" spans="1:26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7">
        <f t="shared" si="240"/>
        <v>5.28</v>
      </c>
      <c r="W5168" s="7" t="str">
        <f>IFERROR(INDEX(Returns!A:A,MATCH(Orders!B5168,Returns!B:B,0)), "No")</f>
        <v>No</v>
      </c>
      <c r="X5168" s="7" t="str">
        <f>INDEX(People!$A$2:$A$5,MATCH(Orders!M5168,People!$B$2:$B$5,0))</f>
        <v>Kelly Williams</v>
      </c>
      <c r="Y5168">
        <f t="shared" si="241"/>
        <v>2016</v>
      </c>
      <c r="Z5168">
        <f t="shared" si="242"/>
        <v>11</v>
      </c>
    </row>
    <row r="5169" spans="1:26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7">
        <f t="shared" si="240"/>
        <v>187.98</v>
      </c>
      <c r="W5169" s="7" t="str">
        <f>IFERROR(INDEX(Returns!A:A,MATCH(Orders!B5169,Returns!B:B,0)), "No")</f>
        <v>No</v>
      </c>
      <c r="X5169" s="7" t="str">
        <f>INDEX(People!$A$2:$A$5,MATCH(Orders!M5169,People!$B$2:$B$5,0))</f>
        <v>Kelly Williams</v>
      </c>
      <c r="Y5169">
        <f t="shared" si="241"/>
        <v>2016</v>
      </c>
      <c r="Z5169">
        <f t="shared" si="242"/>
        <v>11</v>
      </c>
    </row>
    <row r="5170" spans="1:26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7">
        <f t="shared" si="240"/>
        <v>20.98</v>
      </c>
      <c r="W5170" s="7" t="str">
        <f>IFERROR(INDEX(Returns!A:A,MATCH(Orders!B5170,Returns!B:B,0)), "No")</f>
        <v>No</v>
      </c>
      <c r="X5170" s="7" t="str">
        <f>INDEX(People!$A$2:$A$5,MATCH(Orders!M5170,People!$B$2:$B$5,0))</f>
        <v>Kelly Williams</v>
      </c>
      <c r="Y5170">
        <f t="shared" si="241"/>
        <v>2016</v>
      </c>
      <c r="Z5170">
        <f t="shared" si="242"/>
        <v>11</v>
      </c>
    </row>
    <row r="5171" spans="1:26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7">
        <f t="shared" si="240"/>
        <v>178.47</v>
      </c>
      <c r="W5171" s="7" t="str">
        <f>IFERROR(INDEX(Returns!A:A,MATCH(Orders!B5171,Returns!B:B,0)), "No")</f>
        <v>No</v>
      </c>
      <c r="X5171" s="7" t="str">
        <f>INDEX(People!$A$2:$A$5,MATCH(Orders!M5171,People!$B$2:$B$5,0))</f>
        <v>Kelly Williams</v>
      </c>
      <c r="Y5171">
        <f t="shared" si="241"/>
        <v>2016</v>
      </c>
      <c r="Z5171">
        <f t="shared" si="242"/>
        <v>11</v>
      </c>
    </row>
    <row r="5172" spans="1:26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7">
        <f t="shared" si="240"/>
        <v>700.98</v>
      </c>
      <c r="W5172" s="7" t="str">
        <f>IFERROR(INDEX(Returns!A:A,MATCH(Orders!B5172,Returns!B:B,0)), "No")</f>
        <v>No</v>
      </c>
      <c r="X5172" s="7" t="str">
        <f>INDEX(People!$A$2:$A$5,MATCH(Orders!M5172,People!$B$2:$B$5,0))</f>
        <v>Kelly Williams</v>
      </c>
      <c r="Y5172">
        <f t="shared" si="241"/>
        <v>2018</v>
      </c>
      <c r="Z5172">
        <f t="shared" si="242"/>
        <v>5</v>
      </c>
    </row>
    <row r="5173" spans="1:26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7">
        <f t="shared" si="240"/>
        <v>48.04</v>
      </c>
      <c r="W5173" s="7" t="str">
        <f>IFERROR(INDEX(Returns!A:A,MATCH(Orders!B5173,Returns!B:B,0)), "No")</f>
        <v>No</v>
      </c>
      <c r="X5173" s="7" t="str">
        <f>INDEX(People!$A$2:$A$5,MATCH(Orders!M5173,People!$B$2:$B$5,0))</f>
        <v>Kelly Williams</v>
      </c>
      <c r="Y5173">
        <f t="shared" si="241"/>
        <v>2018</v>
      </c>
      <c r="Z5173">
        <f t="shared" si="242"/>
        <v>5</v>
      </c>
    </row>
    <row r="5174" spans="1:26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7">
        <f t="shared" si="240"/>
        <v>104.84999999999998</v>
      </c>
      <c r="W5174" s="7" t="str">
        <f>IFERROR(INDEX(Returns!A:A,MATCH(Orders!B5174,Returns!B:B,0)), "No")</f>
        <v>No</v>
      </c>
      <c r="X5174" s="7" t="str">
        <f>INDEX(People!$A$2:$A$5,MATCH(Orders!M5174,People!$B$2:$B$5,0))</f>
        <v>Kelly Williams</v>
      </c>
      <c r="Y5174">
        <f t="shared" si="241"/>
        <v>2018</v>
      </c>
      <c r="Z5174">
        <f t="shared" si="242"/>
        <v>5</v>
      </c>
    </row>
    <row r="5175" spans="1:26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7">
        <f t="shared" si="240"/>
        <v>3.4079999999999999</v>
      </c>
      <c r="W5175" s="7" t="str">
        <f>IFERROR(INDEX(Returns!A:A,MATCH(Orders!B5175,Returns!B:B,0)), "No")</f>
        <v>No</v>
      </c>
      <c r="X5175" s="7" t="str">
        <f>INDEX(People!$A$2:$A$5,MATCH(Orders!M5175,People!$B$2:$B$5,0))</f>
        <v>Anna Andreadi</v>
      </c>
      <c r="Y5175">
        <f t="shared" si="241"/>
        <v>2017</v>
      </c>
      <c r="Z5175">
        <f t="shared" si="242"/>
        <v>3</v>
      </c>
    </row>
    <row r="5176" spans="1:26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7">
        <f t="shared" si="240"/>
        <v>1.0359999999999998</v>
      </c>
      <c r="W5176" s="7" t="str">
        <f>IFERROR(INDEX(Returns!A:A,MATCH(Orders!B5176,Returns!B:B,0)), "No")</f>
        <v>No</v>
      </c>
      <c r="X5176" s="7" t="str">
        <f>INDEX(People!$A$2:$A$5,MATCH(Orders!M5176,People!$B$2:$B$5,0))</f>
        <v>Kelly Williams</v>
      </c>
      <c r="Y5176">
        <f t="shared" si="241"/>
        <v>2019</v>
      </c>
      <c r="Z5176">
        <f t="shared" si="242"/>
        <v>10</v>
      </c>
    </row>
    <row r="5177" spans="1:26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7">
        <f t="shared" si="240"/>
        <v>109.46639999999998</v>
      </c>
      <c r="W5177" s="7" t="str">
        <f>IFERROR(INDEX(Returns!A:A,MATCH(Orders!B5177,Returns!B:B,0)), "No")</f>
        <v>No</v>
      </c>
      <c r="X5177" s="7" t="str">
        <f>INDEX(People!$A$2:$A$5,MATCH(Orders!M5177,People!$B$2:$B$5,0))</f>
        <v>Kelly Williams</v>
      </c>
      <c r="Y5177">
        <f t="shared" si="241"/>
        <v>2019</v>
      </c>
      <c r="Z5177">
        <f t="shared" si="242"/>
        <v>10</v>
      </c>
    </row>
    <row r="5178" spans="1:26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7">
        <f t="shared" si="240"/>
        <v>26.624000000000002</v>
      </c>
      <c r="W5178" s="7" t="str">
        <f>IFERROR(INDEX(Returns!A:A,MATCH(Orders!B5178,Returns!B:B,0)), "No")</f>
        <v>No</v>
      </c>
      <c r="X5178" s="7" t="str">
        <f>INDEX(People!$A$2:$A$5,MATCH(Orders!M5178,People!$B$2:$B$5,0))</f>
        <v>Anna Andreadi</v>
      </c>
      <c r="Y5178">
        <f t="shared" si="241"/>
        <v>2018</v>
      </c>
      <c r="Z5178">
        <f t="shared" si="242"/>
        <v>11</v>
      </c>
    </row>
    <row r="5179" spans="1:26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7">
        <f t="shared" si="240"/>
        <v>1.6640000000000004</v>
      </c>
      <c r="W5179" s="7" t="str">
        <f>IFERROR(INDEX(Returns!A:A,MATCH(Orders!B5179,Returns!B:B,0)), "No")</f>
        <v>No</v>
      </c>
      <c r="X5179" s="7" t="str">
        <f>INDEX(People!$A$2:$A$5,MATCH(Orders!M5179,People!$B$2:$B$5,0))</f>
        <v>Chuck Magee</v>
      </c>
      <c r="Y5179">
        <f t="shared" si="241"/>
        <v>2018</v>
      </c>
      <c r="Z5179">
        <f t="shared" si="242"/>
        <v>12</v>
      </c>
    </row>
    <row r="5180" spans="1:26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7">
        <f t="shared" si="240"/>
        <v>18.84</v>
      </c>
      <c r="W5180" s="7" t="str">
        <f>IFERROR(INDEX(Returns!A:A,MATCH(Orders!B5180,Returns!B:B,0)), "No")</f>
        <v>No</v>
      </c>
      <c r="X5180" s="7" t="str">
        <f>INDEX(People!$A$2:$A$5,MATCH(Orders!M5180,People!$B$2:$B$5,0))</f>
        <v>Anna Andreadi</v>
      </c>
      <c r="Y5180">
        <f t="shared" si="241"/>
        <v>2017</v>
      </c>
      <c r="Z5180">
        <f t="shared" si="242"/>
        <v>4</v>
      </c>
    </row>
    <row r="5181" spans="1:26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7">
        <f t="shared" si="240"/>
        <v>129.28800000000001</v>
      </c>
      <c r="W5181" s="7" t="str">
        <f>IFERROR(INDEX(Returns!A:A,MATCH(Orders!B5181,Returns!B:B,0)), "No")</f>
        <v>No</v>
      </c>
      <c r="X5181" s="7" t="str">
        <f>INDEX(People!$A$2:$A$5,MATCH(Orders!M5181,People!$B$2:$B$5,0))</f>
        <v>Anna Andreadi</v>
      </c>
      <c r="Y5181">
        <f t="shared" si="241"/>
        <v>2017</v>
      </c>
      <c r="Z5181">
        <f t="shared" si="242"/>
        <v>4</v>
      </c>
    </row>
    <row r="5182" spans="1:26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7">
        <f t="shared" si="240"/>
        <v>37.92</v>
      </c>
      <c r="W5182" s="7" t="str">
        <f>IFERROR(INDEX(Returns!A:A,MATCH(Orders!B5182,Returns!B:B,0)), "No")</f>
        <v>No</v>
      </c>
      <c r="X5182" s="7" t="str">
        <f>INDEX(People!$A$2:$A$5,MATCH(Orders!M5182,People!$B$2:$B$5,0))</f>
        <v>Anna Andreadi</v>
      </c>
      <c r="Y5182">
        <f t="shared" si="241"/>
        <v>2017</v>
      </c>
      <c r="Z5182">
        <f t="shared" si="242"/>
        <v>4</v>
      </c>
    </row>
    <row r="5183" spans="1:26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7">
        <f t="shared" si="240"/>
        <v>6.4799999999999995</v>
      </c>
      <c r="W5183" s="7" t="str">
        <f>IFERROR(INDEX(Returns!A:A,MATCH(Orders!B5183,Returns!B:B,0)), "No")</f>
        <v>No</v>
      </c>
      <c r="X5183" s="7" t="str">
        <f>INDEX(People!$A$2:$A$5,MATCH(Orders!M5183,People!$B$2:$B$5,0))</f>
        <v>Chuck Magee</v>
      </c>
      <c r="Y5183">
        <f t="shared" si="241"/>
        <v>2019</v>
      </c>
      <c r="Z5183">
        <f t="shared" si="242"/>
        <v>9</v>
      </c>
    </row>
    <row r="5184" spans="1:26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7">
        <f t="shared" si="240"/>
        <v>15.26</v>
      </c>
      <c r="W5184" s="7" t="str">
        <f>IFERROR(INDEX(Returns!A:A,MATCH(Orders!B5184,Returns!B:B,0)), "No")</f>
        <v>No</v>
      </c>
      <c r="X5184" s="7" t="str">
        <f>INDEX(People!$A$2:$A$5,MATCH(Orders!M5184,People!$B$2:$B$5,0))</f>
        <v>Chuck Magee</v>
      </c>
      <c r="Y5184">
        <f t="shared" si="241"/>
        <v>2019</v>
      </c>
      <c r="Z5184">
        <f t="shared" si="242"/>
        <v>9</v>
      </c>
    </row>
    <row r="5185" spans="1:26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7">
        <f t="shared" si="240"/>
        <v>13.43</v>
      </c>
      <c r="W5185" s="7" t="str">
        <f>IFERROR(INDEX(Returns!A:A,MATCH(Orders!B5185,Returns!B:B,0)), "No")</f>
        <v>No</v>
      </c>
      <c r="X5185" s="7" t="str">
        <f>INDEX(People!$A$2:$A$5,MATCH(Orders!M5185,People!$B$2:$B$5,0))</f>
        <v>Cassandra Brandow</v>
      </c>
      <c r="Y5185">
        <f t="shared" si="241"/>
        <v>2019</v>
      </c>
      <c r="Z5185">
        <f t="shared" si="242"/>
        <v>9</v>
      </c>
    </row>
    <row r="5186" spans="1:26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7">
        <f t="shared" si="240"/>
        <v>5.53</v>
      </c>
      <c r="W5186" s="7" t="str">
        <f>IFERROR(INDEX(Returns!A:A,MATCH(Orders!B5186,Returns!B:B,0)), "No")</f>
        <v>No</v>
      </c>
      <c r="X5186" s="7" t="str">
        <f>INDEX(People!$A$2:$A$5,MATCH(Orders!M5186,People!$B$2:$B$5,0))</f>
        <v>Cassandra Brandow</v>
      </c>
      <c r="Y5186">
        <f t="shared" si="241"/>
        <v>2019</v>
      </c>
      <c r="Z5186">
        <f t="shared" si="242"/>
        <v>9</v>
      </c>
    </row>
    <row r="5187" spans="1:26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7">
        <f t="shared" ref="V5187:V5250" si="243">R5187/S5187</f>
        <v>300.27199999999999</v>
      </c>
      <c r="W5187" s="7" t="str">
        <f>IFERROR(INDEX(Returns!A:A,MATCH(Orders!B5187,Returns!B:B,0)), "No")</f>
        <v>No</v>
      </c>
      <c r="X5187" s="7" t="str">
        <f>INDEX(People!$A$2:$A$5,MATCH(Orders!M5187,People!$B$2:$B$5,0))</f>
        <v>Cassandra Brandow</v>
      </c>
      <c r="Y5187">
        <f t="shared" ref="Y5187:Y5250" si="244">YEAR(C5187)</f>
        <v>2017</v>
      </c>
      <c r="Z5187">
        <f t="shared" ref="Z5187:Z5250" si="245">MONTH(C5187)</f>
        <v>10</v>
      </c>
    </row>
    <row r="5188" spans="1:26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7">
        <f t="shared" si="243"/>
        <v>93.594000000000008</v>
      </c>
      <c r="W5188" s="7" t="str">
        <f>IFERROR(INDEX(Returns!A:A,MATCH(Orders!B5188,Returns!B:B,0)), "No")</f>
        <v>No</v>
      </c>
      <c r="X5188" s="7" t="str">
        <f>INDEX(People!$A$2:$A$5,MATCH(Orders!M5188,People!$B$2:$B$5,0))</f>
        <v>Chuck Magee</v>
      </c>
      <c r="Y5188">
        <f t="shared" si="244"/>
        <v>2017</v>
      </c>
      <c r="Z5188">
        <f t="shared" si="245"/>
        <v>11</v>
      </c>
    </row>
    <row r="5189" spans="1:26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7">
        <f t="shared" si="243"/>
        <v>49.99</v>
      </c>
      <c r="W5189" s="7" t="str">
        <f>IFERROR(INDEX(Returns!A:A,MATCH(Orders!B5189,Returns!B:B,0)), "No")</f>
        <v>No</v>
      </c>
      <c r="X5189" s="7" t="str">
        <f>INDEX(People!$A$2:$A$5,MATCH(Orders!M5189,People!$B$2:$B$5,0))</f>
        <v>Kelly Williams</v>
      </c>
      <c r="Y5189">
        <f t="shared" si="244"/>
        <v>2017</v>
      </c>
      <c r="Z5189">
        <f t="shared" si="245"/>
        <v>9</v>
      </c>
    </row>
    <row r="5190" spans="1:26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7">
        <f t="shared" si="243"/>
        <v>216.6</v>
      </c>
      <c r="W5190" s="7" t="str">
        <f>IFERROR(INDEX(Returns!A:A,MATCH(Orders!B5190,Returns!B:B,0)), "No")</f>
        <v>No</v>
      </c>
      <c r="X5190" s="7" t="str">
        <f>INDEX(People!$A$2:$A$5,MATCH(Orders!M5190,People!$B$2:$B$5,0))</f>
        <v>Kelly Williams</v>
      </c>
      <c r="Y5190">
        <f t="shared" si="244"/>
        <v>2017</v>
      </c>
      <c r="Z5190">
        <f t="shared" si="245"/>
        <v>9</v>
      </c>
    </row>
    <row r="5191" spans="1:26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7">
        <f t="shared" si="243"/>
        <v>27.992000000000004</v>
      </c>
      <c r="W5191" s="7" t="str">
        <f>IFERROR(INDEX(Returns!A:A,MATCH(Orders!B5191,Returns!B:B,0)), "No")</f>
        <v>Yes</v>
      </c>
      <c r="X5191" s="7" t="str">
        <f>INDEX(People!$A$2:$A$5,MATCH(Orders!M5191,People!$B$2:$B$5,0))</f>
        <v>Kelly Williams</v>
      </c>
      <c r="Y5191">
        <f t="shared" si="244"/>
        <v>2019</v>
      </c>
      <c r="Z5191">
        <f t="shared" si="245"/>
        <v>11</v>
      </c>
    </row>
    <row r="5192" spans="1:26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7">
        <f t="shared" si="243"/>
        <v>22.52</v>
      </c>
      <c r="W5192" s="7" t="str">
        <f>IFERROR(INDEX(Returns!A:A,MATCH(Orders!B5192,Returns!B:B,0)), "No")</f>
        <v>Yes</v>
      </c>
      <c r="X5192" s="7" t="str">
        <f>INDEX(People!$A$2:$A$5,MATCH(Orders!M5192,People!$B$2:$B$5,0))</f>
        <v>Kelly Williams</v>
      </c>
      <c r="Y5192">
        <f t="shared" si="244"/>
        <v>2019</v>
      </c>
      <c r="Z5192">
        <f t="shared" si="245"/>
        <v>11</v>
      </c>
    </row>
    <row r="5193" spans="1:26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7">
        <f t="shared" si="243"/>
        <v>11.58</v>
      </c>
      <c r="W5193" s="7" t="str">
        <f>IFERROR(INDEX(Returns!A:A,MATCH(Orders!B5193,Returns!B:B,0)), "No")</f>
        <v>No</v>
      </c>
      <c r="X5193" s="7" t="str">
        <f>INDEX(People!$A$2:$A$5,MATCH(Orders!M5193,People!$B$2:$B$5,0))</f>
        <v>Anna Andreadi</v>
      </c>
      <c r="Y5193">
        <f t="shared" si="244"/>
        <v>2019</v>
      </c>
      <c r="Z5193">
        <f t="shared" si="245"/>
        <v>5</v>
      </c>
    </row>
    <row r="5194" spans="1:26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7">
        <f t="shared" si="243"/>
        <v>79.52</v>
      </c>
      <c r="W5194" s="7" t="str">
        <f>IFERROR(INDEX(Returns!A:A,MATCH(Orders!B5194,Returns!B:B,0)), "No")</f>
        <v>No</v>
      </c>
      <c r="X5194" s="7" t="str">
        <f>INDEX(People!$A$2:$A$5,MATCH(Orders!M5194,People!$B$2:$B$5,0))</f>
        <v>Cassandra Brandow</v>
      </c>
      <c r="Y5194">
        <f t="shared" si="244"/>
        <v>2016</v>
      </c>
      <c r="Z5194">
        <f t="shared" si="245"/>
        <v>11</v>
      </c>
    </row>
    <row r="5195" spans="1:26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7">
        <f t="shared" si="243"/>
        <v>12.28</v>
      </c>
      <c r="W5195" s="7" t="str">
        <f>IFERROR(INDEX(Returns!A:A,MATCH(Orders!B5195,Returns!B:B,0)), "No")</f>
        <v>No</v>
      </c>
      <c r="X5195" s="7" t="str">
        <f>INDEX(People!$A$2:$A$5,MATCH(Orders!M5195,People!$B$2:$B$5,0))</f>
        <v>Cassandra Brandow</v>
      </c>
      <c r="Y5195">
        <f t="shared" si="244"/>
        <v>2016</v>
      </c>
      <c r="Z5195">
        <f t="shared" si="245"/>
        <v>11</v>
      </c>
    </row>
    <row r="5196" spans="1:26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7">
        <f t="shared" si="243"/>
        <v>3.28</v>
      </c>
      <c r="W5196" s="7" t="str">
        <f>IFERROR(INDEX(Returns!A:A,MATCH(Orders!B5196,Returns!B:B,0)), "No")</f>
        <v>No</v>
      </c>
      <c r="X5196" s="7" t="str">
        <f>INDEX(People!$A$2:$A$5,MATCH(Orders!M5196,People!$B$2:$B$5,0))</f>
        <v>Cassandra Brandow</v>
      </c>
      <c r="Y5196">
        <f t="shared" si="244"/>
        <v>2016</v>
      </c>
      <c r="Z5196">
        <f t="shared" si="245"/>
        <v>11</v>
      </c>
    </row>
    <row r="5197" spans="1:26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7">
        <f t="shared" si="243"/>
        <v>15.22</v>
      </c>
      <c r="W5197" s="7" t="str">
        <f>IFERROR(INDEX(Returns!A:A,MATCH(Orders!B5197,Returns!B:B,0)), "No")</f>
        <v>No</v>
      </c>
      <c r="X5197" s="7" t="str">
        <f>INDEX(People!$A$2:$A$5,MATCH(Orders!M5197,People!$B$2:$B$5,0))</f>
        <v>Cassandra Brandow</v>
      </c>
      <c r="Y5197">
        <f t="shared" si="244"/>
        <v>2016</v>
      </c>
      <c r="Z5197">
        <f t="shared" si="245"/>
        <v>11</v>
      </c>
    </row>
    <row r="5198" spans="1:26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7">
        <f t="shared" si="243"/>
        <v>52.71</v>
      </c>
      <c r="W5198" s="7" t="str">
        <f>IFERROR(INDEX(Returns!A:A,MATCH(Orders!B5198,Returns!B:B,0)), "No")</f>
        <v>No</v>
      </c>
      <c r="X5198" s="7" t="str">
        <f>INDEX(People!$A$2:$A$5,MATCH(Orders!M5198,People!$B$2:$B$5,0))</f>
        <v>Anna Andreadi</v>
      </c>
      <c r="Y5198">
        <f t="shared" si="244"/>
        <v>2016</v>
      </c>
      <c r="Z5198">
        <f t="shared" si="245"/>
        <v>5</v>
      </c>
    </row>
    <row r="5199" spans="1:26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7">
        <f t="shared" si="243"/>
        <v>8.7200000000000006</v>
      </c>
      <c r="W5199" s="7" t="str">
        <f>IFERROR(INDEX(Returns!A:A,MATCH(Orders!B5199,Returns!B:B,0)), "No")</f>
        <v>No</v>
      </c>
      <c r="X5199" s="7" t="str">
        <f>INDEX(People!$A$2:$A$5,MATCH(Orders!M5199,People!$B$2:$B$5,0))</f>
        <v>Anna Andreadi</v>
      </c>
      <c r="Y5199">
        <f t="shared" si="244"/>
        <v>2016</v>
      </c>
      <c r="Z5199">
        <f t="shared" si="245"/>
        <v>5</v>
      </c>
    </row>
    <row r="5200" spans="1:26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7">
        <f t="shared" si="243"/>
        <v>1310.0240000000001</v>
      </c>
      <c r="W5200" s="7" t="str">
        <f>IFERROR(INDEX(Returns!A:A,MATCH(Orders!B5200,Returns!B:B,0)), "No")</f>
        <v>No</v>
      </c>
      <c r="X5200" s="7" t="str">
        <f>INDEX(People!$A$2:$A$5,MATCH(Orders!M5200,People!$B$2:$B$5,0))</f>
        <v>Kelly Williams</v>
      </c>
      <c r="Y5200">
        <f t="shared" si="244"/>
        <v>2018</v>
      </c>
      <c r="Z5200">
        <f t="shared" si="245"/>
        <v>3</v>
      </c>
    </row>
    <row r="5201" spans="1:26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7">
        <f t="shared" si="243"/>
        <v>2.3039999999999998</v>
      </c>
      <c r="W5201" s="7" t="str">
        <f>IFERROR(INDEX(Returns!A:A,MATCH(Orders!B5201,Returns!B:B,0)), "No")</f>
        <v>No</v>
      </c>
      <c r="X5201" s="7" t="str">
        <f>INDEX(People!$A$2:$A$5,MATCH(Orders!M5201,People!$B$2:$B$5,0))</f>
        <v>Kelly Williams</v>
      </c>
      <c r="Y5201">
        <f t="shared" si="244"/>
        <v>2018</v>
      </c>
      <c r="Z5201">
        <f t="shared" si="245"/>
        <v>3</v>
      </c>
    </row>
    <row r="5202" spans="1:26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7">
        <f t="shared" si="243"/>
        <v>143.99200000000002</v>
      </c>
      <c r="W5202" s="7" t="str">
        <f>IFERROR(INDEX(Returns!A:A,MATCH(Orders!B5202,Returns!B:B,0)), "No")</f>
        <v>No</v>
      </c>
      <c r="X5202" s="7" t="str">
        <f>INDEX(People!$A$2:$A$5,MATCH(Orders!M5202,People!$B$2:$B$5,0))</f>
        <v>Kelly Williams</v>
      </c>
      <c r="Y5202">
        <f t="shared" si="244"/>
        <v>2018</v>
      </c>
      <c r="Z5202">
        <f t="shared" si="245"/>
        <v>3</v>
      </c>
    </row>
    <row r="5203" spans="1:26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7">
        <f t="shared" si="243"/>
        <v>5.9600000000000009</v>
      </c>
      <c r="W5203" s="7" t="str">
        <f>IFERROR(INDEX(Returns!A:A,MATCH(Orders!B5203,Returns!B:B,0)), "No")</f>
        <v>No</v>
      </c>
      <c r="X5203" s="7" t="str">
        <f>INDEX(People!$A$2:$A$5,MATCH(Orders!M5203,People!$B$2:$B$5,0))</f>
        <v>Kelly Williams</v>
      </c>
      <c r="Y5203">
        <f t="shared" si="244"/>
        <v>2018</v>
      </c>
      <c r="Z5203">
        <f t="shared" si="245"/>
        <v>3</v>
      </c>
    </row>
    <row r="5204" spans="1:26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7">
        <f t="shared" si="243"/>
        <v>14.89</v>
      </c>
      <c r="W5204" s="7" t="str">
        <f>IFERROR(INDEX(Returns!A:A,MATCH(Orders!B5204,Returns!B:B,0)), "No")</f>
        <v>No</v>
      </c>
      <c r="X5204" s="7" t="str">
        <f>INDEX(People!$A$2:$A$5,MATCH(Orders!M5204,People!$B$2:$B$5,0))</f>
        <v>Anna Andreadi</v>
      </c>
      <c r="Y5204">
        <f t="shared" si="244"/>
        <v>2017</v>
      </c>
      <c r="Z5204">
        <f t="shared" si="245"/>
        <v>8</v>
      </c>
    </row>
    <row r="5205" spans="1:26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7">
        <f t="shared" si="243"/>
        <v>23.42</v>
      </c>
      <c r="W5205" s="7" t="str">
        <f>IFERROR(INDEX(Returns!A:A,MATCH(Orders!B5205,Returns!B:B,0)), "No")</f>
        <v>No</v>
      </c>
      <c r="X5205" s="7" t="str">
        <f>INDEX(People!$A$2:$A$5,MATCH(Orders!M5205,People!$B$2:$B$5,0))</f>
        <v>Anna Andreadi</v>
      </c>
      <c r="Y5205">
        <f t="shared" si="244"/>
        <v>2017</v>
      </c>
      <c r="Z5205">
        <f t="shared" si="245"/>
        <v>8</v>
      </c>
    </row>
    <row r="5206" spans="1:26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7">
        <f t="shared" si="243"/>
        <v>4.63</v>
      </c>
      <c r="W5206" s="7" t="str">
        <f>IFERROR(INDEX(Returns!A:A,MATCH(Orders!B5206,Returns!B:B,0)), "No")</f>
        <v>No</v>
      </c>
      <c r="X5206" s="7" t="str">
        <f>INDEX(People!$A$2:$A$5,MATCH(Orders!M5206,People!$B$2:$B$5,0))</f>
        <v>Chuck Magee</v>
      </c>
      <c r="Y5206">
        <f t="shared" si="244"/>
        <v>2017</v>
      </c>
      <c r="Z5206">
        <f t="shared" si="245"/>
        <v>9</v>
      </c>
    </row>
    <row r="5207" spans="1:26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7">
        <f t="shared" si="243"/>
        <v>52.99</v>
      </c>
      <c r="W5207" s="7" t="str">
        <f>IFERROR(INDEX(Returns!A:A,MATCH(Orders!B5207,Returns!B:B,0)), "No")</f>
        <v>No</v>
      </c>
      <c r="X5207" s="7" t="str">
        <f>INDEX(People!$A$2:$A$5,MATCH(Orders!M5207,People!$B$2:$B$5,0))</f>
        <v>Chuck Magee</v>
      </c>
      <c r="Y5207">
        <f t="shared" si="244"/>
        <v>2017</v>
      </c>
      <c r="Z5207">
        <f t="shared" si="245"/>
        <v>9</v>
      </c>
    </row>
    <row r="5208" spans="1:26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7">
        <f t="shared" si="243"/>
        <v>1.24</v>
      </c>
      <c r="W5208" s="7" t="str">
        <f>IFERROR(INDEX(Returns!A:A,MATCH(Orders!B5208,Returns!B:B,0)), "No")</f>
        <v>No</v>
      </c>
      <c r="X5208" s="7" t="str">
        <f>INDEX(People!$A$2:$A$5,MATCH(Orders!M5208,People!$B$2:$B$5,0))</f>
        <v>Chuck Magee</v>
      </c>
      <c r="Y5208">
        <f t="shared" si="244"/>
        <v>2017</v>
      </c>
      <c r="Z5208">
        <f t="shared" si="245"/>
        <v>9</v>
      </c>
    </row>
    <row r="5209" spans="1:26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7">
        <f t="shared" si="243"/>
        <v>10.35</v>
      </c>
      <c r="W5209" s="7" t="str">
        <f>IFERROR(INDEX(Returns!A:A,MATCH(Orders!B5209,Returns!B:B,0)), "No")</f>
        <v>No</v>
      </c>
      <c r="X5209" s="7" t="str">
        <f>INDEX(People!$A$2:$A$5,MATCH(Orders!M5209,People!$B$2:$B$5,0))</f>
        <v>Chuck Magee</v>
      </c>
      <c r="Y5209">
        <f t="shared" si="244"/>
        <v>2017</v>
      </c>
      <c r="Z5209">
        <f t="shared" si="245"/>
        <v>9</v>
      </c>
    </row>
    <row r="5210" spans="1:26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7">
        <f t="shared" si="243"/>
        <v>5.78</v>
      </c>
      <c r="W5210" s="7" t="str">
        <f>IFERROR(INDEX(Returns!A:A,MATCH(Orders!B5210,Returns!B:B,0)), "No")</f>
        <v>No</v>
      </c>
      <c r="X5210" s="7" t="str">
        <f>INDEX(People!$A$2:$A$5,MATCH(Orders!M5210,People!$B$2:$B$5,0))</f>
        <v>Chuck Magee</v>
      </c>
      <c r="Y5210">
        <f t="shared" si="244"/>
        <v>2017</v>
      </c>
      <c r="Z5210">
        <f t="shared" si="245"/>
        <v>9</v>
      </c>
    </row>
    <row r="5211" spans="1:26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7">
        <f t="shared" si="243"/>
        <v>27.18</v>
      </c>
      <c r="W5211" s="7" t="str">
        <f>IFERROR(INDEX(Returns!A:A,MATCH(Orders!B5211,Returns!B:B,0)), "No")</f>
        <v>No</v>
      </c>
      <c r="X5211" s="7" t="str">
        <f>INDEX(People!$A$2:$A$5,MATCH(Orders!M5211,People!$B$2:$B$5,0))</f>
        <v>Chuck Magee</v>
      </c>
      <c r="Y5211">
        <f t="shared" si="244"/>
        <v>2017</v>
      </c>
      <c r="Z5211">
        <f t="shared" si="245"/>
        <v>9</v>
      </c>
    </row>
    <row r="5212" spans="1:26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7">
        <f t="shared" si="243"/>
        <v>155.06</v>
      </c>
      <c r="W5212" s="7" t="str">
        <f>IFERROR(INDEX(Returns!A:A,MATCH(Orders!B5212,Returns!B:B,0)), "No")</f>
        <v>No</v>
      </c>
      <c r="X5212" s="7" t="str">
        <f>INDEX(People!$A$2:$A$5,MATCH(Orders!M5212,People!$B$2:$B$5,0))</f>
        <v>Chuck Magee</v>
      </c>
      <c r="Y5212">
        <f t="shared" si="244"/>
        <v>2017</v>
      </c>
      <c r="Z5212">
        <f t="shared" si="245"/>
        <v>1</v>
      </c>
    </row>
    <row r="5213" spans="1:26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7">
        <f t="shared" si="243"/>
        <v>12.21</v>
      </c>
      <c r="W5213" s="7" t="str">
        <f>IFERROR(INDEX(Returns!A:A,MATCH(Orders!B5213,Returns!B:B,0)), "No")</f>
        <v>No</v>
      </c>
      <c r="X5213" s="7" t="str">
        <f>INDEX(People!$A$2:$A$5,MATCH(Orders!M5213,People!$B$2:$B$5,0))</f>
        <v>Chuck Magee</v>
      </c>
      <c r="Y5213">
        <f t="shared" si="244"/>
        <v>2017</v>
      </c>
      <c r="Z5213">
        <f t="shared" si="245"/>
        <v>5</v>
      </c>
    </row>
    <row r="5214" spans="1:26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7">
        <f t="shared" si="243"/>
        <v>17.149999999999999</v>
      </c>
      <c r="W5214" s="7" t="str">
        <f>IFERROR(INDEX(Returns!A:A,MATCH(Orders!B5214,Returns!B:B,0)), "No")</f>
        <v>No</v>
      </c>
      <c r="X5214" s="7" t="str">
        <f>INDEX(People!$A$2:$A$5,MATCH(Orders!M5214,People!$B$2:$B$5,0))</f>
        <v>Anna Andreadi</v>
      </c>
      <c r="Y5214">
        <f t="shared" si="244"/>
        <v>2018</v>
      </c>
      <c r="Z5214">
        <f t="shared" si="245"/>
        <v>9</v>
      </c>
    </row>
    <row r="5215" spans="1:26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7">
        <f t="shared" si="243"/>
        <v>2.61</v>
      </c>
      <c r="W5215" s="7" t="str">
        <f>IFERROR(INDEX(Returns!A:A,MATCH(Orders!B5215,Returns!B:B,0)), "No")</f>
        <v>No</v>
      </c>
      <c r="X5215" s="7" t="str">
        <f>INDEX(People!$A$2:$A$5,MATCH(Orders!M5215,People!$B$2:$B$5,0))</f>
        <v>Anna Andreadi</v>
      </c>
      <c r="Y5215">
        <f t="shared" si="244"/>
        <v>2018</v>
      </c>
      <c r="Z5215">
        <f t="shared" si="245"/>
        <v>9</v>
      </c>
    </row>
    <row r="5216" spans="1:26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7">
        <f t="shared" si="243"/>
        <v>7.08</v>
      </c>
      <c r="W5216" s="7" t="str">
        <f>IFERROR(INDEX(Returns!A:A,MATCH(Orders!B5216,Returns!B:B,0)), "No")</f>
        <v>No</v>
      </c>
      <c r="X5216" s="7" t="str">
        <f>INDEX(People!$A$2:$A$5,MATCH(Orders!M5216,People!$B$2:$B$5,0))</f>
        <v>Anna Andreadi</v>
      </c>
      <c r="Y5216">
        <f t="shared" si="244"/>
        <v>2018</v>
      </c>
      <c r="Z5216">
        <f t="shared" si="245"/>
        <v>9</v>
      </c>
    </row>
    <row r="5217" spans="1:26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7">
        <f t="shared" si="243"/>
        <v>5.98</v>
      </c>
      <c r="W5217" s="7" t="str">
        <f>IFERROR(INDEX(Returns!A:A,MATCH(Orders!B5217,Returns!B:B,0)), "No")</f>
        <v>No</v>
      </c>
      <c r="X5217" s="7" t="str">
        <f>INDEX(People!$A$2:$A$5,MATCH(Orders!M5217,People!$B$2:$B$5,0))</f>
        <v>Anna Andreadi</v>
      </c>
      <c r="Y5217">
        <f t="shared" si="244"/>
        <v>2018</v>
      </c>
      <c r="Z5217">
        <f t="shared" si="245"/>
        <v>9</v>
      </c>
    </row>
    <row r="5218" spans="1:26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7">
        <f t="shared" si="243"/>
        <v>8.74</v>
      </c>
      <c r="W5218" s="7" t="str">
        <f>IFERROR(INDEX(Returns!A:A,MATCH(Orders!B5218,Returns!B:B,0)), "No")</f>
        <v>No</v>
      </c>
      <c r="X5218" s="7" t="str">
        <f>INDEX(People!$A$2:$A$5,MATCH(Orders!M5218,People!$B$2:$B$5,0))</f>
        <v>Kelly Williams</v>
      </c>
      <c r="Y5218">
        <f t="shared" si="244"/>
        <v>2019</v>
      </c>
      <c r="Z5218">
        <f t="shared" si="245"/>
        <v>9</v>
      </c>
    </row>
    <row r="5219" spans="1:26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7">
        <f t="shared" si="243"/>
        <v>26.38</v>
      </c>
      <c r="W5219" s="7" t="str">
        <f>IFERROR(INDEX(Returns!A:A,MATCH(Orders!B5219,Returns!B:B,0)), "No")</f>
        <v>No</v>
      </c>
      <c r="X5219" s="7" t="str">
        <f>INDEX(People!$A$2:$A$5,MATCH(Orders!M5219,People!$B$2:$B$5,0))</f>
        <v>Anna Andreadi</v>
      </c>
      <c r="Y5219">
        <f t="shared" si="244"/>
        <v>2019</v>
      </c>
      <c r="Z5219">
        <f t="shared" si="245"/>
        <v>4</v>
      </c>
    </row>
    <row r="5220" spans="1:26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7">
        <f t="shared" si="243"/>
        <v>1.6800000000000002</v>
      </c>
      <c r="W5220" s="7" t="str">
        <f>IFERROR(INDEX(Returns!A:A,MATCH(Orders!B5220,Returns!B:B,0)), "No")</f>
        <v>No</v>
      </c>
      <c r="X5220" s="7" t="str">
        <f>INDEX(People!$A$2:$A$5,MATCH(Orders!M5220,People!$B$2:$B$5,0))</f>
        <v>Chuck Magee</v>
      </c>
      <c r="Y5220">
        <f t="shared" si="244"/>
        <v>2019</v>
      </c>
      <c r="Z5220">
        <f t="shared" si="245"/>
        <v>6</v>
      </c>
    </row>
    <row r="5221" spans="1:26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7">
        <f t="shared" si="243"/>
        <v>71.180000000000007</v>
      </c>
      <c r="W5221" s="7" t="str">
        <f>IFERROR(INDEX(Returns!A:A,MATCH(Orders!B5221,Returns!B:B,0)), "No")</f>
        <v>No</v>
      </c>
      <c r="X5221" s="7" t="str">
        <f>INDEX(People!$A$2:$A$5,MATCH(Orders!M5221,People!$B$2:$B$5,0))</f>
        <v>Kelly Williams</v>
      </c>
      <c r="Y5221">
        <f t="shared" si="244"/>
        <v>2019</v>
      </c>
      <c r="Z5221">
        <f t="shared" si="245"/>
        <v>9</v>
      </c>
    </row>
    <row r="5222" spans="1:26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7">
        <f t="shared" si="243"/>
        <v>70.98</v>
      </c>
      <c r="W5222" s="7" t="str">
        <f>IFERROR(INDEX(Returns!A:A,MATCH(Orders!B5222,Returns!B:B,0)), "No")</f>
        <v>No</v>
      </c>
      <c r="X5222" s="7" t="str">
        <f>INDEX(People!$A$2:$A$5,MATCH(Orders!M5222,People!$B$2:$B$5,0))</f>
        <v>Kelly Williams</v>
      </c>
      <c r="Y5222">
        <f t="shared" si="244"/>
        <v>2016</v>
      </c>
      <c r="Z5222">
        <f t="shared" si="245"/>
        <v>6</v>
      </c>
    </row>
    <row r="5223" spans="1:26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7">
        <f t="shared" si="243"/>
        <v>100.98</v>
      </c>
      <c r="W5223" s="7" t="str">
        <f>IFERROR(INDEX(Returns!A:A,MATCH(Orders!B5223,Returns!B:B,0)), "No")</f>
        <v>No</v>
      </c>
      <c r="X5223" s="7" t="str">
        <f>INDEX(People!$A$2:$A$5,MATCH(Orders!M5223,People!$B$2:$B$5,0))</f>
        <v>Kelly Williams</v>
      </c>
      <c r="Y5223">
        <f t="shared" si="244"/>
        <v>2019</v>
      </c>
      <c r="Z5223">
        <f t="shared" si="245"/>
        <v>5</v>
      </c>
    </row>
    <row r="5224" spans="1:26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7">
        <f t="shared" si="243"/>
        <v>22.99</v>
      </c>
      <c r="W5224" s="7" t="str">
        <f>IFERROR(INDEX(Returns!A:A,MATCH(Orders!B5224,Returns!B:B,0)), "No")</f>
        <v>No</v>
      </c>
      <c r="X5224" s="7" t="str">
        <f>INDEX(People!$A$2:$A$5,MATCH(Orders!M5224,People!$B$2:$B$5,0))</f>
        <v>Kelly Williams</v>
      </c>
      <c r="Y5224">
        <f t="shared" si="244"/>
        <v>2019</v>
      </c>
      <c r="Z5224">
        <f t="shared" si="245"/>
        <v>5</v>
      </c>
    </row>
    <row r="5225" spans="1:26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7">
        <f t="shared" si="243"/>
        <v>6.17</v>
      </c>
      <c r="W5225" s="7" t="str">
        <f>IFERROR(INDEX(Returns!A:A,MATCH(Orders!B5225,Returns!B:B,0)), "No")</f>
        <v>No</v>
      </c>
      <c r="X5225" s="7" t="str">
        <f>INDEX(People!$A$2:$A$5,MATCH(Orders!M5225,People!$B$2:$B$5,0))</f>
        <v>Kelly Williams</v>
      </c>
      <c r="Y5225">
        <f t="shared" si="244"/>
        <v>2019</v>
      </c>
      <c r="Z5225">
        <f t="shared" si="245"/>
        <v>5</v>
      </c>
    </row>
    <row r="5226" spans="1:26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7">
        <f t="shared" si="243"/>
        <v>55.48</v>
      </c>
      <c r="W5226" s="7" t="str">
        <f>IFERROR(INDEX(Returns!A:A,MATCH(Orders!B5226,Returns!B:B,0)), "No")</f>
        <v>No</v>
      </c>
      <c r="X5226" s="7" t="str">
        <f>INDEX(People!$A$2:$A$5,MATCH(Orders!M5226,People!$B$2:$B$5,0))</f>
        <v>Anna Andreadi</v>
      </c>
      <c r="Y5226">
        <f t="shared" si="244"/>
        <v>2019</v>
      </c>
      <c r="Z5226">
        <f t="shared" si="245"/>
        <v>9</v>
      </c>
    </row>
    <row r="5227" spans="1:26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7">
        <f t="shared" si="243"/>
        <v>7.3120000000000003</v>
      </c>
      <c r="W5227" s="7" t="str">
        <f>IFERROR(INDEX(Returns!A:A,MATCH(Orders!B5227,Returns!B:B,0)), "No")</f>
        <v>No</v>
      </c>
      <c r="X5227" s="7" t="str">
        <f>INDEX(People!$A$2:$A$5,MATCH(Orders!M5227,People!$B$2:$B$5,0))</f>
        <v>Chuck Magee</v>
      </c>
      <c r="Y5227">
        <f t="shared" si="244"/>
        <v>2018</v>
      </c>
      <c r="Z5227">
        <f t="shared" si="245"/>
        <v>6</v>
      </c>
    </row>
    <row r="5228" spans="1:26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7">
        <f t="shared" si="243"/>
        <v>31.024000000000001</v>
      </c>
      <c r="W5228" s="7" t="str">
        <f>IFERROR(INDEX(Returns!A:A,MATCH(Orders!B5228,Returns!B:B,0)), "No")</f>
        <v>No</v>
      </c>
      <c r="X5228" s="7" t="str">
        <f>INDEX(People!$A$2:$A$5,MATCH(Orders!M5228,People!$B$2:$B$5,0))</f>
        <v>Chuck Magee</v>
      </c>
      <c r="Y5228">
        <f t="shared" si="244"/>
        <v>2018</v>
      </c>
      <c r="Z5228">
        <f t="shared" si="245"/>
        <v>6</v>
      </c>
    </row>
    <row r="5229" spans="1:26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7">
        <f t="shared" si="243"/>
        <v>176.78399999999999</v>
      </c>
      <c r="W5229" s="7" t="str">
        <f>IFERROR(INDEX(Returns!A:A,MATCH(Orders!B5229,Returns!B:B,0)), "No")</f>
        <v>No</v>
      </c>
      <c r="X5229" s="7" t="str">
        <f>INDEX(People!$A$2:$A$5,MATCH(Orders!M5229,People!$B$2:$B$5,0))</f>
        <v>Chuck Magee</v>
      </c>
      <c r="Y5229">
        <f t="shared" si="244"/>
        <v>2018</v>
      </c>
      <c r="Z5229">
        <f t="shared" si="245"/>
        <v>6</v>
      </c>
    </row>
    <row r="5230" spans="1:26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7">
        <f t="shared" si="243"/>
        <v>40.99</v>
      </c>
      <c r="W5230" s="7" t="str">
        <f>IFERROR(INDEX(Returns!A:A,MATCH(Orders!B5230,Returns!B:B,0)), "No")</f>
        <v>No</v>
      </c>
      <c r="X5230" s="7" t="str">
        <f>INDEX(People!$A$2:$A$5,MATCH(Orders!M5230,People!$B$2:$B$5,0))</f>
        <v>Anna Andreadi</v>
      </c>
      <c r="Y5230">
        <f t="shared" si="244"/>
        <v>2016</v>
      </c>
      <c r="Z5230">
        <f t="shared" si="245"/>
        <v>11</v>
      </c>
    </row>
    <row r="5231" spans="1:26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7">
        <f t="shared" si="243"/>
        <v>7.3120000000000012</v>
      </c>
      <c r="W5231" s="7" t="str">
        <f>IFERROR(INDEX(Returns!A:A,MATCH(Orders!B5231,Returns!B:B,0)), "No")</f>
        <v>No</v>
      </c>
      <c r="X5231" s="7" t="str">
        <f>INDEX(People!$A$2:$A$5,MATCH(Orders!M5231,People!$B$2:$B$5,0))</f>
        <v>Anna Andreadi</v>
      </c>
      <c r="Y5231">
        <f t="shared" si="244"/>
        <v>2019</v>
      </c>
      <c r="Z5231">
        <f t="shared" si="245"/>
        <v>3</v>
      </c>
    </row>
    <row r="5232" spans="1:26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7">
        <f t="shared" si="243"/>
        <v>139.43199999999999</v>
      </c>
      <c r="W5232" s="7" t="str">
        <f>IFERROR(INDEX(Returns!A:A,MATCH(Orders!B5232,Returns!B:B,0)), "No")</f>
        <v>No</v>
      </c>
      <c r="X5232" s="7" t="str">
        <f>INDEX(People!$A$2:$A$5,MATCH(Orders!M5232,People!$B$2:$B$5,0))</f>
        <v>Anna Andreadi</v>
      </c>
      <c r="Y5232">
        <f t="shared" si="244"/>
        <v>2019</v>
      </c>
      <c r="Z5232">
        <f t="shared" si="245"/>
        <v>3</v>
      </c>
    </row>
    <row r="5233" spans="1:26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7">
        <f t="shared" si="243"/>
        <v>30.93</v>
      </c>
      <c r="W5233" s="7" t="str">
        <f>IFERROR(INDEX(Returns!A:A,MATCH(Orders!B5233,Returns!B:B,0)), "No")</f>
        <v>No</v>
      </c>
      <c r="X5233" s="7" t="str">
        <f>INDEX(People!$A$2:$A$5,MATCH(Orders!M5233,People!$B$2:$B$5,0))</f>
        <v>Anna Andreadi</v>
      </c>
      <c r="Y5233">
        <f t="shared" si="244"/>
        <v>2019</v>
      </c>
      <c r="Z5233">
        <f t="shared" si="245"/>
        <v>3</v>
      </c>
    </row>
    <row r="5234" spans="1:26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7">
        <f t="shared" si="243"/>
        <v>3.9280000000000004</v>
      </c>
      <c r="W5234" s="7" t="str">
        <f>IFERROR(INDEX(Returns!A:A,MATCH(Orders!B5234,Returns!B:B,0)), "No")</f>
        <v>No</v>
      </c>
      <c r="X5234" s="7" t="str">
        <f>INDEX(People!$A$2:$A$5,MATCH(Orders!M5234,People!$B$2:$B$5,0))</f>
        <v>Anna Andreadi</v>
      </c>
      <c r="Y5234">
        <f t="shared" si="244"/>
        <v>2019</v>
      </c>
      <c r="Z5234">
        <f t="shared" si="245"/>
        <v>3</v>
      </c>
    </row>
    <row r="5235" spans="1:26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7">
        <f t="shared" si="243"/>
        <v>100.89</v>
      </c>
      <c r="W5235" s="7" t="str">
        <f>IFERROR(INDEX(Returns!A:A,MATCH(Orders!B5235,Returns!B:B,0)), "No")</f>
        <v>No</v>
      </c>
      <c r="X5235" s="7" t="str">
        <f>INDEX(People!$A$2:$A$5,MATCH(Orders!M5235,People!$B$2:$B$5,0))</f>
        <v>Cassandra Brandow</v>
      </c>
      <c r="Y5235">
        <f t="shared" si="244"/>
        <v>2016</v>
      </c>
      <c r="Z5235">
        <f t="shared" si="245"/>
        <v>10</v>
      </c>
    </row>
    <row r="5236" spans="1:26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7">
        <f t="shared" si="243"/>
        <v>210.00800000000001</v>
      </c>
      <c r="W5236" s="7" t="str">
        <f>IFERROR(INDEX(Returns!A:A,MATCH(Orders!B5236,Returns!B:B,0)), "No")</f>
        <v>No</v>
      </c>
      <c r="X5236" s="7" t="str">
        <f>INDEX(People!$A$2:$A$5,MATCH(Orders!M5236,People!$B$2:$B$5,0))</f>
        <v>Anna Andreadi</v>
      </c>
      <c r="Y5236">
        <f t="shared" si="244"/>
        <v>2019</v>
      </c>
      <c r="Z5236">
        <f t="shared" si="245"/>
        <v>8</v>
      </c>
    </row>
    <row r="5237" spans="1:26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7">
        <f t="shared" si="243"/>
        <v>18.32</v>
      </c>
      <c r="W5237" s="7" t="str">
        <f>IFERROR(INDEX(Returns!A:A,MATCH(Orders!B5237,Returns!B:B,0)), "No")</f>
        <v>No</v>
      </c>
      <c r="X5237" s="7" t="str">
        <f>INDEX(People!$A$2:$A$5,MATCH(Orders!M5237,People!$B$2:$B$5,0))</f>
        <v>Kelly Williams</v>
      </c>
      <c r="Y5237">
        <f t="shared" si="244"/>
        <v>2018</v>
      </c>
      <c r="Z5237">
        <f t="shared" si="245"/>
        <v>11</v>
      </c>
    </row>
    <row r="5238" spans="1:26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7">
        <f t="shared" si="243"/>
        <v>54.74</v>
      </c>
      <c r="W5238" s="7" t="str">
        <f>IFERROR(INDEX(Returns!A:A,MATCH(Orders!B5238,Returns!B:B,0)), "No")</f>
        <v>Yes</v>
      </c>
      <c r="X5238" s="7" t="str">
        <f>INDEX(People!$A$2:$A$5,MATCH(Orders!M5238,People!$B$2:$B$5,0))</f>
        <v>Chuck Magee</v>
      </c>
      <c r="Y5238">
        <f t="shared" si="244"/>
        <v>2016</v>
      </c>
      <c r="Z5238">
        <f t="shared" si="245"/>
        <v>9</v>
      </c>
    </row>
    <row r="5239" spans="1:26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7">
        <f t="shared" si="243"/>
        <v>120.98</v>
      </c>
      <c r="W5239" s="7" t="str">
        <f>IFERROR(INDEX(Returns!A:A,MATCH(Orders!B5239,Returns!B:B,0)), "No")</f>
        <v>Yes</v>
      </c>
      <c r="X5239" s="7" t="str">
        <f>INDEX(People!$A$2:$A$5,MATCH(Orders!M5239,People!$B$2:$B$5,0))</f>
        <v>Chuck Magee</v>
      </c>
      <c r="Y5239">
        <f t="shared" si="244"/>
        <v>2016</v>
      </c>
      <c r="Z5239">
        <f t="shared" si="245"/>
        <v>9</v>
      </c>
    </row>
    <row r="5240" spans="1:26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7">
        <f t="shared" si="243"/>
        <v>29.99</v>
      </c>
      <c r="W5240" s="7" t="str">
        <f>IFERROR(INDEX(Returns!A:A,MATCH(Orders!B5240,Returns!B:B,0)), "No")</f>
        <v>Yes</v>
      </c>
      <c r="X5240" s="7" t="str">
        <f>INDEX(People!$A$2:$A$5,MATCH(Orders!M5240,People!$B$2:$B$5,0))</f>
        <v>Chuck Magee</v>
      </c>
      <c r="Y5240">
        <f t="shared" si="244"/>
        <v>2016</v>
      </c>
      <c r="Z5240">
        <f t="shared" si="245"/>
        <v>9</v>
      </c>
    </row>
    <row r="5241" spans="1:26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7">
        <f t="shared" si="243"/>
        <v>110.98</v>
      </c>
      <c r="W5241" s="7" t="str">
        <f>IFERROR(INDEX(Returns!A:A,MATCH(Orders!B5241,Returns!B:B,0)), "No")</f>
        <v>No</v>
      </c>
      <c r="X5241" s="7" t="str">
        <f>INDEX(People!$A$2:$A$5,MATCH(Orders!M5241,People!$B$2:$B$5,0))</f>
        <v>Anna Andreadi</v>
      </c>
      <c r="Y5241">
        <f t="shared" si="244"/>
        <v>2018</v>
      </c>
      <c r="Z5241">
        <f t="shared" si="245"/>
        <v>9</v>
      </c>
    </row>
    <row r="5242" spans="1:26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7">
        <f t="shared" si="243"/>
        <v>19.936000000000003</v>
      </c>
      <c r="W5242" s="7" t="str">
        <f>IFERROR(INDEX(Returns!A:A,MATCH(Orders!B5242,Returns!B:B,0)), "No")</f>
        <v>No</v>
      </c>
      <c r="X5242" s="7" t="str">
        <f>INDEX(People!$A$2:$A$5,MATCH(Orders!M5242,People!$B$2:$B$5,0))</f>
        <v>Anna Andreadi</v>
      </c>
      <c r="Y5242">
        <f t="shared" si="244"/>
        <v>2018</v>
      </c>
      <c r="Z5242">
        <f t="shared" si="245"/>
        <v>9</v>
      </c>
    </row>
    <row r="5243" spans="1:26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7">
        <f t="shared" si="243"/>
        <v>6.84</v>
      </c>
      <c r="W5243" s="7" t="str">
        <f>IFERROR(INDEX(Returns!A:A,MATCH(Orders!B5243,Returns!B:B,0)), "No")</f>
        <v>No</v>
      </c>
      <c r="X5243" s="7" t="str">
        <f>INDEX(People!$A$2:$A$5,MATCH(Orders!M5243,People!$B$2:$B$5,0))</f>
        <v>Anna Andreadi</v>
      </c>
      <c r="Y5243">
        <f t="shared" si="244"/>
        <v>2018</v>
      </c>
      <c r="Z5243">
        <f t="shared" si="245"/>
        <v>9</v>
      </c>
    </row>
    <row r="5244" spans="1:26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7">
        <f t="shared" si="243"/>
        <v>1.1059999999999999</v>
      </c>
      <c r="W5244" s="7" t="str">
        <f>IFERROR(INDEX(Returns!A:A,MATCH(Orders!B5244,Returns!B:B,0)), "No")</f>
        <v>No</v>
      </c>
      <c r="X5244" s="7" t="str">
        <f>INDEX(People!$A$2:$A$5,MATCH(Orders!M5244,People!$B$2:$B$5,0))</f>
        <v>Kelly Williams</v>
      </c>
      <c r="Y5244">
        <f t="shared" si="244"/>
        <v>2019</v>
      </c>
      <c r="Z5244">
        <f t="shared" si="245"/>
        <v>8</v>
      </c>
    </row>
    <row r="5245" spans="1:26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7">
        <f t="shared" si="243"/>
        <v>10.44</v>
      </c>
      <c r="W5245" s="7" t="str">
        <f>IFERROR(INDEX(Returns!A:A,MATCH(Orders!B5245,Returns!B:B,0)), "No")</f>
        <v>No</v>
      </c>
      <c r="X5245" s="7" t="str">
        <f>INDEX(People!$A$2:$A$5,MATCH(Orders!M5245,People!$B$2:$B$5,0))</f>
        <v>Cassandra Brandow</v>
      </c>
      <c r="Y5245">
        <f t="shared" si="244"/>
        <v>2018</v>
      </c>
      <c r="Z5245">
        <f t="shared" si="245"/>
        <v>7</v>
      </c>
    </row>
    <row r="5246" spans="1:26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7">
        <f t="shared" si="243"/>
        <v>68.232000000000014</v>
      </c>
      <c r="W5246" s="7" t="str">
        <f>IFERROR(INDEX(Returns!A:A,MATCH(Orders!B5246,Returns!B:B,0)), "No")</f>
        <v>No</v>
      </c>
      <c r="X5246" s="7" t="str">
        <f>INDEX(People!$A$2:$A$5,MATCH(Orders!M5246,People!$B$2:$B$5,0))</f>
        <v>Anna Andreadi</v>
      </c>
      <c r="Y5246">
        <f t="shared" si="244"/>
        <v>2018</v>
      </c>
      <c r="Z5246">
        <f t="shared" si="245"/>
        <v>8</v>
      </c>
    </row>
    <row r="5247" spans="1:26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7">
        <f t="shared" si="243"/>
        <v>111.19200000000001</v>
      </c>
      <c r="W5247" s="7" t="str">
        <f>IFERROR(INDEX(Returns!A:A,MATCH(Orders!B5247,Returns!B:B,0)), "No")</f>
        <v>No</v>
      </c>
      <c r="X5247" s="7" t="str">
        <f>INDEX(People!$A$2:$A$5,MATCH(Orders!M5247,People!$B$2:$B$5,0))</f>
        <v>Anna Andreadi</v>
      </c>
      <c r="Y5247">
        <f t="shared" si="244"/>
        <v>2018</v>
      </c>
      <c r="Z5247">
        <f t="shared" si="245"/>
        <v>8</v>
      </c>
    </row>
    <row r="5248" spans="1:26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7">
        <f t="shared" si="243"/>
        <v>6.2720000000000002</v>
      </c>
      <c r="W5248" s="7" t="str">
        <f>IFERROR(INDEX(Returns!A:A,MATCH(Orders!B5248,Returns!B:B,0)), "No")</f>
        <v>No</v>
      </c>
      <c r="X5248" s="7" t="str">
        <f>INDEX(People!$A$2:$A$5,MATCH(Orders!M5248,People!$B$2:$B$5,0))</f>
        <v>Anna Andreadi</v>
      </c>
      <c r="Y5248">
        <f t="shared" si="244"/>
        <v>2018</v>
      </c>
      <c r="Z5248">
        <f t="shared" si="245"/>
        <v>8</v>
      </c>
    </row>
    <row r="5249" spans="1:26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7">
        <f t="shared" si="243"/>
        <v>2.5959999999999996</v>
      </c>
      <c r="W5249" s="7" t="str">
        <f>IFERROR(INDEX(Returns!A:A,MATCH(Orders!B5249,Returns!B:B,0)), "No")</f>
        <v>No</v>
      </c>
      <c r="X5249" s="7" t="str">
        <f>INDEX(People!$A$2:$A$5,MATCH(Orders!M5249,People!$B$2:$B$5,0))</f>
        <v>Kelly Williams</v>
      </c>
      <c r="Y5249">
        <f t="shared" si="244"/>
        <v>2017</v>
      </c>
      <c r="Z5249">
        <f t="shared" si="245"/>
        <v>5</v>
      </c>
    </row>
    <row r="5250" spans="1:26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7">
        <f t="shared" si="243"/>
        <v>14.5</v>
      </c>
      <c r="W5250" s="7" t="str">
        <f>IFERROR(INDEX(Returns!A:A,MATCH(Orders!B5250,Returns!B:B,0)), "No")</f>
        <v>No</v>
      </c>
      <c r="X5250" s="7" t="str">
        <f>INDEX(People!$A$2:$A$5,MATCH(Orders!M5250,People!$B$2:$B$5,0))</f>
        <v>Anna Andreadi</v>
      </c>
      <c r="Y5250">
        <f t="shared" si="244"/>
        <v>2019</v>
      </c>
      <c r="Z5250">
        <f t="shared" si="245"/>
        <v>11</v>
      </c>
    </row>
    <row r="5251" spans="1:26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7">
        <f t="shared" ref="V5251:V5314" si="246">R5251/S5251</f>
        <v>3.1440000000000001</v>
      </c>
      <c r="W5251" s="7" t="str">
        <f>IFERROR(INDEX(Returns!A:A,MATCH(Orders!B5251,Returns!B:B,0)), "No")</f>
        <v>No</v>
      </c>
      <c r="X5251" s="7" t="str">
        <f>INDEX(People!$A$2:$A$5,MATCH(Orders!M5251,People!$B$2:$B$5,0))</f>
        <v>Chuck Magee</v>
      </c>
      <c r="Y5251">
        <f t="shared" ref="Y5251:Y5314" si="247">YEAR(C5251)</f>
        <v>2017</v>
      </c>
      <c r="Z5251">
        <f t="shared" ref="Z5251:Z5314" si="248">MONTH(C5251)</f>
        <v>4</v>
      </c>
    </row>
    <row r="5252" spans="1:26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7">
        <f t="shared" si="246"/>
        <v>49.99</v>
      </c>
      <c r="W5252" s="7" t="str">
        <f>IFERROR(INDEX(Returns!A:A,MATCH(Orders!B5252,Returns!B:B,0)), "No")</f>
        <v>No</v>
      </c>
      <c r="X5252" s="7" t="str">
        <f>INDEX(People!$A$2:$A$5,MATCH(Orders!M5252,People!$B$2:$B$5,0))</f>
        <v>Cassandra Brandow</v>
      </c>
      <c r="Y5252">
        <f t="shared" si="247"/>
        <v>2018</v>
      </c>
      <c r="Z5252">
        <f t="shared" si="248"/>
        <v>12</v>
      </c>
    </row>
    <row r="5253" spans="1:26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7">
        <f t="shared" si="246"/>
        <v>12.28</v>
      </c>
      <c r="W5253" s="7" t="str">
        <f>IFERROR(INDEX(Returns!A:A,MATCH(Orders!B5253,Returns!B:B,0)), "No")</f>
        <v>No</v>
      </c>
      <c r="X5253" s="7" t="str">
        <f>INDEX(People!$A$2:$A$5,MATCH(Orders!M5253,People!$B$2:$B$5,0))</f>
        <v>Cassandra Brandow</v>
      </c>
      <c r="Y5253">
        <f t="shared" si="247"/>
        <v>2018</v>
      </c>
      <c r="Z5253">
        <f t="shared" si="248"/>
        <v>12</v>
      </c>
    </row>
    <row r="5254" spans="1:26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7">
        <f t="shared" si="246"/>
        <v>60.97</v>
      </c>
      <c r="W5254" s="7" t="str">
        <f>IFERROR(INDEX(Returns!A:A,MATCH(Orders!B5254,Returns!B:B,0)), "No")</f>
        <v>No</v>
      </c>
      <c r="X5254" s="7" t="str">
        <f>INDEX(People!$A$2:$A$5,MATCH(Orders!M5254,People!$B$2:$B$5,0))</f>
        <v>Cassandra Brandow</v>
      </c>
      <c r="Y5254">
        <f t="shared" si="247"/>
        <v>2017</v>
      </c>
      <c r="Z5254">
        <f t="shared" si="248"/>
        <v>10</v>
      </c>
    </row>
    <row r="5255" spans="1:26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7">
        <f t="shared" si="246"/>
        <v>53.824000000000005</v>
      </c>
      <c r="W5255" s="7" t="str">
        <f>IFERROR(INDEX(Returns!A:A,MATCH(Orders!B5255,Returns!B:B,0)), "No")</f>
        <v>No</v>
      </c>
      <c r="X5255" s="7" t="str">
        <f>INDEX(People!$A$2:$A$5,MATCH(Orders!M5255,People!$B$2:$B$5,0))</f>
        <v>Anna Andreadi</v>
      </c>
      <c r="Y5255">
        <f t="shared" si="247"/>
        <v>2016</v>
      </c>
      <c r="Z5255">
        <f t="shared" si="248"/>
        <v>3</v>
      </c>
    </row>
    <row r="5256" spans="1:26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7">
        <f t="shared" si="246"/>
        <v>49.686</v>
      </c>
      <c r="W5256" s="7" t="str">
        <f>IFERROR(INDEX(Returns!A:A,MATCH(Orders!B5256,Returns!B:B,0)), "No")</f>
        <v>No</v>
      </c>
      <c r="X5256" s="7" t="str">
        <f>INDEX(People!$A$2:$A$5,MATCH(Orders!M5256,People!$B$2:$B$5,0))</f>
        <v>Chuck Magee</v>
      </c>
      <c r="Y5256">
        <f t="shared" si="247"/>
        <v>2017</v>
      </c>
      <c r="Z5256">
        <f t="shared" si="248"/>
        <v>3</v>
      </c>
    </row>
    <row r="5257" spans="1:26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7">
        <f t="shared" si="246"/>
        <v>16.784000000000002</v>
      </c>
      <c r="W5257" s="7" t="str">
        <f>IFERROR(INDEX(Returns!A:A,MATCH(Orders!B5257,Returns!B:B,0)), "No")</f>
        <v>No</v>
      </c>
      <c r="X5257" s="7" t="str">
        <f>INDEX(People!$A$2:$A$5,MATCH(Orders!M5257,People!$B$2:$B$5,0))</f>
        <v>Chuck Magee</v>
      </c>
      <c r="Y5257">
        <f t="shared" si="247"/>
        <v>2017</v>
      </c>
      <c r="Z5257">
        <f t="shared" si="248"/>
        <v>3</v>
      </c>
    </row>
    <row r="5258" spans="1:26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7">
        <f t="shared" si="246"/>
        <v>5.28</v>
      </c>
      <c r="W5258" s="7" t="str">
        <f>IFERROR(INDEX(Returns!A:A,MATCH(Orders!B5258,Returns!B:B,0)), "No")</f>
        <v>No</v>
      </c>
      <c r="X5258" s="7" t="str">
        <f>INDEX(People!$A$2:$A$5,MATCH(Orders!M5258,People!$B$2:$B$5,0))</f>
        <v>Kelly Williams</v>
      </c>
      <c r="Y5258">
        <f t="shared" si="247"/>
        <v>2018</v>
      </c>
      <c r="Z5258">
        <f t="shared" si="248"/>
        <v>8</v>
      </c>
    </row>
    <row r="5259" spans="1:26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7">
        <f t="shared" si="246"/>
        <v>6.48</v>
      </c>
      <c r="W5259" s="7" t="str">
        <f>IFERROR(INDEX(Returns!A:A,MATCH(Orders!B5259,Returns!B:B,0)), "No")</f>
        <v>No</v>
      </c>
      <c r="X5259" s="7" t="str">
        <f>INDEX(People!$A$2:$A$5,MATCH(Orders!M5259,People!$B$2:$B$5,0))</f>
        <v>Anna Andreadi</v>
      </c>
      <c r="Y5259">
        <f t="shared" si="247"/>
        <v>2019</v>
      </c>
      <c r="Z5259">
        <f t="shared" si="248"/>
        <v>1</v>
      </c>
    </row>
    <row r="5260" spans="1:26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7">
        <f t="shared" si="246"/>
        <v>7.0400000000000009</v>
      </c>
      <c r="W5260" s="7" t="str">
        <f>IFERROR(INDEX(Returns!A:A,MATCH(Orders!B5260,Returns!B:B,0)), "No")</f>
        <v>No</v>
      </c>
      <c r="X5260" s="7" t="str">
        <f>INDEX(People!$A$2:$A$5,MATCH(Orders!M5260,People!$B$2:$B$5,0))</f>
        <v>Anna Andreadi</v>
      </c>
      <c r="Y5260">
        <f t="shared" si="247"/>
        <v>2019</v>
      </c>
      <c r="Z5260">
        <f t="shared" si="248"/>
        <v>10</v>
      </c>
    </row>
    <row r="5261" spans="1:26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7">
        <f t="shared" si="246"/>
        <v>15.176</v>
      </c>
      <c r="W5261" s="7" t="str">
        <f>IFERROR(INDEX(Returns!A:A,MATCH(Orders!B5261,Returns!B:B,0)), "No")</f>
        <v>No</v>
      </c>
      <c r="X5261" s="7" t="str">
        <f>INDEX(People!$A$2:$A$5,MATCH(Orders!M5261,People!$B$2:$B$5,0))</f>
        <v>Chuck Magee</v>
      </c>
      <c r="Y5261">
        <f t="shared" si="247"/>
        <v>2019</v>
      </c>
      <c r="Z5261">
        <f t="shared" si="248"/>
        <v>10</v>
      </c>
    </row>
    <row r="5262" spans="1:26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7">
        <f t="shared" si="246"/>
        <v>65.591999999999999</v>
      </c>
      <c r="W5262" s="7" t="str">
        <f>IFERROR(INDEX(Returns!A:A,MATCH(Orders!B5262,Returns!B:B,0)), "No")</f>
        <v>No</v>
      </c>
      <c r="X5262" s="7" t="str">
        <f>INDEX(People!$A$2:$A$5,MATCH(Orders!M5262,People!$B$2:$B$5,0))</f>
        <v>Kelly Williams</v>
      </c>
      <c r="Y5262">
        <f t="shared" si="247"/>
        <v>2016</v>
      </c>
      <c r="Z5262">
        <f t="shared" si="248"/>
        <v>9</v>
      </c>
    </row>
    <row r="5263" spans="1:26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7">
        <f t="shared" si="246"/>
        <v>1.4599999999999997</v>
      </c>
      <c r="W5263" s="7" t="str">
        <f>IFERROR(INDEX(Returns!A:A,MATCH(Orders!B5263,Returns!B:B,0)), "No")</f>
        <v>No</v>
      </c>
      <c r="X5263" s="7" t="str">
        <f>INDEX(People!$A$2:$A$5,MATCH(Orders!M5263,People!$B$2:$B$5,0))</f>
        <v>Kelly Williams</v>
      </c>
      <c r="Y5263">
        <f t="shared" si="247"/>
        <v>2016</v>
      </c>
      <c r="Z5263">
        <f t="shared" si="248"/>
        <v>9</v>
      </c>
    </row>
    <row r="5264" spans="1:26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7">
        <f t="shared" si="246"/>
        <v>200.79500000000002</v>
      </c>
      <c r="W5264" s="7" t="str">
        <f>IFERROR(INDEX(Returns!A:A,MATCH(Orders!B5264,Returns!B:B,0)), "No")</f>
        <v>No</v>
      </c>
      <c r="X5264" s="7" t="str">
        <f>INDEX(People!$A$2:$A$5,MATCH(Orders!M5264,People!$B$2:$B$5,0))</f>
        <v>Kelly Williams</v>
      </c>
      <c r="Y5264">
        <f t="shared" si="247"/>
        <v>2016</v>
      </c>
      <c r="Z5264">
        <f t="shared" si="248"/>
        <v>9</v>
      </c>
    </row>
    <row r="5265" spans="1:26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7">
        <f t="shared" si="246"/>
        <v>11.672000000000001</v>
      </c>
      <c r="W5265" s="7" t="str">
        <f>IFERROR(INDEX(Returns!A:A,MATCH(Orders!B5265,Returns!B:B,0)), "No")</f>
        <v>No</v>
      </c>
      <c r="X5265" s="7" t="str">
        <f>INDEX(People!$A$2:$A$5,MATCH(Orders!M5265,People!$B$2:$B$5,0))</f>
        <v>Kelly Williams</v>
      </c>
      <c r="Y5265">
        <f t="shared" si="247"/>
        <v>2016</v>
      </c>
      <c r="Z5265">
        <f t="shared" si="248"/>
        <v>9</v>
      </c>
    </row>
    <row r="5266" spans="1:26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7">
        <f t="shared" si="246"/>
        <v>7.2880000000000003</v>
      </c>
      <c r="W5266" s="7" t="str">
        <f>IFERROR(INDEX(Returns!A:A,MATCH(Orders!B5266,Returns!B:B,0)), "No")</f>
        <v>No</v>
      </c>
      <c r="X5266" s="7" t="str">
        <f>INDEX(People!$A$2:$A$5,MATCH(Orders!M5266,People!$B$2:$B$5,0))</f>
        <v>Kelly Williams</v>
      </c>
      <c r="Y5266">
        <f t="shared" si="247"/>
        <v>2016</v>
      </c>
      <c r="Z5266">
        <f t="shared" si="248"/>
        <v>9</v>
      </c>
    </row>
    <row r="5267" spans="1:26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7">
        <f t="shared" si="246"/>
        <v>5.88</v>
      </c>
      <c r="W5267" s="7" t="str">
        <f>IFERROR(INDEX(Returns!A:A,MATCH(Orders!B5267,Returns!B:B,0)), "No")</f>
        <v>Yes</v>
      </c>
      <c r="X5267" s="7" t="str">
        <f>INDEX(People!$A$2:$A$5,MATCH(Orders!M5267,People!$B$2:$B$5,0))</f>
        <v>Anna Andreadi</v>
      </c>
      <c r="Y5267">
        <f t="shared" si="247"/>
        <v>2019</v>
      </c>
      <c r="Z5267">
        <f t="shared" si="248"/>
        <v>9</v>
      </c>
    </row>
    <row r="5268" spans="1:26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7">
        <f t="shared" si="246"/>
        <v>55.98</v>
      </c>
      <c r="W5268" s="7" t="str">
        <f>IFERROR(INDEX(Returns!A:A,MATCH(Orders!B5268,Returns!B:B,0)), "No")</f>
        <v>Yes</v>
      </c>
      <c r="X5268" s="7" t="str">
        <f>INDEX(People!$A$2:$A$5,MATCH(Orders!M5268,People!$B$2:$B$5,0))</f>
        <v>Anna Andreadi</v>
      </c>
      <c r="Y5268">
        <f t="shared" si="247"/>
        <v>2019</v>
      </c>
      <c r="Z5268">
        <f t="shared" si="248"/>
        <v>9</v>
      </c>
    </row>
    <row r="5269" spans="1:26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7">
        <f t="shared" si="246"/>
        <v>3.89</v>
      </c>
      <c r="W5269" s="7" t="str">
        <f>IFERROR(INDEX(Returns!A:A,MATCH(Orders!B5269,Returns!B:B,0)), "No")</f>
        <v>Yes</v>
      </c>
      <c r="X5269" s="7" t="str">
        <f>INDEX(People!$A$2:$A$5,MATCH(Orders!M5269,People!$B$2:$B$5,0))</f>
        <v>Anna Andreadi</v>
      </c>
      <c r="Y5269">
        <f t="shared" si="247"/>
        <v>2019</v>
      </c>
      <c r="Z5269">
        <f t="shared" si="248"/>
        <v>9</v>
      </c>
    </row>
    <row r="5270" spans="1:26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7">
        <f t="shared" si="246"/>
        <v>13.11</v>
      </c>
      <c r="W5270" s="7" t="str">
        <f>IFERROR(INDEX(Returns!A:A,MATCH(Orders!B5270,Returns!B:B,0)), "No")</f>
        <v>No</v>
      </c>
      <c r="X5270" s="7" t="str">
        <f>INDEX(People!$A$2:$A$5,MATCH(Orders!M5270,People!$B$2:$B$5,0))</f>
        <v>Chuck Magee</v>
      </c>
      <c r="Y5270">
        <f t="shared" si="247"/>
        <v>2019</v>
      </c>
      <c r="Z5270">
        <f t="shared" si="248"/>
        <v>11</v>
      </c>
    </row>
    <row r="5271" spans="1:26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7">
        <f t="shared" si="246"/>
        <v>8.09</v>
      </c>
      <c r="W5271" s="7" t="str">
        <f>IFERROR(INDEX(Returns!A:A,MATCH(Orders!B5271,Returns!B:B,0)), "No")</f>
        <v>No</v>
      </c>
      <c r="X5271" s="7" t="str">
        <f>INDEX(People!$A$2:$A$5,MATCH(Orders!M5271,People!$B$2:$B$5,0))</f>
        <v>Anna Andreadi</v>
      </c>
      <c r="Y5271">
        <f t="shared" si="247"/>
        <v>2019</v>
      </c>
      <c r="Z5271">
        <f t="shared" si="248"/>
        <v>9</v>
      </c>
    </row>
    <row r="5272" spans="1:26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7">
        <f t="shared" si="246"/>
        <v>81.319999999999993</v>
      </c>
      <c r="W5272" s="7" t="str">
        <f>IFERROR(INDEX(Returns!A:A,MATCH(Orders!B5272,Returns!B:B,0)), "No")</f>
        <v>No</v>
      </c>
      <c r="X5272" s="7" t="str">
        <f>INDEX(People!$A$2:$A$5,MATCH(Orders!M5272,People!$B$2:$B$5,0))</f>
        <v>Anna Andreadi</v>
      </c>
      <c r="Y5272">
        <f t="shared" si="247"/>
        <v>2019</v>
      </c>
      <c r="Z5272">
        <f t="shared" si="248"/>
        <v>9</v>
      </c>
    </row>
    <row r="5273" spans="1:26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7">
        <f t="shared" si="246"/>
        <v>6.98</v>
      </c>
      <c r="W5273" s="7" t="str">
        <f>IFERROR(INDEX(Returns!A:A,MATCH(Orders!B5273,Returns!B:B,0)), "No")</f>
        <v>No</v>
      </c>
      <c r="X5273" s="7" t="str">
        <f>INDEX(People!$A$2:$A$5,MATCH(Orders!M5273,People!$B$2:$B$5,0))</f>
        <v>Anna Andreadi</v>
      </c>
      <c r="Y5273">
        <f t="shared" si="247"/>
        <v>2019</v>
      </c>
      <c r="Z5273">
        <f t="shared" si="248"/>
        <v>1</v>
      </c>
    </row>
    <row r="5274" spans="1:26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7">
        <f t="shared" si="246"/>
        <v>57.096000000000004</v>
      </c>
      <c r="W5274" s="7" t="str">
        <f>IFERROR(INDEX(Returns!A:A,MATCH(Orders!B5274,Returns!B:B,0)), "No")</f>
        <v>No</v>
      </c>
      <c r="X5274" s="7" t="str">
        <f>INDEX(People!$A$2:$A$5,MATCH(Orders!M5274,People!$B$2:$B$5,0))</f>
        <v>Anna Andreadi</v>
      </c>
      <c r="Y5274">
        <f t="shared" si="247"/>
        <v>2019</v>
      </c>
      <c r="Z5274">
        <f t="shared" si="248"/>
        <v>1</v>
      </c>
    </row>
    <row r="5275" spans="1:26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7">
        <f t="shared" si="246"/>
        <v>0.93600000000000017</v>
      </c>
      <c r="W5275" s="7" t="str">
        <f>IFERROR(INDEX(Returns!A:A,MATCH(Orders!B5275,Returns!B:B,0)), "No")</f>
        <v>No</v>
      </c>
      <c r="X5275" s="7" t="str">
        <f>INDEX(People!$A$2:$A$5,MATCH(Orders!M5275,People!$B$2:$B$5,0))</f>
        <v>Cassandra Brandow</v>
      </c>
      <c r="Y5275">
        <f t="shared" si="247"/>
        <v>2018</v>
      </c>
      <c r="Z5275">
        <f t="shared" si="248"/>
        <v>11</v>
      </c>
    </row>
    <row r="5276" spans="1:26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7">
        <f t="shared" si="246"/>
        <v>238.4</v>
      </c>
      <c r="W5276" s="7" t="str">
        <f>IFERROR(INDEX(Returns!A:A,MATCH(Orders!B5276,Returns!B:B,0)), "No")</f>
        <v>No</v>
      </c>
      <c r="X5276" s="7" t="str">
        <f>INDEX(People!$A$2:$A$5,MATCH(Orders!M5276,People!$B$2:$B$5,0))</f>
        <v>Chuck Magee</v>
      </c>
      <c r="Y5276">
        <f t="shared" si="247"/>
        <v>2017</v>
      </c>
      <c r="Z5276">
        <f t="shared" si="248"/>
        <v>11</v>
      </c>
    </row>
    <row r="5277" spans="1:26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7">
        <f t="shared" si="246"/>
        <v>39.950000000000003</v>
      </c>
      <c r="W5277" s="7" t="str">
        <f>IFERROR(INDEX(Returns!A:A,MATCH(Orders!B5277,Returns!B:B,0)), "No")</f>
        <v>No</v>
      </c>
      <c r="X5277" s="7" t="str">
        <f>INDEX(People!$A$2:$A$5,MATCH(Orders!M5277,People!$B$2:$B$5,0))</f>
        <v>Cassandra Brandow</v>
      </c>
      <c r="Y5277">
        <f t="shared" si="247"/>
        <v>2019</v>
      </c>
      <c r="Z5277">
        <f t="shared" si="248"/>
        <v>12</v>
      </c>
    </row>
    <row r="5278" spans="1:26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7">
        <f t="shared" si="246"/>
        <v>8.9499999999999993</v>
      </c>
      <c r="W5278" s="7" t="str">
        <f>IFERROR(INDEX(Returns!A:A,MATCH(Orders!B5278,Returns!B:B,0)), "No")</f>
        <v>No</v>
      </c>
      <c r="X5278" s="7" t="str">
        <f>INDEX(People!$A$2:$A$5,MATCH(Orders!M5278,People!$B$2:$B$5,0))</f>
        <v>Cassandra Brandow</v>
      </c>
      <c r="Y5278">
        <f t="shared" si="247"/>
        <v>2019</v>
      </c>
      <c r="Z5278">
        <f t="shared" si="248"/>
        <v>12</v>
      </c>
    </row>
    <row r="5279" spans="1:26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7">
        <f t="shared" si="246"/>
        <v>56.686</v>
      </c>
      <c r="W5279" s="7" t="str">
        <f>IFERROR(INDEX(Returns!A:A,MATCH(Orders!B5279,Returns!B:B,0)), "No")</f>
        <v>No</v>
      </c>
      <c r="X5279" s="7" t="str">
        <f>INDEX(People!$A$2:$A$5,MATCH(Orders!M5279,People!$B$2:$B$5,0))</f>
        <v>Kelly Williams</v>
      </c>
      <c r="Y5279">
        <f t="shared" si="247"/>
        <v>2016</v>
      </c>
      <c r="Z5279">
        <f t="shared" si="248"/>
        <v>9</v>
      </c>
    </row>
    <row r="5280" spans="1:26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7">
        <f t="shared" si="246"/>
        <v>26.38</v>
      </c>
      <c r="W5280" s="7" t="str">
        <f>IFERROR(INDEX(Returns!A:A,MATCH(Orders!B5280,Returns!B:B,0)), "No")</f>
        <v>No</v>
      </c>
      <c r="X5280" s="7" t="str">
        <f>INDEX(People!$A$2:$A$5,MATCH(Orders!M5280,People!$B$2:$B$5,0))</f>
        <v>Cassandra Brandow</v>
      </c>
      <c r="Y5280">
        <f t="shared" si="247"/>
        <v>2016</v>
      </c>
      <c r="Z5280">
        <f t="shared" si="248"/>
        <v>12</v>
      </c>
    </row>
    <row r="5281" spans="1:26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7">
        <f t="shared" si="246"/>
        <v>13.48</v>
      </c>
      <c r="W5281" s="7" t="str">
        <f>IFERROR(INDEX(Returns!A:A,MATCH(Orders!B5281,Returns!B:B,0)), "No")</f>
        <v>No</v>
      </c>
      <c r="X5281" s="7" t="str">
        <f>INDEX(People!$A$2:$A$5,MATCH(Orders!M5281,People!$B$2:$B$5,0))</f>
        <v>Kelly Williams</v>
      </c>
      <c r="Y5281">
        <f t="shared" si="247"/>
        <v>2019</v>
      </c>
      <c r="Z5281">
        <f t="shared" si="248"/>
        <v>9</v>
      </c>
    </row>
    <row r="5282" spans="1:26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7">
        <f t="shared" si="246"/>
        <v>42.76</v>
      </c>
      <c r="W5282" s="7" t="str">
        <f>IFERROR(INDEX(Returns!A:A,MATCH(Orders!B5282,Returns!B:B,0)), "No")</f>
        <v>No</v>
      </c>
      <c r="X5282" s="7" t="str">
        <f>INDEX(People!$A$2:$A$5,MATCH(Orders!M5282,People!$B$2:$B$5,0))</f>
        <v>Kelly Williams</v>
      </c>
      <c r="Y5282">
        <f t="shared" si="247"/>
        <v>2019</v>
      </c>
      <c r="Z5282">
        <f t="shared" si="248"/>
        <v>10</v>
      </c>
    </row>
    <row r="5283" spans="1:26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7">
        <f t="shared" si="246"/>
        <v>3.08</v>
      </c>
      <c r="W5283" s="7" t="str">
        <f>IFERROR(INDEX(Returns!A:A,MATCH(Orders!B5283,Returns!B:B,0)), "No")</f>
        <v>Yes</v>
      </c>
      <c r="X5283" s="7" t="str">
        <f>INDEX(People!$A$2:$A$5,MATCH(Orders!M5283,People!$B$2:$B$5,0))</f>
        <v>Kelly Williams</v>
      </c>
      <c r="Y5283">
        <f t="shared" si="247"/>
        <v>2017</v>
      </c>
      <c r="Z5283">
        <f t="shared" si="248"/>
        <v>9</v>
      </c>
    </row>
    <row r="5284" spans="1:26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7">
        <f t="shared" si="246"/>
        <v>12.28</v>
      </c>
      <c r="W5284" s="7" t="str">
        <f>IFERROR(INDEX(Returns!A:A,MATCH(Orders!B5284,Returns!B:B,0)), "No")</f>
        <v>Yes</v>
      </c>
      <c r="X5284" s="7" t="str">
        <f>INDEX(People!$A$2:$A$5,MATCH(Orders!M5284,People!$B$2:$B$5,0))</f>
        <v>Kelly Williams</v>
      </c>
      <c r="Y5284">
        <f t="shared" si="247"/>
        <v>2017</v>
      </c>
      <c r="Z5284">
        <f t="shared" si="248"/>
        <v>9</v>
      </c>
    </row>
    <row r="5285" spans="1:26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7">
        <f t="shared" si="246"/>
        <v>5.28</v>
      </c>
      <c r="W5285" s="7" t="str">
        <f>IFERROR(INDEX(Returns!A:A,MATCH(Orders!B5285,Returns!B:B,0)), "No")</f>
        <v>No</v>
      </c>
      <c r="X5285" s="7" t="str">
        <f>INDEX(People!$A$2:$A$5,MATCH(Orders!M5285,People!$B$2:$B$5,0))</f>
        <v>Anna Andreadi</v>
      </c>
      <c r="Y5285">
        <f t="shared" si="247"/>
        <v>2016</v>
      </c>
      <c r="Z5285">
        <f t="shared" si="248"/>
        <v>3</v>
      </c>
    </row>
    <row r="5286" spans="1:26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7">
        <f t="shared" si="246"/>
        <v>14.800000000000002</v>
      </c>
      <c r="W5286" s="7" t="str">
        <f>IFERROR(INDEX(Returns!A:A,MATCH(Orders!B5286,Returns!B:B,0)), "No")</f>
        <v>No</v>
      </c>
      <c r="X5286" s="7" t="str">
        <f>INDEX(People!$A$2:$A$5,MATCH(Orders!M5286,People!$B$2:$B$5,0))</f>
        <v>Anna Andreadi</v>
      </c>
      <c r="Y5286">
        <f t="shared" si="247"/>
        <v>2016</v>
      </c>
      <c r="Z5286">
        <f t="shared" si="248"/>
        <v>3</v>
      </c>
    </row>
    <row r="5287" spans="1:26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7">
        <f t="shared" si="246"/>
        <v>2.3600000000000003</v>
      </c>
      <c r="W5287" s="7" t="str">
        <f>IFERROR(INDEX(Returns!A:A,MATCH(Orders!B5287,Returns!B:B,0)), "No")</f>
        <v>No</v>
      </c>
      <c r="X5287" s="7" t="str">
        <f>INDEX(People!$A$2:$A$5,MATCH(Orders!M5287,People!$B$2:$B$5,0))</f>
        <v>Anna Andreadi</v>
      </c>
      <c r="Y5287">
        <f t="shared" si="247"/>
        <v>2019</v>
      </c>
      <c r="Z5287">
        <f t="shared" si="248"/>
        <v>5</v>
      </c>
    </row>
    <row r="5288" spans="1:26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7">
        <f t="shared" si="246"/>
        <v>1.1940000000000002</v>
      </c>
      <c r="W5288" s="7" t="str">
        <f>IFERROR(INDEX(Returns!A:A,MATCH(Orders!B5288,Returns!B:B,0)), "No")</f>
        <v>No</v>
      </c>
      <c r="X5288" s="7" t="str">
        <f>INDEX(People!$A$2:$A$5,MATCH(Orders!M5288,People!$B$2:$B$5,0))</f>
        <v>Anna Andreadi</v>
      </c>
      <c r="Y5288">
        <f t="shared" si="247"/>
        <v>2019</v>
      </c>
      <c r="Z5288">
        <f t="shared" si="248"/>
        <v>5</v>
      </c>
    </row>
    <row r="5289" spans="1:26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7">
        <f t="shared" si="246"/>
        <v>29.997000000000003</v>
      </c>
      <c r="W5289" s="7" t="str">
        <f>IFERROR(INDEX(Returns!A:A,MATCH(Orders!B5289,Returns!B:B,0)), "No")</f>
        <v>No</v>
      </c>
      <c r="X5289" s="7" t="str">
        <f>INDEX(People!$A$2:$A$5,MATCH(Orders!M5289,People!$B$2:$B$5,0))</f>
        <v>Anna Andreadi</v>
      </c>
      <c r="Y5289">
        <f t="shared" si="247"/>
        <v>2019</v>
      </c>
      <c r="Z5289">
        <f t="shared" si="248"/>
        <v>5</v>
      </c>
    </row>
    <row r="5290" spans="1:26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7">
        <f t="shared" si="246"/>
        <v>40.99</v>
      </c>
      <c r="W5290" s="7" t="str">
        <f>IFERROR(INDEX(Returns!A:A,MATCH(Orders!B5290,Returns!B:B,0)), "No")</f>
        <v>No</v>
      </c>
      <c r="X5290" s="7" t="str">
        <f>INDEX(People!$A$2:$A$5,MATCH(Orders!M5290,People!$B$2:$B$5,0))</f>
        <v>Anna Andreadi</v>
      </c>
      <c r="Y5290">
        <f t="shared" si="247"/>
        <v>2019</v>
      </c>
      <c r="Z5290">
        <f t="shared" si="248"/>
        <v>4</v>
      </c>
    </row>
    <row r="5291" spans="1:26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7">
        <f t="shared" si="246"/>
        <v>8.952</v>
      </c>
      <c r="W5291" s="7" t="str">
        <f>IFERROR(INDEX(Returns!A:A,MATCH(Orders!B5291,Returns!B:B,0)), "No")</f>
        <v>No</v>
      </c>
      <c r="X5291" s="7" t="str">
        <f>INDEX(People!$A$2:$A$5,MATCH(Orders!M5291,People!$B$2:$B$5,0))</f>
        <v>Kelly Williams</v>
      </c>
      <c r="Y5291">
        <f t="shared" si="247"/>
        <v>2016</v>
      </c>
      <c r="Z5291">
        <f t="shared" si="248"/>
        <v>9</v>
      </c>
    </row>
    <row r="5292" spans="1:26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7">
        <f t="shared" si="246"/>
        <v>193.33999999999997</v>
      </c>
      <c r="W5292" s="7" t="str">
        <f>IFERROR(INDEX(Returns!A:A,MATCH(Orders!B5292,Returns!B:B,0)), "No")</f>
        <v>No</v>
      </c>
      <c r="X5292" s="7" t="str">
        <f>INDEX(People!$A$2:$A$5,MATCH(Orders!M5292,People!$B$2:$B$5,0))</f>
        <v>Kelly Williams</v>
      </c>
      <c r="Y5292">
        <f t="shared" si="247"/>
        <v>2016</v>
      </c>
      <c r="Z5292">
        <f t="shared" si="248"/>
        <v>9</v>
      </c>
    </row>
    <row r="5293" spans="1:26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7">
        <f t="shared" si="246"/>
        <v>30.352</v>
      </c>
      <c r="W5293" s="7" t="str">
        <f>IFERROR(INDEX(Returns!A:A,MATCH(Orders!B5293,Returns!B:B,0)), "No")</f>
        <v>No</v>
      </c>
      <c r="X5293" s="7" t="str">
        <f>INDEX(People!$A$2:$A$5,MATCH(Orders!M5293,People!$B$2:$B$5,0))</f>
        <v>Kelly Williams</v>
      </c>
      <c r="Y5293">
        <f t="shared" si="247"/>
        <v>2016</v>
      </c>
      <c r="Z5293">
        <f t="shared" si="248"/>
        <v>9</v>
      </c>
    </row>
    <row r="5294" spans="1:26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7">
        <f t="shared" si="246"/>
        <v>4.4640000000000004</v>
      </c>
      <c r="W5294" s="7" t="str">
        <f>IFERROR(INDEX(Returns!A:A,MATCH(Orders!B5294,Returns!B:B,0)), "No")</f>
        <v>No</v>
      </c>
      <c r="X5294" s="7" t="str">
        <f>INDEX(People!$A$2:$A$5,MATCH(Orders!M5294,People!$B$2:$B$5,0))</f>
        <v>Cassandra Brandow</v>
      </c>
      <c r="Y5294">
        <f t="shared" si="247"/>
        <v>2019</v>
      </c>
      <c r="Z5294">
        <f t="shared" si="248"/>
        <v>6</v>
      </c>
    </row>
    <row r="5295" spans="1:26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7">
        <f t="shared" si="246"/>
        <v>51.588000000000001</v>
      </c>
      <c r="W5295" s="7" t="str">
        <f>IFERROR(INDEX(Returns!A:A,MATCH(Orders!B5295,Returns!B:B,0)), "No")</f>
        <v>No</v>
      </c>
      <c r="X5295" s="7" t="str">
        <f>INDEX(People!$A$2:$A$5,MATCH(Orders!M5295,People!$B$2:$B$5,0))</f>
        <v>Chuck Magee</v>
      </c>
      <c r="Y5295">
        <f t="shared" si="247"/>
        <v>2017</v>
      </c>
      <c r="Z5295">
        <f t="shared" si="248"/>
        <v>12</v>
      </c>
    </row>
    <row r="5296" spans="1:26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7">
        <f t="shared" si="246"/>
        <v>6.3</v>
      </c>
      <c r="W5296" s="7" t="str">
        <f>IFERROR(INDEX(Returns!A:A,MATCH(Orders!B5296,Returns!B:B,0)), "No")</f>
        <v>No</v>
      </c>
      <c r="X5296" s="7" t="str">
        <f>INDEX(People!$A$2:$A$5,MATCH(Orders!M5296,People!$B$2:$B$5,0))</f>
        <v>Kelly Williams</v>
      </c>
      <c r="Y5296">
        <f t="shared" si="247"/>
        <v>2019</v>
      </c>
      <c r="Z5296">
        <f t="shared" si="248"/>
        <v>8</v>
      </c>
    </row>
    <row r="5297" spans="1:26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7">
        <f t="shared" si="246"/>
        <v>44.783999999999999</v>
      </c>
      <c r="W5297" s="7" t="str">
        <f>IFERROR(INDEX(Returns!A:A,MATCH(Orders!B5297,Returns!B:B,0)), "No")</f>
        <v>No</v>
      </c>
      <c r="X5297" s="7" t="str">
        <f>INDEX(People!$A$2:$A$5,MATCH(Orders!M5297,People!$B$2:$B$5,0))</f>
        <v>Kelly Williams</v>
      </c>
      <c r="Y5297">
        <f t="shared" si="247"/>
        <v>2019</v>
      </c>
      <c r="Z5297">
        <f t="shared" si="248"/>
        <v>3</v>
      </c>
    </row>
    <row r="5298" spans="1:26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7">
        <f t="shared" si="246"/>
        <v>14.89</v>
      </c>
      <c r="W5298" s="7" t="str">
        <f>IFERROR(INDEX(Returns!A:A,MATCH(Orders!B5298,Returns!B:B,0)), "No")</f>
        <v>No</v>
      </c>
      <c r="X5298" s="7" t="str">
        <f>INDEX(People!$A$2:$A$5,MATCH(Orders!M5298,People!$B$2:$B$5,0))</f>
        <v>Chuck Magee</v>
      </c>
      <c r="Y5298">
        <f t="shared" si="247"/>
        <v>2019</v>
      </c>
      <c r="Z5298">
        <f t="shared" si="248"/>
        <v>7</v>
      </c>
    </row>
    <row r="5299" spans="1:26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7">
        <f t="shared" si="246"/>
        <v>67.989999999999995</v>
      </c>
      <c r="W5299" s="7" t="str">
        <f>IFERROR(INDEX(Returns!A:A,MATCH(Orders!B5299,Returns!B:B,0)), "No")</f>
        <v>No</v>
      </c>
      <c r="X5299" s="7" t="str">
        <f>INDEX(People!$A$2:$A$5,MATCH(Orders!M5299,People!$B$2:$B$5,0))</f>
        <v>Chuck Magee</v>
      </c>
      <c r="Y5299">
        <f t="shared" si="247"/>
        <v>2019</v>
      </c>
      <c r="Z5299">
        <f t="shared" si="248"/>
        <v>7</v>
      </c>
    </row>
    <row r="5300" spans="1:26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7">
        <f t="shared" si="246"/>
        <v>2.04</v>
      </c>
      <c r="W5300" s="7" t="str">
        <f>IFERROR(INDEX(Returns!A:A,MATCH(Orders!B5300,Returns!B:B,0)), "No")</f>
        <v>No</v>
      </c>
      <c r="X5300" s="7" t="str">
        <f>INDEX(People!$A$2:$A$5,MATCH(Orders!M5300,People!$B$2:$B$5,0))</f>
        <v>Anna Andreadi</v>
      </c>
      <c r="Y5300">
        <f t="shared" si="247"/>
        <v>2018</v>
      </c>
      <c r="Z5300">
        <f t="shared" si="248"/>
        <v>9</v>
      </c>
    </row>
    <row r="5301" spans="1:26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7">
        <f t="shared" si="246"/>
        <v>6.3</v>
      </c>
      <c r="W5301" s="7" t="str">
        <f>IFERROR(INDEX(Returns!A:A,MATCH(Orders!B5301,Returns!B:B,0)), "No")</f>
        <v>No</v>
      </c>
      <c r="X5301" s="7" t="str">
        <f>INDEX(People!$A$2:$A$5,MATCH(Orders!M5301,People!$B$2:$B$5,0))</f>
        <v>Anna Andreadi</v>
      </c>
      <c r="Y5301">
        <f t="shared" si="247"/>
        <v>2018</v>
      </c>
      <c r="Z5301">
        <f t="shared" si="248"/>
        <v>9</v>
      </c>
    </row>
    <row r="5302" spans="1:26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7">
        <f t="shared" si="246"/>
        <v>227.55</v>
      </c>
      <c r="W5302" s="7" t="str">
        <f>IFERROR(INDEX(Returns!A:A,MATCH(Orders!B5302,Returns!B:B,0)), "No")</f>
        <v>No</v>
      </c>
      <c r="X5302" s="7" t="str">
        <f>INDEX(People!$A$2:$A$5,MATCH(Orders!M5302,People!$B$2:$B$5,0))</f>
        <v>Cassandra Brandow</v>
      </c>
      <c r="Y5302">
        <f t="shared" si="247"/>
        <v>2018</v>
      </c>
      <c r="Z5302">
        <f t="shared" si="248"/>
        <v>5</v>
      </c>
    </row>
    <row r="5303" spans="1:26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7">
        <f t="shared" si="246"/>
        <v>329.95</v>
      </c>
      <c r="W5303" s="7" t="str">
        <f>IFERROR(INDEX(Returns!A:A,MATCH(Orders!B5303,Returns!B:B,0)), "No")</f>
        <v>No</v>
      </c>
      <c r="X5303" s="7" t="str">
        <f>INDEX(People!$A$2:$A$5,MATCH(Orders!M5303,People!$B$2:$B$5,0))</f>
        <v>Cassandra Brandow</v>
      </c>
      <c r="Y5303">
        <f t="shared" si="247"/>
        <v>2018</v>
      </c>
      <c r="Z5303">
        <f t="shared" si="248"/>
        <v>5</v>
      </c>
    </row>
    <row r="5304" spans="1:26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7">
        <f t="shared" si="246"/>
        <v>10.35</v>
      </c>
      <c r="W5304" s="7" t="str">
        <f>IFERROR(INDEX(Returns!A:A,MATCH(Orders!B5304,Returns!B:B,0)), "No")</f>
        <v>No</v>
      </c>
      <c r="X5304" s="7" t="str">
        <f>INDEX(People!$A$2:$A$5,MATCH(Orders!M5304,People!$B$2:$B$5,0))</f>
        <v>Cassandra Brandow</v>
      </c>
      <c r="Y5304">
        <f t="shared" si="247"/>
        <v>2018</v>
      </c>
      <c r="Z5304">
        <f t="shared" si="248"/>
        <v>5</v>
      </c>
    </row>
    <row r="5305" spans="1:26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7">
        <f t="shared" si="246"/>
        <v>18.648</v>
      </c>
      <c r="W5305" s="7" t="str">
        <f>IFERROR(INDEX(Returns!A:A,MATCH(Orders!B5305,Returns!B:B,0)), "No")</f>
        <v>No</v>
      </c>
      <c r="X5305" s="7" t="str">
        <f>INDEX(People!$A$2:$A$5,MATCH(Orders!M5305,People!$B$2:$B$5,0))</f>
        <v>Kelly Williams</v>
      </c>
      <c r="Y5305">
        <f t="shared" si="247"/>
        <v>2016</v>
      </c>
      <c r="Z5305">
        <f t="shared" si="248"/>
        <v>11</v>
      </c>
    </row>
    <row r="5306" spans="1:26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7">
        <f t="shared" si="246"/>
        <v>4.2720000000000002</v>
      </c>
      <c r="W5306" s="7" t="str">
        <f>IFERROR(INDEX(Returns!A:A,MATCH(Orders!B5306,Returns!B:B,0)), "No")</f>
        <v>No</v>
      </c>
      <c r="X5306" s="7" t="str">
        <f>INDEX(People!$A$2:$A$5,MATCH(Orders!M5306,People!$B$2:$B$5,0))</f>
        <v>Kelly Williams</v>
      </c>
      <c r="Y5306">
        <f t="shared" si="247"/>
        <v>2016</v>
      </c>
      <c r="Z5306">
        <f t="shared" si="248"/>
        <v>9</v>
      </c>
    </row>
    <row r="5307" spans="1:26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7">
        <f t="shared" si="246"/>
        <v>13.789999999999997</v>
      </c>
      <c r="W5307" s="7" t="str">
        <f>IFERROR(INDEX(Returns!A:A,MATCH(Orders!B5307,Returns!B:B,0)), "No")</f>
        <v>No</v>
      </c>
      <c r="X5307" s="7" t="str">
        <f>INDEX(People!$A$2:$A$5,MATCH(Orders!M5307,People!$B$2:$B$5,0))</f>
        <v>Chuck Magee</v>
      </c>
      <c r="Y5307">
        <f t="shared" si="247"/>
        <v>2018</v>
      </c>
      <c r="Z5307">
        <f t="shared" si="248"/>
        <v>2</v>
      </c>
    </row>
    <row r="5308" spans="1:26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7">
        <f t="shared" si="246"/>
        <v>98.79</v>
      </c>
      <c r="W5308" s="7" t="str">
        <f>IFERROR(INDEX(Returns!A:A,MATCH(Orders!B5308,Returns!B:B,0)), "No")</f>
        <v>No</v>
      </c>
      <c r="X5308" s="7" t="str">
        <f>INDEX(People!$A$2:$A$5,MATCH(Orders!M5308,People!$B$2:$B$5,0))</f>
        <v>Chuck Magee</v>
      </c>
      <c r="Y5308">
        <f t="shared" si="247"/>
        <v>2018</v>
      </c>
      <c r="Z5308">
        <f t="shared" si="248"/>
        <v>2</v>
      </c>
    </row>
    <row r="5309" spans="1:26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7">
        <f t="shared" si="246"/>
        <v>19.989999999999998</v>
      </c>
      <c r="W5309" s="7" t="str">
        <f>IFERROR(INDEX(Returns!A:A,MATCH(Orders!B5309,Returns!B:B,0)), "No")</f>
        <v>No</v>
      </c>
      <c r="X5309" s="7" t="str">
        <f>INDEX(People!$A$2:$A$5,MATCH(Orders!M5309,People!$B$2:$B$5,0))</f>
        <v>Chuck Magee</v>
      </c>
      <c r="Y5309">
        <f t="shared" si="247"/>
        <v>2018</v>
      </c>
      <c r="Z5309">
        <f t="shared" si="248"/>
        <v>2</v>
      </c>
    </row>
    <row r="5310" spans="1:26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7">
        <f t="shared" si="246"/>
        <v>63.686</v>
      </c>
      <c r="W5310" s="7" t="str">
        <f>IFERROR(INDEX(Returns!A:A,MATCH(Orders!B5310,Returns!B:B,0)), "No")</f>
        <v>No</v>
      </c>
      <c r="X5310" s="7" t="str">
        <f>INDEX(People!$A$2:$A$5,MATCH(Orders!M5310,People!$B$2:$B$5,0))</f>
        <v>Kelly Williams</v>
      </c>
      <c r="Y5310">
        <f t="shared" si="247"/>
        <v>2019</v>
      </c>
      <c r="Z5310">
        <f t="shared" si="248"/>
        <v>11</v>
      </c>
    </row>
    <row r="5311" spans="1:26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7">
        <f t="shared" si="246"/>
        <v>2.6080000000000001</v>
      </c>
      <c r="W5311" s="7" t="str">
        <f>IFERROR(INDEX(Returns!A:A,MATCH(Orders!B5311,Returns!B:B,0)), "No")</f>
        <v>No</v>
      </c>
      <c r="X5311" s="7" t="str">
        <f>INDEX(People!$A$2:$A$5,MATCH(Orders!M5311,People!$B$2:$B$5,0))</f>
        <v>Kelly Williams</v>
      </c>
      <c r="Y5311">
        <f t="shared" si="247"/>
        <v>2019</v>
      </c>
      <c r="Z5311">
        <f t="shared" si="248"/>
        <v>11</v>
      </c>
    </row>
    <row r="5312" spans="1:26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7">
        <f t="shared" si="246"/>
        <v>254.19799999999995</v>
      </c>
      <c r="W5312" s="7" t="str">
        <f>IFERROR(INDEX(Returns!A:A,MATCH(Orders!B5312,Returns!B:B,0)), "No")</f>
        <v>No</v>
      </c>
      <c r="X5312" s="7" t="str">
        <f>INDEX(People!$A$2:$A$5,MATCH(Orders!M5312,People!$B$2:$B$5,0))</f>
        <v>Kelly Williams</v>
      </c>
      <c r="Y5312">
        <f t="shared" si="247"/>
        <v>2019</v>
      </c>
      <c r="Z5312">
        <f t="shared" si="248"/>
        <v>11</v>
      </c>
    </row>
    <row r="5313" spans="1:26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7">
        <f t="shared" si="246"/>
        <v>2.3039999999999998</v>
      </c>
      <c r="W5313" s="7" t="str">
        <f>IFERROR(INDEX(Returns!A:A,MATCH(Orders!B5313,Returns!B:B,0)), "No")</f>
        <v>No</v>
      </c>
      <c r="X5313" s="7" t="str">
        <f>INDEX(People!$A$2:$A$5,MATCH(Orders!M5313,People!$B$2:$B$5,0))</f>
        <v>Cassandra Brandow</v>
      </c>
      <c r="Y5313">
        <f t="shared" si="247"/>
        <v>2018</v>
      </c>
      <c r="Z5313">
        <f t="shared" si="248"/>
        <v>8</v>
      </c>
    </row>
    <row r="5314" spans="1:26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7">
        <f t="shared" si="246"/>
        <v>14.024000000000001</v>
      </c>
      <c r="W5314" s="7" t="str">
        <f>IFERROR(INDEX(Returns!A:A,MATCH(Orders!B5314,Returns!B:B,0)), "No")</f>
        <v>No</v>
      </c>
      <c r="X5314" s="7" t="str">
        <f>INDEX(People!$A$2:$A$5,MATCH(Orders!M5314,People!$B$2:$B$5,0))</f>
        <v>Cassandra Brandow</v>
      </c>
      <c r="Y5314">
        <f t="shared" si="247"/>
        <v>2018</v>
      </c>
      <c r="Z5314">
        <f t="shared" si="248"/>
        <v>8</v>
      </c>
    </row>
    <row r="5315" spans="1:26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7">
        <f t="shared" ref="V5315:V5378" si="249">R5315/S5315</f>
        <v>32.479999999999997</v>
      </c>
      <c r="W5315" s="7" t="str">
        <f>IFERROR(INDEX(Returns!A:A,MATCH(Orders!B5315,Returns!B:B,0)), "No")</f>
        <v>No</v>
      </c>
      <c r="X5315" s="7" t="str">
        <f>INDEX(People!$A$2:$A$5,MATCH(Orders!M5315,People!$B$2:$B$5,0))</f>
        <v>Anna Andreadi</v>
      </c>
      <c r="Y5315">
        <f t="shared" ref="Y5315:Y5378" si="250">YEAR(C5315)</f>
        <v>2019</v>
      </c>
      <c r="Z5315">
        <f t="shared" ref="Z5315:Z5378" si="251">MONTH(C5315)</f>
        <v>4</v>
      </c>
    </row>
    <row r="5316" spans="1:26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7">
        <f t="shared" si="249"/>
        <v>7.64</v>
      </c>
      <c r="W5316" s="7" t="str">
        <f>IFERROR(INDEX(Returns!A:A,MATCH(Orders!B5316,Returns!B:B,0)), "No")</f>
        <v>No</v>
      </c>
      <c r="X5316" s="7" t="str">
        <f>INDEX(People!$A$2:$A$5,MATCH(Orders!M5316,People!$B$2:$B$5,0))</f>
        <v>Anna Andreadi</v>
      </c>
      <c r="Y5316">
        <f t="shared" si="250"/>
        <v>2019</v>
      </c>
      <c r="Z5316">
        <f t="shared" si="251"/>
        <v>4</v>
      </c>
    </row>
    <row r="5317" spans="1:26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7">
        <f t="shared" si="249"/>
        <v>20.784000000000002</v>
      </c>
      <c r="W5317" s="7" t="str">
        <f>IFERROR(INDEX(Returns!A:A,MATCH(Orders!B5317,Returns!B:B,0)), "No")</f>
        <v>No</v>
      </c>
      <c r="X5317" s="7" t="str">
        <f>INDEX(People!$A$2:$A$5,MATCH(Orders!M5317,People!$B$2:$B$5,0))</f>
        <v>Cassandra Brandow</v>
      </c>
      <c r="Y5317">
        <f t="shared" si="250"/>
        <v>2018</v>
      </c>
      <c r="Z5317">
        <f t="shared" si="251"/>
        <v>5</v>
      </c>
    </row>
    <row r="5318" spans="1:26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7">
        <f t="shared" si="249"/>
        <v>5.9039999999999999</v>
      </c>
      <c r="W5318" s="7" t="str">
        <f>IFERROR(INDEX(Returns!A:A,MATCH(Orders!B5318,Returns!B:B,0)), "No")</f>
        <v>No</v>
      </c>
      <c r="X5318" s="7" t="str">
        <f>INDEX(People!$A$2:$A$5,MATCH(Orders!M5318,People!$B$2:$B$5,0))</f>
        <v>Cassandra Brandow</v>
      </c>
      <c r="Y5318">
        <f t="shared" si="250"/>
        <v>2019</v>
      </c>
      <c r="Z5318">
        <f t="shared" si="251"/>
        <v>10</v>
      </c>
    </row>
    <row r="5319" spans="1:26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7">
        <f t="shared" si="249"/>
        <v>9.6560000000000006</v>
      </c>
      <c r="W5319" s="7" t="str">
        <f>IFERROR(INDEX(Returns!A:A,MATCH(Orders!B5319,Returns!B:B,0)), "No")</f>
        <v>No</v>
      </c>
      <c r="X5319" s="7" t="str">
        <f>INDEX(People!$A$2:$A$5,MATCH(Orders!M5319,People!$B$2:$B$5,0))</f>
        <v>Cassandra Brandow</v>
      </c>
      <c r="Y5319">
        <f t="shared" si="250"/>
        <v>2019</v>
      </c>
      <c r="Z5319">
        <f t="shared" si="251"/>
        <v>10</v>
      </c>
    </row>
    <row r="5320" spans="1:26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7">
        <f t="shared" si="249"/>
        <v>5.1840000000000011</v>
      </c>
      <c r="W5320" s="7" t="str">
        <f>IFERROR(INDEX(Returns!A:A,MATCH(Orders!B5320,Returns!B:B,0)), "No")</f>
        <v>No</v>
      </c>
      <c r="X5320" s="7" t="str">
        <f>INDEX(People!$A$2:$A$5,MATCH(Orders!M5320,People!$B$2:$B$5,0))</f>
        <v>Cassandra Brandow</v>
      </c>
      <c r="Y5320">
        <f t="shared" si="250"/>
        <v>2019</v>
      </c>
      <c r="Z5320">
        <f t="shared" si="251"/>
        <v>10</v>
      </c>
    </row>
    <row r="5321" spans="1:26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7">
        <f t="shared" si="249"/>
        <v>9.120000000000001</v>
      </c>
      <c r="W5321" s="7" t="str">
        <f>IFERROR(INDEX(Returns!A:A,MATCH(Orders!B5321,Returns!B:B,0)), "No")</f>
        <v>No</v>
      </c>
      <c r="X5321" s="7" t="str">
        <f>INDEX(People!$A$2:$A$5,MATCH(Orders!M5321,People!$B$2:$B$5,0))</f>
        <v>Cassandra Brandow</v>
      </c>
      <c r="Y5321">
        <f t="shared" si="250"/>
        <v>2019</v>
      </c>
      <c r="Z5321">
        <f t="shared" si="251"/>
        <v>10</v>
      </c>
    </row>
    <row r="5322" spans="1:26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7">
        <f t="shared" si="249"/>
        <v>330.58800000000002</v>
      </c>
      <c r="W5322" s="7" t="str">
        <f>IFERROR(INDEX(Returns!A:A,MATCH(Orders!B5322,Returns!B:B,0)), "No")</f>
        <v>No</v>
      </c>
      <c r="X5322" s="7" t="str">
        <f>INDEX(People!$A$2:$A$5,MATCH(Orders!M5322,People!$B$2:$B$5,0))</f>
        <v>Cassandra Brandow</v>
      </c>
      <c r="Y5322">
        <f t="shared" si="250"/>
        <v>2019</v>
      </c>
      <c r="Z5322">
        <f t="shared" si="251"/>
        <v>10</v>
      </c>
    </row>
    <row r="5323" spans="1:26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7">
        <f t="shared" si="249"/>
        <v>8.5590000000000011</v>
      </c>
      <c r="W5323" s="7" t="str">
        <f>IFERROR(INDEX(Returns!A:A,MATCH(Orders!B5323,Returns!B:B,0)), "No")</f>
        <v>No</v>
      </c>
      <c r="X5323" s="7" t="str">
        <f>INDEX(People!$A$2:$A$5,MATCH(Orders!M5323,People!$B$2:$B$5,0))</f>
        <v>Cassandra Brandow</v>
      </c>
      <c r="Y5323">
        <f t="shared" si="250"/>
        <v>2019</v>
      </c>
      <c r="Z5323">
        <f t="shared" si="251"/>
        <v>10</v>
      </c>
    </row>
    <row r="5324" spans="1:26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7">
        <f t="shared" si="249"/>
        <v>9.8800000000000008</v>
      </c>
      <c r="W5324" s="7" t="str">
        <f>IFERROR(INDEX(Returns!A:A,MATCH(Orders!B5324,Returns!B:B,0)), "No")</f>
        <v>No</v>
      </c>
      <c r="X5324" s="7" t="str">
        <f>INDEX(People!$A$2:$A$5,MATCH(Orders!M5324,People!$B$2:$B$5,0))</f>
        <v>Cassandra Brandow</v>
      </c>
      <c r="Y5324">
        <f t="shared" si="250"/>
        <v>2019</v>
      </c>
      <c r="Z5324">
        <f t="shared" si="251"/>
        <v>10</v>
      </c>
    </row>
    <row r="5325" spans="1:26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7">
        <f t="shared" si="249"/>
        <v>7.98</v>
      </c>
      <c r="W5325" s="7" t="str">
        <f>IFERROR(INDEX(Returns!A:A,MATCH(Orders!B5325,Returns!B:B,0)), "No")</f>
        <v>No</v>
      </c>
      <c r="X5325" s="7" t="str">
        <f>INDEX(People!$A$2:$A$5,MATCH(Orders!M5325,People!$B$2:$B$5,0))</f>
        <v>Kelly Williams</v>
      </c>
      <c r="Y5325">
        <f t="shared" si="250"/>
        <v>2019</v>
      </c>
      <c r="Z5325">
        <f t="shared" si="251"/>
        <v>9</v>
      </c>
    </row>
    <row r="5326" spans="1:26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7">
        <f t="shared" si="249"/>
        <v>3.38</v>
      </c>
      <c r="W5326" s="7" t="str">
        <f>IFERROR(INDEX(Returns!A:A,MATCH(Orders!B5326,Returns!B:B,0)), "No")</f>
        <v>No</v>
      </c>
      <c r="X5326" s="7" t="str">
        <f>INDEX(People!$A$2:$A$5,MATCH(Orders!M5326,People!$B$2:$B$5,0))</f>
        <v>Anna Andreadi</v>
      </c>
      <c r="Y5326">
        <f t="shared" si="250"/>
        <v>2017</v>
      </c>
      <c r="Z5326">
        <f t="shared" si="251"/>
        <v>12</v>
      </c>
    </row>
    <row r="5327" spans="1:26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7">
        <f t="shared" si="249"/>
        <v>4.18</v>
      </c>
      <c r="W5327" s="7" t="str">
        <f>IFERROR(INDEX(Returns!A:A,MATCH(Orders!B5327,Returns!B:B,0)), "No")</f>
        <v>No</v>
      </c>
      <c r="X5327" s="7" t="str">
        <f>INDEX(People!$A$2:$A$5,MATCH(Orders!M5327,People!$B$2:$B$5,0))</f>
        <v>Anna Andreadi</v>
      </c>
      <c r="Y5327">
        <f t="shared" si="250"/>
        <v>2017</v>
      </c>
      <c r="Z5327">
        <f t="shared" si="251"/>
        <v>12</v>
      </c>
    </row>
    <row r="5328" spans="1:26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7">
        <f t="shared" si="249"/>
        <v>3.34</v>
      </c>
      <c r="W5328" s="7" t="str">
        <f>IFERROR(INDEX(Returns!A:A,MATCH(Orders!B5328,Returns!B:B,0)), "No")</f>
        <v>No</v>
      </c>
      <c r="X5328" s="7" t="str">
        <f>INDEX(People!$A$2:$A$5,MATCH(Orders!M5328,People!$B$2:$B$5,0))</f>
        <v>Chuck Magee</v>
      </c>
      <c r="Y5328">
        <f t="shared" si="250"/>
        <v>2017</v>
      </c>
      <c r="Z5328">
        <f t="shared" si="251"/>
        <v>1</v>
      </c>
    </row>
    <row r="5329" spans="1:26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7">
        <f t="shared" si="249"/>
        <v>6.48</v>
      </c>
      <c r="W5329" s="7" t="str">
        <f>IFERROR(INDEX(Returns!A:A,MATCH(Orders!B5329,Returns!B:B,0)), "No")</f>
        <v>No</v>
      </c>
      <c r="X5329" s="7" t="str">
        <f>INDEX(People!$A$2:$A$5,MATCH(Orders!M5329,People!$B$2:$B$5,0))</f>
        <v>Anna Andreadi</v>
      </c>
      <c r="Y5329">
        <f t="shared" si="250"/>
        <v>2016</v>
      </c>
      <c r="Z5329">
        <f t="shared" si="251"/>
        <v>1</v>
      </c>
    </row>
    <row r="5330" spans="1:26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7">
        <f t="shared" si="249"/>
        <v>15.96</v>
      </c>
      <c r="W5330" s="7" t="str">
        <f>IFERROR(INDEX(Returns!A:A,MATCH(Orders!B5330,Returns!B:B,0)), "No")</f>
        <v>No</v>
      </c>
      <c r="X5330" s="7" t="str">
        <f>INDEX(People!$A$2:$A$5,MATCH(Orders!M5330,People!$B$2:$B$5,0))</f>
        <v>Kelly Williams</v>
      </c>
      <c r="Y5330">
        <f t="shared" si="250"/>
        <v>2017</v>
      </c>
      <c r="Z5330">
        <f t="shared" si="251"/>
        <v>3</v>
      </c>
    </row>
    <row r="5331" spans="1:26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7">
        <f t="shared" si="249"/>
        <v>16.784000000000002</v>
      </c>
      <c r="W5331" s="7" t="str">
        <f>IFERROR(INDEX(Returns!A:A,MATCH(Orders!B5331,Returns!B:B,0)), "No")</f>
        <v>No</v>
      </c>
      <c r="X5331" s="7" t="str">
        <f>INDEX(People!$A$2:$A$5,MATCH(Orders!M5331,People!$B$2:$B$5,0))</f>
        <v>Chuck Magee</v>
      </c>
      <c r="Y5331">
        <f t="shared" si="250"/>
        <v>2018</v>
      </c>
      <c r="Z5331">
        <f t="shared" si="251"/>
        <v>12</v>
      </c>
    </row>
    <row r="5332" spans="1:26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7">
        <f t="shared" si="249"/>
        <v>63.94</v>
      </c>
      <c r="W5332" s="7" t="str">
        <f>IFERROR(INDEX(Returns!A:A,MATCH(Orders!B5332,Returns!B:B,0)), "No")</f>
        <v>No</v>
      </c>
      <c r="X5332" s="7" t="str">
        <f>INDEX(People!$A$2:$A$5,MATCH(Orders!M5332,People!$B$2:$B$5,0))</f>
        <v>Chuck Magee</v>
      </c>
      <c r="Y5332">
        <f t="shared" si="250"/>
        <v>2018</v>
      </c>
      <c r="Z5332">
        <f t="shared" si="251"/>
        <v>9</v>
      </c>
    </row>
    <row r="5333" spans="1:26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7">
        <f t="shared" si="249"/>
        <v>12.120000000000001</v>
      </c>
      <c r="W5333" s="7" t="str">
        <f>IFERROR(INDEX(Returns!A:A,MATCH(Orders!B5333,Returns!B:B,0)), "No")</f>
        <v>No</v>
      </c>
      <c r="X5333" s="7" t="str">
        <f>INDEX(People!$A$2:$A$5,MATCH(Orders!M5333,People!$B$2:$B$5,0))</f>
        <v>Chuck Magee</v>
      </c>
      <c r="Y5333">
        <f t="shared" si="250"/>
        <v>2018</v>
      </c>
      <c r="Z5333">
        <f t="shared" si="251"/>
        <v>9</v>
      </c>
    </row>
    <row r="5334" spans="1:26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7">
        <f t="shared" si="249"/>
        <v>5.68</v>
      </c>
      <c r="W5334" s="7" t="str">
        <f>IFERROR(INDEX(Returns!A:A,MATCH(Orders!B5334,Returns!B:B,0)), "No")</f>
        <v>No</v>
      </c>
      <c r="X5334" s="7" t="str">
        <f>INDEX(People!$A$2:$A$5,MATCH(Orders!M5334,People!$B$2:$B$5,0))</f>
        <v>Chuck Magee</v>
      </c>
      <c r="Y5334">
        <f t="shared" si="250"/>
        <v>2018</v>
      </c>
      <c r="Z5334">
        <f t="shared" si="251"/>
        <v>9</v>
      </c>
    </row>
    <row r="5335" spans="1:26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7">
        <f t="shared" si="249"/>
        <v>2.67</v>
      </c>
      <c r="W5335" s="7" t="str">
        <f>IFERROR(INDEX(Returns!A:A,MATCH(Orders!B5335,Returns!B:B,0)), "No")</f>
        <v>No</v>
      </c>
      <c r="X5335" s="7" t="str">
        <f>INDEX(People!$A$2:$A$5,MATCH(Orders!M5335,People!$B$2:$B$5,0))</f>
        <v>Chuck Magee</v>
      </c>
      <c r="Y5335">
        <f t="shared" si="250"/>
        <v>2016</v>
      </c>
      <c r="Z5335">
        <f t="shared" si="251"/>
        <v>8</v>
      </c>
    </row>
    <row r="5336" spans="1:26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7">
        <f t="shared" si="249"/>
        <v>5.78</v>
      </c>
      <c r="W5336" s="7" t="str">
        <f>IFERROR(INDEX(Returns!A:A,MATCH(Orders!B5336,Returns!B:B,0)), "No")</f>
        <v>No</v>
      </c>
      <c r="X5336" s="7" t="str">
        <f>INDEX(People!$A$2:$A$5,MATCH(Orders!M5336,People!$B$2:$B$5,0))</f>
        <v>Chuck Magee</v>
      </c>
      <c r="Y5336">
        <f t="shared" si="250"/>
        <v>2016</v>
      </c>
      <c r="Z5336">
        <f t="shared" si="251"/>
        <v>8</v>
      </c>
    </row>
    <row r="5337" spans="1:26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7">
        <f t="shared" si="249"/>
        <v>3.38</v>
      </c>
      <c r="W5337" s="7" t="str">
        <f>IFERROR(INDEX(Returns!A:A,MATCH(Orders!B5337,Returns!B:B,0)), "No")</f>
        <v>No</v>
      </c>
      <c r="X5337" s="7" t="str">
        <f>INDEX(People!$A$2:$A$5,MATCH(Orders!M5337,People!$B$2:$B$5,0))</f>
        <v>Chuck Magee</v>
      </c>
      <c r="Y5337">
        <f t="shared" si="250"/>
        <v>2016</v>
      </c>
      <c r="Z5337">
        <f t="shared" si="251"/>
        <v>8</v>
      </c>
    </row>
    <row r="5338" spans="1:26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7">
        <f t="shared" si="249"/>
        <v>6.7439999999999998</v>
      </c>
      <c r="W5338" s="7" t="str">
        <f>IFERROR(INDEX(Returns!A:A,MATCH(Orders!B5338,Returns!B:B,0)), "No")</f>
        <v>No</v>
      </c>
      <c r="X5338" s="7" t="str">
        <f>INDEX(People!$A$2:$A$5,MATCH(Orders!M5338,People!$B$2:$B$5,0))</f>
        <v>Anna Andreadi</v>
      </c>
      <c r="Y5338">
        <f t="shared" si="250"/>
        <v>2017</v>
      </c>
      <c r="Z5338">
        <f t="shared" si="251"/>
        <v>5</v>
      </c>
    </row>
    <row r="5339" spans="1:26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7">
        <f t="shared" si="249"/>
        <v>43.968000000000004</v>
      </c>
      <c r="W5339" s="7" t="str">
        <f>IFERROR(INDEX(Returns!A:A,MATCH(Orders!B5339,Returns!B:B,0)), "No")</f>
        <v>No</v>
      </c>
      <c r="X5339" s="7" t="str">
        <f>INDEX(People!$A$2:$A$5,MATCH(Orders!M5339,People!$B$2:$B$5,0))</f>
        <v>Anna Andreadi</v>
      </c>
      <c r="Y5339">
        <f t="shared" si="250"/>
        <v>2019</v>
      </c>
      <c r="Z5339">
        <f t="shared" si="251"/>
        <v>10</v>
      </c>
    </row>
    <row r="5340" spans="1:26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7">
        <f t="shared" si="249"/>
        <v>48.91</v>
      </c>
      <c r="W5340" s="7" t="str">
        <f>IFERROR(INDEX(Returns!A:A,MATCH(Orders!B5340,Returns!B:B,0)), "No")</f>
        <v>Yes</v>
      </c>
      <c r="X5340" s="7" t="str">
        <f>INDEX(People!$A$2:$A$5,MATCH(Orders!M5340,People!$B$2:$B$5,0))</f>
        <v>Chuck Magee</v>
      </c>
      <c r="Y5340">
        <f t="shared" si="250"/>
        <v>2017</v>
      </c>
      <c r="Z5340">
        <f t="shared" si="251"/>
        <v>11</v>
      </c>
    </row>
    <row r="5341" spans="1:26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7">
        <f t="shared" si="249"/>
        <v>2.04</v>
      </c>
      <c r="W5341" s="7" t="str">
        <f>IFERROR(INDEX(Returns!A:A,MATCH(Orders!B5341,Returns!B:B,0)), "No")</f>
        <v>Yes</v>
      </c>
      <c r="X5341" s="7" t="str">
        <f>INDEX(People!$A$2:$A$5,MATCH(Orders!M5341,People!$B$2:$B$5,0))</f>
        <v>Chuck Magee</v>
      </c>
      <c r="Y5341">
        <f t="shared" si="250"/>
        <v>2017</v>
      </c>
      <c r="Z5341">
        <f t="shared" si="251"/>
        <v>11</v>
      </c>
    </row>
    <row r="5342" spans="1:26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7">
        <f t="shared" si="249"/>
        <v>6.99</v>
      </c>
      <c r="W5342" s="7" t="str">
        <f>IFERROR(INDEX(Returns!A:A,MATCH(Orders!B5342,Returns!B:B,0)), "No")</f>
        <v>Yes</v>
      </c>
      <c r="X5342" s="7" t="str">
        <f>INDEX(People!$A$2:$A$5,MATCH(Orders!M5342,People!$B$2:$B$5,0))</f>
        <v>Chuck Magee</v>
      </c>
      <c r="Y5342">
        <f t="shared" si="250"/>
        <v>2017</v>
      </c>
      <c r="Z5342">
        <f t="shared" si="251"/>
        <v>11</v>
      </c>
    </row>
    <row r="5343" spans="1:26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7">
        <f t="shared" si="249"/>
        <v>179.99</v>
      </c>
      <c r="W5343" s="7" t="str">
        <f>IFERROR(INDEX(Returns!A:A,MATCH(Orders!B5343,Returns!B:B,0)), "No")</f>
        <v>Yes</v>
      </c>
      <c r="X5343" s="7" t="str">
        <f>INDEX(People!$A$2:$A$5,MATCH(Orders!M5343,People!$B$2:$B$5,0))</f>
        <v>Chuck Magee</v>
      </c>
      <c r="Y5343">
        <f t="shared" si="250"/>
        <v>2017</v>
      </c>
      <c r="Z5343">
        <f t="shared" si="251"/>
        <v>11</v>
      </c>
    </row>
    <row r="5344" spans="1:26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7">
        <f t="shared" si="249"/>
        <v>1.6320000000000001</v>
      </c>
      <c r="W5344" s="7" t="str">
        <f>IFERROR(INDEX(Returns!A:A,MATCH(Orders!B5344,Returns!B:B,0)), "No")</f>
        <v>No</v>
      </c>
      <c r="X5344" s="7" t="str">
        <f>INDEX(People!$A$2:$A$5,MATCH(Orders!M5344,People!$B$2:$B$5,0))</f>
        <v>Kelly Williams</v>
      </c>
      <c r="Y5344">
        <f t="shared" si="250"/>
        <v>2016</v>
      </c>
      <c r="Z5344">
        <f t="shared" si="251"/>
        <v>11</v>
      </c>
    </row>
    <row r="5345" spans="1:26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7">
        <f t="shared" si="249"/>
        <v>53.591999999999999</v>
      </c>
      <c r="W5345" s="7" t="str">
        <f>IFERROR(INDEX(Returns!A:A,MATCH(Orders!B5345,Returns!B:B,0)), "No")</f>
        <v>No</v>
      </c>
      <c r="X5345" s="7" t="str">
        <f>INDEX(People!$A$2:$A$5,MATCH(Orders!M5345,People!$B$2:$B$5,0))</f>
        <v>Kelly Williams</v>
      </c>
      <c r="Y5345">
        <f t="shared" si="250"/>
        <v>2016</v>
      </c>
      <c r="Z5345">
        <f t="shared" si="251"/>
        <v>11</v>
      </c>
    </row>
    <row r="5346" spans="1:26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7">
        <f t="shared" si="249"/>
        <v>31.95</v>
      </c>
      <c r="W5346" s="7" t="str">
        <f>IFERROR(INDEX(Returns!A:A,MATCH(Orders!B5346,Returns!B:B,0)), "No")</f>
        <v>No</v>
      </c>
      <c r="X5346" s="7" t="str">
        <f>INDEX(People!$A$2:$A$5,MATCH(Orders!M5346,People!$B$2:$B$5,0))</f>
        <v>Chuck Magee</v>
      </c>
      <c r="Y5346">
        <f t="shared" si="250"/>
        <v>2017</v>
      </c>
      <c r="Z5346">
        <f t="shared" si="251"/>
        <v>10</v>
      </c>
    </row>
    <row r="5347" spans="1:26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7">
        <f t="shared" si="249"/>
        <v>181.46</v>
      </c>
      <c r="W5347" s="7" t="str">
        <f>IFERROR(INDEX(Returns!A:A,MATCH(Orders!B5347,Returns!B:B,0)), "No")</f>
        <v>No</v>
      </c>
      <c r="X5347" s="7" t="str">
        <f>INDEX(People!$A$2:$A$5,MATCH(Orders!M5347,People!$B$2:$B$5,0))</f>
        <v>Anna Andreadi</v>
      </c>
      <c r="Y5347">
        <f t="shared" si="250"/>
        <v>2019</v>
      </c>
      <c r="Z5347">
        <f t="shared" si="251"/>
        <v>3</v>
      </c>
    </row>
    <row r="5348" spans="1:26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7">
        <f t="shared" si="249"/>
        <v>3.6320000000000001</v>
      </c>
      <c r="W5348" s="7" t="str">
        <f>IFERROR(INDEX(Returns!A:A,MATCH(Orders!B5348,Returns!B:B,0)), "No")</f>
        <v>No</v>
      </c>
      <c r="X5348" s="7" t="str">
        <f>INDEX(People!$A$2:$A$5,MATCH(Orders!M5348,People!$B$2:$B$5,0))</f>
        <v>Anna Andreadi</v>
      </c>
      <c r="Y5348">
        <f t="shared" si="250"/>
        <v>2019</v>
      </c>
      <c r="Z5348">
        <f t="shared" si="251"/>
        <v>3</v>
      </c>
    </row>
    <row r="5349" spans="1:26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7">
        <f t="shared" si="249"/>
        <v>4.2720000000000002</v>
      </c>
      <c r="W5349" s="7" t="str">
        <f>IFERROR(INDEX(Returns!A:A,MATCH(Orders!B5349,Returns!B:B,0)), "No")</f>
        <v>No</v>
      </c>
      <c r="X5349" s="7" t="str">
        <f>INDEX(People!$A$2:$A$5,MATCH(Orders!M5349,People!$B$2:$B$5,0))</f>
        <v>Anna Andreadi</v>
      </c>
      <c r="Y5349">
        <f t="shared" si="250"/>
        <v>2019</v>
      </c>
      <c r="Z5349">
        <f t="shared" si="251"/>
        <v>3</v>
      </c>
    </row>
    <row r="5350" spans="1:26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7">
        <f t="shared" si="249"/>
        <v>10.78</v>
      </c>
      <c r="W5350" s="7" t="str">
        <f>IFERROR(INDEX(Returns!A:A,MATCH(Orders!B5350,Returns!B:B,0)), "No")</f>
        <v>No</v>
      </c>
      <c r="X5350" s="7" t="str">
        <f>INDEX(People!$A$2:$A$5,MATCH(Orders!M5350,People!$B$2:$B$5,0))</f>
        <v>Kelly Williams</v>
      </c>
      <c r="Y5350">
        <f t="shared" si="250"/>
        <v>2017</v>
      </c>
      <c r="Z5350">
        <f t="shared" si="251"/>
        <v>1</v>
      </c>
    </row>
    <row r="5351" spans="1:26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7">
        <f t="shared" si="249"/>
        <v>7.9800000000000013</v>
      </c>
      <c r="W5351" s="7" t="str">
        <f>IFERROR(INDEX(Returns!A:A,MATCH(Orders!B5351,Returns!B:B,0)), "No")</f>
        <v>No</v>
      </c>
      <c r="X5351" s="7" t="str">
        <f>INDEX(People!$A$2:$A$5,MATCH(Orders!M5351,People!$B$2:$B$5,0))</f>
        <v>Kelly Williams</v>
      </c>
      <c r="Y5351">
        <f t="shared" si="250"/>
        <v>2017</v>
      </c>
      <c r="Z5351">
        <f t="shared" si="251"/>
        <v>1</v>
      </c>
    </row>
    <row r="5352" spans="1:26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7">
        <f t="shared" si="249"/>
        <v>15.984000000000002</v>
      </c>
      <c r="W5352" s="7" t="str">
        <f>IFERROR(INDEX(Returns!A:A,MATCH(Orders!B5352,Returns!B:B,0)), "No")</f>
        <v>No</v>
      </c>
      <c r="X5352" s="7" t="str">
        <f>INDEX(People!$A$2:$A$5,MATCH(Orders!M5352,People!$B$2:$B$5,0))</f>
        <v>Kelly Williams</v>
      </c>
      <c r="Y5352">
        <f t="shared" si="250"/>
        <v>2019</v>
      </c>
      <c r="Z5352">
        <f t="shared" si="251"/>
        <v>12</v>
      </c>
    </row>
    <row r="5353" spans="1:26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7">
        <f t="shared" si="249"/>
        <v>10.48</v>
      </c>
      <c r="W5353" s="7" t="str">
        <f>IFERROR(INDEX(Returns!A:A,MATCH(Orders!B5353,Returns!B:B,0)), "No")</f>
        <v>No</v>
      </c>
      <c r="X5353" s="7" t="str">
        <f>INDEX(People!$A$2:$A$5,MATCH(Orders!M5353,People!$B$2:$B$5,0))</f>
        <v>Kelly Williams</v>
      </c>
      <c r="Y5353">
        <f t="shared" si="250"/>
        <v>2018</v>
      </c>
      <c r="Z5353">
        <f t="shared" si="251"/>
        <v>9</v>
      </c>
    </row>
    <row r="5354" spans="1:26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7">
        <f t="shared" si="249"/>
        <v>164.79200000000003</v>
      </c>
      <c r="W5354" s="7" t="str">
        <f>IFERROR(INDEX(Returns!A:A,MATCH(Orders!B5354,Returns!B:B,0)), "No")</f>
        <v>No</v>
      </c>
      <c r="X5354" s="7" t="str">
        <f>INDEX(People!$A$2:$A$5,MATCH(Orders!M5354,People!$B$2:$B$5,0))</f>
        <v>Kelly Williams</v>
      </c>
      <c r="Y5354">
        <f t="shared" si="250"/>
        <v>2018</v>
      </c>
      <c r="Z5354">
        <f t="shared" si="251"/>
        <v>9</v>
      </c>
    </row>
    <row r="5355" spans="1:26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7">
        <f t="shared" si="249"/>
        <v>10.91</v>
      </c>
      <c r="W5355" s="7" t="str">
        <f>IFERROR(INDEX(Returns!A:A,MATCH(Orders!B5355,Returns!B:B,0)), "No")</f>
        <v>No</v>
      </c>
      <c r="X5355" s="7" t="str">
        <f>INDEX(People!$A$2:$A$5,MATCH(Orders!M5355,People!$B$2:$B$5,0))</f>
        <v>Cassandra Brandow</v>
      </c>
      <c r="Y5355">
        <f t="shared" si="250"/>
        <v>2018</v>
      </c>
      <c r="Z5355">
        <f t="shared" si="251"/>
        <v>9</v>
      </c>
    </row>
    <row r="5356" spans="1:26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7">
        <f t="shared" si="249"/>
        <v>46.576000000000001</v>
      </c>
      <c r="W5356" s="7" t="str">
        <f>IFERROR(INDEX(Returns!A:A,MATCH(Orders!B5356,Returns!B:B,0)), "No")</f>
        <v>No</v>
      </c>
      <c r="X5356" s="7" t="str">
        <f>INDEX(People!$A$2:$A$5,MATCH(Orders!M5356,People!$B$2:$B$5,0))</f>
        <v>Anna Andreadi</v>
      </c>
      <c r="Y5356">
        <f t="shared" si="250"/>
        <v>2016</v>
      </c>
      <c r="Z5356">
        <f t="shared" si="251"/>
        <v>5</v>
      </c>
    </row>
    <row r="5357" spans="1:26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7">
        <f t="shared" si="249"/>
        <v>4</v>
      </c>
      <c r="W5357" s="7" t="str">
        <f>IFERROR(INDEX(Returns!A:A,MATCH(Orders!B5357,Returns!B:B,0)), "No")</f>
        <v>No</v>
      </c>
      <c r="X5357" s="7" t="str">
        <f>INDEX(People!$A$2:$A$5,MATCH(Orders!M5357,People!$B$2:$B$5,0))</f>
        <v>Anna Andreadi</v>
      </c>
      <c r="Y5357">
        <f t="shared" si="250"/>
        <v>2016</v>
      </c>
      <c r="Z5357">
        <f t="shared" si="251"/>
        <v>5</v>
      </c>
    </row>
    <row r="5358" spans="1:26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7">
        <f t="shared" si="249"/>
        <v>5.4480000000000004</v>
      </c>
      <c r="W5358" s="7" t="str">
        <f>IFERROR(INDEX(Returns!A:A,MATCH(Orders!B5358,Returns!B:B,0)), "No")</f>
        <v>No</v>
      </c>
      <c r="X5358" s="7" t="str">
        <f>INDEX(People!$A$2:$A$5,MATCH(Orders!M5358,People!$B$2:$B$5,0))</f>
        <v>Anna Andreadi</v>
      </c>
      <c r="Y5358">
        <f t="shared" si="250"/>
        <v>2018</v>
      </c>
      <c r="Z5358">
        <f t="shared" si="251"/>
        <v>9</v>
      </c>
    </row>
    <row r="5359" spans="1:26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7">
        <f t="shared" si="249"/>
        <v>16.36</v>
      </c>
      <c r="W5359" s="7" t="str">
        <f>IFERROR(INDEX(Returns!A:A,MATCH(Orders!B5359,Returns!B:B,0)), "No")</f>
        <v>No</v>
      </c>
      <c r="X5359" s="7" t="str">
        <f>INDEX(People!$A$2:$A$5,MATCH(Orders!M5359,People!$B$2:$B$5,0))</f>
        <v>Anna Andreadi</v>
      </c>
      <c r="Y5359">
        <f t="shared" si="250"/>
        <v>2016</v>
      </c>
      <c r="Z5359">
        <f t="shared" si="251"/>
        <v>8</v>
      </c>
    </row>
    <row r="5360" spans="1:26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7">
        <f t="shared" si="249"/>
        <v>7.89</v>
      </c>
      <c r="W5360" s="7" t="str">
        <f>IFERROR(INDEX(Returns!A:A,MATCH(Orders!B5360,Returns!B:B,0)), "No")</f>
        <v>No</v>
      </c>
      <c r="X5360" s="7" t="str">
        <f>INDEX(People!$A$2:$A$5,MATCH(Orders!M5360,People!$B$2:$B$5,0))</f>
        <v>Anna Andreadi</v>
      </c>
      <c r="Y5360">
        <f t="shared" si="250"/>
        <v>2016</v>
      </c>
      <c r="Z5360">
        <f t="shared" si="251"/>
        <v>8</v>
      </c>
    </row>
    <row r="5361" spans="1:26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7">
        <f t="shared" si="249"/>
        <v>22.99</v>
      </c>
      <c r="W5361" s="7" t="str">
        <f>IFERROR(INDEX(Returns!A:A,MATCH(Orders!B5361,Returns!B:B,0)), "No")</f>
        <v>No</v>
      </c>
      <c r="X5361" s="7" t="str">
        <f>INDEX(People!$A$2:$A$5,MATCH(Orders!M5361,People!$B$2:$B$5,0))</f>
        <v>Anna Andreadi</v>
      </c>
      <c r="Y5361">
        <f t="shared" si="250"/>
        <v>2016</v>
      </c>
      <c r="Z5361">
        <f t="shared" si="251"/>
        <v>8</v>
      </c>
    </row>
    <row r="5362" spans="1:26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7">
        <f t="shared" si="249"/>
        <v>24.784000000000002</v>
      </c>
      <c r="W5362" s="7" t="str">
        <f>IFERROR(INDEX(Returns!A:A,MATCH(Orders!B5362,Returns!B:B,0)), "No")</f>
        <v>No</v>
      </c>
      <c r="X5362" s="7" t="str">
        <f>INDEX(People!$A$2:$A$5,MATCH(Orders!M5362,People!$B$2:$B$5,0))</f>
        <v>Cassandra Brandow</v>
      </c>
      <c r="Y5362">
        <f t="shared" si="250"/>
        <v>2019</v>
      </c>
      <c r="Z5362">
        <f t="shared" si="251"/>
        <v>4</v>
      </c>
    </row>
    <row r="5363" spans="1:26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7">
        <f t="shared" si="249"/>
        <v>144.15200000000002</v>
      </c>
      <c r="W5363" s="7" t="str">
        <f>IFERROR(INDEX(Returns!A:A,MATCH(Orders!B5363,Returns!B:B,0)), "No")</f>
        <v>No</v>
      </c>
      <c r="X5363" s="7" t="str">
        <f>INDEX(People!$A$2:$A$5,MATCH(Orders!M5363,People!$B$2:$B$5,0))</f>
        <v>Kelly Williams</v>
      </c>
      <c r="Y5363">
        <f t="shared" si="250"/>
        <v>2019</v>
      </c>
      <c r="Z5363">
        <f t="shared" si="251"/>
        <v>6</v>
      </c>
    </row>
    <row r="5364" spans="1:26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7">
        <f t="shared" si="249"/>
        <v>11.76</v>
      </c>
      <c r="W5364" s="7" t="str">
        <f>IFERROR(INDEX(Returns!A:A,MATCH(Orders!B5364,Returns!B:B,0)), "No")</f>
        <v>No</v>
      </c>
      <c r="X5364" s="7" t="str">
        <f>INDEX(People!$A$2:$A$5,MATCH(Orders!M5364,People!$B$2:$B$5,0))</f>
        <v>Kelly Williams</v>
      </c>
      <c r="Y5364">
        <f t="shared" si="250"/>
        <v>2018</v>
      </c>
      <c r="Z5364">
        <f t="shared" si="251"/>
        <v>12</v>
      </c>
    </row>
    <row r="5365" spans="1:26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7">
        <f t="shared" si="249"/>
        <v>40.98</v>
      </c>
      <c r="W5365" s="7" t="str">
        <f>IFERROR(INDEX(Returns!A:A,MATCH(Orders!B5365,Returns!B:B,0)), "No")</f>
        <v>No</v>
      </c>
      <c r="X5365" s="7" t="str">
        <f>INDEX(People!$A$2:$A$5,MATCH(Orders!M5365,People!$B$2:$B$5,0))</f>
        <v>Kelly Williams</v>
      </c>
      <c r="Y5365">
        <f t="shared" si="250"/>
        <v>2018</v>
      </c>
      <c r="Z5365">
        <f t="shared" si="251"/>
        <v>12</v>
      </c>
    </row>
    <row r="5366" spans="1:26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7">
        <f t="shared" si="249"/>
        <v>16.216000000000001</v>
      </c>
      <c r="W5366" s="7" t="str">
        <f>IFERROR(INDEX(Returns!A:A,MATCH(Orders!B5366,Returns!B:B,0)), "No")</f>
        <v>No</v>
      </c>
      <c r="X5366" s="7" t="str">
        <f>INDEX(People!$A$2:$A$5,MATCH(Orders!M5366,People!$B$2:$B$5,0))</f>
        <v>Anna Andreadi</v>
      </c>
      <c r="Y5366">
        <f t="shared" si="250"/>
        <v>2016</v>
      </c>
      <c r="Z5366">
        <f t="shared" si="251"/>
        <v>1</v>
      </c>
    </row>
    <row r="5367" spans="1:26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7">
        <f t="shared" si="249"/>
        <v>151.19200000000001</v>
      </c>
      <c r="W5367" s="7" t="str">
        <f>IFERROR(INDEX(Returns!A:A,MATCH(Orders!B5367,Returns!B:B,0)), "No")</f>
        <v>No</v>
      </c>
      <c r="X5367" s="7" t="str">
        <f>INDEX(People!$A$2:$A$5,MATCH(Orders!M5367,People!$B$2:$B$5,0))</f>
        <v>Kelly Williams</v>
      </c>
      <c r="Y5367">
        <f t="shared" si="250"/>
        <v>2018</v>
      </c>
      <c r="Z5367">
        <f t="shared" si="251"/>
        <v>11</v>
      </c>
    </row>
    <row r="5368" spans="1:26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7">
        <f t="shared" si="249"/>
        <v>29.592000000000002</v>
      </c>
      <c r="W5368" s="7" t="str">
        <f>IFERROR(INDEX(Returns!A:A,MATCH(Orders!B5368,Returns!B:B,0)), "No")</f>
        <v>No</v>
      </c>
      <c r="X5368" s="7" t="str">
        <f>INDEX(People!$A$2:$A$5,MATCH(Orders!M5368,People!$B$2:$B$5,0))</f>
        <v>Anna Andreadi</v>
      </c>
      <c r="Y5368">
        <f t="shared" si="250"/>
        <v>2019</v>
      </c>
      <c r="Z5368">
        <f t="shared" si="251"/>
        <v>6</v>
      </c>
    </row>
    <row r="5369" spans="1:26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7">
        <f t="shared" si="249"/>
        <v>2.89</v>
      </c>
      <c r="W5369" s="7" t="str">
        <f>IFERROR(INDEX(Returns!A:A,MATCH(Orders!B5369,Returns!B:B,0)), "No")</f>
        <v>No</v>
      </c>
      <c r="X5369" s="7" t="str">
        <f>INDEX(People!$A$2:$A$5,MATCH(Orders!M5369,People!$B$2:$B$5,0))</f>
        <v>Anna Andreadi</v>
      </c>
      <c r="Y5369">
        <f t="shared" si="250"/>
        <v>2019</v>
      </c>
      <c r="Z5369">
        <f t="shared" si="251"/>
        <v>6</v>
      </c>
    </row>
    <row r="5370" spans="1:26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7">
        <f t="shared" si="249"/>
        <v>15.58</v>
      </c>
      <c r="W5370" s="7" t="str">
        <f>IFERROR(INDEX(Returns!A:A,MATCH(Orders!B5370,Returns!B:B,0)), "No")</f>
        <v>No</v>
      </c>
      <c r="X5370" s="7" t="str">
        <f>INDEX(People!$A$2:$A$5,MATCH(Orders!M5370,People!$B$2:$B$5,0))</f>
        <v>Anna Andreadi</v>
      </c>
      <c r="Y5370">
        <f t="shared" si="250"/>
        <v>2019</v>
      </c>
      <c r="Z5370">
        <f t="shared" si="251"/>
        <v>6</v>
      </c>
    </row>
    <row r="5371" spans="1:26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7">
        <f t="shared" si="249"/>
        <v>28.352</v>
      </c>
      <c r="W5371" s="7" t="str">
        <f>IFERROR(INDEX(Returns!A:A,MATCH(Orders!B5371,Returns!B:B,0)), "No")</f>
        <v>No</v>
      </c>
      <c r="X5371" s="7" t="str">
        <f>INDEX(People!$A$2:$A$5,MATCH(Orders!M5371,People!$B$2:$B$5,0))</f>
        <v>Chuck Magee</v>
      </c>
      <c r="Y5371">
        <f t="shared" si="250"/>
        <v>2019</v>
      </c>
      <c r="Z5371">
        <f t="shared" si="251"/>
        <v>9</v>
      </c>
    </row>
    <row r="5372" spans="1:26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7">
        <f t="shared" si="249"/>
        <v>136.97999999999999</v>
      </c>
      <c r="W5372" s="7" t="str">
        <f>IFERROR(INDEX(Returns!A:A,MATCH(Orders!B5372,Returns!B:B,0)), "No")</f>
        <v>No</v>
      </c>
      <c r="X5372" s="7" t="str">
        <f>INDEX(People!$A$2:$A$5,MATCH(Orders!M5372,People!$B$2:$B$5,0))</f>
        <v>Kelly Williams</v>
      </c>
      <c r="Y5372">
        <f t="shared" si="250"/>
        <v>2019</v>
      </c>
      <c r="Z5372">
        <f t="shared" si="251"/>
        <v>4</v>
      </c>
    </row>
    <row r="5373" spans="1:26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7">
        <f t="shared" si="249"/>
        <v>102.3</v>
      </c>
      <c r="W5373" s="7" t="str">
        <f>IFERROR(INDEX(Returns!A:A,MATCH(Orders!B5373,Returns!B:B,0)), "No")</f>
        <v>No</v>
      </c>
      <c r="X5373" s="7" t="str">
        <f>INDEX(People!$A$2:$A$5,MATCH(Orders!M5373,People!$B$2:$B$5,0))</f>
        <v>Kelly Williams</v>
      </c>
      <c r="Y5373">
        <f t="shared" si="250"/>
        <v>2019</v>
      </c>
      <c r="Z5373">
        <f t="shared" si="251"/>
        <v>4</v>
      </c>
    </row>
    <row r="5374" spans="1:26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7">
        <f t="shared" si="249"/>
        <v>5.1840000000000011</v>
      </c>
      <c r="W5374" s="7" t="str">
        <f>IFERROR(INDEX(Returns!A:A,MATCH(Orders!B5374,Returns!B:B,0)), "No")</f>
        <v>No</v>
      </c>
      <c r="X5374" s="7" t="str">
        <f>INDEX(People!$A$2:$A$5,MATCH(Orders!M5374,People!$B$2:$B$5,0))</f>
        <v>Kelly Williams</v>
      </c>
      <c r="Y5374">
        <f t="shared" si="250"/>
        <v>2017</v>
      </c>
      <c r="Z5374">
        <f t="shared" si="251"/>
        <v>10</v>
      </c>
    </row>
    <row r="5375" spans="1:26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7">
        <f t="shared" si="249"/>
        <v>49.622999999999998</v>
      </c>
      <c r="W5375" s="7" t="str">
        <f>IFERROR(INDEX(Returns!A:A,MATCH(Orders!B5375,Returns!B:B,0)), "No")</f>
        <v>No</v>
      </c>
      <c r="X5375" s="7" t="str">
        <f>INDEX(People!$A$2:$A$5,MATCH(Orders!M5375,People!$B$2:$B$5,0))</f>
        <v>Kelly Williams</v>
      </c>
      <c r="Y5375">
        <f t="shared" si="250"/>
        <v>2017</v>
      </c>
      <c r="Z5375">
        <f t="shared" si="251"/>
        <v>10</v>
      </c>
    </row>
    <row r="5376" spans="1:26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7">
        <f t="shared" si="249"/>
        <v>5.1840000000000011</v>
      </c>
      <c r="W5376" s="7" t="str">
        <f>IFERROR(INDEX(Returns!A:A,MATCH(Orders!B5376,Returns!B:B,0)), "No")</f>
        <v>No</v>
      </c>
      <c r="X5376" s="7" t="str">
        <f>INDEX(People!$A$2:$A$5,MATCH(Orders!M5376,People!$B$2:$B$5,0))</f>
        <v>Kelly Williams</v>
      </c>
      <c r="Y5376">
        <f t="shared" si="250"/>
        <v>2017</v>
      </c>
      <c r="Z5376">
        <f t="shared" si="251"/>
        <v>10</v>
      </c>
    </row>
    <row r="5377" spans="1:26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7">
        <f t="shared" si="249"/>
        <v>16.36</v>
      </c>
      <c r="W5377" s="7" t="str">
        <f>IFERROR(INDEX(Returns!A:A,MATCH(Orders!B5377,Returns!B:B,0)), "No")</f>
        <v>No</v>
      </c>
      <c r="X5377" s="7" t="str">
        <f>INDEX(People!$A$2:$A$5,MATCH(Orders!M5377,People!$B$2:$B$5,0))</f>
        <v>Anna Andreadi</v>
      </c>
      <c r="Y5377">
        <f t="shared" si="250"/>
        <v>2019</v>
      </c>
      <c r="Z5377">
        <f t="shared" si="251"/>
        <v>5</v>
      </c>
    </row>
    <row r="5378" spans="1:26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7">
        <f t="shared" si="249"/>
        <v>10.48</v>
      </c>
      <c r="W5378" s="7" t="str">
        <f>IFERROR(INDEX(Returns!A:A,MATCH(Orders!B5378,Returns!B:B,0)), "No")</f>
        <v>No</v>
      </c>
      <c r="X5378" s="7" t="str">
        <f>INDEX(People!$A$2:$A$5,MATCH(Orders!M5378,People!$B$2:$B$5,0))</f>
        <v>Anna Andreadi</v>
      </c>
      <c r="Y5378">
        <f t="shared" si="250"/>
        <v>2019</v>
      </c>
      <c r="Z5378">
        <f t="shared" si="251"/>
        <v>5</v>
      </c>
    </row>
    <row r="5379" spans="1:26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7">
        <f t="shared" ref="V5379:V5442" si="252">R5379/S5379</f>
        <v>49.783999999999999</v>
      </c>
      <c r="W5379" s="7" t="str">
        <f>IFERROR(INDEX(Returns!A:A,MATCH(Orders!B5379,Returns!B:B,0)), "No")</f>
        <v>No</v>
      </c>
      <c r="X5379" s="7" t="str">
        <f>INDEX(People!$A$2:$A$5,MATCH(Orders!M5379,People!$B$2:$B$5,0))</f>
        <v>Chuck Magee</v>
      </c>
      <c r="Y5379">
        <f t="shared" ref="Y5379:Y5442" si="253">YEAR(C5379)</f>
        <v>2016</v>
      </c>
      <c r="Z5379">
        <f t="shared" ref="Z5379:Z5442" si="254">MONTH(C5379)</f>
        <v>12</v>
      </c>
    </row>
    <row r="5380" spans="1:26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7">
        <f t="shared" si="252"/>
        <v>43.183999999999997</v>
      </c>
      <c r="W5380" s="7" t="str">
        <f>IFERROR(INDEX(Returns!A:A,MATCH(Orders!B5380,Returns!B:B,0)), "No")</f>
        <v>No</v>
      </c>
      <c r="X5380" s="7" t="str">
        <f>INDEX(People!$A$2:$A$5,MATCH(Orders!M5380,People!$B$2:$B$5,0))</f>
        <v>Chuck Magee</v>
      </c>
      <c r="Y5380">
        <f t="shared" si="253"/>
        <v>2016</v>
      </c>
      <c r="Z5380">
        <f t="shared" si="254"/>
        <v>12</v>
      </c>
    </row>
    <row r="5381" spans="1:26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7">
        <f t="shared" si="252"/>
        <v>5.18</v>
      </c>
      <c r="W5381" s="7" t="str">
        <f>IFERROR(INDEX(Returns!A:A,MATCH(Orders!B5381,Returns!B:B,0)), "No")</f>
        <v>No</v>
      </c>
      <c r="X5381" s="7" t="str">
        <f>INDEX(People!$A$2:$A$5,MATCH(Orders!M5381,People!$B$2:$B$5,0))</f>
        <v>Anna Andreadi</v>
      </c>
      <c r="Y5381">
        <f t="shared" si="253"/>
        <v>2018</v>
      </c>
      <c r="Z5381">
        <f t="shared" si="254"/>
        <v>8</v>
      </c>
    </row>
    <row r="5382" spans="1:26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7">
        <f t="shared" si="252"/>
        <v>17.591999999999999</v>
      </c>
      <c r="W5382" s="7" t="str">
        <f>IFERROR(INDEX(Returns!A:A,MATCH(Orders!B5382,Returns!B:B,0)), "No")</f>
        <v>No</v>
      </c>
      <c r="X5382" s="7" t="str">
        <f>INDEX(People!$A$2:$A$5,MATCH(Orders!M5382,People!$B$2:$B$5,0))</f>
        <v>Anna Andreadi</v>
      </c>
      <c r="Y5382">
        <f t="shared" si="253"/>
        <v>2018</v>
      </c>
      <c r="Z5382">
        <f t="shared" si="254"/>
        <v>8</v>
      </c>
    </row>
    <row r="5383" spans="1:26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7">
        <f t="shared" si="252"/>
        <v>5.1840000000000011</v>
      </c>
      <c r="W5383" s="7" t="str">
        <f>IFERROR(INDEX(Returns!A:A,MATCH(Orders!B5383,Returns!B:B,0)), "No")</f>
        <v>No</v>
      </c>
      <c r="X5383" s="7" t="str">
        <f>INDEX(People!$A$2:$A$5,MATCH(Orders!M5383,People!$B$2:$B$5,0))</f>
        <v>Kelly Williams</v>
      </c>
      <c r="Y5383">
        <f t="shared" si="253"/>
        <v>2018</v>
      </c>
      <c r="Z5383">
        <f t="shared" si="254"/>
        <v>9</v>
      </c>
    </row>
    <row r="5384" spans="1:26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7">
        <f t="shared" si="252"/>
        <v>1.9760000000000002</v>
      </c>
      <c r="W5384" s="7" t="str">
        <f>IFERROR(INDEX(Returns!A:A,MATCH(Orders!B5384,Returns!B:B,0)), "No")</f>
        <v>No</v>
      </c>
      <c r="X5384" s="7" t="str">
        <f>INDEX(People!$A$2:$A$5,MATCH(Orders!M5384,People!$B$2:$B$5,0))</f>
        <v>Kelly Williams</v>
      </c>
      <c r="Y5384">
        <f t="shared" si="253"/>
        <v>2018</v>
      </c>
      <c r="Z5384">
        <f t="shared" si="254"/>
        <v>9</v>
      </c>
    </row>
    <row r="5385" spans="1:26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7">
        <f t="shared" si="252"/>
        <v>5.1840000000000011</v>
      </c>
      <c r="W5385" s="7" t="str">
        <f>IFERROR(INDEX(Returns!A:A,MATCH(Orders!B5385,Returns!B:B,0)), "No")</f>
        <v>No</v>
      </c>
      <c r="X5385" s="7" t="str">
        <f>INDEX(People!$A$2:$A$5,MATCH(Orders!M5385,People!$B$2:$B$5,0))</f>
        <v>Kelly Williams</v>
      </c>
      <c r="Y5385">
        <f t="shared" si="253"/>
        <v>2018</v>
      </c>
      <c r="Z5385">
        <f t="shared" si="254"/>
        <v>9</v>
      </c>
    </row>
    <row r="5386" spans="1:26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7">
        <f t="shared" si="252"/>
        <v>119.39999999999999</v>
      </c>
      <c r="W5386" s="7" t="str">
        <f>IFERROR(INDEX(Returns!A:A,MATCH(Orders!B5386,Returns!B:B,0)), "No")</f>
        <v>No</v>
      </c>
      <c r="X5386" s="7" t="str">
        <f>INDEX(People!$A$2:$A$5,MATCH(Orders!M5386,People!$B$2:$B$5,0))</f>
        <v>Chuck Magee</v>
      </c>
      <c r="Y5386">
        <f t="shared" si="253"/>
        <v>2019</v>
      </c>
      <c r="Z5386">
        <f t="shared" si="254"/>
        <v>6</v>
      </c>
    </row>
    <row r="5387" spans="1:26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7">
        <f t="shared" si="252"/>
        <v>38.993999999999993</v>
      </c>
      <c r="W5387" s="7" t="str">
        <f>IFERROR(INDEX(Returns!A:A,MATCH(Orders!B5387,Returns!B:B,0)), "No")</f>
        <v>No</v>
      </c>
      <c r="X5387" s="7" t="str">
        <f>INDEX(People!$A$2:$A$5,MATCH(Orders!M5387,People!$B$2:$B$5,0))</f>
        <v>Chuck Magee</v>
      </c>
      <c r="Y5387">
        <f t="shared" si="253"/>
        <v>2019</v>
      </c>
      <c r="Z5387">
        <f t="shared" si="254"/>
        <v>6</v>
      </c>
    </row>
    <row r="5388" spans="1:26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7">
        <f t="shared" si="252"/>
        <v>4.49</v>
      </c>
      <c r="W5388" s="7" t="str">
        <f>IFERROR(INDEX(Returns!A:A,MATCH(Orders!B5388,Returns!B:B,0)), "No")</f>
        <v>No</v>
      </c>
      <c r="X5388" s="7" t="str">
        <f>INDEX(People!$A$2:$A$5,MATCH(Orders!M5388,People!$B$2:$B$5,0))</f>
        <v>Cassandra Brandow</v>
      </c>
      <c r="Y5388">
        <f t="shared" si="253"/>
        <v>2019</v>
      </c>
      <c r="Z5388">
        <f t="shared" si="254"/>
        <v>3</v>
      </c>
    </row>
    <row r="5389" spans="1:26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7">
        <f t="shared" si="252"/>
        <v>55.991999999999997</v>
      </c>
      <c r="W5389" s="7" t="str">
        <f>IFERROR(INDEX(Returns!A:A,MATCH(Orders!B5389,Returns!B:B,0)), "No")</f>
        <v>No</v>
      </c>
      <c r="X5389" s="7" t="str">
        <f>INDEX(People!$A$2:$A$5,MATCH(Orders!M5389,People!$B$2:$B$5,0))</f>
        <v>Anna Andreadi</v>
      </c>
      <c r="Y5389">
        <f t="shared" si="253"/>
        <v>2019</v>
      </c>
      <c r="Z5389">
        <f t="shared" si="254"/>
        <v>2</v>
      </c>
    </row>
    <row r="5390" spans="1:26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7">
        <f t="shared" si="252"/>
        <v>36.51</v>
      </c>
      <c r="W5390" s="7" t="str">
        <f>IFERROR(INDEX(Returns!A:A,MATCH(Orders!B5390,Returns!B:B,0)), "No")</f>
        <v>No</v>
      </c>
      <c r="X5390" s="7" t="str">
        <f>INDEX(People!$A$2:$A$5,MATCH(Orders!M5390,People!$B$2:$B$5,0))</f>
        <v>Anna Andreadi</v>
      </c>
      <c r="Y5390">
        <f t="shared" si="253"/>
        <v>2019</v>
      </c>
      <c r="Z5390">
        <f t="shared" si="254"/>
        <v>2</v>
      </c>
    </row>
    <row r="5391" spans="1:26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7">
        <f t="shared" si="252"/>
        <v>4.91</v>
      </c>
      <c r="W5391" s="7" t="str">
        <f>IFERROR(INDEX(Returns!A:A,MATCH(Orders!B5391,Returns!B:B,0)), "No")</f>
        <v>No</v>
      </c>
      <c r="X5391" s="7" t="str">
        <f>INDEX(People!$A$2:$A$5,MATCH(Orders!M5391,People!$B$2:$B$5,0))</f>
        <v>Anna Andreadi</v>
      </c>
      <c r="Y5391">
        <f t="shared" si="253"/>
        <v>2019</v>
      </c>
      <c r="Z5391">
        <f t="shared" si="254"/>
        <v>2</v>
      </c>
    </row>
    <row r="5392" spans="1:26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7">
        <f t="shared" si="252"/>
        <v>8.7840000000000007</v>
      </c>
      <c r="W5392" s="7" t="str">
        <f>IFERROR(INDEX(Returns!A:A,MATCH(Orders!B5392,Returns!B:B,0)), "No")</f>
        <v>No</v>
      </c>
      <c r="X5392" s="7" t="str">
        <f>INDEX(People!$A$2:$A$5,MATCH(Orders!M5392,People!$B$2:$B$5,0))</f>
        <v>Anna Andreadi</v>
      </c>
      <c r="Y5392">
        <f t="shared" si="253"/>
        <v>2019</v>
      </c>
      <c r="Z5392">
        <f t="shared" si="254"/>
        <v>11</v>
      </c>
    </row>
    <row r="5393" spans="1:26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7">
        <f t="shared" si="252"/>
        <v>3.75</v>
      </c>
      <c r="W5393" s="7" t="str">
        <f>IFERROR(INDEX(Returns!A:A,MATCH(Orders!B5393,Returns!B:B,0)), "No")</f>
        <v>No</v>
      </c>
      <c r="X5393" s="7" t="str">
        <f>INDEX(People!$A$2:$A$5,MATCH(Orders!M5393,People!$B$2:$B$5,0))</f>
        <v>Chuck Magee</v>
      </c>
      <c r="Y5393">
        <f t="shared" si="253"/>
        <v>2016</v>
      </c>
      <c r="Z5393">
        <f t="shared" si="254"/>
        <v>11</v>
      </c>
    </row>
    <row r="5394" spans="1:26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7">
        <f t="shared" si="252"/>
        <v>4.9800000000000004</v>
      </c>
      <c r="W5394" s="7" t="str">
        <f>IFERROR(INDEX(Returns!A:A,MATCH(Orders!B5394,Returns!B:B,0)), "No")</f>
        <v>No</v>
      </c>
      <c r="X5394" s="7" t="str">
        <f>INDEX(People!$A$2:$A$5,MATCH(Orders!M5394,People!$B$2:$B$5,0))</f>
        <v>Chuck Magee</v>
      </c>
      <c r="Y5394">
        <f t="shared" si="253"/>
        <v>2016</v>
      </c>
      <c r="Z5394">
        <f t="shared" si="254"/>
        <v>11</v>
      </c>
    </row>
    <row r="5395" spans="1:26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7">
        <f t="shared" si="252"/>
        <v>30.44</v>
      </c>
      <c r="W5395" s="7" t="str">
        <f>IFERROR(INDEX(Returns!A:A,MATCH(Orders!B5395,Returns!B:B,0)), "No")</f>
        <v>No</v>
      </c>
      <c r="X5395" s="7" t="str">
        <f>INDEX(People!$A$2:$A$5,MATCH(Orders!M5395,People!$B$2:$B$5,0))</f>
        <v>Chuck Magee</v>
      </c>
      <c r="Y5395">
        <f t="shared" si="253"/>
        <v>2016</v>
      </c>
      <c r="Z5395">
        <f t="shared" si="254"/>
        <v>11</v>
      </c>
    </row>
    <row r="5396" spans="1:26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7">
        <f t="shared" si="252"/>
        <v>170.98</v>
      </c>
      <c r="W5396" s="7" t="str">
        <f>IFERROR(INDEX(Returns!A:A,MATCH(Orders!B5396,Returns!B:B,0)), "No")</f>
        <v>No</v>
      </c>
      <c r="X5396" s="7" t="str">
        <f>INDEX(People!$A$2:$A$5,MATCH(Orders!M5396,People!$B$2:$B$5,0))</f>
        <v>Chuck Magee</v>
      </c>
      <c r="Y5396">
        <f t="shared" si="253"/>
        <v>2016</v>
      </c>
      <c r="Z5396">
        <f t="shared" si="254"/>
        <v>11</v>
      </c>
    </row>
    <row r="5397" spans="1:26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7">
        <f t="shared" si="252"/>
        <v>3.14</v>
      </c>
      <c r="W5397" s="7" t="str">
        <f>IFERROR(INDEX(Returns!A:A,MATCH(Orders!B5397,Returns!B:B,0)), "No")</f>
        <v>Yes</v>
      </c>
      <c r="X5397" s="7" t="str">
        <f>INDEX(People!$A$2:$A$5,MATCH(Orders!M5397,People!$B$2:$B$5,0))</f>
        <v>Anna Andreadi</v>
      </c>
      <c r="Y5397">
        <f t="shared" si="253"/>
        <v>2016</v>
      </c>
      <c r="Z5397">
        <f t="shared" si="254"/>
        <v>11</v>
      </c>
    </row>
    <row r="5398" spans="1:26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7">
        <f t="shared" si="252"/>
        <v>12.64</v>
      </c>
      <c r="W5398" s="7" t="str">
        <f>IFERROR(INDEX(Returns!A:A,MATCH(Orders!B5398,Returns!B:B,0)), "No")</f>
        <v>No</v>
      </c>
      <c r="X5398" s="7" t="str">
        <f>INDEX(People!$A$2:$A$5,MATCH(Orders!M5398,People!$B$2:$B$5,0))</f>
        <v>Anna Andreadi</v>
      </c>
      <c r="Y5398">
        <f t="shared" si="253"/>
        <v>2018</v>
      </c>
      <c r="Z5398">
        <f t="shared" si="254"/>
        <v>9</v>
      </c>
    </row>
    <row r="5399" spans="1:26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7">
        <f t="shared" si="252"/>
        <v>3.25</v>
      </c>
      <c r="W5399" s="7" t="str">
        <f>IFERROR(INDEX(Returns!A:A,MATCH(Orders!B5399,Returns!B:B,0)), "No")</f>
        <v>Yes</v>
      </c>
      <c r="X5399" s="7" t="str">
        <f>INDEX(People!$A$2:$A$5,MATCH(Orders!M5399,People!$B$2:$B$5,0))</f>
        <v>Anna Andreadi</v>
      </c>
      <c r="Y5399">
        <f t="shared" si="253"/>
        <v>2018</v>
      </c>
      <c r="Z5399">
        <f t="shared" si="254"/>
        <v>11</v>
      </c>
    </row>
    <row r="5400" spans="1:26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7">
        <f t="shared" si="252"/>
        <v>0.96899999999999997</v>
      </c>
      <c r="W5400" s="7" t="str">
        <f>IFERROR(INDEX(Returns!A:A,MATCH(Orders!B5400,Returns!B:B,0)), "No")</f>
        <v>No</v>
      </c>
      <c r="X5400" s="7" t="str">
        <f>INDEX(People!$A$2:$A$5,MATCH(Orders!M5400,People!$B$2:$B$5,0))</f>
        <v>Chuck Magee</v>
      </c>
      <c r="Y5400">
        <f t="shared" si="253"/>
        <v>2018</v>
      </c>
      <c r="Z5400">
        <f t="shared" si="254"/>
        <v>9</v>
      </c>
    </row>
    <row r="5401" spans="1:26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7">
        <f t="shared" si="252"/>
        <v>111.333</v>
      </c>
      <c r="W5401" s="7" t="str">
        <f>IFERROR(INDEX(Returns!A:A,MATCH(Orders!B5401,Returns!B:B,0)), "No")</f>
        <v>No</v>
      </c>
      <c r="X5401" s="7" t="str">
        <f>INDEX(People!$A$2:$A$5,MATCH(Orders!M5401,People!$B$2:$B$5,0))</f>
        <v>Anna Andreadi</v>
      </c>
      <c r="Y5401">
        <f t="shared" si="253"/>
        <v>2018</v>
      </c>
      <c r="Z5401">
        <f t="shared" si="254"/>
        <v>4</v>
      </c>
    </row>
    <row r="5402" spans="1:26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7">
        <f t="shared" si="252"/>
        <v>35.99</v>
      </c>
      <c r="W5402" s="7" t="str">
        <f>IFERROR(INDEX(Returns!A:A,MATCH(Orders!B5402,Returns!B:B,0)), "No")</f>
        <v>No</v>
      </c>
      <c r="X5402" s="7" t="str">
        <f>INDEX(People!$A$2:$A$5,MATCH(Orders!M5402,People!$B$2:$B$5,0))</f>
        <v>Anna Andreadi</v>
      </c>
      <c r="Y5402">
        <f t="shared" si="253"/>
        <v>2019</v>
      </c>
      <c r="Z5402">
        <f t="shared" si="254"/>
        <v>9</v>
      </c>
    </row>
    <row r="5403" spans="1:26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7">
        <f t="shared" si="252"/>
        <v>39.99</v>
      </c>
      <c r="W5403" s="7" t="str">
        <f>IFERROR(INDEX(Returns!A:A,MATCH(Orders!B5403,Returns!B:B,0)), "No")</f>
        <v>No</v>
      </c>
      <c r="X5403" s="7" t="str">
        <f>INDEX(People!$A$2:$A$5,MATCH(Orders!M5403,People!$B$2:$B$5,0))</f>
        <v>Anna Andreadi</v>
      </c>
      <c r="Y5403">
        <f t="shared" si="253"/>
        <v>2019</v>
      </c>
      <c r="Z5403">
        <f t="shared" si="254"/>
        <v>9</v>
      </c>
    </row>
    <row r="5404" spans="1:26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7">
        <f t="shared" si="252"/>
        <v>6.1680000000000001</v>
      </c>
      <c r="W5404" s="7" t="str">
        <f>IFERROR(INDEX(Returns!A:A,MATCH(Orders!B5404,Returns!B:B,0)), "No")</f>
        <v>No</v>
      </c>
      <c r="X5404" s="7" t="str">
        <f>INDEX(People!$A$2:$A$5,MATCH(Orders!M5404,People!$B$2:$B$5,0))</f>
        <v>Chuck Magee</v>
      </c>
      <c r="Y5404">
        <f t="shared" si="253"/>
        <v>2019</v>
      </c>
      <c r="Z5404">
        <f t="shared" si="254"/>
        <v>8</v>
      </c>
    </row>
    <row r="5405" spans="1:26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7">
        <f t="shared" si="252"/>
        <v>3.7439999999999998</v>
      </c>
      <c r="W5405" s="7" t="str">
        <f>IFERROR(INDEX(Returns!A:A,MATCH(Orders!B5405,Returns!B:B,0)), "No")</f>
        <v>No</v>
      </c>
      <c r="X5405" s="7" t="str">
        <f>INDEX(People!$A$2:$A$5,MATCH(Orders!M5405,People!$B$2:$B$5,0))</f>
        <v>Chuck Magee</v>
      </c>
      <c r="Y5405">
        <f t="shared" si="253"/>
        <v>2019</v>
      </c>
      <c r="Z5405">
        <f t="shared" si="254"/>
        <v>8</v>
      </c>
    </row>
    <row r="5406" spans="1:26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7">
        <f t="shared" si="252"/>
        <v>89.192000000000007</v>
      </c>
      <c r="W5406" s="7" t="str">
        <f>IFERROR(INDEX(Returns!A:A,MATCH(Orders!B5406,Returns!B:B,0)), "No")</f>
        <v>No</v>
      </c>
      <c r="X5406" s="7" t="str">
        <f>INDEX(People!$A$2:$A$5,MATCH(Orders!M5406,People!$B$2:$B$5,0))</f>
        <v>Anna Andreadi</v>
      </c>
      <c r="Y5406">
        <f t="shared" si="253"/>
        <v>2018</v>
      </c>
      <c r="Z5406">
        <f t="shared" si="254"/>
        <v>2</v>
      </c>
    </row>
    <row r="5407" spans="1:26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7">
        <f t="shared" si="252"/>
        <v>36.24</v>
      </c>
      <c r="W5407" s="7" t="str">
        <f>IFERROR(INDEX(Returns!A:A,MATCH(Orders!B5407,Returns!B:B,0)), "No")</f>
        <v>No</v>
      </c>
      <c r="X5407" s="7" t="str">
        <f>INDEX(People!$A$2:$A$5,MATCH(Orders!M5407,People!$B$2:$B$5,0))</f>
        <v>Anna Andreadi</v>
      </c>
      <c r="Y5407">
        <f t="shared" si="253"/>
        <v>2018</v>
      </c>
      <c r="Z5407">
        <f t="shared" si="254"/>
        <v>2</v>
      </c>
    </row>
    <row r="5408" spans="1:26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7">
        <f t="shared" si="252"/>
        <v>3.5499999999999994</v>
      </c>
      <c r="W5408" s="7" t="str">
        <f>IFERROR(INDEX(Returns!A:A,MATCH(Orders!B5408,Returns!B:B,0)), "No")</f>
        <v>No</v>
      </c>
      <c r="X5408" s="7" t="str">
        <f>INDEX(People!$A$2:$A$5,MATCH(Orders!M5408,People!$B$2:$B$5,0))</f>
        <v>Anna Andreadi</v>
      </c>
      <c r="Y5408">
        <f t="shared" si="253"/>
        <v>2018</v>
      </c>
      <c r="Z5408">
        <f t="shared" si="254"/>
        <v>2</v>
      </c>
    </row>
    <row r="5409" spans="1:26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7">
        <f t="shared" si="252"/>
        <v>21.98</v>
      </c>
      <c r="W5409" s="7" t="str">
        <f>IFERROR(INDEX(Returns!A:A,MATCH(Orders!B5409,Returns!B:B,0)), "No")</f>
        <v>No</v>
      </c>
      <c r="X5409" s="7" t="str">
        <f>INDEX(People!$A$2:$A$5,MATCH(Orders!M5409,People!$B$2:$B$5,0))</f>
        <v>Anna Andreadi</v>
      </c>
      <c r="Y5409">
        <f t="shared" si="253"/>
        <v>2019</v>
      </c>
      <c r="Z5409">
        <f t="shared" si="254"/>
        <v>12</v>
      </c>
    </row>
    <row r="5410" spans="1:26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7">
        <f t="shared" si="252"/>
        <v>22.424000000000003</v>
      </c>
      <c r="W5410" s="7" t="str">
        <f>IFERROR(INDEX(Returns!A:A,MATCH(Orders!B5410,Returns!B:B,0)), "No")</f>
        <v>No</v>
      </c>
      <c r="X5410" s="7" t="str">
        <f>INDEX(People!$A$2:$A$5,MATCH(Orders!M5410,People!$B$2:$B$5,0))</f>
        <v>Anna Andreadi</v>
      </c>
      <c r="Y5410">
        <f t="shared" si="253"/>
        <v>2019</v>
      </c>
      <c r="Z5410">
        <f t="shared" si="254"/>
        <v>12</v>
      </c>
    </row>
    <row r="5411" spans="1:26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7">
        <f t="shared" si="252"/>
        <v>30.160000000000007</v>
      </c>
      <c r="W5411" s="7" t="str">
        <f>IFERROR(INDEX(Returns!A:A,MATCH(Orders!B5411,Returns!B:B,0)), "No")</f>
        <v>No</v>
      </c>
      <c r="X5411" s="7" t="str">
        <f>INDEX(People!$A$2:$A$5,MATCH(Orders!M5411,People!$B$2:$B$5,0))</f>
        <v>Anna Andreadi</v>
      </c>
      <c r="Y5411">
        <f t="shared" si="253"/>
        <v>2019</v>
      </c>
      <c r="Z5411">
        <f t="shared" si="254"/>
        <v>12</v>
      </c>
    </row>
    <row r="5412" spans="1:26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7">
        <f t="shared" si="252"/>
        <v>42.76</v>
      </c>
      <c r="W5412" s="7" t="str">
        <f>IFERROR(INDEX(Returns!A:A,MATCH(Orders!B5412,Returns!B:B,0)), "No")</f>
        <v>No</v>
      </c>
      <c r="X5412" s="7" t="str">
        <f>INDEX(People!$A$2:$A$5,MATCH(Orders!M5412,People!$B$2:$B$5,0))</f>
        <v>Anna Andreadi</v>
      </c>
      <c r="Y5412">
        <f t="shared" si="253"/>
        <v>2019</v>
      </c>
      <c r="Z5412">
        <f t="shared" si="254"/>
        <v>12</v>
      </c>
    </row>
    <row r="5413" spans="1:26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7">
        <f t="shared" si="252"/>
        <v>1.4400000000000002</v>
      </c>
      <c r="W5413" s="7" t="str">
        <f>IFERROR(INDEX(Returns!A:A,MATCH(Orders!B5413,Returns!B:B,0)), "No")</f>
        <v>No</v>
      </c>
      <c r="X5413" s="7" t="str">
        <f>INDEX(People!$A$2:$A$5,MATCH(Orders!M5413,People!$B$2:$B$5,0))</f>
        <v>Anna Andreadi</v>
      </c>
      <c r="Y5413">
        <f t="shared" si="253"/>
        <v>2019</v>
      </c>
      <c r="Z5413">
        <f t="shared" si="254"/>
        <v>9</v>
      </c>
    </row>
    <row r="5414" spans="1:26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7">
        <f t="shared" si="252"/>
        <v>33.78</v>
      </c>
      <c r="W5414" s="7" t="str">
        <f>IFERROR(INDEX(Returns!A:A,MATCH(Orders!B5414,Returns!B:B,0)), "No")</f>
        <v>No</v>
      </c>
      <c r="X5414" s="7" t="str">
        <f>INDEX(People!$A$2:$A$5,MATCH(Orders!M5414,People!$B$2:$B$5,0))</f>
        <v>Anna Andreadi</v>
      </c>
      <c r="Y5414">
        <f t="shared" si="253"/>
        <v>2019</v>
      </c>
      <c r="Z5414">
        <f t="shared" si="254"/>
        <v>9</v>
      </c>
    </row>
    <row r="5415" spans="1:26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7">
        <f t="shared" si="252"/>
        <v>44.95</v>
      </c>
      <c r="W5415" s="7" t="str">
        <f>IFERROR(INDEX(Returns!A:A,MATCH(Orders!B5415,Returns!B:B,0)), "No")</f>
        <v>No</v>
      </c>
      <c r="X5415" s="7" t="str">
        <f>INDEX(People!$A$2:$A$5,MATCH(Orders!M5415,People!$B$2:$B$5,0))</f>
        <v>Kelly Williams</v>
      </c>
      <c r="Y5415">
        <f t="shared" si="253"/>
        <v>2018</v>
      </c>
      <c r="Z5415">
        <f t="shared" si="254"/>
        <v>9</v>
      </c>
    </row>
    <row r="5416" spans="1:26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7">
        <f t="shared" si="252"/>
        <v>12.195999999999996</v>
      </c>
      <c r="W5416" s="7" t="str">
        <f>IFERROR(INDEX(Returns!A:A,MATCH(Orders!B5416,Returns!B:B,0)), "No")</f>
        <v>No</v>
      </c>
      <c r="X5416" s="7" t="str">
        <f>INDEX(People!$A$2:$A$5,MATCH(Orders!M5416,People!$B$2:$B$5,0))</f>
        <v>Kelly Williams</v>
      </c>
      <c r="Y5416">
        <f t="shared" si="253"/>
        <v>2019</v>
      </c>
      <c r="Z5416">
        <f t="shared" si="254"/>
        <v>9</v>
      </c>
    </row>
    <row r="5417" spans="1:26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7">
        <f t="shared" si="252"/>
        <v>5.1840000000000011</v>
      </c>
      <c r="W5417" s="7" t="str">
        <f>IFERROR(INDEX(Returns!A:A,MATCH(Orders!B5417,Returns!B:B,0)), "No")</f>
        <v>No</v>
      </c>
      <c r="X5417" s="7" t="str">
        <f>INDEX(People!$A$2:$A$5,MATCH(Orders!M5417,People!$B$2:$B$5,0))</f>
        <v>Kelly Williams</v>
      </c>
      <c r="Y5417">
        <f t="shared" si="253"/>
        <v>2019</v>
      </c>
      <c r="Z5417">
        <f t="shared" si="254"/>
        <v>9</v>
      </c>
    </row>
    <row r="5418" spans="1:26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7">
        <f t="shared" si="252"/>
        <v>19.992000000000001</v>
      </c>
      <c r="W5418" s="7" t="str">
        <f>IFERROR(INDEX(Returns!A:A,MATCH(Orders!B5418,Returns!B:B,0)), "No")</f>
        <v>No</v>
      </c>
      <c r="X5418" s="7" t="str">
        <f>INDEX(People!$A$2:$A$5,MATCH(Orders!M5418,People!$B$2:$B$5,0))</f>
        <v>Kelly Williams</v>
      </c>
      <c r="Y5418">
        <f t="shared" si="253"/>
        <v>2019</v>
      </c>
      <c r="Z5418">
        <f t="shared" si="254"/>
        <v>9</v>
      </c>
    </row>
    <row r="5419" spans="1:26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7">
        <f t="shared" si="252"/>
        <v>7.68</v>
      </c>
      <c r="W5419" s="7" t="str">
        <f>IFERROR(INDEX(Returns!A:A,MATCH(Orders!B5419,Returns!B:B,0)), "No")</f>
        <v>No</v>
      </c>
      <c r="X5419" s="7" t="str">
        <f>INDEX(People!$A$2:$A$5,MATCH(Orders!M5419,People!$B$2:$B$5,0))</f>
        <v>Kelly Williams</v>
      </c>
      <c r="Y5419">
        <f t="shared" si="253"/>
        <v>2016</v>
      </c>
      <c r="Z5419">
        <f t="shared" si="254"/>
        <v>10</v>
      </c>
    </row>
    <row r="5420" spans="1:26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7">
        <f t="shared" si="252"/>
        <v>5.1840000000000019</v>
      </c>
      <c r="W5420" s="7" t="str">
        <f>IFERROR(INDEX(Returns!A:A,MATCH(Orders!B5420,Returns!B:B,0)), "No")</f>
        <v>No</v>
      </c>
      <c r="X5420" s="7" t="str">
        <f>INDEX(People!$A$2:$A$5,MATCH(Orders!M5420,People!$B$2:$B$5,0))</f>
        <v>Kelly Williams</v>
      </c>
      <c r="Y5420">
        <f t="shared" si="253"/>
        <v>2017</v>
      </c>
      <c r="Z5420">
        <f t="shared" si="254"/>
        <v>10</v>
      </c>
    </row>
    <row r="5421" spans="1:26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7">
        <f t="shared" si="252"/>
        <v>75.191999999999993</v>
      </c>
      <c r="W5421" s="7" t="str">
        <f>IFERROR(INDEX(Returns!A:A,MATCH(Orders!B5421,Returns!B:B,0)), "No")</f>
        <v>No</v>
      </c>
      <c r="X5421" s="7" t="str">
        <f>INDEX(People!$A$2:$A$5,MATCH(Orders!M5421,People!$B$2:$B$5,0))</f>
        <v>Kelly Williams</v>
      </c>
      <c r="Y5421">
        <f t="shared" si="253"/>
        <v>2017</v>
      </c>
      <c r="Z5421">
        <f t="shared" si="254"/>
        <v>10</v>
      </c>
    </row>
    <row r="5422" spans="1:26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7">
        <f t="shared" si="252"/>
        <v>93.594000000000008</v>
      </c>
      <c r="W5422" s="7" t="str">
        <f>IFERROR(INDEX(Returns!A:A,MATCH(Orders!B5422,Returns!B:B,0)), "No")</f>
        <v>Yes</v>
      </c>
      <c r="X5422" s="7" t="str">
        <f>INDEX(People!$A$2:$A$5,MATCH(Orders!M5422,People!$B$2:$B$5,0))</f>
        <v>Chuck Magee</v>
      </c>
      <c r="Y5422">
        <f t="shared" si="253"/>
        <v>2018</v>
      </c>
      <c r="Z5422">
        <f t="shared" si="254"/>
        <v>3</v>
      </c>
    </row>
    <row r="5423" spans="1:26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7">
        <f t="shared" si="252"/>
        <v>15.991999999999999</v>
      </c>
      <c r="W5423" s="7" t="str">
        <f>IFERROR(INDEX(Returns!A:A,MATCH(Orders!B5423,Returns!B:B,0)), "No")</f>
        <v>Yes</v>
      </c>
      <c r="X5423" s="7" t="str">
        <f>INDEX(People!$A$2:$A$5,MATCH(Orders!M5423,People!$B$2:$B$5,0))</f>
        <v>Chuck Magee</v>
      </c>
      <c r="Y5423">
        <f t="shared" si="253"/>
        <v>2018</v>
      </c>
      <c r="Z5423">
        <f t="shared" si="254"/>
        <v>3</v>
      </c>
    </row>
    <row r="5424" spans="1:26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7">
        <f t="shared" si="252"/>
        <v>3.7439999999999998</v>
      </c>
      <c r="W5424" s="7" t="str">
        <f>IFERROR(INDEX(Returns!A:A,MATCH(Orders!B5424,Returns!B:B,0)), "No")</f>
        <v>No</v>
      </c>
      <c r="X5424" s="7" t="str">
        <f>INDEX(People!$A$2:$A$5,MATCH(Orders!M5424,People!$B$2:$B$5,0))</f>
        <v>Anna Andreadi</v>
      </c>
      <c r="Y5424">
        <f t="shared" si="253"/>
        <v>2018</v>
      </c>
      <c r="Z5424">
        <f t="shared" si="254"/>
        <v>12</v>
      </c>
    </row>
    <row r="5425" spans="1:26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7">
        <f t="shared" si="252"/>
        <v>5.28</v>
      </c>
      <c r="W5425" s="7" t="str">
        <f>IFERROR(INDEX(Returns!A:A,MATCH(Orders!B5425,Returns!B:B,0)), "No")</f>
        <v>No</v>
      </c>
      <c r="X5425" s="7" t="str">
        <f>INDEX(People!$A$2:$A$5,MATCH(Orders!M5425,People!$B$2:$B$5,0))</f>
        <v>Cassandra Brandow</v>
      </c>
      <c r="Y5425">
        <f t="shared" si="253"/>
        <v>2019</v>
      </c>
      <c r="Z5425">
        <f t="shared" si="254"/>
        <v>11</v>
      </c>
    </row>
    <row r="5426" spans="1:26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7">
        <f t="shared" si="252"/>
        <v>1.76</v>
      </c>
      <c r="W5426" s="7" t="str">
        <f>IFERROR(INDEX(Returns!A:A,MATCH(Orders!B5426,Returns!B:B,0)), "No")</f>
        <v>No</v>
      </c>
      <c r="X5426" s="7" t="str">
        <f>INDEX(People!$A$2:$A$5,MATCH(Orders!M5426,People!$B$2:$B$5,0))</f>
        <v>Chuck Magee</v>
      </c>
      <c r="Y5426">
        <f t="shared" si="253"/>
        <v>2019</v>
      </c>
      <c r="Z5426">
        <f t="shared" si="254"/>
        <v>1</v>
      </c>
    </row>
    <row r="5427" spans="1:26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7">
        <f t="shared" si="252"/>
        <v>329.99</v>
      </c>
      <c r="W5427" s="7" t="str">
        <f>IFERROR(INDEX(Returns!A:A,MATCH(Orders!B5427,Returns!B:B,0)), "No")</f>
        <v>No</v>
      </c>
      <c r="X5427" s="7" t="str">
        <f>INDEX(People!$A$2:$A$5,MATCH(Orders!M5427,People!$B$2:$B$5,0))</f>
        <v>Anna Andreadi</v>
      </c>
      <c r="Y5427">
        <f t="shared" si="253"/>
        <v>2018</v>
      </c>
      <c r="Z5427">
        <f t="shared" si="254"/>
        <v>12</v>
      </c>
    </row>
    <row r="5428" spans="1:26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7">
        <f t="shared" si="252"/>
        <v>18.649999999999999</v>
      </c>
      <c r="W5428" s="7" t="str">
        <f>IFERROR(INDEX(Returns!A:A,MATCH(Orders!B5428,Returns!B:B,0)), "No")</f>
        <v>No</v>
      </c>
      <c r="X5428" s="7" t="str">
        <f>INDEX(People!$A$2:$A$5,MATCH(Orders!M5428,People!$B$2:$B$5,0))</f>
        <v>Anna Andreadi</v>
      </c>
      <c r="Y5428">
        <f t="shared" si="253"/>
        <v>2018</v>
      </c>
      <c r="Z5428">
        <f t="shared" si="254"/>
        <v>12</v>
      </c>
    </row>
    <row r="5429" spans="1:26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7">
        <f t="shared" si="252"/>
        <v>119.833</v>
      </c>
      <c r="W5429" s="7" t="str">
        <f>IFERROR(INDEX(Returns!A:A,MATCH(Orders!B5429,Returns!B:B,0)), "No")</f>
        <v>No</v>
      </c>
      <c r="X5429" s="7" t="str">
        <f>INDEX(People!$A$2:$A$5,MATCH(Orders!M5429,People!$B$2:$B$5,0))</f>
        <v>Anna Andreadi</v>
      </c>
      <c r="Y5429">
        <f t="shared" si="253"/>
        <v>2018</v>
      </c>
      <c r="Z5429">
        <f t="shared" si="254"/>
        <v>6</v>
      </c>
    </row>
    <row r="5430" spans="1:26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7">
        <f t="shared" si="252"/>
        <v>15.51</v>
      </c>
      <c r="W5430" s="7" t="str">
        <f>IFERROR(INDEX(Returns!A:A,MATCH(Orders!B5430,Returns!B:B,0)), "No")</f>
        <v>No</v>
      </c>
      <c r="X5430" s="7" t="str">
        <f>INDEX(People!$A$2:$A$5,MATCH(Orders!M5430,People!$B$2:$B$5,0))</f>
        <v>Anna Andreadi</v>
      </c>
      <c r="Y5430">
        <f t="shared" si="253"/>
        <v>2018</v>
      </c>
      <c r="Z5430">
        <f t="shared" si="254"/>
        <v>9</v>
      </c>
    </row>
    <row r="5431" spans="1:26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7">
        <f t="shared" si="252"/>
        <v>15.991999999999999</v>
      </c>
      <c r="W5431" s="7" t="str">
        <f>IFERROR(INDEX(Returns!A:A,MATCH(Orders!B5431,Returns!B:B,0)), "No")</f>
        <v>No</v>
      </c>
      <c r="X5431" s="7" t="str">
        <f>INDEX(People!$A$2:$A$5,MATCH(Orders!M5431,People!$B$2:$B$5,0))</f>
        <v>Cassandra Brandow</v>
      </c>
      <c r="Y5431">
        <f t="shared" si="253"/>
        <v>2016</v>
      </c>
      <c r="Z5431">
        <f t="shared" si="254"/>
        <v>9</v>
      </c>
    </row>
    <row r="5432" spans="1:26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7">
        <f t="shared" si="252"/>
        <v>80.784000000000006</v>
      </c>
      <c r="W5432" s="7" t="str">
        <f>IFERROR(INDEX(Returns!A:A,MATCH(Orders!B5432,Returns!B:B,0)), "No")</f>
        <v>No</v>
      </c>
      <c r="X5432" s="7" t="str">
        <f>INDEX(People!$A$2:$A$5,MATCH(Orders!M5432,People!$B$2:$B$5,0))</f>
        <v>Chuck Magee</v>
      </c>
      <c r="Y5432">
        <f t="shared" si="253"/>
        <v>2019</v>
      </c>
      <c r="Z5432">
        <f t="shared" si="254"/>
        <v>10</v>
      </c>
    </row>
    <row r="5433" spans="1:26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7">
        <f t="shared" si="252"/>
        <v>4.0640000000000001</v>
      </c>
      <c r="W5433" s="7" t="str">
        <f>IFERROR(INDEX(Returns!A:A,MATCH(Orders!B5433,Returns!B:B,0)), "No")</f>
        <v>No</v>
      </c>
      <c r="X5433" s="7" t="str">
        <f>INDEX(People!$A$2:$A$5,MATCH(Orders!M5433,People!$B$2:$B$5,0))</f>
        <v>Chuck Magee</v>
      </c>
      <c r="Y5433">
        <f t="shared" si="253"/>
        <v>2019</v>
      </c>
      <c r="Z5433">
        <f t="shared" si="254"/>
        <v>10</v>
      </c>
    </row>
    <row r="5434" spans="1:26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7">
        <f t="shared" si="252"/>
        <v>1.554</v>
      </c>
      <c r="W5434" s="7" t="str">
        <f>IFERROR(INDEX(Returns!A:A,MATCH(Orders!B5434,Returns!B:B,0)), "No")</f>
        <v>No</v>
      </c>
      <c r="X5434" s="7" t="str">
        <f>INDEX(People!$A$2:$A$5,MATCH(Orders!M5434,People!$B$2:$B$5,0))</f>
        <v>Chuck Magee</v>
      </c>
      <c r="Y5434">
        <f t="shared" si="253"/>
        <v>2019</v>
      </c>
      <c r="Z5434">
        <f t="shared" si="254"/>
        <v>10</v>
      </c>
    </row>
    <row r="5435" spans="1:26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7">
        <f t="shared" si="252"/>
        <v>2.2239999999999998</v>
      </c>
      <c r="W5435" s="7" t="str">
        <f>IFERROR(INDEX(Returns!A:A,MATCH(Orders!B5435,Returns!B:B,0)), "No")</f>
        <v>Yes</v>
      </c>
      <c r="X5435" s="7" t="str">
        <f>INDEX(People!$A$2:$A$5,MATCH(Orders!M5435,People!$B$2:$B$5,0))</f>
        <v>Anna Andreadi</v>
      </c>
      <c r="Y5435">
        <f t="shared" si="253"/>
        <v>2019</v>
      </c>
      <c r="Z5435">
        <f t="shared" si="254"/>
        <v>4</v>
      </c>
    </row>
    <row r="5436" spans="1:26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7">
        <f t="shared" si="252"/>
        <v>328.14</v>
      </c>
      <c r="W5436" s="7" t="str">
        <f>IFERROR(INDEX(Returns!A:A,MATCH(Orders!B5436,Returns!B:B,0)), "No")</f>
        <v>No</v>
      </c>
      <c r="X5436" s="7" t="str">
        <f>INDEX(People!$A$2:$A$5,MATCH(Orders!M5436,People!$B$2:$B$5,0))</f>
        <v>Anna Andreadi</v>
      </c>
      <c r="Y5436">
        <f t="shared" si="253"/>
        <v>2017</v>
      </c>
      <c r="Z5436">
        <f t="shared" si="254"/>
        <v>10</v>
      </c>
    </row>
    <row r="5437" spans="1:26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7">
        <f t="shared" si="252"/>
        <v>90</v>
      </c>
      <c r="W5437" s="7" t="str">
        <f>IFERROR(INDEX(Returns!A:A,MATCH(Orders!B5437,Returns!B:B,0)), "No")</f>
        <v>No</v>
      </c>
      <c r="X5437" s="7" t="str">
        <f>INDEX(People!$A$2:$A$5,MATCH(Orders!M5437,People!$B$2:$B$5,0))</f>
        <v>Anna Andreadi</v>
      </c>
      <c r="Y5437">
        <f t="shared" si="253"/>
        <v>2017</v>
      </c>
      <c r="Z5437">
        <f t="shared" si="254"/>
        <v>10</v>
      </c>
    </row>
    <row r="5438" spans="1:26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7">
        <f t="shared" si="252"/>
        <v>9.76</v>
      </c>
      <c r="W5438" s="7" t="str">
        <f>IFERROR(INDEX(Returns!A:A,MATCH(Orders!B5438,Returns!B:B,0)), "No")</f>
        <v>No</v>
      </c>
      <c r="X5438" s="7" t="str">
        <f>INDEX(People!$A$2:$A$5,MATCH(Orders!M5438,People!$B$2:$B$5,0))</f>
        <v>Cassandra Brandow</v>
      </c>
      <c r="Y5438">
        <f t="shared" si="253"/>
        <v>2016</v>
      </c>
      <c r="Z5438">
        <f t="shared" si="254"/>
        <v>7</v>
      </c>
    </row>
    <row r="5439" spans="1:26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7">
        <f t="shared" si="252"/>
        <v>1.9620000000000004</v>
      </c>
      <c r="W5439" s="7" t="str">
        <f>IFERROR(INDEX(Returns!A:A,MATCH(Orders!B5439,Returns!B:B,0)), "No")</f>
        <v>No</v>
      </c>
      <c r="X5439" s="7" t="str">
        <f>INDEX(People!$A$2:$A$5,MATCH(Orders!M5439,People!$B$2:$B$5,0))</f>
        <v>Cassandra Brandow</v>
      </c>
      <c r="Y5439">
        <f t="shared" si="253"/>
        <v>2016</v>
      </c>
      <c r="Z5439">
        <f t="shared" si="254"/>
        <v>7</v>
      </c>
    </row>
    <row r="5440" spans="1:26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7">
        <f t="shared" si="252"/>
        <v>71.072000000000003</v>
      </c>
      <c r="W5440" s="7" t="str">
        <f>IFERROR(INDEX(Returns!A:A,MATCH(Orders!B5440,Returns!B:B,0)), "No")</f>
        <v>No</v>
      </c>
      <c r="X5440" s="7" t="str">
        <f>INDEX(People!$A$2:$A$5,MATCH(Orders!M5440,People!$B$2:$B$5,0))</f>
        <v>Cassandra Brandow</v>
      </c>
      <c r="Y5440">
        <f t="shared" si="253"/>
        <v>2016</v>
      </c>
      <c r="Z5440">
        <f t="shared" si="254"/>
        <v>7</v>
      </c>
    </row>
    <row r="5441" spans="1:26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7">
        <f t="shared" si="252"/>
        <v>294.392</v>
      </c>
      <c r="W5441" s="7" t="str">
        <f>IFERROR(INDEX(Returns!A:A,MATCH(Orders!B5441,Returns!B:B,0)), "No")</f>
        <v>No</v>
      </c>
      <c r="X5441" s="7" t="str">
        <f>INDEX(People!$A$2:$A$5,MATCH(Orders!M5441,People!$B$2:$B$5,0))</f>
        <v>Chuck Magee</v>
      </c>
      <c r="Y5441">
        <f t="shared" si="253"/>
        <v>2018</v>
      </c>
      <c r="Z5441">
        <f t="shared" si="254"/>
        <v>4</v>
      </c>
    </row>
    <row r="5442" spans="1:26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7">
        <f t="shared" si="252"/>
        <v>2.0640000000000001</v>
      </c>
      <c r="W5442" s="7" t="str">
        <f>IFERROR(INDEX(Returns!A:A,MATCH(Orders!B5442,Returns!B:B,0)), "No")</f>
        <v>No</v>
      </c>
      <c r="X5442" s="7" t="str">
        <f>INDEX(People!$A$2:$A$5,MATCH(Orders!M5442,People!$B$2:$B$5,0))</f>
        <v>Cassandra Brandow</v>
      </c>
      <c r="Y5442">
        <f t="shared" si="253"/>
        <v>2019</v>
      </c>
      <c r="Z5442">
        <f t="shared" si="254"/>
        <v>11</v>
      </c>
    </row>
    <row r="5443" spans="1:26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7">
        <f t="shared" ref="V5443:V5506" si="255">R5443/S5443</f>
        <v>3.1840000000000002</v>
      </c>
      <c r="W5443" s="7" t="str">
        <f>IFERROR(INDEX(Returns!A:A,MATCH(Orders!B5443,Returns!B:B,0)), "No")</f>
        <v>No</v>
      </c>
      <c r="X5443" s="7" t="str">
        <f>INDEX(People!$A$2:$A$5,MATCH(Orders!M5443,People!$B$2:$B$5,0))</f>
        <v>Anna Andreadi</v>
      </c>
      <c r="Y5443">
        <f t="shared" ref="Y5443:Y5506" si="256">YEAR(C5443)</f>
        <v>2019</v>
      </c>
      <c r="Z5443">
        <f t="shared" ref="Z5443:Z5506" si="257">MONTH(C5443)</f>
        <v>9</v>
      </c>
    </row>
    <row r="5444" spans="1:26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7">
        <f t="shared" si="255"/>
        <v>99.6</v>
      </c>
      <c r="W5444" s="7" t="str">
        <f>IFERROR(INDEX(Returns!A:A,MATCH(Orders!B5444,Returns!B:B,0)), "No")</f>
        <v>No</v>
      </c>
      <c r="X5444" s="7" t="str">
        <f>INDEX(People!$A$2:$A$5,MATCH(Orders!M5444,People!$B$2:$B$5,0))</f>
        <v>Chuck Magee</v>
      </c>
      <c r="Y5444">
        <f t="shared" si="256"/>
        <v>2017</v>
      </c>
      <c r="Z5444">
        <f t="shared" si="257"/>
        <v>4</v>
      </c>
    </row>
    <row r="5445" spans="1:26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7">
        <f t="shared" si="255"/>
        <v>4.7920000000000007</v>
      </c>
      <c r="W5445" s="7" t="str">
        <f>IFERROR(INDEX(Returns!A:A,MATCH(Orders!B5445,Returns!B:B,0)), "No")</f>
        <v>No</v>
      </c>
      <c r="X5445" s="7" t="str">
        <f>INDEX(People!$A$2:$A$5,MATCH(Orders!M5445,People!$B$2:$B$5,0))</f>
        <v>Chuck Magee</v>
      </c>
      <c r="Y5445">
        <f t="shared" si="256"/>
        <v>2017</v>
      </c>
      <c r="Z5445">
        <f t="shared" si="257"/>
        <v>4</v>
      </c>
    </row>
    <row r="5446" spans="1:26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7">
        <f t="shared" si="255"/>
        <v>3.57</v>
      </c>
      <c r="W5446" s="7" t="str">
        <f>IFERROR(INDEX(Returns!A:A,MATCH(Orders!B5446,Returns!B:B,0)), "No")</f>
        <v>No</v>
      </c>
      <c r="X5446" s="7" t="str">
        <f>INDEX(People!$A$2:$A$5,MATCH(Orders!M5446,People!$B$2:$B$5,0))</f>
        <v>Chuck Magee</v>
      </c>
      <c r="Y5446">
        <f t="shared" si="256"/>
        <v>2017</v>
      </c>
      <c r="Z5446">
        <f t="shared" si="257"/>
        <v>4</v>
      </c>
    </row>
    <row r="5447" spans="1:26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7">
        <f t="shared" si="255"/>
        <v>20.936000000000003</v>
      </c>
      <c r="W5447" s="7" t="str">
        <f>IFERROR(INDEX(Returns!A:A,MATCH(Orders!B5447,Returns!B:B,0)), "No")</f>
        <v>No</v>
      </c>
      <c r="X5447" s="7" t="str">
        <f>INDEX(People!$A$2:$A$5,MATCH(Orders!M5447,People!$B$2:$B$5,0))</f>
        <v>Kelly Williams</v>
      </c>
      <c r="Y5447">
        <f t="shared" si="256"/>
        <v>2018</v>
      </c>
      <c r="Z5447">
        <f t="shared" si="257"/>
        <v>7</v>
      </c>
    </row>
    <row r="5448" spans="1:26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7">
        <f t="shared" si="255"/>
        <v>5.5</v>
      </c>
      <c r="W5448" s="7" t="str">
        <f>IFERROR(INDEX(Returns!A:A,MATCH(Orders!B5448,Returns!B:B,0)), "No")</f>
        <v>Yes</v>
      </c>
      <c r="X5448" s="7" t="str">
        <f>INDEX(People!$A$2:$A$5,MATCH(Orders!M5448,People!$B$2:$B$5,0))</f>
        <v>Chuck Magee</v>
      </c>
      <c r="Y5448">
        <f t="shared" si="256"/>
        <v>2018</v>
      </c>
      <c r="Z5448">
        <f t="shared" si="257"/>
        <v>8</v>
      </c>
    </row>
    <row r="5449" spans="1:26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7">
        <f t="shared" si="255"/>
        <v>49.99</v>
      </c>
      <c r="W5449" s="7" t="str">
        <f>IFERROR(INDEX(Returns!A:A,MATCH(Orders!B5449,Returns!B:B,0)), "No")</f>
        <v>Yes</v>
      </c>
      <c r="X5449" s="7" t="str">
        <f>INDEX(People!$A$2:$A$5,MATCH(Orders!M5449,People!$B$2:$B$5,0))</f>
        <v>Chuck Magee</v>
      </c>
      <c r="Y5449">
        <f t="shared" si="256"/>
        <v>2018</v>
      </c>
      <c r="Z5449">
        <f t="shared" si="257"/>
        <v>8</v>
      </c>
    </row>
    <row r="5450" spans="1:26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7">
        <f t="shared" si="255"/>
        <v>119.31</v>
      </c>
      <c r="W5450" s="7" t="str">
        <f>IFERROR(INDEX(Returns!A:A,MATCH(Orders!B5450,Returns!B:B,0)), "No")</f>
        <v>No</v>
      </c>
      <c r="X5450" s="7" t="str">
        <f>INDEX(People!$A$2:$A$5,MATCH(Orders!M5450,People!$B$2:$B$5,0))</f>
        <v>Kelly Williams</v>
      </c>
      <c r="Y5450">
        <f t="shared" si="256"/>
        <v>2016</v>
      </c>
      <c r="Z5450">
        <f t="shared" si="257"/>
        <v>9</v>
      </c>
    </row>
    <row r="5451" spans="1:26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7">
        <f t="shared" si="255"/>
        <v>11.48</v>
      </c>
      <c r="W5451" s="7" t="str">
        <f>IFERROR(INDEX(Returns!A:A,MATCH(Orders!B5451,Returns!B:B,0)), "No")</f>
        <v>No</v>
      </c>
      <c r="X5451" s="7" t="str">
        <f>INDEX(People!$A$2:$A$5,MATCH(Orders!M5451,People!$B$2:$B$5,0))</f>
        <v>Kelly Williams</v>
      </c>
      <c r="Y5451">
        <f t="shared" si="256"/>
        <v>2016</v>
      </c>
      <c r="Z5451">
        <f t="shared" si="257"/>
        <v>9</v>
      </c>
    </row>
    <row r="5452" spans="1:26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7">
        <f t="shared" si="255"/>
        <v>165.98</v>
      </c>
      <c r="W5452" s="7" t="str">
        <f>IFERROR(INDEX(Returns!A:A,MATCH(Orders!B5452,Returns!B:B,0)), "No")</f>
        <v>No</v>
      </c>
      <c r="X5452" s="7" t="str">
        <f>INDEX(People!$A$2:$A$5,MATCH(Orders!M5452,People!$B$2:$B$5,0))</f>
        <v>Kelly Williams</v>
      </c>
      <c r="Y5452">
        <f t="shared" si="256"/>
        <v>2016</v>
      </c>
      <c r="Z5452">
        <f t="shared" si="257"/>
        <v>9</v>
      </c>
    </row>
    <row r="5453" spans="1:26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7">
        <f t="shared" si="255"/>
        <v>20.28</v>
      </c>
      <c r="W5453" s="7" t="str">
        <f>IFERROR(INDEX(Returns!A:A,MATCH(Orders!B5453,Returns!B:B,0)), "No")</f>
        <v>No</v>
      </c>
      <c r="X5453" s="7" t="str">
        <f>INDEX(People!$A$2:$A$5,MATCH(Orders!M5453,People!$B$2:$B$5,0))</f>
        <v>Kelly Williams</v>
      </c>
      <c r="Y5453">
        <f t="shared" si="256"/>
        <v>2016</v>
      </c>
      <c r="Z5453">
        <f t="shared" si="257"/>
        <v>9</v>
      </c>
    </row>
    <row r="5454" spans="1:26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7">
        <f t="shared" si="255"/>
        <v>17.239999999999998</v>
      </c>
      <c r="W5454" s="7" t="str">
        <f>IFERROR(INDEX(Returns!A:A,MATCH(Orders!B5454,Returns!B:B,0)), "No")</f>
        <v>No</v>
      </c>
      <c r="X5454" s="7" t="str">
        <f>INDEX(People!$A$2:$A$5,MATCH(Orders!M5454,People!$B$2:$B$5,0))</f>
        <v>Anna Andreadi</v>
      </c>
      <c r="Y5454">
        <f t="shared" si="256"/>
        <v>2018</v>
      </c>
      <c r="Z5454">
        <f t="shared" si="257"/>
        <v>7</v>
      </c>
    </row>
    <row r="5455" spans="1:26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7">
        <f t="shared" si="255"/>
        <v>6.3360000000000012</v>
      </c>
      <c r="W5455" s="7" t="str">
        <f>IFERROR(INDEX(Returns!A:A,MATCH(Orders!B5455,Returns!B:B,0)), "No")</f>
        <v>No</v>
      </c>
      <c r="X5455" s="7" t="str">
        <f>INDEX(People!$A$2:$A$5,MATCH(Orders!M5455,People!$B$2:$B$5,0))</f>
        <v>Kelly Williams</v>
      </c>
      <c r="Y5455">
        <f t="shared" si="256"/>
        <v>2019</v>
      </c>
      <c r="Z5455">
        <f t="shared" si="257"/>
        <v>5</v>
      </c>
    </row>
    <row r="5456" spans="1:26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7">
        <f t="shared" si="255"/>
        <v>8.3840000000000003</v>
      </c>
      <c r="W5456" s="7" t="str">
        <f>IFERROR(INDEX(Returns!A:A,MATCH(Orders!B5456,Returns!B:B,0)), "No")</f>
        <v>No</v>
      </c>
      <c r="X5456" s="7" t="str">
        <f>INDEX(People!$A$2:$A$5,MATCH(Orders!M5456,People!$B$2:$B$5,0))</f>
        <v>Chuck Magee</v>
      </c>
      <c r="Y5456">
        <f t="shared" si="256"/>
        <v>2019</v>
      </c>
      <c r="Z5456">
        <f t="shared" si="257"/>
        <v>4</v>
      </c>
    </row>
    <row r="5457" spans="1:26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7">
        <f t="shared" si="255"/>
        <v>3.4240000000000004</v>
      </c>
      <c r="W5457" s="7" t="str">
        <f>IFERROR(INDEX(Returns!A:A,MATCH(Orders!B5457,Returns!B:B,0)), "No")</f>
        <v>No</v>
      </c>
      <c r="X5457" s="7" t="str">
        <f>INDEX(People!$A$2:$A$5,MATCH(Orders!M5457,People!$B$2:$B$5,0))</f>
        <v>Chuck Magee</v>
      </c>
      <c r="Y5457">
        <f t="shared" si="256"/>
        <v>2019</v>
      </c>
      <c r="Z5457">
        <f t="shared" si="257"/>
        <v>4</v>
      </c>
    </row>
    <row r="5458" spans="1:26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7">
        <f t="shared" si="255"/>
        <v>3.9200000000000004</v>
      </c>
      <c r="W5458" s="7" t="str">
        <f>IFERROR(INDEX(Returns!A:A,MATCH(Orders!B5458,Returns!B:B,0)), "No")</f>
        <v>Yes</v>
      </c>
      <c r="X5458" s="7" t="str">
        <f>INDEX(People!$A$2:$A$5,MATCH(Orders!M5458,People!$B$2:$B$5,0))</f>
        <v>Anna Andreadi</v>
      </c>
      <c r="Y5458">
        <f t="shared" si="256"/>
        <v>2019</v>
      </c>
      <c r="Z5458">
        <f t="shared" si="257"/>
        <v>12</v>
      </c>
    </row>
    <row r="5459" spans="1:26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7">
        <f t="shared" si="255"/>
        <v>34.229999999999997</v>
      </c>
      <c r="W5459" s="7" t="str">
        <f>IFERROR(INDEX(Returns!A:A,MATCH(Orders!B5459,Returns!B:B,0)), "No")</f>
        <v>Yes</v>
      </c>
      <c r="X5459" s="7" t="str">
        <f>INDEX(People!$A$2:$A$5,MATCH(Orders!M5459,People!$B$2:$B$5,0))</f>
        <v>Anna Andreadi</v>
      </c>
      <c r="Y5459">
        <f t="shared" si="256"/>
        <v>2019</v>
      </c>
      <c r="Z5459">
        <f t="shared" si="257"/>
        <v>12</v>
      </c>
    </row>
    <row r="5460" spans="1:26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7">
        <f t="shared" si="255"/>
        <v>2.2239999999999998</v>
      </c>
      <c r="W5460" s="7" t="str">
        <f>IFERROR(INDEX(Returns!A:A,MATCH(Orders!B5460,Returns!B:B,0)), "No")</f>
        <v>No</v>
      </c>
      <c r="X5460" s="7" t="str">
        <f>INDEX(People!$A$2:$A$5,MATCH(Orders!M5460,People!$B$2:$B$5,0))</f>
        <v>Anna Andreadi</v>
      </c>
      <c r="Y5460">
        <f t="shared" si="256"/>
        <v>2019</v>
      </c>
      <c r="Z5460">
        <f t="shared" si="257"/>
        <v>9</v>
      </c>
    </row>
    <row r="5461" spans="1:26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7">
        <f t="shared" si="255"/>
        <v>184.78399999999999</v>
      </c>
      <c r="W5461" s="7" t="str">
        <f>IFERROR(INDEX(Returns!A:A,MATCH(Orders!B5461,Returns!B:B,0)), "No")</f>
        <v>No</v>
      </c>
      <c r="X5461" s="7" t="str">
        <f>INDEX(People!$A$2:$A$5,MATCH(Orders!M5461,People!$B$2:$B$5,0))</f>
        <v>Anna Andreadi</v>
      </c>
      <c r="Y5461">
        <f t="shared" si="256"/>
        <v>2019</v>
      </c>
      <c r="Z5461">
        <f t="shared" si="257"/>
        <v>9</v>
      </c>
    </row>
    <row r="5462" spans="1:26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7">
        <f t="shared" si="255"/>
        <v>16.272000000000002</v>
      </c>
      <c r="W5462" s="7" t="str">
        <f>IFERROR(INDEX(Returns!A:A,MATCH(Orders!B5462,Returns!B:B,0)), "No")</f>
        <v>No</v>
      </c>
      <c r="X5462" s="7" t="str">
        <f>INDEX(People!$A$2:$A$5,MATCH(Orders!M5462,People!$B$2:$B$5,0))</f>
        <v>Cassandra Brandow</v>
      </c>
      <c r="Y5462">
        <f t="shared" si="256"/>
        <v>2016</v>
      </c>
      <c r="Z5462">
        <f t="shared" si="257"/>
        <v>3</v>
      </c>
    </row>
    <row r="5463" spans="1:26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7">
        <f t="shared" si="255"/>
        <v>3.08</v>
      </c>
      <c r="W5463" s="7" t="str">
        <f>IFERROR(INDEX(Returns!A:A,MATCH(Orders!B5463,Returns!B:B,0)), "No")</f>
        <v>Yes</v>
      </c>
      <c r="X5463" s="7" t="str">
        <f>INDEX(People!$A$2:$A$5,MATCH(Orders!M5463,People!$B$2:$B$5,0))</f>
        <v>Anna Andreadi</v>
      </c>
      <c r="Y5463">
        <f t="shared" si="256"/>
        <v>2019</v>
      </c>
      <c r="Z5463">
        <f t="shared" si="257"/>
        <v>9</v>
      </c>
    </row>
    <row r="5464" spans="1:26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7">
        <f t="shared" si="255"/>
        <v>3.2340000000000004</v>
      </c>
      <c r="W5464" s="7" t="str">
        <f>IFERROR(INDEX(Returns!A:A,MATCH(Orders!B5464,Returns!B:B,0)), "No")</f>
        <v>No</v>
      </c>
      <c r="X5464" s="7" t="str">
        <f>INDEX(People!$A$2:$A$5,MATCH(Orders!M5464,People!$B$2:$B$5,0))</f>
        <v>Anna Andreadi</v>
      </c>
      <c r="Y5464">
        <f t="shared" si="256"/>
        <v>2016</v>
      </c>
      <c r="Z5464">
        <f t="shared" si="257"/>
        <v>1</v>
      </c>
    </row>
    <row r="5465" spans="1:26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7">
        <f t="shared" si="255"/>
        <v>14.016</v>
      </c>
      <c r="W5465" s="7" t="str">
        <f>IFERROR(INDEX(Returns!A:A,MATCH(Orders!B5465,Returns!B:B,0)), "No")</f>
        <v>No</v>
      </c>
      <c r="X5465" s="7" t="str">
        <f>INDEX(People!$A$2:$A$5,MATCH(Orders!M5465,People!$B$2:$B$5,0))</f>
        <v>Anna Andreadi</v>
      </c>
      <c r="Y5465">
        <f t="shared" si="256"/>
        <v>2016</v>
      </c>
      <c r="Z5465">
        <f t="shared" si="257"/>
        <v>1</v>
      </c>
    </row>
    <row r="5466" spans="1:26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7">
        <f t="shared" si="255"/>
        <v>21.744</v>
      </c>
      <c r="W5466" s="7" t="str">
        <f>IFERROR(INDEX(Returns!A:A,MATCH(Orders!B5466,Returns!B:B,0)), "No")</f>
        <v>No</v>
      </c>
      <c r="X5466" s="7" t="str">
        <f>INDEX(People!$A$2:$A$5,MATCH(Orders!M5466,People!$B$2:$B$5,0))</f>
        <v>Anna Andreadi</v>
      </c>
      <c r="Y5466">
        <f t="shared" si="256"/>
        <v>2016</v>
      </c>
      <c r="Z5466">
        <f t="shared" si="257"/>
        <v>1</v>
      </c>
    </row>
    <row r="5467" spans="1:26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7">
        <f t="shared" si="255"/>
        <v>36.294000000000004</v>
      </c>
      <c r="W5467" s="7" t="str">
        <f>IFERROR(INDEX(Returns!A:A,MATCH(Orders!B5467,Returns!B:B,0)), "No")</f>
        <v>No</v>
      </c>
      <c r="X5467" s="7" t="str">
        <f>INDEX(People!$A$2:$A$5,MATCH(Orders!M5467,People!$B$2:$B$5,0))</f>
        <v>Anna Andreadi</v>
      </c>
      <c r="Y5467">
        <f t="shared" si="256"/>
        <v>2016</v>
      </c>
      <c r="Z5467">
        <f t="shared" si="257"/>
        <v>1</v>
      </c>
    </row>
    <row r="5468" spans="1:26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7">
        <f t="shared" si="255"/>
        <v>5.3920000000000003</v>
      </c>
      <c r="W5468" s="7" t="str">
        <f>IFERROR(INDEX(Returns!A:A,MATCH(Orders!B5468,Returns!B:B,0)), "No")</f>
        <v>No</v>
      </c>
      <c r="X5468" s="7" t="str">
        <f>INDEX(People!$A$2:$A$5,MATCH(Orders!M5468,People!$B$2:$B$5,0))</f>
        <v>Kelly Williams</v>
      </c>
      <c r="Y5468">
        <f t="shared" si="256"/>
        <v>2016</v>
      </c>
      <c r="Z5468">
        <f t="shared" si="257"/>
        <v>2</v>
      </c>
    </row>
    <row r="5469" spans="1:26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7">
        <f t="shared" si="255"/>
        <v>40.783999999999999</v>
      </c>
      <c r="W5469" s="7" t="str">
        <f>IFERROR(INDEX(Returns!A:A,MATCH(Orders!B5469,Returns!B:B,0)), "No")</f>
        <v>No</v>
      </c>
      <c r="X5469" s="7" t="str">
        <f>INDEX(People!$A$2:$A$5,MATCH(Orders!M5469,People!$B$2:$B$5,0))</f>
        <v>Anna Andreadi</v>
      </c>
      <c r="Y5469">
        <f t="shared" si="256"/>
        <v>2018</v>
      </c>
      <c r="Z5469">
        <f t="shared" si="257"/>
        <v>6</v>
      </c>
    </row>
    <row r="5470" spans="1:26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7">
        <f t="shared" si="255"/>
        <v>195.184</v>
      </c>
      <c r="W5470" s="7" t="str">
        <f>IFERROR(INDEX(Returns!A:A,MATCH(Orders!B5470,Returns!B:B,0)), "No")</f>
        <v>No</v>
      </c>
      <c r="X5470" s="7" t="str">
        <f>INDEX(People!$A$2:$A$5,MATCH(Orders!M5470,People!$B$2:$B$5,0))</f>
        <v>Anna Andreadi</v>
      </c>
      <c r="Y5470">
        <f t="shared" si="256"/>
        <v>2016</v>
      </c>
      <c r="Z5470">
        <f t="shared" si="257"/>
        <v>9</v>
      </c>
    </row>
    <row r="5471" spans="1:26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7">
        <f t="shared" si="255"/>
        <v>6.48</v>
      </c>
      <c r="W5471" s="7" t="str">
        <f>IFERROR(INDEX(Returns!A:A,MATCH(Orders!B5471,Returns!B:B,0)), "No")</f>
        <v>No</v>
      </c>
      <c r="X5471" s="7" t="str">
        <f>INDEX(People!$A$2:$A$5,MATCH(Orders!M5471,People!$B$2:$B$5,0))</f>
        <v>Anna Andreadi</v>
      </c>
      <c r="Y5471">
        <f t="shared" si="256"/>
        <v>2016</v>
      </c>
      <c r="Z5471">
        <f t="shared" si="257"/>
        <v>9</v>
      </c>
    </row>
    <row r="5472" spans="1:26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7">
        <f t="shared" si="255"/>
        <v>24.784000000000002</v>
      </c>
      <c r="W5472" s="7" t="str">
        <f>IFERROR(INDEX(Returns!A:A,MATCH(Orders!B5472,Returns!B:B,0)), "No")</f>
        <v>No</v>
      </c>
      <c r="X5472" s="7" t="str">
        <f>INDEX(People!$A$2:$A$5,MATCH(Orders!M5472,People!$B$2:$B$5,0))</f>
        <v>Chuck Magee</v>
      </c>
      <c r="Y5472">
        <f t="shared" si="256"/>
        <v>2018</v>
      </c>
      <c r="Z5472">
        <f t="shared" si="257"/>
        <v>5</v>
      </c>
    </row>
    <row r="5473" spans="1:26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7">
        <f t="shared" si="255"/>
        <v>2.6720000000000002</v>
      </c>
      <c r="W5473" s="7" t="str">
        <f>IFERROR(INDEX(Returns!A:A,MATCH(Orders!B5473,Returns!B:B,0)), "No")</f>
        <v>No</v>
      </c>
      <c r="X5473" s="7" t="str">
        <f>INDEX(People!$A$2:$A$5,MATCH(Orders!M5473,People!$B$2:$B$5,0))</f>
        <v>Anna Andreadi</v>
      </c>
      <c r="Y5473">
        <f t="shared" si="256"/>
        <v>2019</v>
      </c>
      <c r="Z5473">
        <f t="shared" si="257"/>
        <v>12</v>
      </c>
    </row>
    <row r="5474" spans="1:26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7">
        <f t="shared" si="255"/>
        <v>39.128</v>
      </c>
      <c r="W5474" s="7" t="str">
        <f>IFERROR(INDEX(Returns!A:A,MATCH(Orders!B5474,Returns!B:B,0)), "No")</f>
        <v>No</v>
      </c>
      <c r="X5474" s="7" t="str">
        <f>INDEX(People!$A$2:$A$5,MATCH(Orders!M5474,People!$B$2:$B$5,0))</f>
        <v>Anna Andreadi</v>
      </c>
      <c r="Y5474">
        <f t="shared" si="256"/>
        <v>2019</v>
      </c>
      <c r="Z5474">
        <f t="shared" si="257"/>
        <v>12</v>
      </c>
    </row>
    <row r="5475" spans="1:26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7">
        <f t="shared" si="255"/>
        <v>14.574000000000002</v>
      </c>
      <c r="W5475" s="7" t="str">
        <f>IFERROR(INDEX(Returns!A:A,MATCH(Orders!B5475,Returns!B:B,0)), "No")</f>
        <v>No</v>
      </c>
      <c r="X5475" s="7" t="str">
        <f>INDEX(People!$A$2:$A$5,MATCH(Orders!M5475,People!$B$2:$B$5,0))</f>
        <v>Anna Andreadi</v>
      </c>
      <c r="Y5475">
        <f t="shared" si="256"/>
        <v>2019</v>
      </c>
      <c r="Z5475">
        <f t="shared" si="257"/>
        <v>12</v>
      </c>
    </row>
    <row r="5476" spans="1:26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7">
        <f t="shared" si="255"/>
        <v>375.34</v>
      </c>
      <c r="W5476" s="7" t="str">
        <f>IFERROR(INDEX(Returns!A:A,MATCH(Orders!B5476,Returns!B:B,0)), "No")</f>
        <v>No</v>
      </c>
      <c r="X5476" s="7" t="str">
        <f>INDEX(People!$A$2:$A$5,MATCH(Orders!M5476,People!$B$2:$B$5,0))</f>
        <v>Kelly Williams</v>
      </c>
      <c r="Y5476">
        <f t="shared" si="256"/>
        <v>2019</v>
      </c>
      <c r="Z5476">
        <f t="shared" si="257"/>
        <v>12</v>
      </c>
    </row>
    <row r="5477" spans="1:26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7">
        <f t="shared" si="255"/>
        <v>14.800000000000002</v>
      </c>
      <c r="W5477" s="7" t="str">
        <f>IFERROR(INDEX(Returns!A:A,MATCH(Orders!B5477,Returns!B:B,0)), "No")</f>
        <v>No</v>
      </c>
      <c r="X5477" s="7" t="str">
        <f>INDEX(People!$A$2:$A$5,MATCH(Orders!M5477,People!$B$2:$B$5,0))</f>
        <v>Kelly Williams</v>
      </c>
      <c r="Y5477">
        <f t="shared" si="256"/>
        <v>2019</v>
      </c>
      <c r="Z5477">
        <f t="shared" si="257"/>
        <v>6</v>
      </c>
    </row>
    <row r="5478" spans="1:26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7">
        <f t="shared" si="255"/>
        <v>16.91</v>
      </c>
      <c r="W5478" s="7" t="str">
        <f>IFERROR(INDEX(Returns!A:A,MATCH(Orders!B5478,Returns!B:B,0)), "No")</f>
        <v>No</v>
      </c>
      <c r="X5478" s="7" t="str">
        <f>INDEX(People!$A$2:$A$5,MATCH(Orders!M5478,People!$B$2:$B$5,0))</f>
        <v>Kelly Williams</v>
      </c>
      <c r="Y5478">
        <f t="shared" si="256"/>
        <v>2019</v>
      </c>
      <c r="Z5478">
        <f t="shared" si="257"/>
        <v>6</v>
      </c>
    </row>
    <row r="5479" spans="1:26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7">
        <f t="shared" si="255"/>
        <v>5.98</v>
      </c>
      <c r="W5479" s="7" t="str">
        <f>IFERROR(INDEX(Returns!A:A,MATCH(Orders!B5479,Returns!B:B,0)), "No")</f>
        <v>No</v>
      </c>
      <c r="X5479" s="7" t="str">
        <f>INDEX(People!$A$2:$A$5,MATCH(Orders!M5479,People!$B$2:$B$5,0))</f>
        <v>Kelly Williams</v>
      </c>
      <c r="Y5479">
        <f t="shared" si="256"/>
        <v>2019</v>
      </c>
      <c r="Z5479">
        <f t="shared" si="257"/>
        <v>6</v>
      </c>
    </row>
    <row r="5480" spans="1:26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7">
        <f t="shared" si="255"/>
        <v>42.79999999999999</v>
      </c>
      <c r="W5480" s="7" t="str">
        <f>IFERROR(INDEX(Returns!A:A,MATCH(Orders!B5480,Returns!B:B,0)), "No")</f>
        <v>No</v>
      </c>
      <c r="X5480" s="7" t="str">
        <f>INDEX(People!$A$2:$A$5,MATCH(Orders!M5480,People!$B$2:$B$5,0))</f>
        <v>Chuck Magee</v>
      </c>
      <c r="Y5480">
        <f t="shared" si="256"/>
        <v>2018</v>
      </c>
      <c r="Z5480">
        <f t="shared" si="257"/>
        <v>11</v>
      </c>
    </row>
    <row r="5481" spans="1:26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7">
        <f t="shared" si="255"/>
        <v>1.8690000000000004</v>
      </c>
      <c r="W5481" s="7" t="str">
        <f>IFERROR(INDEX(Returns!A:A,MATCH(Orders!B5481,Returns!B:B,0)), "No")</f>
        <v>No</v>
      </c>
      <c r="X5481" s="7" t="str">
        <f>INDEX(People!$A$2:$A$5,MATCH(Orders!M5481,People!$B$2:$B$5,0))</f>
        <v>Cassandra Brandow</v>
      </c>
      <c r="Y5481">
        <f t="shared" si="256"/>
        <v>2016</v>
      </c>
      <c r="Z5481">
        <f t="shared" si="257"/>
        <v>3</v>
      </c>
    </row>
    <row r="5482" spans="1:26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7">
        <f t="shared" si="255"/>
        <v>103.19200000000001</v>
      </c>
      <c r="W5482" s="7" t="str">
        <f>IFERROR(INDEX(Returns!A:A,MATCH(Orders!B5482,Returns!B:B,0)), "No")</f>
        <v>No</v>
      </c>
      <c r="X5482" s="7" t="str">
        <f>INDEX(People!$A$2:$A$5,MATCH(Orders!M5482,People!$B$2:$B$5,0))</f>
        <v>Anna Andreadi</v>
      </c>
      <c r="Y5482">
        <f t="shared" si="256"/>
        <v>2019</v>
      </c>
      <c r="Z5482">
        <f t="shared" si="257"/>
        <v>10</v>
      </c>
    </row>
    <row r="5483" spans="1:26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7">
        <f t="shared" si="255"/>
        <v>18</v>
      </c>
      <c r="W5483" s="7" t="str">
        <f>IFERROR(INDEX(Returns!A:A,MATCH(Orders!B5483,Returns!B:B,0)), "No")</f>
        <v>No</v>
      </c>
      <c r="X5483" s="7" t="str">
        <f>INDEX(People!$A$2:$A$5,MATCH(Orders!M5483,People!$B$2:$B$5,0))</f>
        <v>Anna Andreadi</v>
      </c>
      <c r="Y5483">
        <f t="shared" si="256"/>
        <v>2019</v>
      </c>
      <c r="Z5483">
        <f t="shared" si="257"/>
        <v>10</v>
      </c>
    </row>
    <row r="5484" spans="1:26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7">
        <f t="shared" si="255"/>
        <v>59.99</v>
      </c>
      <c r="W5484" s="7" t="str">
        <f>IFERROR(INDEX(Returns!A:A,MATCH(Orders!B5484,Returns!B:B,0)), "No")</f>
        <v>No</v>
      </c>
      <c r="X5484" s="7" t="str">
        <f>INDEX(People!$A$2:$A$5,MATCH(Orders!M5484,People!$B$2:$B$5,0))</f>
        <v>Anna Andreadi</v>
      </c>
      <c r="Y5484">
        <f t="shared" si="256"/>
        <v>2019</v>
      </c>
      <c r="Z5484">
        <f t="shared" si="257"/>
        <v>10</v>
      </c>
    </row>
    <row r="5485" spans="1:26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7">
        <f t="shared" si="255"/>
        <v>20.34</v>
      </c>
      <c r="W5485" s="7" t="str">
        <f>IFERROR(INDEX(Returns!A:A,MATCH(Orders!B5485,Returns!B:B,0)), "No")</f>
        <v>No</v>
      </c>
      <c r="X5485" s="7" t="str">
        <f>INDEX(People!$A$2:$A$5,MATCH(Orders!M5485,People!$B$2:$B$5,0))</f>
        <v>Anna Andreadi</v>
      </c>
      <c r="Y5485">
        <f t="shared" si="256"/>
        <v>2019</v>
      </c>
      <c r="Z5485">
        <f t="shared" si="257"/>
        <v>10</v>
      </c>
    </row>
    <row r="5486" spans="1:26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7">
        <f t="shared" si="255"/>
        <v>104.78399999999999</v>
      </c>
      <c r="W5486" s="7" t="str">
        <f>IFERROR(INDEX(Returns!A:A,MATCH(Orders!B5486,Returns!B:B,0)), "No")</f>
        <v>No</v>
      </c>
      <c r="X5486" s="7" t="str">
        <f>INDEX(People!$A$2:$A$5,MATCH(Orders!M5486,People!$B$2:$B$5,0))</f>
        <v>Cassandra Brandow</v>
      </c>
      <c r="Y5486">
        <f t="shared" si="256"/>
        <v>2019</v>
      </c>
      <c r="Z5486">
        <f t="shared" si="257"/>
        <v>1</v>
      </c>
    </row>
    <row r="5487" spans="1:26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7">
        <f t="shared" si="255"/>
        <v>7.8240000000000007</v>
      </c>
      <c r="W5487" s="7" t="str">
        <f>IFERROR(INDEX(Returns!A:A,MATCH(Orders!B5487,Returns!B:B,0)), "No")</f>
        <v>No</v>
      </c>
      <c r="X5487" s="7" t="str">
        <f>INDEX(People!$A$2:$A$5,MATCH(Orders!M5487,People!$B$2:$B$5,0))</f>
        <v>Cassandra Brandow</v>
      </c>
      <c r="Y5487">
        <f t="shared" si="256"/>
        <v>2016</v>
      </c>
      <c r="Z5487">
        <f t="shared" si="257"/>
        <v>12</v>
      </c>
    </row>
    <row r="5488" spans="1:26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7">
        <f t="shared" si="255"/>
        <v>0.8979999999999998</v>
      </c>
      <c r="W5488" s="7" t="str">
        <f>IFERROR(INDEX(Returns!A:A,MATCH(Orders!B5488,Returns!B:B,0)), "No")</f>
        <v>No</v>
      </c>
      <c r="X5488" s="7" t="str">
        <f>INDEX(People!$A$2:$A$5,MATCH(Orders!M5488,People!$B$2:$B$5,0))</f>
        <v>Kelly Williams</v>
      </c>
      <c r="Y5488">
        <f t="shared" si="256"/>
        <v>2017</v>
      </c>
      <c r="Z5488">
        <f t="shared" si="257"/>
        <v>10</v>
      </c>
    </row>
    <row r="5489" spans="1:26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7">
        <f t="shared" si="255"/>
        <v>7.9920000000000009</v>
      </c>
      <c r="W5489" s="7" t="str">
        <f>IFERROR(INDEX(Returns!A:A,MATCH(Orders!B5489,Returns!B:B,0)), "No")</f>
        <v>No</v>
      </c>
      <c r="X5489" s="7" t="str">
        <f>INDEX(People!$A$2:$A$5,MATCH(Orders!M5489,People!$B$2:$B$5,0))</f>
        <v>Cassandra Brandow</v>
      </c>
      <c r="Y5489">
        <f t="shared" si="256"/>
        <v>2019</v>
      </c>
      <c r="Z5489">
        <f t="shared" si="257"/>
        <v>4</v>
      </c>
    </row>
    <row r="5490" spans="1:26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7">
        <f t="shared" si="255"/>
        <v>2.0880000000000001</v>
      </c>
      <c r="W5490" s="7" t="str">
        <f>IFERROR(INDEX(Returns!A:A,MATCH(Orders!B5490,Returns!B:B,0)), "No")</f>
        <v>No</v>
      </c>
      <c r="X5490" s="7" t="str">
        <f>INDEX(People!$A$2:$A$5,MATCH(Orders!M5490,People!$B$2:$B$5,0))</f>
        <v>Cassandra Brandow</v>
      </c>
      <c r="Y5490">
        <f t="shared" si="256"/>
        <v>2019</v>
      </c>
      <c r="Z5490">
        <f t="shared" si="257"/>
        <v>4</v>
      </c>
    </row>
    <row r="5491" spans="1:26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7">
        <f t="shared" si="255"/>
        <v>6.9359999999999999</v>
      </c>
      <c r="W5491" s="7" t="str">
        <f>IFERROR(INDEX(Returns!A:A,MATCH(Orders!B5491,Returns!B:B,0)), "No")</f>
        <v>No</v>
      </c>
      <c r="X5491" s="7" t="str">
        <f>INDEX(People!$A$2:$A$5,MATCH(Orders!M5491,People!$B$2:$B$5,0))</f>
        <v>Cassandra Brandow</v>
      </c>
      <c r="Y5491">
        <f t="shared" si="256"/>
        <v>2019</v>
      </c>
      <c r="Z5491">
        <f t="shared" si="257"/>
        <v>4</v>
      </c>
    </row>
    <row r="5492" spans="1:26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7">
        <f t="shared" si="255"/>
        <v>72.784000000000006</v>
      </c>
      <c r="W5492" s="7" t="str">
        <f>IFERROR(INDEX(Returns!A:A,MATCH(Orders!B5492,Returns!B:B,0)), "No")</f>
        <v>No</v>
      </c>
      <c r="X5492" s="7" t="str">
        <f>INDEX(People!$A$2:$A$5,MATCH(Orders!M5492,People!$B$2:$B$5,0))</f>
        <v>Cassandra Brandow</v>
      </c>
      <c r="Y5492">
        <f t="shared" si="256"/>
        <v>2019</v>
      </c>
      <c r="Z5492">
        <f t="shared" si="257"/>
        <v>4</v>
      </c>
    </row>
    <row r="5493" spans="1:26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7">
        <f t="shared" si="255"/>
        <v>9.08</v>
      </c>
      <c r="W5493" s="7" t="str">
        <f>IFERROR(INDEX(Returns!A:A,MATCH(Orders!B5493,Returns!B:B,0)), "No")</f>
        <v>No</v>
      </c>
      <c r="X5493" s="7" t="str">
        <f>INDEX(People!$A$2:$A$5,MATCH(Orders!M5493,People!$B$2:$B$5,0))</f>
        <v>Kelly Williams</v>
      </c>
      <c r="Y5493">
        <f t="shared" si="256"/>
        <v>2019</v>
      </c>
      <c r="Z5493">
        <f t="shared" si="257"/>
        <v>1</v>
      </c>
    </row>
    <row r="5494" spans="1:26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7">
        <f t="shared" si="255"/>
        <v>3.68</v>
      </c>
      <c r="W5494" s="7" t="str">
        <f>IFERROR(INDEX(Returns!A:A,MATCH(Orders!B5494,Returns!B:B,0)), "No")</f>
        <v>No</v>
      </c>
      <c r="X5494" s="7" t="str">
        <f>INDEX(People!$A$2:$A$5,MATCH(Orders!M5494,People!$B$2:$B$5,0))</f>
        <v>Anna Andreadi</v>
      </c>
      <c r="Y5494">
        <f t="shared" si="256"/>
        <v>2016</v>
      </c>
      <c r="Z5494">
        <f t="shared" si="257"/>
        <v>11</v>
      </c>
    </row>
    <row r="5495" spans="1:26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7">
        <f t="shared" si="255"/>
        <v>10.35</v>
      </c>
      <c r="W5495" s="7" t="str">
        <f>IFERROR(INDEX(Returns!A:A,MATCH(Orders!B5495,Returns!B:B,0)), "No")</f>
        <v>No</v>
      </c>
      <c r="X5495" s="7" t="str">
        <f>INDEX(People!$A$2:$A$5,MATCH(Orders!M5495,People!$B$2:$B$5,0))</f>
        <v>Anna Andreadi</v>
      </c>
      <c r="Y5495">
        <f t="shared" si="256"/>
        <v>2016</v>
      </c>
      <c r="Z5495">
        <f t="shared" si="257"/>
        <v>11</v>
      </c>
    </row>
    <row r="5496" spans="1:26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7">
        <f t="shared" si="255"/>
        <v>102.833</v>
      </c>
      <c r="W5496" s="7" t="str">
        <f>IFERROR(INDEX(Returns!A:A,MATCH(Orders!B5496,Returns!B:B,0)), "No")</f>
        <v>No</v>
      </c>
      <c r="X5496" s="7" t="str">
        <f>INDEX(People!$A$2:$A$5,MATCH(Orders!M5496,People!$B$2:$B$5,0))</f>
        <v>Anna Andreadi</v>
      </c>
      <c r="Y5496">
        <f t="shared" si="256"/>
        <v>2016</v>
      </c>
      <c r="Z5496">
        <f t="shared" si="257"/>
        <v>11</v>
      </c>
    </row>
    <row r="5497" spans="1:26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7">
        <f t="shared" si="255"/>
        <v>1.9140000000000001</v>
      </c>
      <c r="W5497" s="7" t="str">
        <f>IFERROR(INDEX(Returns!A:A,MATCH(Orders!B5497,Returns!B:B,0)), "No")</f>
        <v>No</v>
      </c>
      <c r="X5497" s="7" t="str">
        <f>INDEX(People!$A$2:$A$5,MATCH(Orders!M5497,People!$B$2:$B$5,0))</f>
        <v>Chuck Magee</v>
      </c>
      <c r="Y5497">
        <f t="shared" si="256"/>
        <v>2017</v>
      </c>
      <c r="Z5497">
        <f t="shared" si="257"/>
        <v>9</v>
      </c>
    </row>
    <row r="5498" spans="1:26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7">
        <f t="shared" si="255"/>
        <v>31.960000000000004</v>
      </c>
      <c r="W5498" s="7" t="str">
        <f>IFERROR(INDEX(Returns!A:A,MATCH(Orders!B5498,Returns!B:B,0)), "No")</f>
        <v>No</v>
      </c>
      <c r="X5498" s="7" t="str">
        <f>INDEX(People!$A$2:$A$5,MATCH(Orders!M5498,People!$B$2:$B$5,0))</f>
        <v>Chuck Magee</v>
      </c>
      <c r="Y5498">
        <f t="shared" si="256"/>
        <v>2019</v>
      </c>
      <c r="Z5498">
        <f t="shared" si="257"/>
        <v>6</v>
      </c>
    </row>
    <row r="5499" spans="1:26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7">
        <f t="shared" si="255"/>
        <v>3.28</v>
      </c>
      <c r="W5499" s="7" t="str">
        <f>IFERROR(INDEX(Returns!A:A,MATCH(Orders!B5499,Returns!B:B,0)), "No")</f>
        <v>No</v>
      </c>
      <c r="X5499" s="7" t="str">
        <f>INDEX(People!$A$2:$A$5,MATCH(Orders!M5499,People!$B$2:$B$5,0))</f>
        <v>Chuck Magee</v>
      </c>
      <c r="Y5499">
        <f t="shared" si="256"/>
        <v>2019</v>
      </c>
      <c r="Z5499">
        <f t="shared" si="257"/>
        <v>7</v>
      </c>
    </row>
    <row r="5500" spans="1:26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7">
        <f t="shared" si="255"/>
        <v>2.61</v>
      </c>
      <c r="W5500" s="7" t="str">
        <f>IFERROR(INDEX(Returns!A:A,MATCH(Orders!B5500,Returns!B:B,0)), "No")</f>
        <v>No</v>
      </c>
      <c r="X5500" s="7" t="str">
        <f>INDEX(People!$A$2:$A$5,MATCH(Orders!M5500,People!$B$2:$B$5,0))</f>
        <v>Chuck Magee</v>
      </c>
      <c r="Y5500">
        <f t="shared" si="256"/>
        <v>2019</v>
      </c>
      <c r="Z5500">
        <f t="shared" si="257"/>
        <v>7</v>
      </c>
    </row>
    <row r="5501" spans="1:26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7">
        <f t="shared" si="255"/>
        <v>20.95</v>
      </c>
      <c r="W5501" s="7" t="str">
        <f>IFERROR(INDEX(Returns!A:A,MATCH(Orders!B5501,Returns!B:B,0)), "No")</f>
        <v>No</v>
      </c>
      <c r="X5501" s="7" t="str">
        <f>INDEX(People!$A$2:$A$5,MATCH(Orders!M5501,People!$B$2:$B$5,0))</f>
        <v>Chuck Magee</v>
      </c>
      <c r="Y5501">
        <f t="shared" si="256"/>
        <v>2019</v>
      </c>
      <c r="Z5501">
        <f t="shared" si="257"/>
        <v>7</v>
      </c>
    </row>
    <row r="5502" spans="1:26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7">
        <f t="shared" si="255"/>
        <v>110.69099999999999</v>
      </c>
      <c r="W5502" s="7" t="str">
        <f>IFERROR(INDEX(Returns!A:A,MATCH(Orders!B5502,Returns!B:B,0)), "No")</f>
        <v>No</v>
      </c>
      <c r="X5502" s="7" t="str">
        <f>INDEX(People!$A$2:$A$5,MATCH(Orders!M5502,People!$B$2:$B$5,0))</f>
        <v>Chuck Magee</v>
      </c>
      <c r="Y5502">
        <f t="shared" si="256"/>
        <v>2019</v>
      </c>
      <c r="Z5502">
        <f t="shared" si="257"/>
        <v>7</v>
      </c>
    </row>
    <row r="5503" spans="1:26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7">
        <f t="shared" si="255"/>
        <v>4.4800000000000004</v>
      </c>
      <c r="W5503" s="7" t="str">
        <f>IFERROR(INDEX(Returns!A:A,MATCH(Orders!B5503,Returns!B:B,0)), "No")</f>
        <v>No</v>
      </c>
      <c r="X5503" s="7" t="str">
        <f>INDEX(People!$A$2:$A$5,MATCH(Orders!M5503,People!$B$2:$B$5,0))</f>
        <v>Chuck Magee</v>
      </c>
      <c r="Y5503">
        <f t="shared" si="256"/>
        <v>2019</v>
      </c>
      <c r="Z5503">
        <f t="shared" si="257"/>
        <v>7</v>
      </c>
    </row>
    <row r="5504" spans="1:26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7">
        <f t="shared" si="255"/>
        <v>3.3119999999999998</v>
      </c>
      <c r="W5504" s="7" t="str">
        <f>IFERROR(INDEX(Returns!A:A,MATCH(Orders!B5504,Returns!B:B,0)), "No")</f>
        <v>No</v>
      </c>
      <c r="X5504" s="7" t="str">
        <f>INDEX(People!$A$2:$A$5,MATCH(Orders!M5504,People!$B$2:$B$5,0))</f>
        <v>Chuck Magee</v>
      </c>
      <c r="Y5504">
        <f t="shared" si="256"/>
        <v>2019</v>
      </c>
      <c r="Z5504">
        <f t="shared" si="257"/>
        <v>11</v>
      </c>
    </row>
    <row r="5505" spans="1:26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7">
        <f t="shared" si="255"/>
        <v>6.7120000000000006</v>
      </c>
      <c r="W5505" s="7" t="str">
        <f>IFERROR(INDEX(Returns!A:A,MATCH(Orders!B5505,Returns!B:B,0)), "No")</f>
        <v>No</v>
      </c>
      <c r="X5505" s="7" t="str">
        <f>INDEX(People!$A$2:$A$5,MATCH(Orders!M5505,People!$B$2:$B$5,0))</f>
        <v>Chuck Magee</v>
      </c>
      <c r="Y5505">
        <f t="shared" si="256"/>
        <v>2019</v>
      </c>
      <c r="Z5505">
        <f t="shared" si="257"/>
        <v>11</v>
      </c>
    </row>
    <row r="5506" spans="1:26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7">
        <f t="shared" si="255"/>
        <v>2.952</v>
      </c>
      <c r="W5506" s="7" t="str">
        <f>IFERROR(INDEX(Returns!A:A,MATCH(Orders!B5506,Returns!B:B,0)), "No")</f>
        <v>No</v>
      </c>
      <c r="X5506" s="7" t="str">
        <f>INDEX(People!$A$2:$A$5,MATCH(Orders!M5506,People!$B$2:$B$5,0))</f>
        <v>Chuck Magee</v>
      </c>
      <c r="Y5506">
        <f t="shared" si="256"/>
        <v>2019</v>
      </c>
      <c r="Z5506">
        <f t="shared" si="257"/>
        <v>11</v>
      </c>
    </row>
    <row r="5507" spans="1:26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7">
        <f t="shared" ref="V5507:V5570" si="258">R5507/S5507</f>
        <v>214.79999999999998</v>
      </c>
      <c r="W5507" s="7" t="str">
        <f>IFERROR(INDEX(Returns!A:A,MATCH(Orders!B5507,Returns!B:B,0)), "No")</f>
        <v>No</v>
      </c>
      <c r="X5507" s="7" t="str">
        <f>INDEX(People!$A$2:$A$5,MATCH(Orders!M5507,People!$B$2:$B$5,0))</f>
        <v>Chuck Magee</v>
      </c>
      <c r="Y5507">
        <f t="shared" ref="Y5507:Y5570" si="259">YEAR(C5507)</f>
        <v>2019</v>
      </c>
      <c r="Z5507">
        <f t="shared" ref="Z5507:Z5570" si="260">MONTH(C5507)</f>
        <v>11</v>
      </c>
    </row>
    <row r="5508" spans="1:26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7">
        <f t="shared" si="258"/>
        <v>30.98</v>
      </c>
      <c r="W5508" s="7" t="str">
        <f>IFERROR(INDEX(Returns!A:A,MATCH(Orders!B5508,Returns!B:B,0)), "No")</f>
        <v>No</v>
      </c>
      <c r="X5508" s="7" t="str">
        <f>INDEX(People!$A$2:$A$5,MATCH(Orders!M5508,People!$B$2:$B$5,0))</f>
        <v>Anna Andreadi</v>
      </c>
      <c r="Y5508">
        <f t="shared" si="259"/>
        <v>2018</v>
      </c>
      <c r="Z5508">
        <f t="shared" si="260"/>
        <v>10</v>
      </c>
    </row>
    <row r="5509" spans="1:26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7">
        <f t="shared" si="258"/>
        <v>4.4800000000000004</v>
      </c>
      <c r="W5509" s="7" t="str">
        <f>IFERROR(INDEX(Returns!A:A,MATCH(Orders!B5509,Returns!B:B,0)), "No")</f>
        <v>No</v>
      </c>
      <c r="X5509" s="7" t="str">
        <f>INDEX(People!$A$2:$A$5,MATCH(Orders!M5509,People!$B$2:$B$5,0))</f>
        <v>Cassandra Brandow</v>
      </c>
      <c r="Y5509">
        <f t="shared" si="259"/>
        <v>2018</v>
      </c>
      <c r="Z5509">
        <f t="shared" si="260"/>
        <v>4</v>
      </c>
    </row>
    <row r="5510" spans="1:26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7">
        <f t="shared" si="258"/>
        <v>29.18</v>
      </c>
      <c r="W5510" s="7" t="str">
        <f>IFERROR(INDEX(Returns!A:A,MATCH(Orders!B5510,Returns!B:B,0)), "No")</f>
        <v>No</v>
      </c>
      <c r="X5510" s="7" t="str">
        <f>INDEX(People!$A$2:$A$5,MATCH(Orders!M5510,People!$B$2:$B$5,0))</f>
        <v>Anna Andreadi</v>
      </c>
      <c r="Y5510">
        <f t="shared" si="259"/>
        <v>2017</v>
      </c>
      <c r="Z5510">
        <f t="shared" si="260"/>
        <v>10</v>
      </c>
    </row>
    <row r="5511" spans="1:26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7">
        <f t="shared" si="258"/>
        <v>28.352</v>
      </c>
      <c r="W5511" s="7" t="str">
        <f>IFERROR(INDEX(Returns!A:A,MATCH(Orders!B5511,Returns!B:B,0)), "No")</f>
        <v>No</v>
      </c>
      <c r="X5511" s="7" t="str">
        <f>INDEX(People!$A$2:$A$5,MATCH(Orders!M5511,People!$B$2:$B$5,0))</f>
        <v>Kelly Williams</v>
      </c>
      <c r="Y5511">
        <f t="shared" si="259"/>
        <v>2019</v>
      </c>
      <c r="Z5511">
        <f t="shared" si="260"/>
        <v>5</v>
      </c>
    </row>
    <row r="5512" spans="1:26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7">
        <f t="shared" si="258"/>
        <v>5.5600000000000005</v>
      </c>
      <c r="W5512" s="7" t="str">
        <f>IFERROR(INDEX(Returns!A:A,MATCH(Orders!B5512,Returns!B:B,0)), "No")</f>
        <v>No</v>
      </c>
      <c r="X5512" s="7" t="str">
        <f>INDEX(People!$A$2:$A$5,MATCH(Orders!M5512,People!$B$2:$B$5,0))</f>
        <v>Kelly Williams</v>
      </c>
      <c r="Y5512">
        <f t="shared" si="259"/>
        <v>2019</v>
      </c>
      <c r="Z5512">
        <f t="shared" si="260"/>
        <v>5</v>
      </c>
    </row>
    <row r="5513" spans="1:26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7">
        <f t="shared" si="258"/>
        <v>8.2240000000000002</v>
      </c>
      <c r="W5513" s="7" t="str">
        <f>IFERROR(INDEX(Returns!A:A,MATCH(Orders!B5513,Returns!B:B,0)), "No")</f>
        <v>No</v>
      </c>
      <c r="X5513" s="7" t="str">
        <f>INDEX(People!$A$2:$A$5,MATCH(Orders!M5513,People!$B$2:$B$5,0))</f>
        <v>Anna Andreadi</v>
      </c>
      <c r="Y5513">
        <f t="shared" si="259"/>
        <v>2016</v>
      </c>
      <c r="Z5513">
        <f t="shared" si="260"/>
        <v>2</v>
      </c>
    </row>
    <row r="5514" spans="1:26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7">
        <f t="shared" si="258"/>
        <v>7.5920000000000014</v>
      </c>
      <c r="W5514" s="7" t="str">
        <f>IFERROR(INDEX(Returns!A:A,MATCH(Orders!B5514,Returns!B:B,0)), "No")</f>
        <v>No</v>
      </c>
      <c r="X5514" s="7" t="str">
        <f>INDEX(People!$A$2:$A$5,MATCH(Orders!M5514,People!$B$2:$B$5,0))</f>
        <v>Anna Andreadi</v>
      </c>
      <c r="Y5514">
        <f t="shared" si="259"/>
        <v>2016</v>
      </c>
      <c r="Z5514">
        <f t="shared" si="260"/>
        <v>2</v>
      </c>
    </row>
    <row r="5515" spans="1:26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7">
        <f t="shared" si="258"/>
        <v>79.989999999999995</v>
      </c>
      <c r="W5515" s="7" t="str">
        <f>IFERROR(INDEX(Returns!A:A,MATCH(Orders!B5515,Returns!B:B,0)), "No")</f>
        <v>No</v>
      </c>
      <c r="X5515" s="7" t="str">
        <f>INDEX(People!$A$2:$A$5,MATCH(Orders!M5515,People!$B$2:$B$5,0))</f>
        <v>Chuck Magee</v>
      </c>
      <c r="Y5515">
        <f t="shared" si="259"/>
        <v>2017</v>
      </c>
      <c r="Z5515">
        <f t="shared" si="260"/>
        <v>5</v>
      </c>
    </row>
    <row r="5516" spans="1:26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7">
        <f t="shared" si="258"/>
        <v>80.16</v>
      </c>
      <c r="W5516" s="7" t="str">
        <f>IFERROR(INDEX(Returns!A:A,MATCH(Orders!B5516,Returns!B:B,0)), "No")</f>
        <v>No</v>
      </c>
      <c r="X5516" s="7" t="str">
        <f>INDEX(People!$A$2:$A$5,MATCH(Orders!M5516,People!$B$2:$B$5,0))</f>
        <v>Chuck Magee</v>
      </c>
      <c r="Y5516">
        <f t="shared" si="259"/>
        <v>2017</v>
      </c>
      <c r="Z5516">
        <f t="shared" si="260"/>
        <v>5</v>
      </c>
    </row>
    <row r="5517" spans="1:26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7">
        <f t="shared" si="258"/>
        <v>42.95000000000001</v>
      </c>
      <c r="W5517" s="7" t="str">
        <f>IFERROR(INDEX(Returns!A:A,MATCH(Orders!B5517,Returns!B:B,0)), "No")</f>
        <v>No</v>
      </c>
      <c r="X5517" s="7" t="str">
        <f>INDEX(People!$A$2:$A$5,MATCH(Orders!M5517,People!$B$2:$B$5,0))</f>
        <v>Chuck Magee</v>
      </c>
      <c r="Y5517">
        <f t="shared" si="259"/>
        <v>2017</v>
      </c>
      <c r="Z5517">
        <f t="shared" si="260"/>
        <v>5</v>
      </c>
    </row>
    <row r="5518" spans="1:26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7">
        <f t="shared" si="258"/>
        <v>329.99</v>
      </c>
      <c r="W5518" s="7" t="str">
        <f>IFERROR(INDEX(Returns!A:A,MATCH(Orders!B5518,Returns!B:B,0)), "No")</f>
        <v>No</v>
      </c>
      <c r="X5518" s="7" t="str">
        <f>INDEX(People!$A$2:$A$5,MATCH(Orders!M5518,People!$B$2:$B$5,0))</f>
        <v>Cassandra Brandow</v>
      </c>
      <c r="Y5518">
        <f t="shared" si="259"/>
        <v>2018</v>
      </c>
      <c r="Z5518">
        <f t="shared" si="260"/>
        <v>11</v>
      </c>
    </row>
    <row r="5519" spans="1:26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7">
        <f t="shared" si="258"/>
        <v>23.995999999999999</v>
      </c>
      <c r="W5519" s="7" t="str">
        <f>IFERROR(INDEX(Returns!A:A,MATCH(Orders!B5519,Returns!B:B,0)), "No")</f>
        <v>No</v>
      </c>
      <c r="X5519" s="7" t="str">
        <f>INDEX(People!$A$2:$A$5,MATCH(Orders!M5519,People!$B$2:$B$5,0))</f>
        <v>Chuck Magee</v>
      </c>
      <c r="Y5519">
        <f t="shared" si="259"/>
        <v>2019</v>
      </c>
      <c r="Z5519">
        <f t="shared" si="260"/>
        <v>12</v>
      </c>
    </row>
    <row r="5520" spans="1:26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7">
        <f t="shared" si="258"/>
        <v>27.384</v>
      </c>
      <c r="W5520" s="7" t="str">
        <f>IFERROR(INDEX(Returns!A:A,MATCH(Orders!B5520,Returns!B:B,0)), "No")</f>
        <v>No</v>
      </c>
      <c r="X5520" s="7" t="str">
        <f>INDEX(People!$A$2:$A$5,MATCH(Orders!M5520,People!$B$2:$B$5,0))</f>
        <v>Chuck Magee</v>
      </c>
      <c r="Y5520">
        <f t="shared" si="259"/>
        <v>2019</v>
      </c>
      <c r="Z5520">
        <f t="shared" si="260"/>
        <v>12</v>
      </c>
    </row>
    <row r="5521" spans="1:26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7">
        <f t="shared" si="258"/>
        <v>4.4640000000000004</v>
      </c>
      <c r="W5521" s="7" t="str">
        <f>IFERROR(INDEX(Returns!A:A,MATCH(Orders!B5521,Returns!B:B,0)), "No")</f>
        <v>No</v>
      </c>
      <c r="X5521" s="7" t="str">
        <f>INDEX(People!$A$2:$A$5,MATCH(Orders!M5521,People!$B$2:$B$5,0))</f>
        <v>Chuck Magee</v>
      </c>
      <c r="Y5521">
        <f t="shared" si="259"/>
        <v>2019</v>
      </c>
      <c r="Z5521">
        <f t="shared" si="260"/>
        <v>12</v>
      </c>
    </row>
    <row r="5522" spans="1:26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7">
        <f t="shared" si="258"/>
        <v>4.7840000000000007</v>
      </c>
      <c r="W5522" s="7" t="str">
        <f>IFERROR(INDEX(Returns!A:A,MATCH(Orders!B5522,Returns!B:B,0)), "No")</f>
        <v>No</v>
      </c>
      <c r="X5522" s="7" t="str">
        <f>INDEX(People!$A$2:$A$5,MATCH(Orders!M5522,People!$B$2:$B$5,0))</f>
        <v>Chuck Magee</v>
      </c>
      <c r="Y5522">
        <f t="shared" si="259"/>
        <v>2019</v>
      </c>
      <c r="Z5522">
        <f t="shared" si="260"/>
        <v>12</v>
      </c>
    </row>
    <row r="5523" spans="1:26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7">
        <f t="shared" si="258"/>
        <v>63.991999999999997</v>
      </c>
      <c r="W5523" s="7" t="str">
        <f>IFERROR(INDEX(Returns!A:A,MATCH(Orders!B5523,Returns!B:B,0)), "No")</f>
        <v>No</v>
      </c>
      <c r="X5523" s="7" t="str">
        <f>INDEX(People!$A$2:$A$5,MATCH(Orders!M5523,People!$B$2:$B$5,0))</f>
        <v>Chuck Magee</v>
      </c>
      <c r="Y5523">
        <f t="shared" si="259"/>
        <v>2019</v>
      </c>
      <c r="Z5523">
        <f t="shared" si="260"/>
        <v>12</v>
      </c>
    </row>
    <row r="5524" spans="1:26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7">
        <f t="shared" si="258"/>
        <v>3.5920000000000005</v>
      </c>
      <c r="W5524" s="7" t="str">
        <f>IFERROR(INDEX(Returns!A:A,MATCH(Orders!B5524,Returns!B:B,0)), "No")</f>
        <v>No</v>
      </c>
      <c r="X5524" s="7" t="str">
        <f>INDEX(People!$A$2:$A$5,MATCH(Orders!M5524,People!$B$2:$B$5,0))</f>
        <v>Anna Andreadi</v>
      </c>
      <c r="Y5524">
        <f t="shared" si="259"/>
        <v>2018</v>
      </c>
      <c r="Z5524">
        <f t="shared" si="260"/>
        <v>6</v>
      </c>
    </row>
    <row r="5525" spans="1:26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7">
        <f t="shared" si="258"/>
        <v>14.56</v>
      </c>
      <c r="W5525" s="7" t="str">
        <f>IFERROR(INDEX(Returns!A:A,MATCH(Orders!B5525,Returns!B:B,0)), "No")</f>
        <v>No</v>
      </c>
      <c r="X5525" s="7" t="str">
        <f>INDEX(People!$A$2:$A$5,MATCH(Orders!M5525,People!$B$2:$B$5,0))</f>
        <v>Anna Andreadi</v>
      </c>
      <c r="Y5525">
        <f t="shared" si="259"/>
        <v>2018</v>
      </c>
      <c r="Z5525">
        <f t="shared" si="260"/>
        <v>6</v>
      </c>
    </row>
    <row r="5526" spans="1:26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7">
        <f t="shared" si="258"/>
        <v>6.69</v>
      </c>
      <c r="W5526" s="7" t="str">
        <f>IFERROR(INDEX(Returns!A:A,MATCH(Orders!B5526,Returns!B:B,0)), "No")</f>
        <v>No</v>
      </c>
      <c r="X5526" s="7" t="str">
        <f>INDEX(People!$A$2:$A$5,MATCH(Orders!M5526,People!$B$2:$B$5,0))</f>
        <v>Anna Andreadi</v>
      </c>
      <c r="Y5526">
        <f t="shared" si="259"/>
        <v>2018</v>
      </c>
      <c r="Z5526">
        <f t="shared" si="260"/>
        <v>12</v>
      </c>
    </row>
    <row r="5527" spans="1:26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7">
        <f t="shared" si="258"/>
        <v>4.8899999999999997</v>
      </c>
      <c r="W5527" s="7" t="str">
        <f>IFERROR(INDEX(Returns!A:A,MATCH(Orders!B5527,Returns!B:B,0)), "No")</f>
        <v>No</v>
      </c>
      <c r="X5527" s="7" t="str">
        <f>INDEX(People!$A$2:$A$5,MATCH(Orders!M5527,People!$B$2:$B$5,0))</f>
        <v>Anna Andreadi</v>
      </c>
      <c r="Y5527">
        <f t="shared" si="259"/>
        <v>2019</v>
      </c>
      <c r="Z5527">
        <f t="shared" si="260"/>
        <v>4</v>
      </c>
    </row>
    <row r="5528" spans="1:26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7">
        <f t="shared" si="258"/>
        <v>1.81</v>
      </c>
      <c r="W5528" s="7" t="str">
        <f>IFERROR(INDEX(Returns!A:A,MATCH(Orders!B5528,Returns!B:B,0)), "No")</f>
        <v>No</v>
      </c>
      <c r="X5528" s="7" t="str">
        <f>INDEX(People!$A$2:$A$5,MATCH(Orders!M5528,People!$B$2:$B$5,0))</f>
        <v>Anna Andreadi</v>
      </c>
      <c r="Y5528">
        <f t="shared" si="259"/>
        <v>2019</v>
      </c>
      <c r="Z5528">
        <f t="shared" si="260"/>
        <v>4</v>
      </c>
    </row>
    <row r="5529" spans="1:26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7">
        <f t="shared" si="258"/>
        <v>18.97</v>
      </c>
      <c r="W5529" s="7" t="str">
        <f>IFERROR(INDEX(Returns!A:A,MATCH(Orders!B5529,Returns!B:B,0)), "No")</f>
        <v>No</v>
      </c>
      <c r="X5529" s="7" t="str">
        <f>INDEX(People!$A$2:$A$5,MATCH(Orders!M5529,People!$B$2:$B$5,0))</f>
        <v>Chuck Magee</v>
      </c>
      <c r="Y5529">
        <f t="shared" si="259"/>
        <v>2017</v>
      </c>
      <c r="Z5529">
        <f t="shared" si="260"/>
        <v>5</v>
      </c>
    </row>
    <row r="5530" spans="1:26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7">
        <f t="shared" si="258"/>
        <v>15.991999999999999</v>
      </c>
      <c r="W5530" s="7" t="str">
        <f>IFERROR(INDEX(Returns!A:A,MATCH(Orders!B5530,Returns!B:B,0)), "No")</f>
        <v>No</v>
      </c>
      <c r="X5530" s="7" t="str">
        <f>INDEX(People!$A$2:$A$5,MATCH(Orders!M5530,People!$B$2:$B$5,0))</f>
        <v>Cassandra Brandow</v>
      </c>
      <c r="Y5530">
        <f t="shared" si="259"/>
        <v>2017</v>
      </c>
      <c r="Z5530">
        <f t="shared" si="260"/>
        <v>3</v>
      </c>
    </row>
    <row r="5531" spans="1:26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7">
        <f t="shared" si="258"/>
        <v>38.432000000000002</v>
      </c>
      <c r="W5531" s="7" t="str">
        <f>IFERROR(INDEX(Returns!A:A,MATCH(Orders!B5531,Returns!B:B,0)), "No")</f>
        <v>No</v>
      </c>
      <c r="X5531" s="7" t="str">
        <f>INDEX(People!$A$2:$A$5,MATCH(Orders!M5531,People!$B$2:$B$5,0))</f>
        <v>Kelly Williams</v>
      </c>
      <c r="Y5531">
        <f t="shared" si="259"/>
        <v>2019</v>
      </c>
      <c r="Z5531">
        <f t="shared" si="260"/>
        <v>8</v>
      </c>
    </row>
    <row r="5532" spans="1:26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7">
        <f t="shared" si="258"/>
        <v>619.99</v>
      </c>
      <c r="W5532" s="7" t="str">
        <f>IFERROR(INDEX(Returns!A:A,MATCH(Orders!B5532,Returns!B:B,0)), "No")</f>
        <v>No</v>
      </c>
      <c r="X5532" s="7" t="str">
        <f>INDEX(People!$A$2:$A$5,MATCH(Orders!M5532,People!$B$2:$B$5,0))</f>
        <v>Kelly Williams</v>
      </c>
      <c r="Y5532">
        <f t="shared" si="259"/>
        <v>2019</v>
      </c>
      <c r="Z5532">
        <f t="shared" si="260"/>
        <v>12</v>
      </c>
    </row>
    <row r="5533" spans="1:26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7">
        <f t="shared" si="258"/>
        <v>29.99</v>
      </c>
      <c r="W5533" s="7" t="str">
        <f>IFERROR(INDEX(Returns!A:A,MATCH(Orders!B5533,Returns!B:B,0)), "No")</f>
        <v>No</v>
      </c>
      <c r="X5533" s="7" t="str">
        <f>INDEX(People!$A$2:$A$5,MATCH(Orders!M5533,People!$B$2:$B$5,0))</f>
        <v>Cassandra Brandow</v>
      </c>
      <c r="Y5533">
        <f t="shared" si="259"/>
        <v>2018</v>
      </c>
      <c r="Z5533">
        <f t="shared" si="260"/>
        <v>6</v>
      </c>
    </row>
    <row r="5534" spans="1:26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7">
        <f t="shared" si="258"/>
        <v>8.9499999999999993</v>
      </c>
      <c r="W5534" s="7" t="str">
        <f>IFERROR(INDEX(Returns!A:A,MATCH(Orders!B5534,Returns!B:B,0)), "No")</f>
        <v>No</v>
      </c>
      <c r="X5534" s="7" t="str">
        <f>INDEX(People!$A$2:$A$5,MATCH(Orders!M5534,People!$B$2:$B$5,0))</f>
        <v>Cassandra Brandow</v>
      </c>
      <c r="Y5534">
        <f t="shared" si="259"/>
        <v>2018</v>
      </c>
      <c r="Z5534">
        <f t="shared" si="260"/>
        <v>6</v>
      </c>
    </row>
    <row r="5535" spans="1:26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7">
        <f t="shared" si="258"/>
        <v>107.79</v>
      </c>
      <c r="W5535" s="7" t="str">
        <f>IFERROR(INDEX(Returns!A:A,MATCH(Orders!B5535,Returns!B:B,0)), "No")</f>
        <v>No</v>
      </c>
      <c r="X5535" s="7" t="str">
        <f>INDEX(People!$A$2:$A$5,MATCH(Orders!M5535,People!$B$2:$B$5,0))</f>
        <v>Cassandra Brandow</v>
      </c>
      <c r="Y5535">
        <f t="shared" si="259"/>
        <v>2018</v>
      </c>
      <c r="Z5535">
        <f t="shared" si="260"/>
        <v>6</v>
      </c>
    </row>
    <row r="5536" spans="1:26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7">
        <f t="shared" si="258"/>
        <v>19.98</v>
      </c>
      <c r="W5536" s="7" t="str">
        <f>IFERROR(INDEX(Returns!A:A,MATCH(Orders!B5536,Returns!B:B,0)), "No")</f>
        <v>No</v>
      </c>
      <c r="X5536" s="7" t="str">
        <f>INDEX(People!$A$2:$A$5,MATCH(Orders!M5536,People!$B$2:$B$5,0))</f>
        <v>Cassandra Brandow</v>
      </c>
      <c r="Y5536">
        <f t="shared" si="259"/>
        <v>2018</v>
      </c>
      <c r="Z5536">
        <f t="shared" si="260"/>
        <v>6</v>
      </c>
    </row>
    <row r="5537" spans="1:26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7">
        <f t="shared" si="258"/>
        <v>21.38</v>
      </c>
      <c r="W5537" s="7" t="str">
        <f>IFERROR(INDEX(Returns!A:A,MATCH(Orders!B5537,Returns!B:B,0)), "No")</f>
        <v>No</v>
      </c>
      <c r="X5537" s="7" t="str">
        <f>INDEX(People!$A$2:$A$5,MATCH(Orders!M5537,People!$B$2:$B$5,0))</f>
        <v>Cassandra Brandow</v>
      </c>
      <c r="Y5537">
        <f t="shared" si="259"/>
        <v>2018</v>
      </c>
      <c r="Z5537">
        <f t="shared" si="260"/>
        <v>6</v>
      </c>
    </row>
    <row r="5538" spans="1:26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7">
        <f t="shared" si="258"/>
        <v>3.89</v>
      </c>
      <c r="W5538" s="7" t="str">
        <f>IFERROR(INDEX(Returns!A:A,MATCH(Orders!B5538,Returns!B:B,0)), "No")</f>
        <v>No</v>
      </c>
      <c r="X5538" s="7" t="str">
        <f>INDEX(People!$A$2:$A$5,MATCH(Orders!M5538,People!$B$2:$B$5,0))</f>
        <v>Cassandra Brandow</v>
      </c>
      <c r="Y5538">
        <f t="shared" si="259"/>
        <v>2018</v>
      </c>
      <c r="Z5538">
        <f t="shared" si="260"/>
        <v>6</v>
      </c>
    </row>
    <row r="5539" spans="1:26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7">
        <f t="shared" si="258"/>
        <v>6.48</v>
      </c>
      <c r="W5539" s="7" t="str">
        <f>IFERROR(INDEX(Returns!A:A,MATCH(Orders!B5539,Returns!B:B,0)), "No")</f>
        <v>No</v>
      </c>
      <c r="X5539" s="7" t="str">
        <f>INDEX(People!$A$2:$A$5,MATCH(Orders!M5539,People!$B$2:$B$5,0))</f>
        <v>Cassandra Brandow</v>
      </c>
      <c r="Y5539">
        <f t="shared" si="259"/>
        <v>2018</v>
      </c>
      <c r="Z5539">
        <f t="shared" si="260"/>
        <v>6</v>
      </c>
    </row>
    <row r="5540" spans="1:26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7">
        <f t="shared" si="258"/>
        <v>5.81</v>
      </c>
      <c r="W5540" s="7" t="str">
        <f>IFERROR(INDEX(Returns!A:A,MATCH(Orders!B5540,Returns!B:B,0)), "No")</f>
        <v>No</v>
      </c>
      <c r="X5540" s="7" t="str">
        <f>INDEX(People!$A$2:$A$5,MATCH(Orders!M5540,People!$B$2:$B$5,0))</f>
        <v>Kelly Williams</v>
      </c>
      <c r="Y5540">
        <f t="shared" si="259"/>
        <v>2017</v>
      </c>
      <c r="Z5540">
        <f t="shared" si="260"/>
        <v>4</v>
      </c>
    </row>
    <row r="5541" spans="1:26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7">
        <f t="shared" si="258"/>
        <v>90.992999999999995</v>
      </c>
      <c r="W5541" s="7" t="str">
        <f>IFERROR(INDEX(Returns!A:A,MATCH(Orders!B5541,Returns!B:B,0)), "No")</f>
        <v>No</v>
      </c>
      <c r="X5541" s="7" t="str">
        <f>INDEX(People!$A$2:$A$5,MATCH(Orders!M5541,People!$B$2:$B$5,0))</f>
        <v>Kelly Williams</v>
      </c>
      <c r="Y5541">
        <f t="shared" si="259"/>
        <v>2019</v>
      </c>
      <c r="Z5541">
        <f t="shared" si="260"/>
        <v>5</v>
      </c>
    </row>
    <row r="5542" spans="1:26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7">
        <f t="shared" si="258"/>
        <v>0.79599999999999982</v>
      </c>
      <c r="W5542" s="7" t="str">
        <f>IFERROR(INDEX(Returns!A:A,MATCH(Orders!B5542,Returns!B:B,0)), "No")</f>
        <v>No</v>
      </c>
      <c r="X5542" s="7" t="str">
        <f>INDEX(People!$A$2:$A$5,MATCH(Orders!M5542,People!$B$2:$B$5,0))</f>
        <v>Kelly Williams</v>
      </c>
      <c r="Y5542">
        <f t="shared" si="259"/>
        <v>2019</v>
      </c>
      <c r="Z5542">
        <f t="shared" si="260"/>
        <v>5</v>
      </c>
    </row>
    <row r="5543" spans="1:26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7">
        <f t="shared" si="258"/>
        <v>7.4480000000000004</v>
      </c>
      <c r="W5543" s="7" t="str">
        <f>IFERROR(INDEX(Returns!A:A,MATCH(Orders!B5543,Returns!B:B,0)), "No")</f>
        <v>No</v>
      </c>
      <c r="X5543" s="7" t="str">
        <f>INDEX(People!$A$2:$A$5,MATCH(Orders!M5543,People!$B$2:$B$5,0))</f>
        <v>Kelly Williams</v>
      </c>
      <c r="Y5543">
        <f t="shared" si="259"/>
        <v>2019</v>
      </c>
      <c r="Z5543">
        <f t="shared" si="260"/>
        <v>5</v>
      </c>
    </row>
    <row r="5544" spans="1:26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7">
        <f t="shared" si="258"/>
        <v>75.995000000000005</v>
      </c>
      <c r="W5544" s="7" t="str">
        <f>IFERROR(INDEX(Returns!A:A,MATCH(Orders!B5544,Returns!B:B,0)), "No")</f>
        <v>No</v>
      </c>
      <c r="X5544" s="7" t="str">
        <f>INDEX(People!$A$2:$A$5,MATCH(Orders!M5544,People!$B$2:$B$5,0))</f>
        <v>Anna Andreadi</v>
      </c>
      <c r="Y5544">
        <f t="shared" si="259"/>
        <v>2018</v>
      </c>
      <c r="Z5544">
        <f t="shared" si="260"/>
        <v>12</v>
      </c>
    </row>
    <row r="5545" spans="1:26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7">
        <f t="shared" si="258"/>
        <v>1.7400000000000002</v>
      </c>
      <c r="W5545" s="7" t="str">
        <f>IFERROR(INDEX(Returns!A:A,MATCH(Orders!B5545,Returns!B:B,0)), "No")</f>
        <v>No</v>
      </c>
      <c r="X5545" s="7" t="str">
        <f>INDEX(People!$A$2:$A$5,MATCH(Orders!M5545,People!$B$2:$B$5,0))</f>
        <v>Anna Andreadi</v>
      </c>
      <c r="Y5545">
        <f t="shared" si="259"/>
        <v>2018</v>
      </c>
      <c r="Z5545">
        <f t="shared" si="260"/>
        <v>12</v>
      </c>
    </row>
    <row r="5546" spans="1:26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7">
        <f t="shared" si="258"/>
        <v>2.6070000000000002</v>
      </c>
      <c r="W5546" s="7" t="str">
        <f>IFERROR(INDEX(Returns!A:A,MATCH(Orders!B5546,Returns!B:B,0)), "No")</f>
        <v>No</v>
      </c>
      <c r="X5546" s="7" t="str">
        <f>INDEX(People!$A$2:$A$5,MATCH(Orders!M5546,People!$B$2:$B$5,0))</f>
        <v>Anna Andreadi</v>
      </c>
      <c r="Y5546">
        <f t="shared" si="259"/>
        <v>2018</v>
      </c>
      <c r="Z5546">
        <f t="shared" si="260"/>
        <v>12</v>
      </c>
    </row>
    <row r="5547" spans="1:26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7">
        <f t="shared" si="258"/>
        <v>13.48</v>
      </c>
      <c r="W5547" s="7" t="str">
        <f>IFERROR(INDEX(Returns!A:A,MATCH(Orders!B5547,Returns!B:B,0)), "No")</f>
        <v>No</v>
      </c>
      <c r="X5547" s="7" t="str">
        <f>INDEX(People!$A$2:$A$5,MATCH(Orders!M5547,People!$B$2:$B$5,0))</f>
        <v>Chuck Magee</v>
      </c>
      <c r="Y5547">
        <f t="shared" si="259"/>
        <v>2019</v>
      </c>
      <c r="Z5547">
        <f t="shared" si="260"/>
        <v>9</v>
      </c>
    </row>
    <row r="5548" spans="1:26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7">
        <f t="shared" si="258"/>
        <v>12.58</v>
      </c>
      <c r="W5548" s="7" t="str">
        <f>IFERROR(INDEX(Returns!A:A,MATCH(Orders!B5548,Returns!B:B,0)), "No")</f>
        <v>No</v>
      </c>
      <c r="X5548" s="7" t="str">
        <f>INDEX(People!$A$2:$A$5,MATCH(Orders!M5548,People!$B$2:$B$5,0))</f>
        <v>Anna Andreadi</v>
      </c>
      <c r="Y5548">
        <f t="shared" si="259"/>
        <v>2019</v>
      </c>
      <c r="Z5548">
        <f t="shared" si="260"/>
        <v>9</v>
      </c>
    </row>
    <row r="5549" spans="1:26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7">
        <f t="shared" si="258"/>
        <v>31.64</v>
      </c>
      <c r="W5549" s="7" t="str">
        <f>IFERROR(INDEX(Returns!A:A,MATCH(Orders!B5549,Returns!B:B,0)), "No")</f>
        <v>No</v>
      </c>
      <c r="X5549" s="7" t="str">
        <f>INDEX(People!$A$2:$A$5,MATCH(Orders!M5549,People!$B$2:$B$5,0))</f>
        <v>Anna Andreadi</v>
      </c>
      <c r="Y5549">
        <f t="shared" si="259"/>
        <v>2019</v>
      </c>
      <c r="Z5549">
        <f t="shared" si="260"/>
        <v>9</v>
      </c>
    </row>
    <row r="5550" spans="1:26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7">
        <f t="shared" si="258"/>
        <v>14.56</v>
      </c>
      <c r="W5550" s="7" t="str">
        <f>IFERROR(INDEX(Returns!A:A,MATCH(Orders!B5550,Returns!B:B,0)), "No")</f>
        <v>No</v>
      </c>
      <c r="X5550" s="7" t="str">
        <f>INDEX(People!$A$2:$A$5,MATCH(Orders!M5550,People!$B$2:$B$5,0))</f>
        <v>Anna Andreadi</v>
      </c>
      <c r="Y5550">
        <f t="shared" si="259"/>
        <v>2016</v>
      </c>
      <c r="Z5550">
        <f t="shared" si="260"/>
        <v>11</v>
      </c>
    </row>
    <row r="5551" spans="1:26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7">
        <f t="shared" si="258"/>
        <v>19.989999999999998</v>
      </c>
      <c r="W5551" s="7" t="str">
        <f>IFERROR(INDEX(Returns!A:A,MATCH(Orders!B5551,Returns!B:B,0)), "No")</f>
        <v>No</v>
      </c>
      <c r="X5551" s="7" t="str">
        <f>INDEX(People!$A$2:$A$5,MATCH(Orders!M5551,People!$B$2:$B$5,0))</f>
        <v>Anna Andreadi</v>
      </c>
      <c r="Y5551">
        <f t="shared" si="259"/>
        <v>2016</v>
      </c>
      <c r="Z5551">
        <f t="shared" si="260"/>
        <v>11</v>
      </c>
    </row>
    <row r="5552" spans="1:26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7">
        <f t="shared" si="258"/>
        <v>2.6720000000000002</v>
      </c>
      <c r="W5552" s="7" t="str">
        <f>IFERROR(INDEX(Returns!A:A,MATCH(Orders!B5552,Returns!B:B,0)), "No")</f>
        <v>No</v>
      </c>
      <c r="X5552" s="7" t="str">
        <f>INDEX(People!$A$2:$A$5,MATCH(Orders!M5552,People!$B$2:$B$5,0))</f>
        <v>Kelly Williams</v>
      </c>
      <c r="Y5552">
        <f t="shared" si="259"/>
        <v>2016</v>
      </c>
      <c r="Z5552">
        <f t="shared" si="260"/>
        <v>11</v>
      </c>
    </row>
    <row r="5553" spans="1:26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7">
        <f t="shared" si="258"/>
        <v>2.7760000000000002</v>
      </c>
      <c r="W5553" s="7" t="str">
        <f>IFERROR(INDEX(Returns!A:A,MATCH(Orders!B5553,Returns!B:B,0)), "No")</f>
        <v>No</v>
      </c>
      <c r="X5553" s="7" t="str">
        <f>INDEX(People!$A$2:$A$5,MATCH(Orders!M5553,People!$B$2:$B$5,0))</f>
        <v>Kelly Williams</v>
      </c>
      <c r="Y5553">
        <f t="shared" si="259"/>
        <v>2016</v>
      </c>
      <c r="Z5553">
        <f t="shared" si="260"/>
        <v>11</v>
      </c>
    </row>
    <row r="5554" spans="1:26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7">
        <f t="shared" si="258"/>
        <v>26.504000000000005</v>
      </c>
      <c r="W5554" s="7" t="str">
        <f>IFERROR(INDEX(Returns!A:A,MATCH(Orders!B5554,Returns!B:B,0)), "No")</f>
        <v>No</v>
      </c>
      <c r="X5554" s="7" t="str">
        <f>INDEX(People!$A$2:$A$5,MATCH(Orders!M5554,People!$B$2:$B$5,0))</f>
        <v>Kelly Williams</v>
      </c>
      <c r="Y5554">
        <f t="shared" si="259"/>
        <v>2016</v>
      </c>
      <c r="Z5554">
        <f t="shared" si="260"/>
        <v>11</v>
      </c>
    </row>
    <row r="5555" spans="1:26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7">
        <f t="shared" si="258"/>
        <v>5.1840000000000019</v>
      </c>
      <c r="W5555" s="7" t="str">
        <f>IFERROR(INDEX(Returns!A:A,MATCH(Orders!B5555,Returns!B:B,0)), "No")</f>
        <v>No</v>
      </c>
      <c r="X5555" s="7" t="str">
        <f>INDEX(People!$A$2:$A$5,MATCH(Orders!M5555,People!$B$2:$B$5,0))</f>
        <v>Kelly Williams</v>
      </c>
      <c r="Y5555">
        <f t="shared" si="259"/>
        <v>2016</v>
      </c>
      <c r="Z5555">
        <f t="shared" si="260"/>
        <v>11</v>
      </c>
    </row>
    <row r="5556" spans="1:26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7">
        <f t="shared" si="258"/>
        <v>67.993199999999987</v>
      </c>
      <c r="W5556" s="7" t="str">
        <f>IFERROR(INDEX(Returns!A:A,MATCH(Orders!B5556,Returns!B:B,0)), "No")</f>
        <v>No</v>
      </c>
      <c r="X5556" s="7" t="str">
        <f>INDEX(People!$A$2:$A$5,MATCH(Orders!M5556,People!$B$2:$B$5,0))</f>
        <v>Kelly Williams</v>
      </c>
      <c r="Y5556">
        <f t="shared" si="259"/>
        <v>2016</v>
      </c>
      <c r="Z5556">
        <f t="shared" si="260"/>
        <v>11</v>
      </c>
    </row>
    <row r="5557" spans="1:26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7">
        <f t="shared" si="258"/>
        <v>5.08</v>
      </c>
      <c r="W5557" s="7" t="str">
        <f>IFERROR(INDEX(Returns!A:A,MATCH(Orders!B5557,Returns!B:B,0)), "No")</f>
        <v>No</v>
      </c>
      <c r="X5557" s="7" t="str">
        <f>INDEX(People!$A$2:$A$5,MATCH(Orders!M5557,People!$B$2:$B$5,0))</f>
        <v>Cassandra Brandow</v>
      </c>
      <c r="Y5557">
        <f t="shared" si="259"/>
        <v>2019</v>
      </c>
      <c r="Z5557">
        <f t="shared" si="260"/>
        <v>10</v>
      </c>
    </row>
    <row r="5558" spans="1:26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7">
        <f t="shared" si="258"/>
        <v>3.08</v>
      </c>
      <c r="W5558" s="7" t="str">
        <f>IFERROR(INDEX(Returns!A:A,MATCH(Orders!B5558,Returns!B:B,0)), "No")</f>
        <v>No</v>
      </c>
      <c r="X5558" s="7" t="str">
        <f>INDEX(People!$A$2:$A$5,MATCH(Orders!M5558,People!$B$2:$B$5,0))</f>
        <v>Cassandra Brandow</v>
      </c>
      <c r="Y5558">
        <f t="shared" si="259"/>
        <v>2017</v>
      </c>
      <c r="Z5558">
        <f t="shared" si="260"/>
        <v>12</v>
      </c>
    </row>
    <row r="5559" spans="1:26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7">
        <f t="shared" si="258"/>
        <v>28.15</v>
      </c>
      <c r="W5559" s="7" t="str">
        <f>IFERROR(INDEX(Returns!A:A,MATCH(Orders!B5559,Returns!B:B,0)), "No")</f>
        <v>No</v>
      </c>
      <c r="X5559" s="7" t="str">
        <f>INDEX(People!$A$2:$A$5,MATCH(Orders!M5559,People!$B$2:$B$5,0))</f>
        <v>Cassandra Brandow</v>
      </c>
      <c r="Y5559">
        <f t="shared" si="259"/>
        <v>2017</v>
      </c>
      <c r="Z5559">
        <f t="shared" si="260"/>
        <v>12</v>
      </c>
    </row>
    <row r="5560" spans="1:26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7">
        <f t="shared" si="258"/>
        <v>6.48</v>
      </c>
      <c r="W5560" s="7" t="str">
        <f>IFERROR(INDEX(Returns!A:A,MATCH(Orders!B5560,Returns!B:B,0)), "No")</f>
        <v>No</v>
      </c>
      <c r="X5560" s="7" t="str">
        <f>INDEX(People!$A$2:$A$5,MATCH(Orders!M5560,People!$B$2:$B$5,0))</f>
        <v>Anna Andreadi</v>
      </c>
      <c r="Y5560">
        <f t="shared" si="259"/>
        <v>2017</v>
      </c>
      <c r="Z5560">
        <f t="shared" si="260"/>
        <v>12</v>
      </c>
    </row>
    <row r="5561" spans="1:26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7">
        <f t="shared" si="258"/>
        <v>265.17</v>
      </c>
      <c r="W5561" s="7" t="str">
        <f>IFERROR(INDEX(Returns!A:A,MATCH(Orders!B5561,Returns!B:B,0)), "No")</f>
        <v>No</v>
      </c>
      <c r="X5561" s="7" t="str">
        <f>INDEX(People!$A$2:$A$5,MATCH(Orders!M5561,People!$B$2:$B$5,0))</f>
        <v>Anna Andreadi</v>
      </c>
      <c r="Y5561">
        <f t="shared" si="259"/>
        <v>2017</v>
      </c>
      <c r="Z5561">
        <f t="shared" si="260"/>
        <v>12</v>
      </c>
    </row>
    <row r="5562" spans="1:26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7">
        <f t="shared" si="258"/>
        <v>4.9800000000000004</v>
      </c>
      <c r="W5562" s="7" t="str">
        <f>IFERROR(INDEX(Returns!A:A,MATCH(Orders!B5562,Returns!B:B,0)), "No")</f>
        <v>No</v>
      </c>
      <c r="X5562" s="7" t="str">
        <f>INDEX(People!$A$2:$A$5,MATCH(Orders!M5562,People!$B$2:$B$5,0))</f>
        <v>Anna Andreadi</v>
      </c>
      <c r="Y5562">
        <f t="shared" si="259"/>
        <v>2017</v>
      </c>
      <c r="Z5562">
        <f t="shared" si="260"/>
        <v>12</v>
      </c>
    </row>
    <row r="5563" spans="1:26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7">
        <f t="shared" si="258"/>
        <v>34.54</v>
      </c>
      <c r="W5563" s="7" t="str">
        <f>IFERROR(INDEX(Returns!A:A,MATCH(Orders!B5563,Returns!B:B,0)), "No")</f>
        <v>No</v>
      </c>
      <c r="X5563" s="7" t="str">
        <f>INDEX(People!$A$2:$A$5,MATCH(Orders!M5563,People!$B$2:$B$5,0))</f>
        <v>Cassandra Brandow</v>
      </c>
      <c r="Y5563">
        <f t="shared" si="259"/>
        <v>2019</v>
      </c>
      <c r="Z5563">
        <f t="shared" si="260"/>
        <v>3</v>
      </c>
    </row>
    <row r="5564" spans="1:26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7">
        <f t="shared" si="258"/>
        <v>599.99</v>
      </c>
      <c r="W5564" s="7" t="str">
        <f>IFERROR(INDEX(Returns!A:A,MATCH(Orders!B5564,Returns!B:B,0)), "No")</f>
        <v>No</v>
      </c>
      <c r="X5564" s="7" t="str">
        <f>INDEX(People!$A$2:$A$5,MATCH(Orders!M5564,People!$B$2:$B$5,0))</f>
        <v>Cassandra Brandow</v>
      </c>
      <c r="Y5564">
        <f t="shared" si="259"/>
        <v>2019</v>
      </c>
      <c r="Z5564">
        <f t="shared" si="260"/>
        <v>3</v>
      </c>
    </row>
    <row r="5565" spans="1:26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7">
        <f t="shared" si="258"/>
        <v>16.03</v>
      </c>
      <c r="W5565" s="7" t="str">
        <f>IFERROR(INDEX(Returns!A:A,MATCH(Orders!B5565,Returns!B:B,0)), "No")</f>
        <v>No</v>
      </c>
      <c r="X5565" s="7" t="str">
        <f>INDEX(People!$A$2:$A$5,MATCH(Orders!M5565,People!$B$2:$B$5,0))</f>
        <v>Cassandra Brandow</v>
      </c>
      <c r="Y5565">
        <f t="shared" si="259"/>
        <v>2019</v>
      </c>
      <c r="Z5565">
        <f t="shared" si="260"/>
        <v>3</v>
      </c>
    </row>
    <row r="5566" spans="1:26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7">
        <f t="shared" si="258"/>
        <v>4.8640000000000008</v>
      </c>
      <c r="W5566" s="7" t="str">
        <f>IFERROR(INDEX(Returns!A:A,MATCH(Orders!B5566,Returns!B:B,0)), "No")</f>
        <v>No</v>
      </c>
      <c r="X5566" s="7" t="str">
        <f>INDEX(People!$A$2:$A$5,MATCH(Orders!M5566,People!$B$2:$B$5,0))</f>
        <v>Kelly Williams</v>
      </c>
      <c r="Y5566">
        <f t="shared" si="259"/>
        <v>2019</v>
      </c>
      <c r="Z5566">
        <f t="shared" si="260"/>
        <v>3</v>
      </c>
    </row>
    <row r="5567" spans="1:26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7">
        <f t="shared" si="258"/>
        <v>104.99299999999999</v>
      </c>
      <c r="W5567" s="7" t="str">
        <f>IFERROR(INDEX(Returns!A:A,MATCH(Orders!B5567,Returns!B:B,0)), "No")</f>
        <v>No</v>
      </c>
      <c r="X5567" s="7" t="str">
        <f>INDEX(People!$A$2:$A$5,MATCH(Orders!M5567,People!$B$2:$B$5,0))</f>
        <v>Kelly Williams</v>
      </c>
      <c r="Y5567">
        <f t="shared" si="259"/>
        <v>2019</v>
      </c>
      <c r="Z5567">
        <f t="shared" si="260"/>
        <v>3</v>
      </c>
    </row>
    <row r="5568" spans="1:26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7">
        <f t="shared" si="258"/>
        <v>5.9520000000000008</v>
      </c>
      <c r="W5568" s="7" t="str">
        <f>IFERROR(INDEX(Returns!A:A,MATCH(Orders!B5568,Returns!B:B,0)), "No")</f>
        <v>No</v>
      </c>
      <c r="X5568" s="7" t="str">
        <f>INDEX(People!$A$2:$A$5,MATCH(Orders!M5568,People!$B$2:$B$5,0))</f>
        <v>Kelly Williams</v>
      </c>
      <c r="Y5568">
        <f t="shared" si="259"/>
        <v>2019</v>
      </c>
      <c r="Z5568">
        <f t="shared" si="260"/>
        <v>3</v>
      </c>
    </row>
    <row r="5569" spans="1:26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7">
        <f t="shared" si="258"/>
        <v>89.768000000000001</v>
      </c>
      <c r="W5569" s="7" t="str">
        <f>IFERROR(INDEX(Returns!A:A,MATCH(Orders!B5569,Returns!B:B,0)), "No")</f>
        <v>No</v>
      </c>
      <c r="X5569" s="7" t="str">
        <f>INDEX(People!$A$2:$A$5,MATCH(Orders!M5569,People!$B$2:$B$5,0))</f>
        <v>Kelly Williams</v>
      </c>
      <c r="Y5569">
        <f t="shared" si="259"/>
        <v>2019</v>
      </c>
      <c r="Z5569">
        <f t="shared" si="260"/>
        <v>3</v>
      </c>
    </row>
    <row r="5570" spans="1:26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7">
        <f t="shared" si="258"/>
        <v>479.99200000000002</v>
      </c>
      <c r="W5570" s="7" t="str">
        <f>IFERROR(INDEX(Returns!A:A,MATCH(Orders!B5570,Returns!B:B,0)), "No")</f>
        <v>No</v>
      </c>
      <c r="X5570" s="7" t="str">
        <f>INDEX(People!$A$2:$A$5,MATCH(Orders!M5570,People!$B$2:$B$5,0))</f>
        <v>Kelly Williams</v>
      </c>
      <c r="Y5570">
        <f t="shared" si="259"/>
        <v>2019</v>
      </c>
      <c r="Z5570">
        <f t="shared" si="260"/>
        <v>3</v>
      </c>
    </row>
    <row r="5571" spans="1:26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7">
        <f t="shared" ref="V5571:V5634" si="261">R5571/S5571</f>
        <v>5.1840000000000011</v>
      </c>
      <c r="W5571" s="7" t="str">
        <f>IFERROR(INDEX(Returns!A:A,MATCH(Orders!B5571,Returns!B:B,0)), "No")</f>
        <v>No</v>
      </c>
      <c r="X5571" s="7" t="str">
        <f>INDEX(People!$A$2:$A$5,MATCH(Orders!M5571,People!$B$2:$B$5,0))</f>
        <v>Kelly Williams</v>
      </c>
      <c r="Y5571">
        <f t="shared" ref="Y5571:Y5634" si="262">YEAR(C5571)</f>
        <v>2019</v>
      </c>
      <c r="Z5571">
        <f t="shared" ref="Z5571:Z5634" si="263">MONTH(C5571)</f>
        <v>3</v>
      </c>
    </row>
    <row r="5572" spans="1:26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7">
        <f t="shared" si="261"/>
        <v>34.360000000000007</v>
      </c>
      <c r="W5572" s="7" t="str">
        <f>IFERROR(INDEX(Returns!A:A,MATCH(Orders!B5572,Returns!B:B,0)), "No")</f>
        <v>No</v>
      </c>
      <c r="X5572" s="7" t="str">
        <f>INDEX(People!$A$2:$A$5,MATCH(Orders!M5572,People!$B$2:$B$5,0))</f>
        <v>Kelly Williams</v>
      </c>
      <c r="Y5572">
        <f t="shared" si="262"/>
        <v>2019</v>
      </c>
      <c r="Z5572">
        <f t="shared" si="263"/>
        <v>3</v>
      </c>
    </row>
    <row r="5573" spans="1:26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7">
        <f t="shared" si="261"/>
        <v>32.792000000000002</v>
      </c>
      <c r="W5573" s="7" t="str">
        <f>IFERROR(INDEX(Returns!A:A,MATCH(Orders!B5573,Returns!B:B,0)), "No")</f>
        <v>Yes</v>
      </c>
      <c r="X5573" s="7" t="str">
        <f>INDEX(People!$A$2:$A$5,MATCH(Orders!M5573,People!$B$2:$B$5,0))</f>
        <v>Chuck Magee</v>
      </c>
      <c r="Y5573">
        <f t="shared" si="262"/>
        <v>2016</v>
      </c>
      <c r="Z5573">
        <f t="shared" si="263"/>
        <v>12</v>
      </c>
    </row>
    <row r="5574" spans="1:26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7">
        <f t="shared" si="261"/>
        <v>7.4850000000000012</v>
      </c>
      <c r="W5574" s="7" t="str">
        <f>IFERROR(INDEX(Returns!A:A,MATCH(Orders!B5574,Returns!B:B,0)), "No")</f>
        <v>Yes</v>
      </c>
      <c r="X5574" s="7" t="str">
        <f>INDEX(People!$A$2:$A$5,MATCH(Orders!M5574,People!$B$2:$B$5,0))</f>
        <v>Chuck Magee</v>
      </c>
      <c r="Y5574">
        <f t="shared" si="262"/>
        <v>2016</v>
      </c>
      <c r="Z5574">
        <f t="shared" si="263"/>
        <v>12</v>
      </c>
    </row>
    <row r="5575" spans="1:26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7">
        <f t="shared" si="261"/>
        <v>5.8240000000000007</v>
      </c>
      <c r="W5575" s="7" t="str">
        <f>IFERROR(INDEX(Returns!A:A,MATCH(Orders!B5575,Returns!B:B,0)), "No")</f>
        <v>Yes</v>
      </c>
      <c r="X5575" s="7" t="str">
        <f>INDEX(People!$A$2:$A$5,MATCH(Orders!M5575,People!$B$2:$B$5,0))</f>
        <v>Chuck Magee</v>
      </c>
      <c r="Y5575">
        <f t="shared" si="262"/>
        <v>2016</v>
      </c>
      <c r="Z5575">
        <f t="shared" si="263"/>
        <v>12</v>
      </c>
    </row>
    <row r="5576" spans="1:26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7">
        <f t="shared" si="261"/>
        <v>36.738</v>
      </c>
      <c r="W5576" s="7" t="str">
        <f>IFERROR(INDEX(Returns!A:A,MATCH(Orders!B5576,Returns!B:B,0)), "No")</f>
        <v>Yes</v>
      </c>
      <c r="X5576" s="7" t="str">
        <f>INDEX(People!$A$2:$A$5,MATCH(Orders!M5576,People!$B$2:$B$5,0))</f>
        <v>Chuck Magee</v>
      </c>
      <c r="Y5576">
        <f t="shared" si="262"/>
        <v>2016</v>
      </c>
      <c r="Z5576">
        <f t="shared" si="263"/>
        <v>12</v>
      </c>
    </row>
    <row r="5577" spans="1:26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7">
        <f t="shared" si="261"/>
        <v>89.969999999999985</v>
      </c>
      <c r="W5577" s="7" t="str">
        <f>IFERROR(INDEX(Returns!A:A,MATCH(Orders!B5577,Returns!B:B,0)), "No")</f>
        <v>Yes</v>
      </c>
      <c r="X5577" s="7" t="str">
        <f>INDEX(People!$A$2:$A$5,MATCH(Orders!M5577,People!$B$2:$B$5,0))</f>
        <v>Chuck Magee</v>
      </c>
      <c r="Y5577">
        <f t="shared" si="262"/>
        <v>2016</v>
      </c>
      <c r="Z5577">
        <f t="shared" si="263"/>
        <v>12</v>
      </c>
    </row>
    <row r="5578" spans="1:26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7">
        <f t="shared" si="261"/>
        <v>63.94</v>
      </c>
      <c r="W5578" s="7" t="str">
        <f>IFERROR(INDEX(Returns!A:A,MATCH(Orders!B5578,Returns!B:B,0)), "No")</f>
        <v>No</v>
      </c>
      <c r="X5578" s="7" t="str">
        <f>INDEX(People!$A$2:$A$5,MATCH(Orders!M5578,People!$B$2:$B$5,0))</f>
        <v>Anna Andreadi</v>
      </c>
      <c r="Y5578">
        <f t="shared" si="262"/>
        <v>2018</v>
      </c>
      <c r="Z5578">
        <f t="shared" si="263"/>
        <v>12</v>
      </c>
    </row>
    <row r="5579" spans="1:26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7">
        <f t="shared" si="261"/>
        <v>18.84</v>
      </c>
      <c r="W5579" s="7" t="str">
        <f>IFERROR(INDEX(Returns!A:A,MATCH(Orders!B5579,Returns!B:B,0)), "No")</f>
        <v>No</v>
      </c>
      <c r="X5579" s="7" t="str">
        <f>INDEX(People!$A$2:$A$5,MATCH(Orders!M5579,People!$B$2:$B$5,0))</f>
        <v>Anna Andreadi</v>
      </c>
      <c r="Y5579">
        <f t="shared" si="262"/>
        <v>2018</v>
      </c>
      <c r="Z5579">
        <f t="shared" si="263"/>
        <v>12</v>
      </c>
    </row>
    <row r="5580" spans="1:26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7">
        <f t="shared" si="261"/>
        <v>3.28</v>
      </c>
      <c r="W5580" s="7" t="str">
        <f>IFERROR(INDEX(Returns!A:A,MATCH(Orders!B5580,Returns!B:B,0)), "No")</f>
        <v>No</v>
      </c>
      <c r="X5580" s="7" t="str">
        <f>INDEX(People!$A$2:$A$5,MATCH(Orders!M5580,People!$B$2:$B$5,0))</f>
        <v>Anna Andreadi</v>
      </c>
      <c r="Y5580">
        <f t="shared" si="262"/>
        <v>2019</v>
      </c>
      <c r="Z5580">
        <f t="shared" si="263"/>
        <v>9</v>
      </c>
    </row>
    <row r="5581" spans="1:26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7">
        <f t="shared" si="261"/>
        <v>48.783999999999999</v>
      </c>
      <c r="W5581" s="7" t="str">
        <f>IFERROR(INDEX(Returns!A:A,MATCH(Orders!B5581,Returns!B:B,0)), "No")</f>
        <v>No</v>
      </c>
      <c r="X5581" s="7" t="str">
        <f>INDEX(People!$A$2:$A$5,MATCH(Orders!M5581,People!$B$2:$B$5,0))</f>
        <v>Anna Andreadi</v>
      </c>
      <c r="Y5581">
        <f t="shared" si="262"/>
        <v>2019</v>
      </c>
      <c r="Z5581">
        <f t="shared" si="263"/>
        <v>9</v>
      </c>
    </row>
    <row r="5582" spans="1:26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7">
        <f t="shared" si="261"/>
        <v>5.28</v>
      </c>
      <c r="W5582" s="7" t="str">
        <f>IFERROR(INDEX(Returns!A:A,MATCH(Orders!B5582,Returns!B:B,0)), "No")</f>
        <v>No</v>
      </c>
      <c r="X5582" s="7" t="str">
        <f>INDEX(People!$A$2:$A$5,MATCH(Orders!M5582,People!$B$2:$B$5,0))</f>
        <v>Anna Andreadi</v>
      </c>
      <c r="Y5582">
        <f t="shared" si="262"/>
        <v>2019</v>
      </c>
      <c r="Z5582">
        <f t="shared" si="263"/>
        <v>9</v>
      </c>
    </row>
    <row r="5583" spans="1:26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7">
        <f t="shared" si="261"/>
        <v>19.98</v>
      </c>
      <c r="W5583" s="7" t="str">
        <f>IFERROR(INDEX(Returns!A:A,MATCH(Orders!B5583,Returns!B:B,0)), "No")</f>
        <v>No</v>
      </c>
      <c r="X5583" s="7" t="str">
        <f>INDEX(People!$A$2:$A$5,MATCH(Orders!M5583,People!$B$2:$B$5,0))</f>
        <v>Chuck Magee</v>
      </c>
      <c r="Y5583">
        <f t="shared" si="262"/>
        <v>2019</v>
      </c>
      <c r="Z5583">
        <f t="shared" si="263"/>
        <v>10</v>
      </c>
    </row>
    <row r="5584" spans="1:26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7">
        <f t="shared" si="261"/>
        <v>1.6</v>
      </c>
      <c r="W5584" s="7" t="str">
        <f>IFERROR(INDEX(Returns!A:A,MATCH(Orders!B5584,Returns!B:B,0)), "No")</f>
        <v>No</v>
      </c>
      <c r="X5584" s="7" t="str">
        <f>INDEX(People!$A$2:$A$5,MATCH(Orders!M5584,People!$B$2:$B$5,0))</f>
        <v>Chuck Magee</v>
      </c>
      <c r="Y5584">
        <f t="shared" si="262"/>
        <v>2018</v>
      </c>
      <c r="Z5584">
        <f t="shared" si="263"/>
        <v>5</v>
      </c>
    </row>
    <row r="5585" spans="1:26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7">
        <f t="shared" si="261"/>
        <v>3.08</v>
      </c>
      <c r="W5585" s="7" t="str">
        <f>IFERROR(INDEX(Returns!A:A,MATCH(Orders!B5585,Returns!B:B,0)), "No")</f>
        <v>No</v>
      </c>
      <c r="X5585" s="7" t="str">
        <f>INDEX(People!$A$2:$A$5,MATCH(Orders!M5585,People!$B$2:$B$5,0))</f>
        <v>Anna Andreadi</v>
      </c>
      <c r="Y5585">
        <f t="shared" si="262"/>
        <v>2016</v>
      </c>
      <c r="Z5585">
        <f t="shared" si="263"/>
        <v>12</v>
      </c>
    </row>
    <row r="5586" spans="1:26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7">
        <f t="shared" si="261"/>
        <v>20.89</v>
      </c>
      <c r="W5586" s="7" t="str">
        <f>IFERROR(INDEX(Returns!A:A,MATCH(Orders!B5586,Returns!B:B,0)), "No")</f>
        <v>No</v>
      </c>
      <c r="X5586" s="7" t="str">
        <f>INDEX(People!$A$2:$A$5,MATCH(Orders!M5586,People!$B$2:$B$5,0))</f>
        <v>Chuck Magee</v>
      </c>
      <c r="Y5586">
        <f t="shared" si="262"/>
        <v>2019</v>
      </c>
      <c r="Z5586">
        <f t="shared" si="263"/>
        <v>11</v>
      </c>
    </row>
    <row r="5587" spans="1:26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7">
        <f t="shared" si="261"/>
        <v>182.02</v>
      </c>
      <c r="W5587" s="7" t="str">
        <f>IFERROR(INDEX(Returns!A:A,MATCH(Orders!B5587,Returns!B:B,0)), "No")</f>
        <v>No</v>
      </c>
      <c r="X5587" s="7" t="str">
        <f>INDEX(People!$A$2:$A$5,MATCH(Orders!M5587,People!$B$2:$B$5,0))</f>
        <v>Chuck Magee</v>
      </c>
      <c r="Y5587">
        <f t="shared" si="262"/>
        <v>2019</v>
      </c>
      <c r="Z5587">
        <f t="shared" si="263"/>
        <v>11</v>
      </c>
    </row>
    <row r="5588" spans="1:26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7">
        <f t="shared" si="261"/>
        <v>89.83</v>
      </c>
      <c r="W5588" s="7" t="str">
        <f>IFERROR(INDEX(Returns!A:A,MATCH(Orders!B5588,Returns!B:B,0)), "No")</f>
        <v>No</v>
      </c>
      <c r="X5588" s="7" t="str">
        <f>INDEX(People!$A$2:$A$5,MATCH(Orders!M5588,People!$B$2:$B$5,0))</f>
        <v>Chuck Magee</v>
      </c>
      <c r="Y5588">
        <f t="shared" si="262"/>
        <v>2019</v>
      </c>
      <c r="Z5588">
        <f t="shared" si="263"/>
        <v>11</v>
      </c>
    </row>
    <row r="5589" spans="1:26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7">
        <f t="shared" si="261"/>
        <v>2.1800000000000002</v>
      </c>
      <c r="W5589" s="7" t="str">
        <f>IFERROR(INDEX(Returns!A:A,MATCH(Orders!B5589,Returns!B:B,0)), "No")</f>
        <v>No</v>
      </c>
      <c r="X5589" s="7" t="str">
        <f>INDEX(People!$A$2:$A$5,MATCH(Orders!M5589,People!$B$2:$B$5,0))</f>
        <v>Anna Andreadi</v>
      </c>
      <c r="Y5589">
        <f t="shared" si="262"/>
        <v>2017</v>
      </c>
      <c r="Z5589">
        <f t="shared" si="263"/>
        <v>3</v>
      </c>
    </row>
    <row r="5590" spans="1:26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7">
        <f t="shared" si="261"/>
        <v>3.048</v>
      </c>
      <c r="W5590" s="7" t="str">
        <f>IFERROR(INDEX(Returns!A:A,MATCH(Orders!B5590,Returns!B:B,0)), "No")</f>
        <v>No</v>
      </c>
      <c r="X5590" s="7" t="str">
        <f>INDEX(People!$A$2:$A$5,MATCH(Orders!M5590,People!$B$2:$B$5,0))</f>
        <v>Anna Andreadi</v>
      </c>
      <c r="Y5590">
        <f t="shared" si="262"/>
        <v>2016</v>
      </c>
      <c r="Z5590">
        <f t="shared" si="263"/>
        <v>7</v>
      </c>
    </row>
    <row r="5591" spans="1:26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7">
        <f t="shared" si="261"/>
        <v>11.35</v>
      </c>
      <c r="W5591" s="7" t="str">
        <f>IFERROR(INDEX(Returns!A:A,MATCH(Orders!B5591,Returns!B:B,0)), "No")</f>
        <v>No</v>
      </c>
      <c r="X5591" s="7" t="str">
        <f>INDEX(People!$A$2:$A$5,MATCH(Orders!M5591,People!$B$2:$B$5,0))</f>
        <v>Anna Andreadi</v>
      </c>
      <c r="Y5591">
        <f t="shared" si="262"/>
        <v>2018</v>
      </c>
      <c r="Z5591">
        <f t="shared" si="263"/>
        <v>12</v>
      </c>
    </row>
    <row r="5592" spans="1:26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7">
        <f t="shared" si="261"/>
        <v>176.19</v>
      </c>
      <c r="W5592" s="7" t="str">
        <f>IFERROR(INDEX(Returns!A:A,MATCH(Orders!B5592,Returns!B:B,0)), "No")</f>
        <v>No</v>
      </c>
      <c r="X5592" s="7" t="str">
        <f>INDEX(People!$A$2:$A$5,MATCH(Orders!M5592,People!$B$2:$B$5,0))</f>
        <v>Anna Andreadi</v>
      </c>
      <c r="Y5592">
        <f t="shared" si="262"/>
        <v>2018</v>
      </c>
      <c r="Z5592">
        <f t="shared" si="263"/>
        <v>12</v>
      </c>
    </row>
    <row r="5593" spans="1:26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7">
        <f t="shared" si="261"/>
        <v>122.99</v>
      </c>
      <c r="W5593" s="7" t="str">
        <f>IFERROR(INDEX(Returns!A:A,MATCH(Orders!B5593,Returns!B:B,0)), "No")</f>
        <v>No</v>
      </c>
      <c r="X5593" s="7" t="str">
        <f>INDEX(People!$A$2:$A$5,MATCH(Orders!M5593,People!$B$2:$B$5,0))</f>
        <v>Chuck Magee</v>
      </c>
      <c r="Y5593">
        <f t="shared" si="262"/>
        <v>2016</v>
      </c>
      <c r="Z5593">
        <f t="shared" si="263"/>
        <v>10</v>
      </c>
    </row>
    <row r="5594" spans="1:26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7">
        <f t="shared" si="261"/>
        <v>18.940000000000001</v>
      </c>
      <c r="W5594" s="7" t="str">
        <f>IFERROR(INDEX(Returns!A:A,MATCH(Orders!B5594,Returns!B:B,0)), "No")</f>
        <v>No</v>
      </c>
      <c r="X5594" s="7" t="str">
        <f>INDEX(People!$A$2:$A$5,MATCH(Orders!M5594,People!$B$2:$B$5,0))</f>
        <v>Chuck Magee</v>
      </c>
      <c r="Y5594">
        <f t="shared" si="262"/>
        <v>2016</v>
      </c>
      <c r="Z5594">
        <f t="shared" si="263"/>
        <v>10</v>
      </c>
    </row>
    <row r="5595" spans="1:26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7">
        <f t="shared" si="261"/>
        <v>8.5590000000000011</v>
      </c>
      <c r="W5595" s="7" t="str">
        <f>IFERROR(INDEX(Returns!A:A,MATCH(Orders!B5595,Returns!B:B,0)), "No")</f>
        <v>No</v>
      </c>
      <c r="X5595" s="7" t="str">
        <f>INDEX(People!$A$2:$A$5,MATCH(Orders!M5595,People!$B$2:$B$5,0))</f>
        <v>Chuck Magee</v>
      </c>
      <c r="Y5595">
        <f t="shared" si="262"/>
        <v>2019</v>
      </c>
      <c r="Z5595">
        <f t="shared" si="263"/>
        <v>11</v>
      </c>
    </row>
    <row r="5596" spans="1:26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7">
        <f t="shared" si="261"/>
        <v>195.99</v>
      </c>
      <c r="W5596" s="7" t="str">
        <f>IFERROR(INDEX(Returns!A:A,MATCH(Orders!B5596,Returns!B:B,0)), "No")</f>
        <v>No</v>
      </c>
      <c r="X5596" s="7" t="str">
        <f>INDEX(People!$A$2:$A$5,MATCH(Orders!M5596,People!$B$2:$B$5,0))</f>
        <v>Chuck Magee</v>
      </c>
      <c r="Y5596">
        <f t="shared" si="262"/>
        <v>2019</v>
      </c>
      <c r="Z5596">
        <f t="shared" si="263"/>
        <v>9</v>
      </c>
    </row>
    <row r="5597" spans="1:26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7">
        <f t="shared" si="261"/>
        <v>145.94999999999999</v>
      </c>
      <c r="W5597" s="7" t="str">
        <f>IFERROR(INDEX(Returns!A:A,MATCH(Orders!B5597,Returns!B:B,0)), "No")</f>
        <v>No</v>
      </c>
      <c r="X5597" s="7" t="str">
        <f>INDEX(People!$A$2:$A$5,MATCH(Orders!M5597,People!$B$2:$B$5,0))</f>
        <v>Chuck Magee</v>
      </c>
      <c r="Y5597">
        <f t="shared" si="262"/>
        <v>2019</v>
      </c>
      <c r="Z5597">
        <f t="shared" si="263"/>
        <v>9</v>
      </c>
    </row>
    <row r="5598" spans="1:26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7">
        <f t="shared" si="261"/>
        <v>34.31</v>
      </c>
      <c r="W5598" s="7" t="str">
        <f>IFERROR(INDEX(Returns!A:A,MATCH(Orders!B5598,Returns!B:B,0)), "No")</f>
        <v>No</v>
      </c>
      <c r="X5598" s="7" t="str">
        <f>INDEX(People!$A$2:$A$5,MATCH(Orders!M5598,People!$B$2:$B$5,0))</f>
        <v>Chuck Magee</v>
      </c>
      <c r="Y5598">
        <f t="shared" si="262"/>
        <v>2017</v>
      </c>
      <c r="Z5598">
        <f t="shared" si="263"/>
        <v>9</v>
      </c>
    </row>
    <row r="5599" spans="1:26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7">
        <f t="shared" si="261"/>
        <v>8.34</v>
      </c>
      <c r="W5599" s="7" t="str">
        <f>IFERROR(INDEX(Returns!A:A,MATCH(Orders!B5599,Returns!B:B,0)), "No")</f>
        <v>No</v>
      </c>
      <c r="X5599" s="7" t="str">
        <f>INDEX(People!$A$2:$A$5,MATCH(Orders!M5599,People!$B$2:$B$5,0))</f>
        <v>Chuck Magee</v>
      </c>
      <c r="Y5599">
        <f t="shared" si="262"/>
        <v>2019</v>
      </c>
      <c r="Z5599">
        <f t="shared" si="263"/>
        <v>2</v>
      </c>
    </row>
    <row r="5600" spans="1:26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7">
        <f t="shared" si="261"/>
        <v>3.57</v>
      </c>
      <c r="W5600" s="7" t="str">
        <f>IFERROR(INDEX(Returns!A:A,MATCH(Orders!B5600,Returns!B:B,0)), "No")</f>
        <v>No</v>
      </c>
      <c r="X5600" s="7" t="str">
        <f>INDEX(People!$A$2:$A$5,MATCH(Orders!M5600,People!$B$2:$B$5,0))</f>
        <v>Chuck Magee</v>
      </c>
      <c r="Y5600">
        <f t="shared" si="262"/>
        <v>2019</v>
      </c>
      <c r="Z5600">
        <f t="shared" si="263"/>
        <v>2</v>
      </c>
    </row>
    <row r="5601" spans="1:26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7">
        <f t="shared" si="261"/>
        <v>27.992000000000004</v>
      </c>
      <c r="W5601" s="7" t="str">
        <f>IFERROR(INDEX(Returns!A:A,MATCH(Orders!B5601,Returns!B:B,0)), "No")</f>
        <v>No</v>
      </c>
      <c r="X5601" s="7" t="str">
        <f>INDEX(People!$A$2:$A$5,MATCH(Orders!M5601,People!$B$2:$B$5,0))</f>
        <v>Chuck Magee</v>
      </c>
      <c r="Y5601">
        <f t="shared" si="262"/>
        <v>2016</v>
      </c>
      <c r="Z5601">
        <f t="shared" si="263"/>
        <v>10</v>
      </c>
    </row>
    <row r="5602" spans="1:26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7">
        <f t="shared" si="261"/>
        <v>2.8960000000000004</v>
      </c>
      <c r="W5602" s="7" t="str">
        <f>IFERROR(INDEX(Returns!A:A,MATCH(Orders!B5602,Returns!B:B,0)), "No")</f>
        <v>No</v>
      </c>
      <c r="X5602" s="7" t="str">
        <f>INDEX(People!$A$2:$A$5,MATCH(Orders!M5602,People!$B$2:$B$5,0))</f>
        <v>Chuck Magee</v>
      </c>
      <c r="Y5602">
        <f t="shared" si="262"/>
        <v>2016</v>
      </c>
      <c r="Z5602">
        <f t="shared" si="263"/>
        <v>10</v>
      </c>
    </row>
    <row r="5603" spans="1:26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7">
        <f t="shared" si="261"/>
        <v>47.496000000000002</v>
      </c>
      <c r="W5603" s="7" t="str">
        <f>IFERROR(INDEX(Returns!A:A,MATCH(Orders!B5603,Returns!B:B,0)), "No")</f>
        <v>No</v>
      </c>
      <c r="X5603" s="7" t="str">
        <f>INDEX(People!$A$2:$A$5,MATCH(Orders!M5603,People!$B$2:$B$5,0))</f>
        <v>Chuck Magee</v>
      </c>
      <c r="Y5603">
        <f t="shared" si="262"/>
        <v>2016</v>
      </c>
      <c r="Z5603">
        <f t="shared" si="263"/>
        <v>10</v>
      </c>
    </row>
    <row r="5604" spans="1:26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7">
        <f t="shared" si="261"/>
        <v>14.16</v>
      </c>
      <c r="W5604" s="7" t="str">
        <f>IFERROR(INDEX(Returns!A:A,MATCH(Orders!B5604,Returns!B:B,0)), "No")</f>
        <v>No</v>
      </c>
      <c r="X5604" s="7" t="str">
        <f>INDEX(People!$A$2:$A$5,MATCH(Orders!M5604,People!$B$2:$B$5,0))</f>
        <v>Kelly Williams</v>
      </c>
      <c r="Y5604">
        <f t="shared" si="262"/>
        <v>2018</v>
      </c>
      <c r="Z5604">
        <f t="shared" si="263"/>
        <v>8</v>
      </c>
    </row>
    <row r="5605" spans="1:26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7">
        <f t="shared" si="261"/>
        <v>15.984000000000004</v>
      </c>
      <c r="W5605" s="7" t="str">
        <f>IFERROR(INDEX(Returns!A:A,MATCH(Orders!B5605,Returns!B:B,0)), "No")</f>
        <v>No</v>
      </c>
      <c r="X5605" s="7" t="str">
        <f>INDEX(People!$A$2:$A$5,MATCH(Orders!M5605,People!$B$2:$B$5,0))</f>
        <v>Kelly Williams</v>
      </c>
      <c r="Y5605">
        <f t="shared" si="262"/>
        <v>2018</v>
      </c>
      <c r="Z5605">
        <f t="shared" si="263"/>
        <v>8</v>
      </c>
    </row>
    <row r="5606" spans="1:26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7">
        <f t="shared" si="261"/>
        <v>98.391999999999996</v>
      </c>
      <c r="W5606" s="7" t="str">
        <f>IFERROR(INDEX(Returns!A:A,MATCH(Orders!B5606,Returns!B:B,0)), "No")</f>
        <v>No</v>
      </c>
      <c r="X5606" s="7" t="str">
        <f>INDEX(People!$A$2:$A$5,MATCH(Orders!M5606,People!$B$2:$B$5,0))</f>
        <v>Chuck Magee</v>
      </c>
      <c r="Y5606">
        <f t="shared" si="262"/>
        <v>2017</v>
      </c>
      <c r="Z5606">
        <f t="shared" si="263"/>
        <v>12</v>
      </c>
    </row>
    <row r="5607" spans="1:26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7">
        <f t="shared" si="261"/>
        <v>8.5440000000000005</v>
      </c>
      <c r="W5607" s="7" t="str">
        <f>IFERROR(INDEX(Returns!A:A,MATCH(Orders!B5607,Returns!B:B,0)), "No")</f>
        <v>No</v>
      </c>
      <c r="X5607" s="7" t="str">
        <f>INDEX(People!$A$2:$A$5,MATCH(Orders!M5607,People!$B$2:$B$5,0))</f>
        <v>Cassandra Brandow</v>
      </c>
      <c r="Y5607">
        <f t="shared" si="262"/>
        <v>2018</v>
      </c>
      <c r="Z5607">
        <f t="shared" si="263"/>
        <v>9</v>
      </c>
    </row>
    <row r="5608" spans="1:26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7">
        <f t="shared" si="261"/>
        <v>98.391999999999996</v>
      </c>
      <c r="W5608" s="7" t="str">
        <f>IFERROR(INDEX(Returns!A:A,MATCH(Orders!B5608,Returns!B:B,0)), "No")</f>
        <v>No</v>
      </c>
      <c r="X5608" s="7" t="str">
        <f>INDEX(People!$A$2:$A$5,MATCH(Orders!M5608,People!$B$2:$B$5,0))</f>
        <v>Cassandra Brandow</v>
      </c>
      <c r="Y5608">
        <f t="shared" si="262"/>
        <v>2018</v>
      </c>
      <c r="Z5608">
        <f t="shared" si="263"/>
        <v>9</v>
      </c>
    </row>
    <row r="5609" spans="1:26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7">
        <f t="shared" si="261"/>
        <v>2.21</v>
      </c>
      <c r="W5609" s="7" t="str">
        <f>IFERROR(INDEX(Returns!A:A,MATCH(Orders!B5609,Returns!B:B,0)), "No")</f>
        <v>No</v>
      </c>
      <c r="X5609" s="7" t="str">
        <f>INDEX(People!$A$2:$A$5,MATCH(Orders!M5609,People!$B$2:$B$5,0))</f>
        <v>Chuck Magee</v>
      </c>
      <c r="Y5609">
        <f t="shared" si="262"/>
        <v>2019</v>
      </c>
      <c r="Z5609">
        <f t="shared" si="263"/>
        <v>3</v>
      </c>
    </row>
    <row r="5610" spans="1:26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7">
        <f t="shared" si="261"/>
        <v>3.89</v>
      </c>
      <c r="W5610" s="7" t="str">
        <f>IFERROR(INDEX(Returns!A:A,MATCH(Orders!B5610,Returns!B:B,0)), "No")</f>
        <v>No</v>
      </c>
      <c r="X5610" s="7" t="str">
        <f>INDEX(People!$A$2:$A$5,MATCH(Orders!M5610,People!$B$2:$B$5,0))</f>
        <v>Anna Andreadi</v>
      </c>
      <c r="Y5610">
        <f t="shared" si="262"/>
        <v>2017</v>
      </c>
      <c r="Z5610">
        <f t="shared" si="263"/>
        <v>12</v>
      </c>
    </row>
    <row r="5611" spans="1:26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7">
        <f t="shared" si="261"/>
        <v>329.95</v>
      </c>
      <c r="W5611" s="7" t="str">
        <f>IFERROR(INDEX(Returns!A:A,MATCH(Orders!B5611,Returns!B:B,0)), "No")</f>
        <v>No</v>
      </c>
      <c r="X5611" s="7" t="str">
        <f>INDEX(People!$A$2:$A$5,MATCH(Orders!M5611,People!$B$2:$B$5,0))</f>
        <v>Cassandra Brandow</v>
      </c>
      <c r="Y5611">
        <f t="shared" si="262"/>
        <v>2019</v>
      </c>
      <c r="Z5611">
        <f t="shared" si="263"/>
        <v>8</v>
      </c>
    </row>
    <row r="5612" spans="1:26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7">
        <f t="shared" si="261"/>
        <v>17.680000000000003</v>
      </c>
      <c r="W5612" s="7" t="str">
        <f>IFERROR(INDEX(Returns!A:A,MATCH(Orders!B5612,Returns!B:B,0)), "No")</f>
        <v>No</v>
      </c>
      <c r="X5612" s="7" t="str">
        <f>INDEX(People!$A$2:$A$5,MATCH(Orders!M5612,People!$B$2:$B$5,0))</f>
        <v>Chuck Magee</v>
      </c>
      <c r="Y5612">
        <f t="shared" si="262"/>
        <v>2017</v>
      </c>
      <c r="Z5612">
        <f t="shared" si="263"/>
        <v>10</v>
      </c>
    </row>
    <row r="5613" spans="1:26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7">
        <f t="shared" si="261"/>
        <v>421.95</v>
      </c>
      <c r="W5613" s="7" t="str">
        <f>IFERROR(INDEX(Returns!A:A,MATCH(Orders!B5613,Returns!B:B,0)), "No")</f>
        <v>No</v>
      </c>
      <c r="X5613" s="7" t="str">
        <f>INDEX(People!$A$2:$A$5,MATCH(Orders!M5613,People!$B$2:$B$5,0))</f>
        <v>Anna Andreadi</v>
      </c>
      <c r="Y5613">
        <f t="shared" si="262"/>
        <v>2019</v>
      </c>
      <c r="Z5613">
        <f t="shared" si="263"/>
        <v>8</v>
      </c>
    </row>
    <row r="5614" spans="1:26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7">
        <f t="shared" si="261"/>
        <v>166.24</v>
      </c>
      <c r="W5614" s="7" t="str">
        <f>IFERROR(INDEX(Returns!A:A,MATCH(Orders!B5614,Returns!B:B,0)), "No")</f>
        <v>No</v>
      </c>
      <c r="X5614" s="7" t="str">
        <f>INDEX(People!$A$2:$A$5,MATCH(Orders!M5614,People!$B$2:$B$5,0))</f>
        <v>Anna Andreadi</v>
      </c>
      <c r="Y5614">
        <f t="shared" si="262"/>
        <v>2019</v>
      </c>
      <c r="Z5614">
        <f t="shared" si="263"/>
        <v>8</v>
      </c>
    </row>
    <row r="5615" spans="1:26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7">
        <f t="shared" si="261"/>
        <v>58.98</v>
      </c>
      <c r="W5615" s="7" t="str">
        <f>IFERROR(INDEX(Returns!A:A,MATCH(Orders!B5615,Returns!B:B,0)), "No")</f>
        <v>No</v>
      </c>
      <c r="X5615" s="7" t="str">
        <f>INDEX(People!$A$2:$A$5,MATCH(Orders!M5615,People!$B$2:$B$5,0))</f>
        <v>Chuck Magee</v>
      </c>
      <c r="Y5615">
        <f t="shared" si="262"/>
        <v>2018</v>
      </c>
      <c r="Z5615">
        <f t="shared" si="263"/>
        <v>2</v>
      </c>
    </row>
    <row r="5616" spans="1:26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7">
        <f t="shared" si="261"/>
        <v>4.26</v>
      </c>
      <c r="W5616" s="7" t="str">
        <f>IFERROR(INDEX(Returns!A:A,MATCH(Orders!B5616,Returns!B:B,0)), "No")</f>
        <v>No</v>
      </c>
      <c r="X5616" s="7" t="str">
        <f>INDEX(People!$A$2:$A$5,MATCH(Orders!M5616,People!$B$2:$B$5,0))</f>
        <v>Chuck Magee</v>
      </c>
      <c r="Y5616">
        <f t="shared" si="262"/>
        <v>2018</v>
      </c>
      <c r="Z5616">
        <f t="shared" si="263"/>
        <v>8</v>
      </c>
    </row>
    <row r="5617" spans="1:26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7">
        <f t="shared" si="261"/>
        <v>208.16</v>
      </c>
      <c r="W5617" s="7" t="str">
        <f>IFERROR(INDEX(Returns!A:A,MATCH(Orders!B5617,Returns!B:B,0)), "No")</f>
        <v>No</v>
      </c>
      <c r="X5617" s="7" t="str">
        <f>INDEX(People!$A$2:$A$5,MATCH(Orders!M5617,People!$B$2:$B$5,0))</f>
        <v>Chuck Magee</v>
      </c>
      <c r="Y5617">
        <f t="shared" si="262"/>
        <v>2018</v>
      </c>
      <c r="Z5617">
        <f t="shared" si="263"/>
        <v>8</v>
      </c>
    </row>
    <row r="5618" spans="1:26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7">
        <f t="shared" si="261"/>
        <v>4.8899999999999997</v>
      </c>
      <c r="W5618" s="7" t="str">
        <f>IFERROR(INDEX(Returns!A:A,MATCH(Orders!B5618,Returns!B:B,0)), "No")</f>
        <v>No</v>
      </c>
      <c r="X5618" s="7" t="str">
        <f>INDEX(People!$A$2:$A$5,MATCH(Orders!M5618,People!$B$2:$B$5,0))</f>
        <v>Chuck Magee</v>
      </c>
      <c r="Y5618">
        <f t="shared" si="262"/>
        <v>2018</v>
      </c>
      <c r="Z5618">
        <f t="shared" si="263"/>
        <v>8</v>
      </c>
    </row>
    <row r="5619" spans="1:26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7">
        <f t="shared" si="261"/>
        <v>9.76</v>
      </c>
      <c r="W5619" s="7" t="str">
        <f>IFERROR(INDEX(Returns!A:A,MATCH(Orders!B5619,Returns!B:B,0)), "No")</f>
        <v>No</v>
      </c>
      <c r="X5619" s="7" t="str">
        <f>INDEX(People!$A$2:$A$5,MATCH(Orders!M5619,People!$B$2:$B$5,0))</f>
        <v>Cassandra Brandow</v>
      </c>
      <c r="Y5619">
        <f t="shared" si="262"/>
        <v>2019</v>
      </c>
      <c r="Z5619">
        <f t="shared" si="263"/>
        <v>6</v>
      </c>
    </row>
    <row r="5620" spans="1:26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7">
        <f t="shared" si="261"/>
        <v>110.98</v>
      </c>
      <c r="W5620" s="7" t="str">
        <f>IFERROR(INDEX(Returns!A:A,MATCH(Orders!B5620,Returns!B:B,0)), "No")</f>
        <v>No</v>
      </c>
      <c r="X5620" s="7" t="str">
        <f>INDEX(People!$A$2:$A$5,MATCH(Orders!M5620,People!$B$2:$B$5,0))</f>
        <v>Anna Andreadi</v>
      </c>
      <c r="Y5620">
        <f t="shared" si="262"/>
        <v>2017</v>
      </c>
      <c r="Z5620">
        <f t="shared" si="263"/>
        <v>9</v>
      </c>
    </row>
    <row r="5621" spans="1:26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7">
        <f t="shared" si="261"/>
        <v>99.99</v>
      </c>
      <c r="W5621" s="7" t="str">
        <f>IFERROR(INDEX(Returns!A:A,MATCH(Orders!B5621,Returns!B:B,0)), "No")</f>
        <v>No</v>
      </c>
      <c r="X5621" s="7" t="str">
        <f>INDEX(People!$A$2:$A$5,MATCH(Orders!M5621,People!$B$2:$B$5,0))</f>
        <v>Kelly Williams</v>
      </c>
      <c r="Y5621">
        <f t="shared" si="262"/>
        <v>2018</v>
      </c>
      <c r="Z5621">
        <f t="shared" si="263"/>
        <v>9</v>
      </c>
    </row>
    <row r="5622" spans="1:26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7">
        <f t="shared" si="261"/>
        <v>3.04</v>
      </c>
      <c r="W5622" s="7" t="str">
        <f>IFERROR(INDEX(Returns!A:A,MATCH(Orders!B5622,Returns!B:B,0)), "No")</f>
        <v>No</v>
      </c>
      <c r="X5622" s="7" t="str">
        <f>INDEX(People!$A$2:$A$5,MATCH(Orders!M5622,People!$B$2:$B$5,0))</f>
        <v>Kelly Williams</v>
      </c>
      <c r="Y5622">
        <f t="shared" si="262"/>
        <v>2018</v>
      </c>
      <c r="Z5622">
        <f t="shared" si="263"/>
        <v>9</v>
      </c>
    </row>
    <row r="5623" spans="1:26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7">
        <f t="shared" si="261"/>
        <v>100.98</v>
      </c>
      <c r="W5623" s="7" t="str">
        <f>IFERROR(INDEX(Returns!A:A,MATCH(Orders!B5623,Returns!B:B,0)), "No")</f>
        <v>No</v>
      </c>
      <c r="X5623" s="7" t="str">
        <f>INDEX(People!$A$2:$A$5,MATCH(Orders!M5623,People!$B$2:$B$5,0))</f>
        <v>Kelly Williams</v>
      </c>
      <c r="Y5623">
        <f t="shared" si="262"/>
        <v>2018</v>
      </c>
      <c r="Z5623">
        <f t="shared" si="263"/>
        <v>9</v>
      </c>
    </row>
    <row r="5624" spans="1:26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7">
        <f t="shared" si="261"/>
        <v>6.24</v>
      </c>
      <c r="W5624" s="7" t="str">
        <f>IFERROR(INDEX(Returns!A:A,MATCH(Orders!B5624,Returns!B:B,0)), "No")</f>
        <v>No</v>
      </c>
      <c r="X5624" s="7" t="str">
        <f>INDEX(People!$A$2:$A$5,MATCH(Orders!M5624,People!$B$2:$B$5,0))</f>
        <v>Kelly Williams</v>
      </c>
      <c r="Y5624">
        <f t="shared" si="262"/>
        <v>2018</v>
      </c>
      <c r="Z5624">
        <f t="shared" si="263"/>
        <v>9</v>
      </c>
    </row>
    <row r="5625" spans="1:26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7">
        <f t="shared" si="261"/>
        <v>25</v>
      </c>
      <c r="W5625" s="7" t="str">
        <f>IFERROR(INDEX(Returns!A:A,MATCH(Orders!B5625,Returns!B:B,0)), "No")</f>
        <v>No</v>
      </c>
      <c r="X5625" s="7" t="str">
        <f>INDEX(People!$A$2:$A$5,MATCH(Orders!M5625,People!$B$2:$B$5,0))</f>
        <v>Anna Andreadi</v>
      </c>
      <c r="Y5625">
        <f t="shared" si="262"/>
        <v>2018</v>
      </c>
      <c r="Z5625">
        <f t="shared" si="263"/>
        <v>10</v>
      </c>
    </row>
    <row r="5626" spans="1:26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7">
        <f t="shared" si="261"/>
        <v>179.99</v>
      </c>
      <c r="W5626" s="7" t="str">
        <f>IFERROR(INDEX(Returns!A:A,MATCH(Orders!B5626,Returns!B:B,0)), "No")</f>
        <v>No</v>
      </c>
      <c r="X5626" s="7" t="str">
        <f>INDEX(People!$A$2:$A$5,MATCH(Orders!M5626,People!$B$2:$B$5,0))</f>
        <v>Anna Andreadi</v>
      </c>
      <c r="Y5626">
        <f t="shared" si="262"/>
        <v>2018</v>
      </c>
      <c r="Z5626">
        <f t="shared" si="263"/>
        <v>10</v>
      </c>
    </row>
    <row r="5627" spans="1:26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7">
        <f t="shared" si="261"/>
        <v>3.08</v>
      </c>
      <c r="W5627" s="7" t="str">
        <f>IFERROR(INDEX(Returns!A:A,MATCH(Orders!B5627,Returns!B:B,0)), "No")</f>
        <v>No</v>
      </c>
      <c r="X5627" s="7" t="str">
        <f>INDEX(People!$A$2:$A$5,MATCH(Orders!M5627,People!$B$2:$B$5,0))</f>
        <v>Anna Andreadi</v>
      </c>
      <c r="Y5627">
        <f t="shared" si="262"/>
        <v>2016</v>
      </c>
      <c r="Z5627">
        <f t="shared" si="263"/>
        <v>9</v>
      </c>
    </row>
    <row r="5628" spans="1:26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7">
        <f t="shared" si="261"/>
        <v>260.98</v>
      </c>
      <c r="W5628" s="7" t="str">
        <f>IFERROR(INDEX(Returns!A:A,MATCH(Orders!B5628,Returns!B:B,0)), "No")</f>
        <v>No</v>
      </c>
      <c r="X5628" s="7" t="str">
        <f>INDEX(People!$A$2:$A$5,MATCH(Orders!M5628,People!$B$2:$B$5,0))</f>
        <v>Anna Andreadi</v>
      </c>
      <c r="Y5628">
        <f t="shared" si="262"/>
        <v>2016</v>
      </c>
      <c r="Z5628">
        <f t="shared" si="263"/>
        <v>9</v>
      </c>
    </row>
    <row r="5629" spans="1:26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7">
        <f t="shared" si="261"/>
        <v>2.3120000000000003</v>
      </c>
      <c r="W5629" s="7" t="str">
        <f>IFERROR(INDEX(Returns!A:A,MATCH(Orders!B5629,Returns!B:B,0)), "No")</f>
        <v>No</v>
      </c>
      <c r="X5629" s="7" t="str">
        <f>INDEX(People!$A$2:$A$5,MATCH(Orders!M5629,People!$B$2:$B$5,0))</f>
        <v>Cassandra Brandow</v>
      </c>
      <c r="Y5629">
        <f t="shared" si="262"/>
        <v>2019</v>
      </c>
      <c r="Z5629">
        <f t="shared" si="263"/>
        <v>6</v>
      </c>
    </row>
    <row r="5630" spans="1:26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7">
        <f t="shared" si="261"/>
        <v>91.184000000000012</v>
      </c>
      <c r="W5630" s="7" t="str">
        <f>IFERROR(INDEX(Returns!A:A,MATCH(Orders!B5630,Returns!B:B,0)), "No")</f>
        <v>No</v>
      </c>
      <c r="X5630" s="7" t="str">
        <f>INDEX(People!$A$2:$A$5,MATCH(Orders!M5630,People!$B$2:$B$5,0))</f>
        <v>Cassandra Brandow</v>
      </c>
      <c r="Y5630">
        <f t="shared" si="262"/>
        <v>2019</v>
      </c>
      <c r="Z5630">
        <f t="shared" si="263"/>
        <v>6</v>
      </c>
    </row>
    <row r="5631" spans="1:26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7">
        <f t="shared" si="261"/>
        <v>90.587999999999994</v>
      </c>
      <c r="W5631" s="7" t="str">
        <f>IFERROR(INDEX(Returns!A:A,MATCH(Orders!B5631,Returns!B:B,0)), "No")</f>
        <v>No</v>
      </c>
      <c r="X5631" s="7" t="str">
        <f>INDEX(People!$A$2:$A$5,MATCH(Orders!M5631,People!$B$2:$B$5,0))</f>
        <v>Chuck Magee</v>
      </c>
      <c r="Y5631">
        <f t="shared" si="262"/>
        <v>2018</v>
      </c>
      <c r="Z5631">
        <f t="shared" si="263"/>
        <v>8</v>
      </c>
    </row>
    <row r="5632" spans="1:26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7">
        <f t="shared" si="261"/>
        <v>78.150000000000006</v>
      </c>
      <c r="W5632" s="7" t="str">
        <f>IFERROR(INDEX(Returns!A:A,MATCH(Orders!B5632,Returns!B:B,0)), "No")</f>
        <v>No</v>
      </c>
      <c r="X5632" s="7" t="str">
        <f>INDEX(People!$A$2:$A$5,MATCH(Orders!M5632,People!$B$2:$B$5,0))</f>
        <v>Cassandra Brandow</v>
      </c>
      <c r="Y5632">
        <f t="shared" si="262"/>
        <v>2016</v>
      </c>
      <c r="Z5632">
        <f t="shared" si="263"/>
        <v>2</v>
      </c>
    </row>
    <row r="5633" spans="1:26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7">
        <f t="shared" si="261"/>
        <v>209.37</v>
      </c>
      <c r="W5633" s="7" t="str">
        <f>IFERROR(INDEX(Returns!A:A,MATCH(Orders!B5633,Returns!B:B,0)), "No")</f>
        <v>No</v>
      </c>
      <c r="X5633" s="7" t="str">
        <f>INDEX(People!$A$2:$A$5,MATCH(Orders!M5633,People!$B$2:$B$5,0))</f>
        <v>Cassandra Brandow</v>
      </c>
      <c r="Y5633">
        <f t="shared" si="262"/>
        <v>2016</v>
      </c>
      <c r="Z5633">
        <f t="shared" si="263"/>
        <v>2</v>
      </c>
    </row>
    <row r="5634" spans="1:26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7">
        <f t="shared" si="261"/>
        <v>8.73</v>
      </c>
      <c r="W5634" s="7" t="str">
        <f>IFERROR(INDEX(Returns!A:A,MATCH(Orders!B5634,Returns!B:B,0)), "No")</f>
        <v>No</v>
      </c>
      <c r="X5634" s="7" t="str">
        <f>INDEX(People!$A$2:$A$5,MATCH(Orders!M5634,People!$B$2:$B$5,0))</f>
        <v>Cassandra Brandow</v>
      </c>
      <c r="Y5634">
        <f t="shared" si="262"/>
        <v>2016</v>
      </c>
      <c r="Z5634">
        <f t="shared" si="263"/>
        <v>2</v>
      </c>
    </row>
    <row r="5635" spans="1:26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7">
        <f t="shared" ref="V5635:V5698" si="264">R5635/S5635</f>
        <v>1.504</v>
      </c>
      <c r="W5635" s="7" t="str">
        <f>IFERROR(INDEX(Returns!A:A,MATCH(Orders!B5635,Returns!B:B,0)), "No")</f>
        <v>No</v>
      </c>
      <c r="X5635" s="7" t="str">
        <f>INDEX(People!$A$2:$A$5,MATCH(Orders!M5635,People!$B$2:$B$5,0))</f>
        <v>Chuck Magee</v>
      </c>
      <c r="Y5635">
        <f t="shared" ref="Y5635:Y5698" si="265">YEAR(C5635)</f>
        <v>2018</v>
      </c>
      <c r="Z5635">
        <f t="shared" ref="Z5635:Z5698" si="266">MONTH(C5635)</f>
        <v>9</v>
      </c>
    </row>
    <row r="5636" spans="1:26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7">
        <f t="shared" si="264"/>
        <v>30.559999999999995</v>
      </c>
      <c r="W5636" s="7" t="str">
        <f>IFERROR(INDEX(Returns!A:A,MATCH(Orders!B5636,Returns!B:B,0)), "No")</f>
        <v>No</v>
      </c>
      <c r="X5636" s="7" t="str">
        <f>INDEX(People!$A$2:$A$5,MATCH(Orders!M5636,People!$B$2:$B$5,0))</f>
        <v>Kelly Williams</v>
      </c>
      <c r="Y5636">
        <f t="shared" si="265"/>
        <v>2017</v>
      </c>
      <c r="Z5636">
        <f t="shared" si="266"/>
        <v>12</v>
      </c>
    </row>
    <row r="5637" spans="1:26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7">
        <f t="shared" si="264"/>
        <v>16.512</v>
      </c>
      <c r="W5637" s="7" t="str">
        <f>IFERROR(INDEX(Returns!A:A,MATCH(Orders!B5637,Returns!B:B,0)), "No")</f>
        <v>No</v>
      </c>
      <c r="X5637" s="7" t="str">
        <f>INDEX(People!$A$2:$A$5,MATCH(Orders!M5637,People!$B$2:$B$5,0))</f>
        <v>Anna Andreadi</v>
      </c>
      <c r="Y5637">
        <f t="shared" si="265"/>
        <v>2019</v>
      </c>
      <c r="Z5637">
        <f t="shared" si="266"/>
        <v>9</v>
      </c>
    </row>
    <row r="5638" spans="1:26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7">
        <f t="shared" si="264"/>
        <v>94.99</v>
      </c>
      <c r="W5638" s="7" t="str">
        <f>IFERROR(INDEX(Returns!A:A,MATCH(Orders!B5638,Returns!B:B,0)), "No")</f>
        <v>No</v>
      </c>
      <c r="X5638" s="7" t="str">
        <f>INDEX(People!$A$2:$A$5,MATCH(Orders!M5638,People!$B$2:$B$5,0))</f>
        <v>Anna Andreadi</v>
      </c>
      <c r="Y5638">
        <f t="shared" si="265"/>
        <v>2019</v>
      </c>
      <c r="Z5638">
        <f t="shared" si="266"/>
        <v>9</v>
      </c>
    </row>
    <row r="5639" spans="1:26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7">
        <f t="shared" si="264"/>
        <v>20.28</v>
      </c>
      <c r="W5639" s="7" t="str">
        <f>IFERROR(INDEX(Returns!A:A,MATCH(Orders!B5639,Returns!B:B,0)), "No")</f>
        <v>No</v>
      </c>
      <c r="X5639" s="7" t="str">
        <f>INDEX(People!$A$2:$A$5,MATCH(Orders!M5639,People!$B$2:$B$5,0))</f>
        <v>Kelly Williams</v>
      </c>
      <c r="Y5639">
        <f t="shared" si="265"/>
        <v>2019</v>
      </c>
      <c r="Z5639">
        <f t="shared" si="266"/>
        <v>3</v>
      </c>
    </row>
    <row r="5640" spans="1:26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7">
        <f t="shared" si="264"/>
        <v>220.96</v>
      </c>
      <c r="W5640" s="7" t="str">
        <f>IFERROR(INDEX(Returns!A:A,MATCH(Orders!B5640,Returns!B:B,0)), "No")</f>
        <v>No</v>
      </c>
      <c r="X5640" s="7" t="str">
        <f>INDEX(People!$A$2:$A$5,MATCH(Orders!M5640,People!$B$2:$B$5,0))</f>
        <v>Anna Andreadi</v>
      </c>
      <c r="Y5640">
        <f t="shared" si="265"/>
        <v>2016</v>
      </c>
      <c r="Z5640">
        <f t="shared" si="266"/>
        <v>12</v>
      </c>
    </row>
    <row r="5641" spans="1:26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7">
        <f t="shared" si="264"/>
        <v>190.72000000000003</v>
      </c>
      <c r="W5641" s="7" t="str">
        <f>IFERROR(INDEX(Returns!A:A,MATCH(Orders!B5641,Returns!B:B,0)), "No")</f>
        <v>No</v>
      </c>
      <c r="X5641" s="7" t="str">
        <f>INDEX(People!$A$2:$A$5,MATCH(Orders!M5641,People!$B$2:$B$5,0))</f>
        <v>Anna Andreadi</v>
      </c>
      <c r="Y5641">
        <f t="shared" si="265"/>
        <v>2016</v>
      </c>
      <c r="Z5641">
        <f t="shared" si="266"/>
        <v>12</v>
      </c>
    </row>
    <row r="5642" spans="1:26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7">
        <f t="shared" si="264"/>
        <v>3.2</v>
      </c>
      <c r="W5642" s="7" t="str">
        <f>IFERROR(INDEX(Returns!A:A,MATCH(Orders!B5642,Returns!B:B,0)), "No")</f>
        <v>No</v>
      </c>
      <c r="X5642" s="7" t="str">
        <f>INDEX(People!$A$2:$A$5,MATCH(Orders!M5642,People!$B$2:$B$5,0))</f>
        <v>Chuck Magee</v>
      </c>
      <c r="Y5642">
        <f t="shared" si="265"/>
        <v>2016</v>
      </c>
      <c r="Z5642">
        <f t="shared" si="266"/>
        <v>9</v>
      </c>
    </row>
    <row r="5643" spans="1:26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7">
        <f t="shared" si="264"/>
        <v>2.78</v>
      </c>
      <c r="W5643" s="7" t="str">
        <f>IFERROR(INDEX(Returns!A:A,MATCH(Orders!B5643,Returns!B:B,0)), "No")</f>
        <v>No</v>
      </c>
      <c r="X5643" s="7" t="str">
        <f>INDEX(People!$A$2:$A$5,MATCH(Orders!M5643,People!$B$2:$B$5,0))</f>
        <v>Chuck Magee</v>
      </c>
      <c r="Y5643">
        <f t="shared" si="265"/>
        <v>2019</v>
      </c>
      <c r="Z5643">
        <f t="shared" si="266"/>
        <v>4</v>
      </c>
    </row>
    <row r="5644" spans="1:26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7">
        <f t="shared" si="264"/>
        <v>1.76</v>
      </c>
      <c r="W5644" s="7" t="str">
        <f>IFERROR(INDEX(Returns!A:A,MATCH(Orders!B5644,Returns!B:B,0)), "No")</f>
        <v>No</v>
      </c>
      <c r="X5644" s="7" t="str">
        <f>INDEX(People!$A$2:$A$5,MATCH(Orders!M5644,People!$B$2:$B$5,0))</f>
        <v>Cassandra Brandow</v>
      </c>
      <c r="Y5644">
        <f t="shared" si="265"/>
        <v>2018</v>
      </c>
      <c r="Z5644">
        <f t="shared" si="266"/>
        <v>4</v>
      </c>
    </row>
    <row r="5645" spans="1:26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7">
        <f t="shared" si="264"/>
        <v>5.98</v>
      </c>
      <c r="W5645" s="7" t="str">
        <f>IFERROR(INDEX(Returns!A:A,MATCH(Orders!B5645,Returns!B:B,0)), "No")</f>
        <v>No</v>
      </c>
      <c r="X5645" s="7" t="str">
        <f>INDEX(People!$A$2:$A$5,MATCH(Orders!M5645,People!$B$2:$B$5,0))</f>
        <v>Cassandra Brandow</v>
      </c>
      <c r="Y5645">
        <f t="shared" si="265"/>
        <v>2017</v>
      </c>
      <c r="Z5645">
        <f t="shared" si="266"/>
        <v>5</v>
      </c>
    </row>
    <row r="5646" spans="1:26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7">
        <f t="shared" si="264"/>
        <v>6.952</v>
      </c>
      <c r="W5646" s="7" t="str">
        <f>IFERROR(INDEX(Returns!A:A,MATCH(Orders!B5646,Returns!B:B,0)), "No")</f>
        <v>No</v>
      </c>
      <c r="X5646" s="7" t="str">
        <f>INDEX(People!$A$2:$A$5,MATCH(Orders!M5646,People!$B$2:$B$5,0))</f>
        <v>Anna Andreadi</v>
      </c>
      <c r="Y5646">
        <f t="shared" si="265"/>
        <v>2019</v>
      </c>
      <c r="Z5646">
        <f t="shared" si="266"/>
        <v>3</v>
      </c>
    </row>
    <row r="5647" spans="1:26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7">
        <f t="shared" si="264"/>
        <v>14.89</v>
      </c>
      <c r="W5647" s="7" t="str">
        <f>IFERROR(INDEX(Returns!A:A,MATCH(Orders!B5647,Returns!B:B,0)), "No")</f>
        <v>No</v>
      </c>
      <c r="X5647" s="7" t="str">
        <f>INDEX(People!$A$2:$A$5,MATCH(Orders!M5647,People!$B$2:$B$5,0))</f>
        <v>Chuck Magee</v>
      </c>
      <c r="Y5647">
        <f t="shared" si="265"/>
        <v>2019</v>
      </c>
      <c r="Z5647">
        <f t="shared" si="266"/>
        <v>4</v>
      </c>
    </row>
    <row r="5648" spans="1:26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7">
        <f t="shared" si="264"/>
        <v>13.73</v>
      </c>
      <c r="W5648" s="7" t="str">
        <f>IFERROR(INDEX(Returns!A:A,MATCH(Orders!B5648,Returns!B:B,0)), "No")</f>
        <v>No</v>
      </c>
      <c r="X5648" s="7" t="str">
        <f>INDEX(People!$A$2:$A$5,MATCH(Orders!M5648,People!$B$2:$B$5,0))</f>
        <v>Cassandra Brandow</v>
      </c>
      <c r="Y5648">
        <f t="shared" si="265"/>
        <v>2017</v>
      </c>
      <c r="Z5648">
        <f t="shared" si="266"/>
        <v>1</v>
      </c>
    </row>
    <row r="5649" spans="1:26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7">
        <f t="shared" si="264"/>
        <v>6.48</v>
      </c>
      <c r="W5649" s="7" t="str">
        <f>IFERROR(INDEX(Returns!A:A,MATCH(Orders!B5649,Returns!B:B,0)), "No")</f>
        <v>No</v>
      </c>
      <c r="X5649" s="7" t="str">
        <f>INDEX(People!$A$2:$A$5,MATCH(Orders!M5649,People!$B$2:$B$5,0))</f>
        <v>Anna Andreadi</v>
      </c>
      <c r="Y5649">
        <f t="shared" si="265"/>
        <v>2019</v>
      </c>
      <c r="Z5649">
        <f t="shared" si="266"/>
        <v>11</v>
      </c>
    </row>
    <row r="5650" spans="1:26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7">
        <f t="shared" si="264"/>
        <v>6.4800000000000013</v>
      </c>
      <c r="W5650" s="7" t="str">
        <f>IFERROR(INDEX(Returns!A:A,MATCH(Orders!B5650,Returns!B:B,0)), "No")</f>
        <v>Yes</v>
      </c>
      <c r="X5650" s="7" t="str">
        <f>INDEX(People!$A$2:$A$5,MATCH(Orders!M5650,People!$B$2:$B$5,0))</f>
        <v>Anna Andreadi</v>
      </c>
      <c r="Y5650">
        <f t="shared" si="265"/>
        <v>2019</v>
      </c>
      <c r="Z5650">
        <f t="shared" si="266"/>
        <v>7</v>
      </c>
    </row>
    <row r="5651" spans="1:26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7">
        <f t="shared" si="264"/>
        <v>11.58</v>
      </c>
      <c r="W5651" s="7" t="str">
        <f>IFERROR(INDEX(Returns!A:A,MATCH(Orders!B5651,Returns!B:B,0)), "No")</f>
        <v>Yes</v>
      </c>
      <c r="X5651" s="7" t="str">
        <f>INDEX(People!$A$2:$A$5,MATCH(Orders!M5651,People!$B$2:$B$5,0))</f>
        <v>Anna Andreadi</v>
      </c>
      <c r="Y5651">
        <f t="shared" si="265"/>
        <v>2019</v>
      </c>
      <c r="Z5651">
        <f t="shared" si="266"/>
        <v>7</v>
      </c>
    </row>
    <row r="5652" spans="1:26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7">
        <f t="shared" si="264"/>
        <v>5.28</v>
      </c>
      <c r="W5652" s="7" t="str">
        <f>IFERROR(INDEX(Returns!A:A,MATCH(Orders!B5652,Returns!B:B,0)), "No")</f>
        <v>Yes</v>
      </c>
      <c r="X5652" s="7" t="str">
        <f>INDEX(People!$A$2:$A$5,MATCH(Orders!M5652,People!$B$2:$B$5,0))</f>
        <v>Anna Andreadi</v>
      </c>
      <c r="Y5652">
        <f t="shared" si="265"/>
        <v>2019</v>
      </c>
      <c r="Z5652">
        <f t="shared" si="266"/>
        <v>7</v>
      </c>
    </row>
    <row r="5653" spans="1:26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7">
        <f t="shared" si="264"/>
        <v>238.833</v>
      </c>
      <c r="W5653" s="7" t="str">
        <f>IFERROR(INDEX(Returns!A:A,MATCH(Orders!B5653,Returns!B:B,0)), "No")</f>
        <v>Yes</v>
      </c>
      <c r="X5653" s="7" t="str">
        <f>INDEX(People!$A$2:$A$5,MATCH(Orders!M5653,People!$B$2:$B$5,0))</f>
        <v>Anna Andreadi</v>
      </c>
      <c r="Y5653">
        <f t="shared" si="265"/>
        <v>2019</v>
      </c>
      <c r="Z5653">
        <f t="shared" si="266"/>
        <v>7</v>
      </c>
    </row>
    <row r="5654" spans="1:26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7">
        <f t="shared" si="264"/>
        <v>40.99</v>
      </c>
      <c r="W5654" s="7" t="str">
        <f>IFERROR(INDEX(Returns!A:A,MATCH(Orders!B5654,Returns!B:B,0)), "No")</f>
        <v>No</v>
      </c>
      <c r="X5654" s="7" t="str">
        <f>INDEX(People!$A$2:$A$5,MATCH(Orders!M5654,People!$B$2:$B$5,0))</f>
        <v>Chuck Magee</v>
      </c>
      <c r="Y5654">
        <f t="shared" si="265"/>
        <v>2019</v>
      </c>
      <c r="Z5654">
        <f t="shared" si="266"/>
        <v>10</v>
      </c>
    </row>
    <row r="5655" spans="1:26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7">
        <f t="shared" si="264"/>
        <v>2.94</v>
      </c>
      <c r="W5655" s="7" t="str">
        <f>IFERROR(INDEX(Returns!A:A,MATCH(Orders!B5655,Returns!B:B,0)), "No")</f>
        <v>No</v>
      </c>
      <c r="X5655" s="7" t="str">
        <f>INDEX(People!$A$2:$A$5,MATCH(Orders!M5655,People!$B$2:$B$5,0))</f>
        <v>Anna Andreadi</v>
      </c>
      <c r="Y5655">
        <f t="shared" si="265"/>
        <v>2016</v>
      </c>
      <c r="Z5655">
        <f t="shared" si="266"/>
        <v>11</v>
      </c>
    </row>
    <row r="5656" spans="1:26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7">
        <f t="shared" si="264"/>
        <v>11.310000000000002</v>
      </c>
      <c r="W5656" s="7" t="str">
        <f>IFERROR(INDEX(Returns!A:A,MATCH(Orders!B5656,Returns!B:B,0)), "No")</f>
        <v>Yes</v>
      </c>
      <c r="X5656" s="7" t="str">
        <f>INDEX(People!$A$2:$A$5,MATCH(Orders!M5656,People!$B$2:$B$5,0))</f>
        <v>Anna Andreadi</v>
      </c>
      <c r="Y5656">
        <f t="shared" si="265"/>
        <v>2018</v>
      </c>
      <c r="Z5656">
        <f t="shared" si="266"/>
        <v>12</v>
      </c>
    </row>
    <row r="5657" spans="1:26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7">
        <f t="shared" si="264"/>
        <v>4.6719999999999997</v>
      </c>
      <c r="W5657" s="7" t="str">
        <f>IFERROR(INDEX(Returns!A:A,MATCH(Orders!B5657,Returns!B:B,0)), "No")</f>
        <v>Yes</v>
      </c>
      <c r="X5657" s="7" t="str">
        <f>INDEX(People!$A$2:$A$5,MATCH(Orders!M5657,People!$B$2:$B$5,0))</f>
        <v>Anna Andreadi</v>
      </c>
      <c r="Y5657">
        <f t="shared" si="265"/>
        <v>2018</v>
      </c>
      <c r="Z5657">
        <f t="shared" si="266"/>
        <v>12</v>
      </c>
    </row>
    <row r="5658" spans="1:26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7">
        <f t="shared" si="264"/>
        <v>5.8240000000000007</v>
      </c>
      <c r="W5658" s="7" t="str">
        <f>IFERROR(INDEX(Returns!A:A,MATCH(Orders!B5658,Returns!B:B,0)), "No")</f>
        <v>Yes</v>
      </c>
      <c r="X5658" s="7" t="str">
        <f>INDEX(People!$A$2:$A$5,MATCH(Orders!M5658,People!$B$2:$B$5,0))</f>
        <v>Anna Andreadi</v>
      </c>
      <c r="Y5658">
        <f t="shared" si="265"/>
        <v>2018</v>
      </c>
      <c r="Z5658">
        <f t="shared" si="266"/>
        <v>12</v>
      </c>
    </row>
    <row r="5659" spans="1:26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7">
        <f t="shared" si="264"/>
        <v>37.592000000000006</v>
      </c>
      <c r="W5659" s="7" t="str">
        <f>IFERROR(INDEX(Returns!A:A,MATCH(Orders!B5659,Returns!B:B,0)), "No")</f>
        <v>Yes</v>
      </c>
      <c r="X5659" s="7" t="str">
        <f>INDEX(People!$A$2:$A$5,MATCH(Orders!M5659,People!$B$2:$B$5,0))</f>
        <v>Anna Andreadi</v>
      </c>
      <c r="Y5659">
        <f t="shared" si="265"/>
        <v>2018</v>
      </c>
      <c r="Z5659">
        <f t="shared" si="266"/>
        <v>12</v>
      </c>
    </row>
    <row r="5660" spans="1:26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7">
        <f t="shared" si="264"/>
        <v>75.489999999999995</v>
      </c>
      <c r="W5660" s="7" t="str">
        <f>IFERROR(INDEX(Returns!A:A,MATCH(Orders!B5660,Returns!B:B,0)), "No")</f>
        <v>Yes</v>
      </c>
      <c r="X5660" s="7" t="str">
        <f>INDEX(People!$A$2:$A$5,MATCH(Orders!M5660,People!$B$2:$B$5,0))</f>
        <v>Anna Andreadi</v>
      </c>
      <c r="Y5660">
        <f t="shared" si="265"/>
        <v>2018</v>
      </c>
      <c r="Z5660">
        <f t="shared" si="266"/>
        <v>12</v>
      </c>
    </row>
    <row r="5661" spans="1:26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7">
        <f t="shared" si="264"/>
        <v>3.9840000000000004</v>
      </c>
      <c r="W5661" s="7" t="str">
        <f>IFERROR(INDEX(Returns!A:A,MATCH(Orders!B5661,Returns!B:B,0)), "No")</f>
        <v>Yes</v>
      </c>
      <c r="X5661" s="7" t="str">
        <f>INDEX(People!$A$2:$A$5,MATCH(Orders!M5661,People!$B$2:$B$5,0))</f>
        <v>Anna Andreadi</v>
      </c>
      <c r="Y5661">
        <f t="shared" si="265"/>
        <v>2018</v>
      </c>
      <c r="Z5661">
        <f t="shared" si="266"/>
        <v>12</v>
      </c>
    </row>
    <row r="5662" spans="1:26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7">
        <f t="shared" si="264"/>
        <v>9.56</v>
      </c>
      <c r="W5662" s="7" t="str">
        <f>IFERROR(INDEX(Returns!A:A,MATCH(Orders!B5662,Returns!B:B,0)), "No")</f>
        <v>Yes</v>
      </c>
      <c r="X5662" s="7" t="str">
        <f>INDEX(People!$A$2:$A$5,MATCH(Orders!M5662,People!$B$2:$B$5,0))</f>
        <v>Anna Andreadi</v>
      </c>
      <c r="Y5662">
        <f t="shared" si="265"/>
        <v>2018</v>
      </c>
      <c r="Z5662">
        <f t="shared" si="266"/>
        <v>12</v>
      </c>
    </row>
    <row r="5663" spans="1:26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7">
        <f t="shared" si="264"/>
        <v>10.72</v>
      </c>
      <c r="W5663" s="7" t="str">
        <f>IFERROR(INDEX(Returns!A:A,MATCH(Orders!B5663,Returns!B:B,0)), "No")</f>
        <v>No</v>
      </c>
      <c r="X5663" s="7" t="str">
        <f>INDEX(People!$A$2:$A$5,MATCH(Orders!M5663,People!$B$2:$B$5,0))</f>
        <v>Anna Andreadi</v>
      </c>
      <c r="Y5663">
        <f t="shared" si="265"/>
        <v>2018</v>
      </c>
      <c r="Z5663">
        <f t="shared" si="266"/>
        <v>9</v>
      </c>
    </row>
    <row r="5664" spans="1:26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7">
        <f t="shared" si="264"/>
        <v>56.784000000000006</v>
      </c>
      <c r="W5664" s="7" t="str">
        <f>IFERROR(INDEX(Returns!A:A,MATCH(Orders!B5664,Returns!B:B,0)), "No")</f>
        <v>No</v>
      </c>
      <c r="X5664" s="7" t="str">
        <f>INDEX(People!$A$2:$A$5,MATCH(Orders!M5664,People!$B$2:$B$5,0))</f>
        <v>Anna Andreadi</v>
      </c>
      <c r="Y5664">
        <f t="shared" si="265"/>
        <v>2018</v>
      </c>
      <c r="Z5664">
        <f t="shared" si="266"/>
        <v>9</v>
      </c>
    </row>
    <row r="5665" spans="1:26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7">
        <f t="shared" si="264"/>
        <v>9.3280000000000012</v>
      </c>
      <c r="W5665" s="7" t="str">
        <f>IFERROR(INDEX(Returns!A:A,MATCH(Orders!B5665,Returns!B:B,0)), "No")</f>
        <v>No</v>
      </c>
      <c r="X5665" s="7" t="str">
        <f>INDEX(People!$A$2:$A$5,MATCH(Orders!M5665,People!$B$2:$B$5,0))</f>
        <v>Chuck Magee</v>
      </c>
      <c r="Y5665">
        <f t="shared" si="265"/>
        <v>2018</v>
      </c>
      <c r="Z5665">
        <f t="shared" si="266"/>
        <v>7</v>
      </c>
    </row>
    <row r="5666" spans="1:26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7">
        <f t="shared" si="264"/>
        <v>1.5840000000000003</v>
      </c>
      <c r="W5666" s="7" t="str">
        <f>IFERROR(INDEX(Returns!A:A,MATCH(Orders!B5666,Returns!B:B,0)), "No")</f>
        <v>No</v>
      </c>
      <c r="X5666" s="7" t="str">
        <f>INDEX(People!$A$2:$A$5,MATCH(Orders!M5666,People!$B$2:$B$5,0))</f>
        <v>Chuck Magee</v>
      </c>
      <c r="Y5666">
        <f t="shared" si="265"/>
        <v>2018</v>
      </c>
      <c r="Z5666">
        <f t="shared" si="266"/>
        <v>7</v>
      </c>
    </row>
    <row r="5667" spans="1:26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7">
        <f t="shared" si="264"/>
        <v>66.688000000000002</v>
      </c>
      <c r="W5667" s="7" t="str">
        <f>IFERROR(INDEX(Returns!A:A,MATCH(Orders!B5667,Returns!B:B,0)), "No")</f>
        <v>No</v>
      </c>
      <c r="X5667" s="7" t="str">
        <f>INDEX(People!$A$2:$A$5,MATCH(Orders!M5667,People!$B$2:$B$5,0))</f>
        <v>Chuck Magee</v>
      </c>
      <c r="Y5667">
        <f t="shared" si="265"/>
        <v>2018</v>
      </c>
      <c r="Z5667">
        <f t="shared" si="266"/>
        <v>7</v>
      </c>
    </row>
    <row r="5668" spans="1:26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7">
        <f t="shared" si="264"/>
        <v>49.744</v>
      </c>
      <c r="W5668" s="7" t="str">
        <f>IFERROR(INDEX(Returns!A:A,MATCH(Orders!B5668,Returns!B:B,0)), "No")</f>
        <v>No</v>
      </c>
      <c r="X5668" s="7" t="str">
        <f>INDEX(People!$A$2:$A$5,MATCH(Orders!M5668,People!$B$2:$B$5,0))</f>
        <v>Chuck Magee</v>
      </c>
      <c r="Y5668">
        <f t="shared" si="265"/>
        <v>2018</v>
      </c>
      <c r="Z5668">
        <f t="shared" si="266"/>
        <v>7</v>
      </c>
    </row>
    <row r="5669" spans="1:26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7">
        <f t="shared" si="264"/>
        <v>7.31</v>
      </c>
      <c r="W5669" s="7" t="str">
        <f>IFERROR(INDEX(Returns!A:A,MATCH(Orders!B5669,Returns!B:B,0)), "No")</f>
        <v>No</v>
      </c>
      <c r="X5669" s="7" t="str">
        <f>INDEX(People!$A$2:$A$5,MATCH(Orders!M5669,People!$B$2:$B$5,0))</f>
        <v>Anna Andreadi</v>
      </c>
      <c r="Y5669">
        <f t="shared" si="265"/>
        <v>2018</v>
      </c>
      <c r="Z5669">
        <f t="shared" si="266"/>
        <v>6</v>
      </c>
    </row>
    <row r="5670" spans="1:26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7">
        <f t="shared" si="264"/>
        <v>3.8560000000000003</v>
      </c>
      <c r="W5670" s="7" t="str">
        <f>IFERROR(INDEX(Returns!A:A,MATCH(Orders!B5670,Returns!B:B,0)), "No")</f>
        <v>No</v>
      </c>
      <c r="X5670" s="7" t="str">
        <f>INDEX(People!$A$2:$A$5,MATCH(Orders!M5670,People!$B$2:$B$5,0))</f>
        <v>Anna Andreadi</v>
      </c>
      <c r="Y5670">
        <f t="shared" si="265"/>
        <v>2018</v>
      </c>
      <c r="Z5670">
        <f t="shared" si="266"/>
        <v>6</v>
      </c>
    </row>
    <row r="5671" spans="1:26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7">
        <f t="shared" si="264"/>
        <v>129.99</v>
      </c>
      <c r="W5671" s="7" t="str">
        <f>IFERROR(INDEX(Returns!A:A,MATCH(Orders!B5671,Returns!B:B,0)), "No")</f>
        <v>No</v>
      </c>
      <c r="X5671" s="7" t="str">
        <f>INDEX(People!$A$2:$A$5,MATCH(Orders!M5671,People!$B$2:$B$5,0))</f>
        <v>Anna Andreadi</v>
      </c>
      <c r="Y5671">
        <f t="shared" si="265"/>
        <v>2018</v>
      </c>
      <c r="Z5671">
        <f t="shared" si="266"/>
        <v>6</v>
      </c>
    </row>
    <row r="5672" spans="1:26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7">
        <f t="shared" si="264"/>
        <v>88.84</v>
      </c>
      <c r="W5672" s="7" t="str">
        <f>IFERROR(INDEX(Returns!A:A,MATCH(Orders!B5672,Returns!B:B,0)), "No")</f>
        <v>No</v>
      </c>
      <c r="X5672" s="7" t="str">
        <f>INDEX(People!$A$2:$A$5,MATCH(Orders!M5672,People!$B$2:$B$5,0))</f>
        <v>Anna Andreadi</v>
      </c>
      <c r="Y5672">
        <f t="shared" si="265"/>
        <v>2017</v>
      </c>
      <c r="Z5672">
        <f t="shared" si="266"/>
        <v>6</v>
      </c>
    </row>
    <row r="5673" spans="1:26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7">
        <f t="shared" si="264"/>
        <v>46.792000000000002</v>
      </c>
      <c r="W5673" s="7" t="str">
        <f>IFERROR(INDEX(Returns!A:A,MATCH(Orders!B5673,Returns!B:B,0)), "No")</f>
        <v>No</v>
      </c>
      <c r="X5673" s="7" t="str">
        <f>INDEX(People!$A$2:$A$5,MATCH(Orders!M5673,People!$B$2:$B$5,0))</f>
        <v>Anna Andreadi</v>
      </c>
      <c r="Y5673">
        <f t="shared" si="265"/>
        <v>2017</v>
      </c>
      <c r="Z5673">
        <f t="shared" si="266"/>
        <v>6</v>
      </c>
    </row>
    <row r="5674" spans="1:26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7">
        <f t="shared" si="264"/>
        <v>7.9200000000000008</v>
      </c>
      <c r="W5674" s="7" t="str">
        <f>IFERROR(INDEX(Returns!A:A,MATCH(Orders!B5674,Returns!B:B,0)), "No")</f>
        <v>No</v>
      </c>
      <c r="X5674" s="7" t="str">
        <f>INDEX(People!$A$2:$A$5,MATCH(Orders!M5674,People!$B$2:$B$5,0))</f>
        <v>Kelly Williams</v>
      </c>
      <c r="Y5674">
        <f t="shared" si="265"/>
        <v>2019</v>
      </c>
      <c r="Z5674">
        <f t="shared" si="266"/>
        <v>10</v>
      </c>
    </row>
    <row r="5675" spans="1:26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7">
        <f t="shared" si="264"/>
        <v>4.2240000000000002</v>
      </c>
      <c r="W5675" s="7" t="str">
        <f>IFERROR(INDEX(Returns!A:A,MATCH(Orders!B5675,Returns!B:B,0)), "No")</f>
        <v>No</v>
      </c>
      <c r="X5675" s="7" t="str">
        <f>INDEX(People!$A$2:$A$5,MATCH(Orders!M5675,People!$B$2:$B$5,0))</f>
        <v>Kelly Williams</v>
      </c>
      <c r="Y5675">
        <f t="shared" si="265"/>
        <v>2019</v>
      </c>
      <c r="Z5675">
        <f t="shared" si="266"/>
        <v>10</v>
      </c>
    </row>
    <row r="5676" spans="1:26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7">
        <f t="shared" si="264"/>
        <v>6.48</v>
      </c>
      <c r="W5676" s="7" t="str">
        <f>IFERROR(INDEX(Returns!A:A,MATCH(Orders!B5676,Returns!B:B,0)), "No")</f>
        <v>No</v>
      </c>
      <c r="X5676" s="7" t="str">
        <f>INDEX(People!$A$2:$A$5,MATCH(Orders!M5676,People!$B$2:$B$5,0))</f>
        <v>Anna Andreadi</v>
      </c>
      <c r="Y5676">
        <f t="shared" si="265"/>
        <v>2018</v>
      </c>
      <c r="Z5676">
        <f t="shared" si="266"/>
        <v>1</v>
      </c>
    </row>
    <row r="5677" spans="1:26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7">
        <f t="shared" si="264"/>
        <v>9.5680000000000014</v>
      </c>
      <c r="W5677" s="7" t="str">
        <f>IFERROR(INDEX(Returns!A:A,MATCH(Orders!B5677,Returns!B:B,0)), "No")</f>
        <v>No</v>
      </c>
      <c r="X5677" s="7" t="str">
        <f>INDEX(People!$A$2:$A$5,MATCH(Orders!M5677,People!$B$2:$B$5,0))</f>
        <v>Anna Andreadi</v>
      </c>
      <c r="Y5677">
        <f t="shared" si="265"/>
        <v>2016</v>
      </c>
      <c r="Z5677">
        <f t="shared" si="266"/>
        <v>5</v>
      </c>
    </row>
    <row r="5678" spans="1:26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7">
        <f t="shared" si="264"/>
        <v>6.9</v>
      </c>
      <c r="W5678" s="7" t="str">
        <f>IFERROR(INDEX(Returns!A:A,MATCH(Orders!B5678,Returns!B:B,0)), "No")</f>
        <v>No</v>
      </c>
      <c r="X5678" s="7" t="str">
        <f>INDEX(People!$A$2:$A$5,MATCH(Orders!M5678,People!$B$2:$B$5,0))</f>
        <v>Anna Andreadi</v>
      </c>
      <c r="Y5678">
        <f t="shared" si="265"/>
        <v>2016</v>
      </c>
      <c r="Z5678">
        <f t="shared" si="266"/>
        <v>5</v>
      </c>
    </row>
    <row r="5679" spans="1:26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7">
        <f t="shared" si="264"/>
        <v>12.991999999999999</v>
      </c>
      <c r="W5679" s="7" t="str">
        <f>IFERROR(INDEX(Returns!A:A,MATCH(Orders!B5679,Returns!B:B,0)), "No")</f>
        <v>No</v>
      </c>
      <c r="X5679" s="7" t="str">
        <f>INDEX(People!$A$2:$A$5,MATCH(Orders!M5679,People!$B$2:$B$5,0))</f>
        <v>Kelly Williams</v>
      </c>
      <c r="Y5679">
        <f t="shared" si="265"/>
        <v>2016</v>
      </c>
      <c r="Z5679">
        <f t="shared" si="266"/>
        <v>12</v>
      </c>
    </row>
    <row r="5680" spans="1:26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7">
        <f t="shared" si="264"/>
        <v>2.9199999999999995</v>
      </c>
      <c r="W5680" s="7" t="str">
        <f>IFERROR(INDEX(Returns!A:A,MATCH(Orders!B5680,Returns!B:B,0)), "No")</f>
        <v>No</v>
      </c>
      <c r="X5680" s="7" t="str">
        <f>INDEX(People!$A$2:$A$5,MATCH(Orders!M5680,People!$B$2:$B$5,0))</f>
        <v>Kelly Williams</v>
      </c>
      <c r="Y5680">
        <f t="shared" si="265"/>
        <v>2018</v>
      </c>
      <c r="Z5680">
        <f t="shared" si="266"/>
        <v>7</v>
      </c>
    </row>
    <row r="5681" spans="1:26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7">
        <f t="shared" si="264"/>
        <v>54.96</v>
      </c>
      <c r="W5681" s="7" t="str">
        <f>IFERROR(INDEX(Returns!A:A,MATCH(Orders!B5681,Returns!B:B,0)), "No")</f>
        <v>No</v>
      </c>
      <c r="X5681" s="7" t="str">
        <f>INDEX(People!$A$2:$A$5,MATCH(Orders!M5681,People!$B$2:$B$5,0))</f>
        <v>Kelly Williams</v>
      </c>
      <c r="Y5681">
        <f t="shared" si="265"/>
        <v>2018</v>
      </c>
      <c r="Z5681">
        <f t="shared" si="266"/>
        <v>7</v>
      </c>
    </row>
    <row r="5682" spans="1:26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7">
        <f t="shared" si="264"/>
        <v>6.38</v>
      </c>
      <c r="W5682" s="7" t="str">
        <f>IFERROR(INDEX(Returns!A:A,MATCH(Orders!B5682,Returns!B:B,0)), "No")</f>
        <v>No</v>
      </c>
      <c r="X5682" s="7" t="str">
        <f>INDEX(People!$A$2:$A$5,MATCH(Orders!M5682,People!$B$2:$B$5,0))</f>
        <v>Kelly Williams</v>
      </c>
      <c r="Y5682">
        <f t="shared" si="265"/>
        <v>2018</v>
      </c>
      <c r="Z5682">
        <f t="shared" si="266"/>
        <v>9</v>
      </c>
    </row>
    <row r="5683" spans="1:26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7">
        <f t="shared" si="264"/>
        <v>6.48</v>
      </c>
      <c r="W5683" s="7" t="str">
        <f>IFERROR(INDEX(Returns!A:A,MATCH(Orders!B5683,Returns!B:B,0)), "No")</f>
        <v>No</v>
      </c>
      <c r="X5683" s="7" t="str">
        <f>INDEX(People!$A$2:$A$5,MATCH(Orders!M5683,People!$B$2:$B$5,0))</f>
        <v>Kelly Williams</v>
      </c>
      <c r="Y5683">
        <f t="shared" si="265"/>
        <v>2018</v>
      </c>
      <c r="Z5683">
        <f t="shared" si="266"/>
        <v>9</v>
      </c>
    </row>
    <row r="5684" spans="1:26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7">
        <f t="shared" si="264"/>
        <v>5.28</v>
      </c>
      <c r="W5684" s="7" t="str">
        <f>IFERROR(INDEX(Returns!A:A,MATCH(Orders!B5684,Returns!B:B,0)), "No")</f>
        <v>No</v>
      </c>
      <c r="X5684" s="7" t="str">
        <f>INDEX(People!$A$2:$A$5,MATCH(Orders!M5684,People!$B$2:$B$5,0))</f>
        <v>Cassandra Brandow</v>
      </c>
      <c r="Y5684">
        <f t="shared" si="265"/>
        <v>2016</v>
      </c>
      <c r="Z5684">
        <f t="shared" si="266"/>
        <v>4</v>
      </c>
    </row>
    <row r="5685" spans="1:26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7">
        <f t="shared" si="264"/>
        <v>149.99</v>
      </c>
      <c r="W5685" s="7" t="str">
        <f>IFERROR(INDEX(Returns!A:A,MATCH(Orders!B5685,Returns!B:B,0)), "No")</f>
        <v>No</v>
      </c>
      <c r="X5685" s="7" t="str">
        <f>INDEX(People!$A$2:$A$5,MATCH(Orders!M5685,People!$B$2:$B$5,0))</f>
        <v>Cassandra Brandow</v>
      </c>
      <c r="Y5685">
        <f t="shared" si="265"/>
        <v>2016</v>
      </c>
      <c r="Z5685">
        <f t="shared" si="266"/>
        <v>4</v>
      </c>
    </row>
    <row r="5686" spans="1:26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7">
        <f t="shared" si="264"/>
        <v>30.98</v>
      </c>
      <c r="W5686" s="7" t="str">
        <f>IFERROR(INDEX(Returns!A:A,MATCH(Orders!B5686,Returns!B:B,0)), "No")</f>
        <v>No</v>
      </c>
      <c r="X5686" s="7" t="str">
        <f>INDEX(People!$A$2:$A$5,MATCH(Orders!M5686,People!$B$2:$B$5,0))</f>
        <v>Cassandra Brandow</v>
      </c>
      <c r="Y5686">
        <f t="shared" si="265"/>
        <v>2016</v>
      </c>
      <c r="Z5686">
        <f t="shared" si="266"/>
        <v>4</v>
      </c>
    </row>
    <row r="5687" spans="1:26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7">
        <f t="shared" si="264"/>
        <v>32.783999999999999</v>
      </c>
      <c r="W5687" s="7" t="str">
        <f>IFERROR(INDEX(Returns!A:A,MATCH(Orders!B5687,Returns!B:B,0)), "No")</f>
        <v>No</v>
      </c>
      <c r="X5687" s="7" t="str">
        <f>INDEX(People!$A$2:$A$5,MATCH(Orders!M5687,People!$B$2:$B$5,0))</f>
        <v>Anna Andreadi</v>
      </c>
      <c r="Y5687">
        <f t="shared" si="265"/>
        <v>2017</v>
      </c>
      <c r="Z5687">
        <f t="shared" si="266"/>
        <v>11</v>
      </c>
    </row>
    <row r="5688" spans="1:26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7">
        <f t="shared" si="264"/>
        <v>2.8640000000000003</v>
      </c>
      <c r="W5688" s="7" t="str">
        <f>IFERROR(INDEX(Returns!A:A,MATCH(Orders!B5688,Returns!B:B,0)), "No")</f>
        <v>No</v>
      </c>
      <c r="X5688" s="7" t="str">
        <f>INDEX(People!$A$2:$A$5,MATCH(Orders!M5688,People!$B$2:$B$5,0))</f>
        <v>Cassandra Brandow</v>
      </c>
      <c r="Y5688">
        <f t="shared" si="265"/>
        <v>2016</v>
      </c>
      <c r="Z5688">
        <f t="shared" si="266"/>
        <v>7</v>
      </c>
    </row>
    <row r="5689" spans="1:26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7">
        <f t="shared" si="264"/>
        <v>21.648</v>
      </c>
      <c r="W5689" s="7" t="str">
        <f>IFERROR(INDEX(Returns!A:A,MATCH(Orders!B5689,Returns!B:B,0)), "No")</f>
        <v>No</v>
      </c>
      <c r="X5689" s="7" t="str">
        <f>INDEX(People!$A$2:$A$5,MATCH(Orders!M5689,People!$B$2:$B$5,0))</f>
        <v>Cassandra Brandow</v>
      </c>
      <c r="Y5689">
        <f t="shared" si="265"/>
        <v>2016</v>
      </c>
      <c r="Z5689">
        <f t="shared" si="266"/>
        <v>7</v>
      </c>
    </row>
    <row r="5690" spans="1:26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7">
        <f t="shared" si="264"/>
        <v>6.992</v>
      </c>
      <c r="W5690" s="7" t="str">
        <f>IFERROR(INDEX(Returns!A:A,MATCH(Orders!B5690,Returns!B:B,0)), "No")</f>
        <v>No</v>
      </c>
      <c r="X5690" s="7" t="str">
        <f>INDEX(People!$A$2:$A$5,MATCH(Orders!M5690,People!$B$2:$B$5,0))</f>
        <v>Cassandra Brandow</v>
      </c>
      <c r="Y5690">
        <f t="shared" si="265"/>
        <v>2016</v>
      </c>
      <c r="Z5690">
        <f t="shared" si="266"/>
        <v>7</v>
      </c>
    </row>
    <row r="5691" spans="1:26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7">
        <f t="shared" si="264"/>
        <v>91.685999999999993</v>
      </c>
      <c r="W5691" s="7" t="str">
        <f>IFERROR(INDEX(Returns!A:A,MATCH(Orders!B5691,Returns!B:B,0)), "No")</f>
        <v>No</v>
      </c>
      <c r="X5691" s="7" t="str">
        <f>INDEX(People!$A$2:$A$5,MATCH(Orders!M5691,People!$B$2:$B$5,0))</f>
        <v>Kelly Williams</v>
      </c>
      <c r="Y5691">
        <f t="shared" si="265"/>
        <v>2017</v>
      </c>
      <c r="Z5691">
        <f t="shared" si="266"/>
        <v>12</v>
      </c>
    </row>
    <row r="5692" spans="1:26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7">
        <f t="shared" si="264"/>
        <v>3.04</v>
      </c>
      <c r="W5692" s="7" t="str">
        <f>IFERROR(INDEX(Returns!A:A,MATCH(Orders!B5692,Returns!B:B,0)), "No")</f>
        <v>No</v>
      </c>
      <c r="X5692" s="7" t="str">
        <f>INDEX(People!$A$2:$A$5,MATCH(Orders!M5692,People!$B$2:$B$5,0))</f>
        <v>Chuck Magee</v>
      </c>
      <c r="Y5692">
        <f t="shared" si="265"/>
        <v>2017</v>
      </c>
      <c r="Z5692">
        <f t="shared" si="266"/>
        <v>12</v>
      </c>
    </row>
    <row r="5693" spans="1:26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7">
        <f t="shared" si="264"/>
        <v>8.9499999999999993</v>
      </c>
      <c r="W5693" s="7" t="str">
        <f>IFERROR(INDEX(Returns!A:A,MATCH(Orders!B5693,Returns!B:B,0)), "No")</f>
        <v>No</v>
      </c>
      <c r="X5693" s="7" t="str">
        <f>INDEX(People!$A$2:$A$5,MATCH(Orders!M5693,People!$B$2:$B$5,0))</f>
        <v>Chuck Magee</v>
      </c>
      <c r="Y5693">
        <f t="shared" si="265"/>
        <v>2017</v>
      </c>
      <c r="Z5693">
        <f t="shared" si="266"/>
        <v>12</v>
      </c>
    </row>
    <row r="5694" spans="1:26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7">
        <f t="shared" si="264"/>
        <v>134.99</v>
      </c>
      <c r="W5694" s="7" t="str">
        <f>IFERROR(INDEX(Returns!A:A,MATCH(Orders!B5694,Returns!B:B,0)), "No")</f>
        <v>No</v>
      </c>
      <c r="X5694" s="7" t="str">
        <f>INDEX(People!$A$2:$A$5,MATCH(Orders!M5694,People!$B$2:$B$5,0))</f>
        <v>Chuck Magee</v>
      </c>
      <c r="Y5694">
        <f t="shared" si="265"/>
        <v>2017</v>
      </c>
      <c r="Z5694">
        <f t="shared" si="266"/>
        <v>12</v>
      </c>
    </row>
    <row r="5695" spans="1:26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7">
        <f t="shared" si="264"/>
        <v>5.28</v>
      </c>
      <c r="W5695" s="7" t="str">
        <f>IFERROR(INDEX(Returns!A:A,MATCH(Orders!B5695,Returns!B:B,0)), "No")</f>
        <v>No</v>
      </c>
      <c r="X5695" s="7" t="str">
        <f>INDEX(People!$A$2:$A$5,MATCH(Orders!M5695,People!$B$2:$B$5,0))</f>
        <v>Chuck Magee</v>
      </c>
      <c r="Y5695">
        <f t="shared" si="265"/>
        <v>2017</v>
      </c>
      <c r="Z5695">
        <f t="shared" si="266"/>
        <v>12</v>
      </c>
    </row>
    <row r="5696" spans="1:26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7">
        <f t="shared" si="264"/>
        <v>180.98</v>
      </c>
      <c r="W5696" s="7" t="str">
        <f>IFERROR(INDEX(Returns!A:A,MATCH(Orders!B5696,Returns!B:B,0)), "No")</f>
        <v>No</v>
      </c>
      <c r="X5696" s="7" t="str">
        <f>INDEX(People!$A$2:$A$5,MATCH(Orders!M5696,People!$B$2:$B$5,0))</f>
        <v>Chuck Magee</v>
      </c>
      <c r="Y5696">
        <f t="shared" si="265"/>
        <v>2017</v>
      </c>
      <c r="Z5696">
        <f t="shared" si="266"/>
        <v>12</v>
      </c>
    </row>
    <row r="5697" spans="1:26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7">
        <f t="shared" si="264"/>
        <v>35.544000000000004</v>
      </c>
      <c r="W5697" s="7" t="str">
        <f>IFERROR(INDEX(Returns!A:A,MATCH(Orders!B5697,Returns!B:B,0)), "No")</f>
        <v>No</v>
      </c>
      <c r="X5697" s="7" t="str">
        <f>INDEX(People!$A$2:$A$5,MATCH(Orders!M5697,People!$B$2:$B$5,0))</f>
        <v>Anna Andreadi</v>
      </c>
      <c r="Y5697">
        <f t="shared" si="265"/>
        <v>2018</v>
      </c>
      <c r="Z5697">
        <f t="shared" si="266"/>
        <v>5</v>
      </c>
    </row>
    <row r="5698" spans="1:26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7">
        <f t="shared" si="264"/>
        <v>3.0439999999999996</v>
      </c>
      <c r="W5698" s="7" t="str">
        <f>IFERROR(INDEX(Returns!A:A,MATCH(Orders!B5698,Returns!B:B,0)), "No")</f>
        <v>No</v>
      </c>
      <c r="X5698" s="7" t="str">
        <f>INDEX(People!$A$2:$A$5,MATCH(Orders!M5698,People!$B$2:$B$5,0))</f>
        <v>Kelly Williams</v>
      </c>
      <c r="Y5698">
        <f t="shared" si="265"/>
        <v>2019</v>
      </c>
      <c r="Z5698">
        <f t="shared" si="266"/>
        <v>10</v>
      </c>
    </row>
    <row r="5699" spans="1:26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7">
        <f t="shared" ref="V5699:V5762" si="267">R5699/S5699</f>
        <v>13.455999999999998</v>
      </c>
      <c r="W5699" s="7" t="str">
        <f>IFERROR(INDEX(Returns!A:A,MATCH(Orders!B5699,Returns!B:B,0)), "No")</f>
        <v>No</v>
      </c>
      <c r="X5699" s="7" t="str">
        <f>INDEX(People!$A$2:$A$5,MATCH(Orders!M5699,People!$B$2:$B$5,0))</f>
        <v>Kelly Williams</v>
      </c>
      <c r="Y5699">
        <f t="shared" ref="Y5699:Y5762" si="268">YEAR(C5699)</f>
        <v>2019</v>
      </c>
      <c r="Z5699">
        <f t="shared" ref="Z5699:Z5762" si="269">MONTH(C5699)</f>
        <v>10</v>
      </c>
    </row>
    <row r="5700" spans="1:26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7">
        <f t="shared" si="267"/>
        <v>11.840000000000002</v>
      </c>
      <c r="W5700" s="7" t="str">
        <f>IFERROR(INDEX(Returns!A:A,MATCH(Orders!B5700,Returns!B:B,0)), "No")</f>
        <v>No</v>
      </c>
      <c r="X5700" s="7" t="str">
        <f>INDEX(People!$A$2:$A$5,MATCH(Orders!M5700,People!$B$2:$B$5,0))</f>
        <v>Kelly Williams</v>
      </c>
      <c r="Y5700">
        <f t="shared" si="268"/>
        <v>2018</v>
      </c>
      <c r="Z5700">
        <f t="shared" si="269"/>
        <v>11</v>
      </c>
    </row>
    <row r="5701" spans="1:26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7">
        <f t="shared" si="267"/>
        <v>5.98</v>
      </c>
      <c r="W5701" s="7" t="str">
        <f>IFERROR(INDEX(Returns!A:A,MATCH(Orders!B5701,Returns!B:B,0)), "No")</f>
        <v>No</v>
      </c>
      <c r="X5701" s="7" t="str">
        <f>INDEX(People!$A$2:$A$5,MATCH(Orders!M5701,People!$B$2:$B$5,0))</f>
        <v>Anna Andreadi</v>
      </c>
      <c r="Y5701">
        <f t="shared" si="268"/>
        <v>2019</v>
      </c>
      <c r="Z5701">
        <f t="shared" si="269"/>
        <v>11</v>
      </c>
    </row>
    <row r="5702" spans="1:26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7">
        <f t="shared" si="267"/>
        <v>13.584000000000001</v>
      </c>
      <c r="W5702" s="7" t="str">
        <f>IFERROR(INDEX(Returns!A:A,MATCH(Orders!B5702,Returns!B:B,0)), "No")</f>
        <v>No</v>
      </c>
      <c r="X5702" s="7" t="str">
        <f>INDEX(People!$A$2:$A$5,MATCH(Orders!M5702,People!$B$2:$B$5,0))</f>
        <v>Chuck Magee</v>
      </c>
      <c r="Y5702">
        <f t="shared" si="268"/>
        <v>2018</v>
      </c>
      <c r="Z5702">
        <f t="shared" si="269"/>
        <v>11</v>
      </c>
    </row>
    <row r="5703" spans="1:26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7">
        <f t="shared" si="267"/>
        <v>27.992000000000008</v>
      </c>
      <c r="W5703" s="7" t="str">
        <f>IFERROR(INDEX(Returns!A:A,MATCH(Orders!B5703,Returns!B:B,0)), "No")</f>
        <v>No</v>
      </c>
      <c r="X5703" s="7" t="str">
        <f>INDEX(People!$A$2:$A$5,MATCH(Orders!M5703,People!$B$2:$B$5,0))</f>
        <v>Chuck Magee</v>
      </c>
      <c r="Y5703">
        <f t="shared" si="268"/>
        <v>2018</v>
      </c>
      <c r="Z5703">
        <f t="shared" si="269"/>
        <v>11</v>
      </c>
    </row>
    <row r="5704" spans="1:26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7">
        <f t="shared" si="267"/>
        <v>2.6240000000000001</v>
      </c>
      <c r="W5704" s="7" t="str">
        <f>IFERROR(INDEX(Returns!A:A,MATCH(Orders!B5704,Returns!B:B,0)), "No")</f>
        <v>No</v>
      </c>
      <c r="X5704" s="7" t="str">
        <f>INDEX(People!$A$2:$A$5,MATCH(Orders!M5704,People!$B$2:$B$5,0))</f>
        <v>Chuck Magee</v>
      </c>
      <c r="Y5704">
        <f t="shared" si="268"/>
        <v>2016</v>
      </c>
      <c r="Z5704">
        <f t="shared" si="269"/>
        <v>12</v>
      </c>
    </row>
    <row r="5705" spans="1:26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7">
        <f t="shared" si="267"/>
        <v>136.53</v>
      </c>
      <c r="W5705" s="7" t="str">
        <f>IFERROR(INDEX(Returns!A:A,MATCH(Orders!B5705,Returns!B:B,0)), "No")</f>
        <v>No</v>
      </c>
      <c r="X5705" s="7" t="str">
        <f>INDEX(People!$A$2:$A$5,MATCH(Orders!M5705,People!$B$2:$B$5,0))</f>
        <v>Chuck Magee</v>
      </c>
      <c r="Y5705">
        <f t="shared" si="268"/>
        <v>2016</v>
      </c>
      <c r="Z5705">
        <f t="shared" si="269"/>
        <v>12</v>
      </c>
    </row>
    <row r="5706" spans="1:26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7">
        <f t="shared" si="267"/>
        <v>263.95999999999998</v>
      </c>
      <c r="W5706" s="7" t="str">
        <f>IFERROR(INDEX(Returns!A:A,MATCH(Orders!B5706,Returns!B:B,0)), "No")</f>
        <v>No</v>
      </c>
      <c r="X5706" s="7" t="str">
        <f>INDEX(People!$A$2:$A$5,MATCH(Orders!M5706,People!$B$2:$B$5,0))</f>
        <v>Chuck Magee</v>
      </c>
      <c r="Y5706">
        <f t="shared" si="268"/>
        <v>2016</v>
      </c>
      <c r="Z5706">
        <f t="shared" si="269"/>
        <v>12</v>
      </c>
    </row>
    <row r="5707" spans="1:26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7">
        <f t="shared" si="267"/>
        <v>3.8800000000000003</v>
      </c>
      <c r="W5707" s="7" t="str">
        <f>IFERROR(INDEX(Returns!A:A,MATCH(Orders!B5707,Returns!B:B,0)), "No")</f>
        <v>No</v>
      </c>
      <c r="X5707" s="7" t="str">
        <f>INDEX(People!$A$2:$A$5,MATCH(Orders!M5707,People!$B$2:$B$5,0))</f>
        <v>Chuck Magee</v>
      </c>
      <c r="Y5707">
        <f t="shared" si="268"/>
        <v>2016</v>
      </c>
      <c r="Z5707">
        <f t="shared" si="269"/>
        <v>11</v>
      </c>
    </row>
    <row r="5708" spans="1:26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7">
        <f t="shared" si="267"/>
        <v>13.392000000000001</v>
      </c>
      <c r="W5708" s="7" t="str">
        <f>IFERROR(INDEX(Returns!A:A,MATCH(Orders!B5708,Returns!B:B,0)), "No")</f>
        <v>No</v>
      </c>
      <c r="X5708" s="7" t="str">
        <f>INDEX(People!$A$2:$A$5,MATCH(Orders!M5708,People!$B$2:$B$5,0))</f>
        <v>Chuck Magee</v>
      </c>
      <c r="Y5708">
        <f t="shared" si="268"/>
        <v>2019</v>
      </c>
      <c r="Z5708">
        <f t="shared" si="269"/>
        <v>9</v>
      </c>
    </row>
    <row r="5709" spans="1:26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7">
        <f t="shared" si="267"/>
        <v>26.48</v>
      </c>
      <c r="W5709" s="7" t="str">
        <f>IFERROR(INDEX(Returns!A:A,MATCH(Orders!B5709,Returns!B:B,0)), "No")</f>
        <v>Yes</v>
      </c>
      <c r="X5709" s="7" t="str">
        <f>INDEX(People!$A$2:$A$5,MATCH(Orders!M5709,People!$B$2:$B$5,0))</f>
        <v>Chuck Magee</v>
      </c>
      <c r="Y5709">
        <f t="shared" si="268"/>
        <v>2017</v>
      </c>
      <c r="Z5709">
        <f t="shared" si="269"/>
        <v>5</v>
      </c>
    </row>
    <row r="5710" spans="1:26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7">
        <f t="shared" si="267"/>
        <v>119.31</v>
      </c>
      <c r="W5710" s="7" t="str">
        <f>IFERROR(INDEX(Returns!A:A,MATCH(Orders!B5710,Returns!B:B,0)), "No")</f>
        <v>Yes</v>
      </c>
      <c r="X5710" s="7" t="str">
        <f>INDEX(People!$A$2:$A$5,MATCH(Orders!M5710,People!$B$2:$B$5,0))</f>
        <v>Chuck Magee</v>
      </c>
      <c r="Y5710">
        <f t="shared" si="268"/>
        <v>2017</v>
      </c>
      <c r="Z5710">
        <f t="shared" si="269"/>
        <v>5</v>
      </c>
    </row>
    <row r="5711" spans="1:26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7">
        <f t="shared" si="267"/>
        <v>63.882000000000005</v>
      </c>
      <c r="W5711" s="7" t="str">
        <f>IFERROR(INDEX(Returns!A:A,MATCH(Orders!B5711,Returns!B:B,0)), "No")</f>
        <v>Yes</v>
      </c>
      <c r="X5711" s="7" t="str">
        <f>INDEX(People!$A$2:$A$5,MATCH(Orders!M5711,People!$B$2:$B$5,0))</f>
        <v>Chuck Magee</v>
      </c>
      <c r="Y5711">
        <f t="shared" si="268"/>
        <v>2017</v>
      </c>
      <c r="Z5711">
        <f t="shared" si="269"/>
        <v>5</v>
      </c>
    </row>
    <row r="5712" spans="1:26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7">
        <f t="shared" si="267"/>
        <v>399.99200000000002</v>
      </c>
      <c r="W5712" s="7" t="str">
        <f>IFERROR(INDEX(Returns!A:A,MATCH(Orders!B5712,Returns!B:B,0)), "No")</f>
        <v>Yes</v>
      </c>
      <c r="X5712" s="7" t="str">
        <f>INDEX(People!$A$2:$A$5,MATCH(Orders!M5712,People!$B$2:$B$5,0))</f>
        <v>Chuck Magee</v>
      </c>
      <c r="Y5712">
        <f t="shared" si="268"/>
        <v>2017</v>
      </c>
      <c r="Z5712">
        <f t="shared" si="269"/>
        <v>5</v>
      </c>
    </row>
    <row r="5713" spans="1:26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7">
        <f t="shared" si="267"/>
        <v>6.48</v>
      </c>
      <c r="W5713" s="7" t="str">
        <f>IFERROR(INDEX(Returns!A:A,MATCH(Orders!B5713,Returns!B:B,0)), "No")</f>
        <v>Yes</v>
      </c>
      <c r="X5713" s="7" t="str">
        <f>INDEX(People!$A$2:$A$5,MATCH(Orders!M5713,People!$B$2:$B$5,0))</f>
        <v>Chuck Magee</v>
      </c>
      <c r="Y5713">
        <f t="shared" si="268"/>
        <v>2017</v>
      </c>
      <c r="Z5713">
        <f t="shared" si="269"/>
        <v>5</v>
      </c>
    </row>
    <row r="5714" spans="1:26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7">
        <f t="shared" si="267"/>
        <v>36.792000000000002</v>
      </c>
      <c r="W5714" s="7" t="str">
        <f>IFERROR(INDEX(Returns!A:A,MATCH(Orders!B5714,Returns!B:B,0)), "No")</f>
        <v>No</v>
      </c>
      <c r="X5714" s="7" t="str">
        <f>INDEX(People!$A$2:$A$5,MATCH(Orders!M5714,People!$B$2:$B$5,0))</f>
        <v>Kelly Williams</v>
      </c>
      <c r="Y5714">
        <f t="shared" si="268"/>
        <v>2019</v>
      </c>
      <c r="Z5714">
        <f t="shared" si="269"/>
        <v>7</v>
      </c>
    </row>
    <row r="5715" spans="1:26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7">
        <f t="shared" si="267"/>
        <v>1.9799999999999998</v>
      </c>
      <c r="W5715" s="7" t="str">
        <f>IFERROR(INDEX(Returns!A:A,MATCH(Orders!B5715,Returns!B:B,0)), "No")</f>
        <v>No</v>
      </c>
      <c r="X5715" s="7" t="str">
        <f>INDEX(People!$A$2:$A$5,MATCH(Orders!M5715,People!$B$2:$B$5,0))</f>
        <v>Chuck Magee</v>
      </c>
      <c r="Y5715">
        <f t="shared" si="268"/>
        <v>2016</v>
      </c>
      <c r="Z5715">
        <f t="shared" si="269"/>
        <v>3</v>
      </c>
    </row>
    <row r="5716" spans="1:26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7">
        <f t="shared" si="267"/>
        <v>35.51</v>
      </c>
      <c r="W5716" s="7" t="str">
        <f>IFERROR(INDEX(Returns!A:A,MATCH(Orders!B5716,Returns!B:B,0)), "No")</f>
        <v>No</v>
      </c>
      <c r="X5716" s="7" t="str">
        <f>INDEX(People!$A$2:$A$5,MATCH(Orders!M5716,People!$B$2:$B$5,0))</f>
        <v>Cassandra Brandow</v>
      </c>
      <c r="Y5716">
        <f t="shared" si="268"/>
        <v>2019</v>
      </c>
      <c r="Z5716">
        <f t="shared" si="269"/>
        <v>9</v>
      </c>
    </row>
    <row r="5717" spans="1:26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7">
        <f t="shared" si="267"/>
        <v>123.98999999999998</v>
      </c>
      <c r="W5717" s="7" t="str">
        <f>IFERROR(INDEX(Returns!A:A,MATCH(Orders!B5717,Returns!B:B,0)), "No")</f>
        <v>No</v>
      </c>
      <c r="X5717" s="7" t="str">
        <f>INDEX(People!$A$2:$A$5,MATCH(Orders!M5717,People!$B$2:$B$5,0))</f>
        <v>Kelly Williams</v>
      </c>
      <c r="Y5717">
        <f t="shared" si="268"/>
        <v>2017</v>
      </c>
      <c r="Z5717">
        <f t="shared" si="269"/>
        <v>10</v>
      </c>
    </row>
    <row r="5718" spans="1:26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7">
        <f t="shared" si="267"/>
        <v>9.7200000000000006</v>
      </c>
      <c r="W5718" s="7" t="str">
        <f>IFERROR(INDEX(Returns!A:A,MATCH(Orders!B5718,Returns!B:B,0)), "No")</f>
        <v>No</v>
      </c>
      <c r="X5718" s="7" t="str">
        <f>INDEX(People!$A$2:$A$5,MATCH(Orders!M5718,People!$B$2:$B$5,0))</f>
        <v>Kelly Williams</v>
      </c>
      <c r="Y5718">
        <f t="shared" si="268"/>
        <v>2017</v>
      </c>
      <c r="Z5718">
        <f t="shared" si="269"/>
        <v>10</v>
      </c>
    </row>
    <row r="5719" spans="1:26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7">
        <f t="shared" si="267"/>
        <v>8.2799999999999994</v>
      </c>
      <c r="W5719" s="7" t="str">
        <f>IFERROR(INDEX(Returns!A:A,MATCH(Orders!B5719,Returns!B:B,0)), "No")</f>
        <v>No</v>
      </c>
      <c r="X5719" s="7" t="str">
        <f>INDEX(People!$A$2:$A$5,MATCH(Orders!M5719,People!$B$2:$B$5,0))</f>
        <v>Kelly Williams</v>
      </c>
      <c r="Y5719">
        <f t="shared" si="268"/>
        <v>2017</v>
      </c>
      <c r="Z5719">
        <f t="shared" si="269"/>
        <v>10</v>
      </c>
    </row>
    <row r="5720" spans="1:26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7">
        <f t="shared" si="267"/>
        <v>9.8010000000000002</v>
      </c>
      <c r="W5720" s="7" t="str">
        <f>IFERROR(INDEX(Returns!A:A,MATCH(Orders!B5720,Returns!B:B,0)), "No")</f>
        <v>No</v>
      </c>
      <c r="X5720" s="7" t="str">
        <f>INDEX(People!$A$2:$A$5,MATCH(Orders!M5720,People!$B$2:$B$5,0))</f>
        <v>Kelly Williams</v>
      </c>
      <c r="Y5720">
        <f t="shared" si="268"/>
        <v>2017</v>
      </c>
      <c r="Z5720">
        <f t="shared" si="269"/>
        <v>10</v>
      </c>
    </row>
    <row r="5721" spans="1:26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7">
        <f t="shared" si="267"/>
        <v>16.28</v>
      </c>
      <c r="W5721" s="7" t="str">
        <f>IFERROR(INDEX(Returns!A:A,MATCH(Orders!B5721,Returns!B:B,0)), "No")</f>
        <v>No</v>
      </c>
      <c r="X5721" s="7" t="str">
        <f>INDEX(People!$A$2:$A$5,MATCH(Orders!M5721,People!$B$2:$B$5,0))</f>
        <v>Kelly Williams</v>
      </c>
      <c r="Y5721">
        <f t="shared" si="268"/>
        <v>2019</v>
      </c>
      <c r="Z5721">
        <f t="shared" si="269"/>
        <v>3</v>
      </c>
    </row>
    <row r="5722" spans="1:26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7">
        <f t="shared" si="267"/>
        <v>1.7440000000000002</v>
      </c>
      <c r="W5722" s="7" t="str">
        <f>IFERROR(INDEX(Returns!A:A,MATCH(Orders!B5722,Returns!B:B,0)), "No")</f>
        <v>Yes</v>
      </c>
      <c r="X5722" s="7" t="str">
        <f>INDEX(People!$A$2:$A$5,MATCH(Orders!M5722,People!$B$2:$B$5,0))</f>
        <v>Anna Andreadi</v>
      </c>
      <c r="Y5722">
        <f t="shared" si="268"/>
        <v>2017</v>
      </c>
      <c r="Z5722">
        <f t="shared" si="269"/>
        <v>11</v>
      </c>
    </row>
    <row r="5723" spans="1:26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7">
        <f t="shared" si="267"/>
        <v>30.392000000000007</v>
      </c>
      <c r="W5723" s="7" t="str">
        <f>IFERROR(INDEX(Returns!A:A,MATCH(Orders!B5723,Returns!B:B,0)), "No")</f>
        <v>Yes</v>
      </c>
      <c r="X5723" s="7" t="str">
        <f>INDEX(People!$A$2:$A$5,MATCH(Orders!M5723,People!$B$2:$B$5,0))</f>
        <v>Anna Andreadi</v>
      </c>
      <c r="Y5723">
        <f t="shared" si="268"/>
        <v>2017</v>
      </c>
      <c r="Z5723">
        <f t="shared" si="269"/>
        <v>11</v>
      </c>
    </row>
    <row r="5724" spans="1:26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7">
        <f t="shared" si="267"/>
        <v>39.992000000000004</v>
      </c>
      <c r="W5724" s="7" t="str">
        <f>IFERROR(INDEX(Returns!A:A,MATCH(Orders!B5724,Returns!B:B,0)), "No")</f>
        <v>Yes</v>
      </c>
      <c r="X5724" s="7" t="str">
        <f>INDEX(People!$A$2:$A$5,MATCH(Orders!M5724,People!$B$2:$B$5,0))</f>
        <v>Anna Andreadi</v>
      </c>
      <c r="Y5724">
        <f t="shared" si="268"/>
        <v>2017</v>
      </c>
      <c r="Z5724">
        <f t="shared" si="269"/>
        <v>11</v>
      </c>
    </row>
    <row r="5725" spans="1:26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7">
        <f t="shared" si="267"/>
        <v>6.48</v>
      </c>
      <c r="W5725" s="7" t="str">
        <f>IFERROR(INDEX(Returns!A:A,MATCH(Orders!B5725,Returns!B:B,0)), "No")</f>
        <v>No</v>
      </c>
      <c r="X5725" s="7" t="str">
        <f>INDEX(People!$A$2:$A$5,MATCH(Orders!M5725,People!$B$2:$B$5,0))</f>
        <v>Anna Andreadi</v>
      </c>
      <c r="Y5725">
        <f t="shared" si="268"/>
        <v>2018</v>
      </c>
      <c r="Z5725">
        <f t="shared" si="269"/>
        <v>9</v>
      </c>
    </row>
    <row r="5726" spans="1:26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7">
        <f t="shared" si="267"/>
        <v>110.512</v>
      </c>
      <c r="W5726" s="7" t="str">
        <f>IFERROR(INDEX(Returns!A:A,MATCH(Orders!B5726,Returns!B:B,0)), "No")</f>
        <v>No</v>
      </c>
      <c r="X5726" s="7" t="str">
        <f>INDEX(People!$A$2:$A$5,MATCH(Orders!M5726,People!$B$2:$B$5,0))</f>
        <v>Kelly Williams</v>
      </c>
      <c r="Y5726">
        <f t="shared" si="268"/>
        <v>2016</v>
      </c>
      <c r="Z5726">
        <f t="shared" si="269"/>
        <v>9</v>
      </c>
    </row>
    <row r="5727" spans="1:26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7">
        <f t="shared" si="267"/>
        <v>99.99</v>
      </c>
      <c r="W5727" s="7" t="str">
        <f>IFERROR(INDEX(Returns!A:A,MATCH(Orders!B5727,Returns!B:B,0)), "No")</f>
        <v>No</v>
      </c>
      <c r="X5727" s="7" t="str">
        <f>INDEX(People!$A$2:$A$5,MATCH(Orders!M5727,People!$B$2:$B$5,0))</f>
        <v>Chuck Magee</v>
      </c>
      <c r="Y5727">
        <f t="shared" si="268"/>
        <v>2017</v>
      </c>
      <c r="Z5727">
        <f t="shared" si="269"/>
        <v>9</v>
      </c>
    </row>
    <row r="5728" spans="1:26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7">
        <f t="shared" si="267"/>
        <v>135.19200000000001</v>
      </c>
      <c r="W5728" s="7" t="str">
        <f>IFERROR(INDEX(Returns!A:A,MATCH(Orders!B5728,Returns!B:B,0)), "No")</f>
        <v>No</v>
      </c>
      <c r="X5728" s="7" t="str">
        <f>INDEX(People!$A$2:$A$5,MATCH(Orders!M5728,People!$B$2:$B$5,0))</f>
        <v>Kelly Williams</v>
      </c>
      <c r="Y5728">
        <f t="shared" si="268"/>
        <v>2017</v>
      </c>
      <c r="Z5728">
        <f t="shared" si="269"/>
        <v>5</v>
      </c>
    </row>
    <row r="5729" spans="1:26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7">
        <f t="shared" si="267"/>
        <v>59.37</v>
      </c>
      <c r="W5729" s="7" t="str">
        <f>IFERROR(INDEX(Returns!A:A,MATCH(Orders!B5729,Returns!B:B,0)), "No")</f>
        <v>No</v>
      </c>
      <c r="X5729" s="7" t="str">
        <f>INDEX(People!$A$2:$A$5,MATCH(Orders!M5729,People!$B$2:$B$5,0))</f>
        <v>Kelly Williams</v>
      </c>
      <c r="Y5729">
        <f t="shared" si="268"/>
        <v>2019</v>
      </c>
      <c r="Z5729">
        <f t="shared" si="269"/>
        <v>12</v>
      </c>
    </row>
    <row r="5730" spans="1:26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7">
        <f t="shared" si="267"/>
        <v>363.25</v>
      </c>
      <c r="W5730" s="7" t="str">
        <f>IFERROR(INDEX(Returns!A:A,MATCH(Orders!B5730,Returns!B:B,0)), "No")</f>
        <v>No</v>
      </c>
      <c r="X5730" s="7" t="str">
        <f>INDEX(People!$A$2:$A$5,MATCH(Orders!M5730,People!$B$2:$B$5,0))</f>
        <v>Kelly Williams</v>
      </c>
      <c r="Y5730">
        <f t="shared" si="268"/>
        <v>2019</v>
      </c>
      <c r="Z5730">
        <f t="shared" si="269"/>
        <v>12</v>
      </c>
    </row>
    <row r="5731" spans="1:26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7">
        <f t="shared" si="267"/>
        <v>30.53</v>
      </c>
      <c r="W5731" s="7" t="str">
        <f>IFERROR(INDEX(Returns!A:A,MATCH(Orders!B5731,Returns!B:B,0)), "No")</f>
        <v>No</v>
      </c>
      <c r="X5731" s="7" t="str">
        <f>INDEX(People!$A$2:$A$5,MATCH(Orders!M5731,People!$B$2:$B$5,0))</f>
        <v>Kelly Williams</v>
      </c>
      <c r="Y5731">
        <f t="shared" si="268"/>
        <v>2019</v>
      </c>
      <c r="Z5731">
        <f t="shared" si="269"/>
        <v>12</v>
      </c>
    </row>
    <row r="5732" spans="1:26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7">
        <f t="shared" si="267"/>
        <v>114.98</v>
      </c>
      <c r="W5732" s="7" t="str">
        <f>IFERROR(INDEX(Returns!A:A,MATCH(Orders!B5732,Returns!B:B,0)), "No")</f>
        <v>No</v>
      </c>
      <c r="X5732" s="7" t="str">
        <f>INDEX(People!$A$2:$A$5,MATCH(Orders!M5732,People!$B$2:$B$5,0))</f>
        <v>Kelly Williams</v>
      </c>
      <c r="Y5732">
        <f t="shared" si="268"/>
        <v>2019</v>
      </c>
      <c r="Z5732">
        <f t="shared" si="269"/>
        <v>12</v>
      </c>
    </row>
    <row r="5733" spans="1:26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7">
        <f t="shared" si="267"/>
        <v>6.88</v>
      </c>
      <c r="W5733" s="7" t="str">
        <f>IFERROR(INDEX(Returns!A:A,MATCH(Orders!B5733,Returns!B:B,0)), "No")</f>
        <v>No</v>
      </c>
      <c r="X5733" s="7" t="str">
        <f>INDEX(People!$A$2:$A$5,MATCH(Orders!M5733,People!$B$2:$B$5,0))</f>
        <v>Kelly Williams</v>
      </c>
      <c r="Y5733">
        <f t="shared" si="268"/>
        <v>2019</v>
      </c>
      <c r="Z5733">
        <f t="shared" si="269"/>
        <v>12</v>
      </c>
    </row>
    <row r="5734" spans="1:26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7">
        <f t="shared" si="267"/>
        <v>70.98</v>
      </c>
      <c r="W5734" s="7" t="str">
        <f>IFERROR(INDEX(Returns!A:A,MATCH(Orders!B5734,Returns!B:B,0)), "No")</f>
        <v>No</v>
      </c>
      <c r="X5734" s="7" t="str">
        <f>INDEX(People!$A$2:$A$5,MATCH(Orders!M5734,People!$B$2:$B$5,0))</f>
        <v>Chuck Magee</v>
      </c>
      <c r="Y5734">
        <f t="shared" si="268"/>
        <v>2019</v>
      </c>
      <c r="Z5734">
        <f t="shared" si="269"/>
        <v>6</v>
      </c>
    </row>
    <row r="5735" spans="1:26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7">
        <f t="shared" si="267"/>
        <v>10.23</v>
      </c>
      <c r="W5735" s="7" t="str">
        <f>IFERROR(INDEX(Returns!A:A,MATCH(Orders!B5735,Returns!B:B,0)), "No")</f>
        <v>No</v>
      </c>
      <c r="X5735" s="7" t="str">
        <f>INDEX(People!$A$2:$A$5,MATCH(Orders!M5735,People!$B$2:$B$5,0))</f>
        <v>Chuck Magee</v>
      </c>
      <c r="Y5735">
        <f t="shared" si="268"/>
        <v>2019</v>
      </c>
      <c r="Z5735">
        <f t="shared" si="269"/>
        <v>6</v>
      </c>
    </row>
    <row r="5736" spans="1:26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7">
        <f t="shared" si="267"/>
        <v>12.58</v>
      </c>
      <c r="W5736" s="7" t="str">
        <f>IFERROR(INDEX(Returns!A:A,MATCH(Orders!B5736,Returns!B:B,0)), "No")</f>
        <v>No</v>
      </c>
      <c r="X5736" s="7" t="str">
        <f>INDEX(People!$A$2:$A$5,MATCH(Orders!M5736,People!$B$2:$B$5,0))</f>
        <v>Chuck Magee</v>
      </c>
      <c r="Y5736">
        <f t="shared" si="268"/>
        <v>2019</v>
      </c>
      <c r="Z5736">
        <f t="shared" si="269"/>
        <v>6</v>
      </c>
    </row>
    <row r="5737" spans="1:26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7">
        <f t="shared" si="267"/>
        <v>4.6399999999999997</v>
      </c>
      <c r="W5737" s="7" t="str">
        <f>IFERROR(INDEX(Returns!A:A,MATCH(Orders!B5737,Returns!B:B,0)), "No")</f>
        <v>No</v>
      </c>
      <c r="X5737" s="7" t="str">
        <f>INDEX(People!$A$2:$A$5,MATCH(Orders!M5737,People!$B$2:$B$5,0))</f>
        <v>Chuck Magee</v>
      </c>
      <c r="Y5737">
        <f t="shared" si="268"/>
        <v>2016</v>
      </c>
      <c r="Z5737">
        <f t="shared" si="269"/>
        <v>6</v>
      </c>
    </row>
    <row r="5738" spans="1:26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7">
        <f t="shared" si="267"/>
        <v>9.68</v>
      </c>
      <c r="W5738" s="7" t="str">
        <f>IFERROR(INDEX(Returns!A:A,MATCH(Orders!B5738,Returns!B:B,0)), "No")</f>
        <v>Yes</v>
      </c>
      <c r="X5738" s="7" t="str">
        <f>INDEX(People!$A$2:$A$5,MATCH(Orders!M5738,People!$B$2:$B$5,0))</f>
        <v>Anna Andreadi</v>
      </c>
      <c r="Y5738">
        <f t="shared" si="268"/>
        <v>2016</v>
      </c>
      <c r="Z5738">
        <f t="shared" si="269"/>
        <v>1</v>
      </c>
    </row>
    <row r="5739" spans="1:26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7">
        <f t="shared" si="267"/>
        <v>9.65</v>
      </c>
      <c r="W5739" s="7" t="str">
        <f>IFERROR(INDEX(Returns!A:A,MATCH(Orders!B5739,Returns!B:B,0)), "No")</f>
        <v>Yes</v>
      </c>
      <c r="X5739" s="7" t="str">
        <f>INDEX(People!$A$2:$A$5,MATCH(Orders!M5739,People!$B$2:$B$5,0))</f>
        <v>Anna Andreadi</v>
      </c>
      <c r="Y5739">
        <f t="shared" si="268"/>
        <v>2016</v>
      </c>
      <c r="Z5739">
        <f t="shared" si="269"/>
        <v>1</v>
      </c>
    </row>
    <row r="5740" spans="1:26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7">
        <f t="shared" si="267"/>
        <v>12.792000000000002</v>
      </c>
      <c r="W5740" s="7" t="str">
        <f>IFERROR(INDEX(Returns!A:A,MATCH(Orders!B5740,Returns!B:B,0)), "No")</f>
        <v>No</v>
      </c>
      <c r="X5740" s="7" t="str">
        <f>INDEX(People!$A$2:$A$5,MATCH(Orders!M5740,People!$B$2:$B$5,0))</f>
        <v>Anna Andreadi</v>
      </c>
      <c r="Y5740">
        <f t="shared" si="268"/>
        <v>2018</v>
      </c>
      <c r="Z5740">
        <f t="shared" si="269"/>
        <v>12</v>
      </c>
    </row>
    <row r="5741" spans="1:26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7">
        <f t="shared" si="267"/>
        <v>6.48</v>
      </c>
      <c r="W5741" s="7" t="str">
        <f>IFERROR(INDEX(Returns!A:A,MATCH(Orders!B5741,Returns!B:B,0)), "No")</f>
        <v>Yes</v>
      </c>
      <c r="X5741" s="7" t="str">
        <f>INDEX(People!$A$2:$A$5,MATCH(Orders!M5741,People!$B$2:$B$5,0))</f>
        <v>Anna Andreadi</v>
      </c>
      <c r="Y5741">
        <f t="shared" si="268"/>
        <v>2019</v>
      </c>
      <c r="Z5741">
        <f t="shared" si="269"/>
        <v>3</v>
      </c>
    </row>
    <row r="5742" spans="1:26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7">
        <f t="shared" si="267"/>
        <v>26.48</v>
      </c>
      <c r="W5742" s="7" t="str">
        <f>IFERROR(INDEX(Returns!A:A,MATCH(Orders!B5742,Returns!B:B,0)), "No")</f>
        <v>Yes</v>
      </c>
      <c r="X5742" s="7" t="str">
        <f>INDEX(People!$A$2:$A$5,MATCH(Orders!M5742,People!$B$2:$B$5,0))</f>
        <v>Anna Andreadi</v>
      </c>
      <c r="Y5742">
        <f t="shared" si="268"/>
        <v>2019</v>
      </c>
      <c r="Z5742">
        <f t="shared" si="269"/>
        <v>3</v>
      </c>
    </row>
    <row r="5743" spans="1:26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7">
        <f t="shared" si="267"/>
        <v>266.36</v>
      </c>
      <c r="W5743" s="7" t="str">
        <f>IFERROR(INDEX(Returns!A:A,MATCH(Orders!B5743,Returns!B:B,0)), "No")</f>
        <v>Yes</v>
      </c>
      <c r="X5743" s="7" t="str">
        <f>INDEX(People!$A$2:$A$5,MATCH(Orders!M5743,People!$B$2:$B$5,0))</f>
        <v>Anna Andreadi</v>
      </c>
      <c r="Y5743">
        <f t="shared" si="268"/>
        <v>2019</v>
      </c>
      <c r="Z5743">
        <f t="shared" si="269"/>
        <v>3</v>
      </c>
    </row>
    <row r="5744" spans="1:26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7">
        <f t="shared" si="267"/>
        <v>6.68</v>
      </c>
      <c r="W5744" s="7" t="str">
        <f>IFERROR(INDEX(Returns!A:A,MATCH(Orders!B5744,Returns!B:B,0)), "No")</f>
        <v>Yes</v>
      </c>
      <c r="X5744" s="7" t="str">
        <f>INDEX(People!$A$2:$A$5,MATCH(Orders!M5744,People!$B$2:$B$5,0))</f>
        <v>Anna Andreadi</v>
      </c>
      <c r="Y5744">
        <f t="shared" si="268"/>
        <v>2019</v>
      </c>
      <c r="Z5744">
        <f t="shared" si="269"/>
        <v>3</v>
      </c>
    </row>
    <row r="5745" spans="1:26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7">
        <f t="shared" si="267"/>
        <v>6.68</v>
      </c>
      <c r="W5745" s="7" t="str">
        <f>IFERROR(INDEX(Returns!A:A,MATCH(Orders!B5745,Returns!B:B,0)), "No")</f>
        <v>Yes</v>
      </c>
      <c r="X5745" s="7" t="str">
        <f>INDEX(People!$A$2:$A$5,MATCH(Orders!M5745,People!$B$2:$B$5,0))</f>
        <v>Anna Andreadi</v>
      </c>
      <c r="Y5745">
        <f t="shared" si="268"/>
        <v>2019</v>
      </c>
      <c r="Z5745">
        <f t="shared" si="269"/>
        <v>3</v>
      </c>
    </row>
    <row r="5746" spans="1:26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7">
        <f t="shared" si="267"/>
        <v>113.64</v>
      </c>
      <c r="W5746" s="7" t="str">
        <f>IFERROR(INDEX(Returns!A:A,MATCH(Orders!B5746,Returns!B:B,0)), "No")</f>
        <v>Yes</v>
      </c>
      <c r="X5746" s="7" t="str">
        <f>INDEX(People!$A$2:$A$5,MATCH(Orders!M5746,People!$B$2:$B$5,0))</f>
        <v>Anna Andreadi</v>
      </c>
      <c r="Y5746">
        <f t="shared" si="268"/>
        <v>2019</v>
      </c>
      <c r="Z5746">
        <f t="shared" si="269"/>
        <v>3</v>
      </c>
    </row>
    <row r="5747" spans="1:26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7">
        <f t="shared" si="267"/>
        <v>3.0800000000000005</v>
      </c>
      <c r="W5747" s="7" t="str">
        <f>IFERROR(INDEX(Returns!A:A,MATCH(Orders!B5747,Returns!B:B,0)), "No")</f>
        <v>Yes</v>
      </c>
      <c r="X5747" s="7" t="str">
        <f>INDEX(People!$A$2:$A$5,MATCH(Orders!M5747,People!$B$2:$B$5,0))</f>
        <v>Anna Andreadi</v>
      </c>
      <c r="Y5747">
        <f t="shared" si="268"/>
        <v>2019</v>
      </c>
      <c r="Z5747">
        <f t="shared" si="269"/>
        <v>3</v>
      </c>
    </row>
    <row r="5748" spans="1:26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7">
        <f t="shared" si="267"/>
        <v>124.79200000000002</v>
      </c>
      <c r="W5748" s="7" t="str">
        <f>IFERROR(INDEX(Returns!A:A,MATCH(Orders!B5748,Returns!B:B,0)), "No")</f>
        <v>No</v>
      </c>
      <c r="X5748" s="7" t="str">
        <f>INDEX(People!$A$2:$A$5,MATCH(Orders!M5748,People!$B$2:$B$5,0))</f>
        <v>Cassandra Brandow</v>
      </c>
      <c r="Y5748">
        <f t="shared" si="268"/>
        <v>2018</v>
      </c>
      <c r="Z5748">
        <f t="shared" si="269"/>
        <v>12</v>
      </c>
    </row>
    <row r="5749" spans="1:26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7">
        <f t="shared" si="267"/>
        <v>22.703999999999997</v>
      </c>
      <c r="W5749" s="7" t="str">
        <f>IFERROR(INDEX(Returns!A:A,MATCH(Orders!B5749,Returns!B:B,0)), "No")</f>
        <v>No</v>
      </c>
      <c r="X5749" s="7" t="str">
        <f>INDEX(People!$A$2:$A$5,MATCH(Orders!M5749,People!$B$2:$B$5,0))</f>
        <v>Cassandra Brandow</v>
      </c>
      <c r="Y5749">
        <f t="shared" si="268"/>
        <v>2018</v>
      </c>
      <c r="Z5749">
        <f t="shared" si="269"/>
        <v>12</v>
      </c>
    </row>
    <row r="5750" spans="1:26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7">
        <f t="shared" si="267"/>
        <v>5.5200000000000005</v>
      </c>
      <c r="W5750" s="7" t="str">
        <f>IFERROR(INDEX(Returns!A:A,MATCH(Orders!B5750,Returns!B:B,0)), "No")</f>
        <v>No</v>
      </c>
      <c r="X5750" s="7" t="str">
        <f>INDEX(People!$A$2:$A$5,MATCH(Orders!M5750,People!$B$2:$B$5,0))</f>
        <v>Cassandra Brandow</v>
      </c>
      <c r="Y5750">
        <f t="shared" si="268"/>
        <v>2018</v>
      </c>
      <c r="Z5750">
        <f t="shared" si="269"/>
        <v>12</v>
      </c>
    </row>
    <row r="5751" spans="1:26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7">
        <f t="shared" si="267"/>
        <v>14.99</v>
      </c>
      <c r="W5751" s="7" t="str">
        <f>IFERROR(INDEX(Returns!A:A,MATCH(Orders!B5751,Returns!B:B,0)), "No")</f>
        <v>No</v>
      </c>
      <c r="X5751" s="7" t="str">
        <f>INDEX(People!$A$2:$A$5,MATCH(Orders!M5751,People!$B$2:$B$5,0))</f>
        <v>Chuck Magee</v>
      </c>
      <c r="Y5751">
        <f t="shared" si="268"/>
        <v>2019</v>
      </c>
      <c r="Z5751">
        <f t="shared" si="269"/>
        <v>11</v>
      </c>
    </row>
    <row r="5752" spans="1:26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7">
        <f t="shared" si="267"/>
        <v>118.485</v>
      </c>
      <c r="W5752" s="7" t="str">
        <f>IFERROR(INDEX(Returns!A:A,MATCH(Orders!B5752,Returns!B:B,0)), "No")</f>
        <v>No</v>
      </c>
      <c r="X5752" s="7" t="str">
        <f>INDEX(People!$A$2:$A$5,MATCH(Orders!M5752,People!$B$2:$B$5,0))</f>
        <v>Kelly Williams</v>
      </c>
      <c r="Y5752">
        <f t="shared" si="268"/>
        <v>2016</v>
      </c>
      <c r="Z5752">
        <f t="shared" si="269"/>
        <v>5</v>
      </c>
    </row>
    <row r="5753" spans="1:26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7">
        <f t="shared" si="267"/>
        <v>14.800000000000002</v>
      </c>
      <c r="W5753" s="7" t="str">
        <f>IFERROR(INDEX(Returns!A:A,MATCH(Orders!B5753,Returns!B:B,0)), "No")</f>
        <v>No</v>
      </c>
      <c r="X5753" s="7" t="str">
        <f>INDEX(People!$A$2:$A$5,MATCH(Orders!M5753,People!$B$2:$B$5,0))</f>
        <v>Anna Andreadi</v>
      </c>
      <c r="Y5753">
        <f t="shared" si="268"/>
        <v>2018</v>
      </c>
      <c r="Z5753">
        <f t="shared" si="269"/>
        <v>1</v>
      </c>
    </row>
    <row r="5754" spans="1:26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7">
        <f t="shared" si="267"/>
        <v>4.13</v>
      </c>
      <c r="W5754" s="7" t="str">
        <f>IFERROR(INDEX(Returns!A:A,MATCH(Orders!B5754,Returns!B:B,0)), "No")</f>
        <v>No</v>
      </c>
      <c r="X5754" s="7" t="str">
        <f>INDEX(People!$A$2:$A$5,MATCH(Orders!M5754,People!$B$2:$B$5,0))</f>
        <v>Anna Andreadi</v>
      </c>
      <c r="Y5754">
        <f t="shared" si="268"/>
        <v>2018</v>
      </c>
      <c r="Z5754">
        <f t="shared" si="269"/>
        <v>1</v>
      </c>
    </row>
    <row r="5755" spans="1:26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7">
        <f t="shared" si="267"/>
        <v>216.6</v>
      </c>
      <c r="W5755" s="7" t="str">
        <f>IFERROR(INDEX(Returns!A:A,MATCH(Orders!B5755,Returns!B:B,0)), "No")</f>
        <v>No</v>
      </c>
      <c r="X5755" s="7" t="str">
        <f>INDEX(People!$A$2:$A$5,MATCH(Orders!M5755,People!$B$2:$B$5,0))</f>
        <v>Cassandra Brandow</v>
      </c>
      <c r="Y5755">
        <f t="shared" si="268"/>
        <v>2018</v>
      </c>
      <c r="Z5755">
        <f t="shared" si="269"/>
        <v>2</v>
      </c>
    </row>
    <row r="5756" spans="1:26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7">
        <f t="shared" si="267"/>
        <v>2.78</v>
      </c>
      <c r="W5756" s="7" t="str">
        <f>IFERROR(INDEX(Returns!A:A,MATCH(Orders!B5756,Returns!B:B,0)), "No")</f>
        <v>No</v>
      </c>
      <c r="X5756" s="7" t="str">
        <f>INDEX(People!$A$2:$A$5,MATCH(Orders!M5756,People!$B$2:$B$5,0))</f>
        <v>Cassandra Brandow</v>
      </c>
      <c r="Y5756">
        <f t="shared" si="268"/>
        <v>2017</v>
      </c>
      <c r="Z5756">
        <f t="shared" si="269"/>
        <v>3</v>
      </c>
    </row>
    <row r="5757" spans="1:26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7">
        <f t="shared" si="267"/>
        <v>0.78999999999999981</v>
      </c>
      <c r="W5757" s="7" t="str">
        <f>IFERROR(INDEX(Returns!A:A,MATCH(Orders!B5757,Returns!B:B,0)), "No")</f>
        <v>No</v>
      </c>
      <c r="X5757" s="7" t="str">
        <f>INDEX(People!$A$2:$A$5,MATCH(Orders!M5757,People!$B$2:$B$5,0))</f>
        <v>Kelly Williams</v>
      </c>
      <c r="Y5757">
        <f t="shared" si="268"/>
        <v>2016</v>
      </c>
      <c r="Z5757">
        <f t="shared" si="269"/>
        <v>10</v>
      </c>
    </row>
    <row r="5758" spans="1:26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7">
        <f t="shared" si="267"/>
        <v>399.99200000000002</v>
      </c>
      <c r="W5758" s="7" t="str">
        <f>IFERROR(INDEX(Returns!A:A,MATCH(Orders!B5758,Returns!B:B,0)), "No")</f>
        <v>No</v>
      </c>
      <c r="X5758" s="7" t="str">
        <f>INDEX(People!$A$2:$A$5,MATCH(Orders!M5758,People!$B$2:$B$5,0))</f>
        <v>Kelly Williams</v>
      </c>
      <c r="Y5758">
        <f t="shared" si="268"/>
        <v>2016</v>
      </c>
      <c r="Z5758">
        <f t="shared" si="269"/>
        <v>10</v>
      </c>
    </row>
    <row r="5759" spans="1:26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7">
        <f t="shared" si="267"/>
        <v>15.384</v>
      </c>
      <c r="W5759" s="7" t="str">
        <f>IFERROR(INDEX(Returns!A:A,MATCH(Orders!B5759,Returns!B:B,0)), "No")</f>
        <v>No</v>
      </c>
      <c r="X5759" s="7" t="str">
        <f>INDEX(People!$A$2:$A$5,MATCH(Orders!M5759,People!$B$2:$B$5,0))</f>
        <v>Cassandra Brandow</v>
      </c>
      <c r="Y5759">
        <f t="shared" si="268"/>
        <v>2017</v>
      </c>
      <c r="Z5759">
        <f t="shared" si="269"/>
        <v>8</v>
      </c>
    </row>
    <row r="5760" spans="1:26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7">
        <f t="shared" si="267"/>
        <v>10.994999999999999</v>
      </c>
      <c r="W5760" s="7" t="str">
        <f>IFERROR(INDEX(Returns!A:A,MATCH(Orders!B5760,Returns!B:B,0)), "No")</f>
        <v>No</v>
      </c>
      <c r="X5760" s="7" t="str">
        <f>INDEX(People!$A$2:$A$5,MATCH(Orders!M5760,People!$B$2:$B$5,0))</f>
        <v>Cassandra Brandow</v>
      </c>
      <c r="Y5760">
        <f t="shared" si="268"/>
        <v>2017</v>
      </c>
      <c r="Z5760">
        <f t="shared" si="269"/>
        <v>11</v>
      </c>
    </row>
    <row r="5761" spans="1:26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7">
        <f t="shared" si="267"/>
        <v>120.33</v>
      </c>
      <c r="W5761" s="7" t="str">
        <f>IFERROR(INDEX(Returns!A:A,MATCH(Orders!B5761,Returns!B:B,0)), "No")</f>
        <v>Yes</v>
      </c>
      <c r="X5761" s="7" t="str">
        <f>INDEX(People!$A$2:$A$5,MATCH(Orders!M5761,People!$B$2:$B$5,0))</f>
        <v>Anna Andreadi</v>
      </c>
      <c r="Y5761">
        <f t="shared" si="268"/>
        <v>2018</v>
      </c>
      <c r="Z5761">
        <f t="shared" si="269"/>
        <v>12</v>
      </c>
    </row>
    <row r="5762" spans="1:26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7">
        <f t="shared" si="267"/>
        <v>6.3840000000000003</v>
      </c>
      <c r="W5762" s="7" t="str">
        <f>IFERROR(INDEX(Returns!A:A,MATCH(Orders!B5762,Returns!B:B,0)), "No")</f>
        <v>Yes</v>
      </c>
      <c r="X5762" s="7" t="str">
        <f>INDEX(People!$A$2:$A$5,MATCH(Orders!M5762,People!$B$2:$B$5,0))</f>
        <v>Anna Andreadi</v>
      </c>
      <c r="Y5762">
        <f t="shared" si="268"/>
        <v>2018</v>
      </c>
      <c r="Z5762">
        <f t="shared" si="269"/>
        <v>12</v>
      </c>
    </row>
    <row r="5763" spans="1:26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7">
        <f t="shared" ref="V5763:V5826" si="270">R5763/S5763</f>
        <v>180.98</v>
      </c>
      <c r="W5763" s="7" t="str">
        <f>IFERROR(INDEX(Returns!A:A,MATCH(Orders!B5763,Returns!B:B,0)), "No")</f>
        <v>No</v>
      </c>
      <c r="X5763" s="7" t="str">
        <f>INDEX(People!$A$2:$A$5,MATCH(Orders!M5763,People!$B$2:$B$5,0))</f>
        <v>Anna Andreadi</v>
      </c>
      <c r="Y5763">
        <f t="shared" ref="Y5763:Y5826" si="271">YEAR(C5763)</f>
        <v>2019</v>
      </c>
      <c r="Z5763">
        <f t="shared" ref="Z5763:Z5826" si="272">MONTH(C5763)</f>
        <v>8</v>
      </c>
    </row>
    <row r="5764" spans="1:26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7">
        <f t="shared" si="270"/>
        <v>13.73</v>
      </c>
      <c r="W5764" s="7" t="str">
        <f>IFERROR(INDEX(Returns!A:A,MATCH(Orders!B5764,Returns!B:B,0)), "No")</f>
        <v>No</v>
      </c>
      <c r="X5764" s="7" t="str">
        <f>INDEX(People!$A$2:$A$5,MATCH(Orders!M5764,People!$B$2:$B$5,0))</f>
        <v>Anna Andreadi</v>
      </c>
      <c r="Y5764">
        <f t="shared" si="271"/>
        <v>2019</v>
      </c>
      <c r="Z5764">
        <f t="shared" si="272"/>
        <v>8</v>
      </c>
    </row>
    <row r="5765" spans="1:26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7">
        <f t="shared" si="270"/>
        <v>144.88200000000001</v>
      </c>
      <c r="W5765" s="7" t="str">
        <f>IFERROR(INDEX(Returns!A:A,MATCH(Orders!B5765,Returns!B:B,0)), "No")</f>
        <v>No</v>
      </c>
      <c r="X5765" s="7" t="str">
        <f>INDEX(People!$A$2:$A$5,MATCH(Orders!M5765,People!$B$2:$B$5,0))</f>
        <v>Chuck Magee</v>
      </c>
      <c r="Y5765">
        <f t="shared" si="271"/>
        <v>2017</v>
      </c>
      <c r="Z5765">
        <f t="shared" si="272"/>
        <v>11</v>
      </c>
    </row>
    <row r="5766" spans="1:26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7">
        <f t="shared" si="270"/>
        <v>58.98</v>
      </c>
      <c r="W5766" s="7" t="str">
        <f>IFERROR(INDEX(Returns!A:A,MATCH(Orders!B5766,Returns!B:B,0)), "No")</f>
        <v>No</v>
      </c>
      <c r="X5766" s="7" t="str">
        <f>INDEX(People!$A$2:$A$5,MATCH(Orders!M5766,People!$B$2:$B$5,0))</f>
        <v>Anna Andreadi</v>
      </c>
      <c r="Y5766">
        <f t="shared" si="271"/>
        <v>2017</v>
      </c>
      <c r="Z5766">
        <f t="shared" si="272"/>
        <v>9</v>
      </c>
    </row>
    <row r="5767" spans="1:26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7">
        <f t="shared" si="270"/>
        <v>111.19200000000001</v>
      </c>
      <c r="W5767" s="7" t="str">
        <f>IFERROR(INDEX(Returns!A:A,MATCH(Orders!B5767,Returns!B:B,0)), "No")</f>
        <v>No</v>
      </c>
      <c r="X5767" s="7" t="str">
        <f>INDEX(People!$A$2:$A$5,MATCH(Orders!M5767,People!$B$2:$B$5,0))</f>
        <v>Anna Andreadi</v>
      </c>
      <c r="Y5767">
        <f t="shared" si="271"/>
        <v>2016</v>
      </c>
      <c r="Z5767">
        <f t="shared" si="272"/>
        <v>11</v>
      </c>
    </row>
    <row r="5768" spans="1:26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7">
        <f t="shared" si="270"/>
        <v>10.024000000000001</v>
      </c>
      <c r="W5768" s="7" t="str">
        <f>IFERROR(INDEX(Returns!A:A,MATCH(Orders!B5768,Returns!B:B,0)), "No")</f>
        <v>No</v>
      </c>
      <c r="X5768" s="7" t="str">
        <f>INDEX(People!$A$2:$A$5,MATCH(Orders!M5768,People!$B$2:$B$5,0))</f>
        <v>Kelly Williams</v>
      </c>
      <c r="Y5768">
        <f t="shared" si="271"/>
        <v>2018</v>
      </c>
      <c r="Z5768">
        <f t="shared" si="272"/>
        <v>10</v>
      </c>
    </row>
    <row r="5769" spans="1:26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7">
        <f t="shared" si="270"/>
        <v>14.200000000000001</v>
      </c>
      <c r="W5769" s="7" t="str">
        <f>IFERROR(INDEX(Returns!A:A,MATCH(Orders!B5769,Returns!B:B,0)), "No")</f>
        <v>No</v>
      </c>
      <c r="X5769" s="7" t="str">
        <f>INDEX(People!$A$2:$A$5,MATCH(Orders!M5769,People!$B$2:$B$5,0))</f>
        <v>Kelly Williams</v>
      </c>
      <c r="Y5769">
        <f t="shared" si="271"/>
        <v>2019</v>
      </c>
      <c r="Z5769">
        <f t="shared" si="272"/>
        <v>9</v>
      </c>
    </row>
    <row r="5770" spans="1:26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7">
        <f t="shared" si="270"/>
        <v>3.15</v>
      </c>
      <c r="W5770" s="7" t="str">
        <f>IFERROR(INDEX(Returns!A:A,MATCH(Orders!B5770,Returns!B:B,0)), "No")</f>
        <v>No</v>
      </c>
      <c r="X5770" s="7" t="str">
        <f>INDEX(People!$A$2:$A$5,MATCH(Orders!M5770,People!$B$2:$B$5,0))</f>
        <v>Chuck Magee</v>
      </c>
      <c r="Y5770">
        <f t="shared" si="271"/>
        <v>2017</v>
      </c>
      <c r="Z5770">
        <f t="shared" si="272"/>
        <v>2</v>
      </c>
    </row>
    <row r="5771" spans="1:26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7">
        <f t="shared" si="270"/>
        <v>5.68</v>
      </c>
      <c r="W5771" s="7" t="str">
        <f>IFERROR(INDEX(Returns!A:A,MATCH(Orders!B5771,Returns!B:B,0)), "No")</f>
        <v>No</v>
      </c>
      <c r="X5771" s="7" t="str">
        <f>INDEX(People!$A$2:$A$5,MATCH(Orders!M5771,People!$B$2:$B$5,0))</f>
        <v>Chuck Magee</v>
      </c>
      <c r="Y5771">
        <f t="shared" si="271"/>
        <v>2017</v>
      </c>
      <c r="Z5771">
        <f t="shared" si="272"/>
        <v>2</v>
      </c>
    </row>
    <row r="5772" spans="1:26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7">
        <f t="shared" si="270"/>
        <v>4.97</v>
      </c>
      <c r="W5772" s="7" t="str">
        <f>IFERROR(INDEX(Returns!A:A,MATCH(Orders!B5772,Returns!B:B,0)), "No")</f>
        <v>No</v>
      </c>
      <c r="X5772" s="7" t="str">
        <f>INDEX(People!$A$2:$A$5,MATCH(Orders!M5772,People!$B$2:$B$5,0))</f>
        <v>Anna Andreadi</v>
      </c>
      <c r="Y5772">
        <f t="shared" si="271"/>
        <v>2017</v>
      </c>
      <c r="Z5772">
        <f t="shared" si="272"/>
        <v>9</v>
      </c>
    </row>
    <row r="5773" spans="1:26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7">
        <f t="shared" si="270"/>
        <v>289.52999999999997</v>
      </c>
      <c r="W5773" s="7" t="str">
        <f>IFERROR(INDEX(Returns!A:A,MATCH(Orders!B5773,Returns!B:B,0)), "No")</f>
        <v>No</v>
      </c>
      <c r="X5773" s="7" t="str">
        <f>INDEX(People!$A$2:$A$5,MATCH(Orders!M5773,People!$B$2:$B$5,0))</f>
        <v>Anna Andreadi</v>
      </c>
      <c r="Y5773">
        <f t="shared" si="271"/>
        <v>2017</v>
      </c>
      <c r="Z5773">
        <f t="shared" si="272"/>
        <v>9</v>
      </c>
    </row>
    <row r="5774" spans="1:26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7">
        <f t="shared" si="270"/>
        <v>599.99</v>
      </c>
      <c r="W5774" s="7" t="str">
        <f>IFERROR(INDEX(Returns!A:A,MATCH(Orders!B5774,Returns!B:B,0)), "No")</f>
        <v>No</v>
      </c>
      <c r="X5774" s="7" t="str">
        <f>INDEX(People!$A$2:$A$5,MATCH(Orders!M5774,People!$B$2:$B$5,0))</f>
        <v>Kelly Williams</v>
      </c>
      <c r="Y5774">
        <f t="shared" si="271"/>
        <v>2017</v>
      </c>
      <c r="Z5774">
        <f t="shared" si="272"/>
        <v>11</v>
      </c>
    </row>
    <row r="5775" spans="1:26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7">
        <f t="shared" si="270"/>
        <v>11.984000000000002</v>
      </c>
      <c r="W5775" s="7" t="str">
        <f>IFERROR(INDEX(Returns!A:A,MATCH(Orders!B5775,Returns!B:B,0)), "No")</f>
        <v>No</v>
      </c>
      <c r="X5775" s="7" t="str">
        <f>INDEX(People!$A$2:$A$5,MATCH(Orders!M5775,People!$B$2:$B$5,0))</f>
        <v>Kelly Williams</v>
      </c>
      <c r="Y5775">
        <f t="shared" si="271"/>
        <v>2018</v>
      </c>
      <c r="Z5775">
        <f t="shared" si="272"/>
        <v>8</v>
      </c>
    </row>
    <row r="5776" spans="1:26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7">
        <f t="shared" si="270"/>
        <v>91.184000000000012</v>
      </c>
      <c r="W5776" s="7" t="str">
        <f>IFERROR(INDEX(Returns!A:A,MATCH(Orders!B5776,Returns!B:B,0)), "No")</f>
        <v>Yes</v>
      </c>
      <c r="X5776" s="7" t="str">
        <f>INDEX(People!$A$2:$A$5,MATCH(Orders!M5776,People!$B$2:$B$5,0))</f>
        <v>Anna Andreadi</v>
      </c>
      <c r="Y5776">
        <f t="shared" si="271"/>
        <v>2018</v>
      </c>
      <c r="Z5776">
        <f t="shared" si="272"/>
        <v>4</v>
      </c>
    </row>
    <row r="5777" spans="1:26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7">
        <f t="shared" si="270"/>
        <v>13.208000000000002</v>
      </c>
      <c r="W5777" s="7" t="str">
        <f>IFERROR(INDEX(Returns!A:A,MATCH(Orders!B5777,Returns!B:B,0)), "No")</f>
        <v>Yes</v>
      </c>
      <c r="X5777" s="7" t="str">
        <f>INDEX(People!$A$2:$A$5,MATCH(Orders!M5777,People!$B$2:$B$5,0))</f>
        <v>Anna Andreadi</v>
      </c>
      <c r="Y5777">
        <f t="shared" si="271"/>
        <v>2018</v>
      </c>
      <c r="Z5777">
        <f t="shared" si="272"/>
        <v>4</v>
      </c>
    </row>
    <row r="5778" spans="1:26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7">
        <f t="shared" si="270"/>
        <v>5.1760000000000002</v>
      </c>
      <c r="W5778" s="7" t="str">
        <f>IFERROR(INDEX(Returns!A:A,MATCH(Orders!B5778,Returns!B:B,0)), "No")</f>
        <v>No</v>
      </c>
      <c r="X5778" s="7" t="str">
        <f>INDEX(People!$A$2:$A$5,MATCH(Orders!M5778,People!$B$2:$B$5,0))</f>
        <v>Chuck Magee</v>
      </c>
      <c r="Y5778">
        <f t="shared" si="271"/>
        <v>2018</v>
      </c>
      <c r="Z5778">
        <f t="shared" si="272"/>
        <v>12</v>
      </c>
    </row>
    <row r="5779" spans="1:26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7">
        <f t="shared" si="270"/>
        <v>104.85</v>
      </c>
      <c r="W5779" s="7" t="str">
        <f>IFERROR(INDEX(Returns!A:A,MATCH(Orders!B5779,Returns!B:B,0)), "No")</f>
        <v>No</v>
      </c>
      <c r="X5779" s="7" t="str">
        <f>INDEX(People!$A$2:$A$5,MATCH(Orders!M5779,People!$B$2:$B$5,0))</f>
        <v>Anna Andreadi</v>
      </c>
      <c r="Y5779">
        <f t="shared" si="271"/>
        <v>2018</v>
      </c>
      <c r="Z5779">
        <f t="shared" si="272"/>
        <v>12</v>
      </c>
    </row>
    <row r="5780" spans="1:26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7">
        <f t="shared" si="270"/>
        <v>10.16</v>
      </c>
      <c r="W5780" s="7" t="str">
        <f>IFERROR(INDEX(Returns!A:A,MATCH(Orders!B5780,Returns!B:B,0)), "No")</f>
        <v>Yes</v>
      </c>
      <c r="X5780" s="7" t="str">
        <f>INDEX(People!$A$2:$A$5,MATCH(Orders!M5780,People!$B$2:$B$5,0))</f>
        <v>Anna Andreadi</v>
      </c>
      <c r="Y5780">
        <f t="shared" si="271"/>
        <v>2016</v>
      </c>
      <c r="Z5780">
        <f t="shared" si="272"/>
        <v>11</v>
      </c>
    </row>
    <row r="5781" spans="1:26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7">
        <f t="shared" si="270"/>
        <v>112.64800000000001</v>
      </c>
      <c r="W5781" s="7" t="str">
        <f>IFERROR(INDEX(Returns!A:A,MATCH(Orders!B5781,Returns!B:B,0)), "No")</f>
        <v>Yes</v>
      </c>
      <c r="X5781" s="7" t="str">
        <f>INDEX(People!$A$2:$A$5,MATCH(Orders!M5781,People!$B$2:$B$5,0))</f>
        <v>Anna Andreadi</v>
      </c>
      <c r="Y5781">
        <f t="shared" si="271"/>
        <v>2016</v>
      </c>
      <c r="Z5781">
        <f t="shared" si="272"/>
        <v>11</v>
      </c>
    </row>
    <row r="5782" spans="1:26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7">
        <f t="shared" si="270"/>
        <v>23.992000000000001</v>
      </c>
      <c r="W5782" s="7" t="str">
        <f>IFERROR(INDEX(Returns!A:A,MATCH(Orders!B5782,Returns!B:B,0)), "No")</f>
        <v>No</v>
      </c>
      <c r="X5782" s="7" t="str">
        <f>INDEX(People!$A$2:$A$5,MATCH(Orders!M5782,People!$B$2:$B$5,0))</f>
        <v>Anna Andreadi</v>
      </c>
      <c r="Y5782">
        <f t="shared" si="271"/>
        <v>2017</v>
      </c>
      <c r="Z5782">
        <f t="shared" si="272"/>
        <v>4</v>
      </c>
    </row>
    <row r="5783" spans="1:26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7">
        <f t="shared" si="270"/>
        <v>2.21</v>
      </c>
      <c r="W5783" s="7" t="str">
        <f>IFERROR(INDEX(Returns!A:A,MATCH(Orders!B5783,Returns!B:B,0)), "No")</f>
        <v>No</v>
      </c>
      <c r="X5783" s="7" t="str">
        <f>INDEX(People!$A$2:$A$5,MATCH(Orders!M5783,People!$B$2:$B$5,0))</f>
        <v>Anna Andreadi</v>
      </c>
      <c r="Y5783">
        <f t="shared" si="271"/>
        <v>2017</v>
      </c>
      <c r="Z5783">
        <f t="shared" si="272"/>
        <v>12</v>
      </c>
    </row>
    <row r="5784" spans="1:26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7">
        <f t="shared" si="270"/>
        <v>3.88</v>
      </c>
      <c r="W5784" s="7" t="str">
        <f>IFERROR(INDEX(Returns!A:A,MATCH(Orders!B5784,Returns!B:B,0)), "No")</f>
        <v>No</v>
      </c>
      <c r="X5784" s="7" t="str">
        <f>INDEX(People!$A$2:$A$5,MATCH(Orders!M5784,People!$B$2:$B$5,0))</f>
        <v>Anna Andreadi</v>
      </c>
      <c r="Y5784">
        <f t="shared" si="271"/>
        <v>2017</v>
      </c>
      <c r="Z5784">
        <f t="shared" si="272"/>
        <v>12</v>
      </c>
    </row>
    <row r="5785" spans="1:26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7">
        <f t="shared" si="270"/>
        <v>9.11</v>
      </c>
      <c r="W5785" s="7" t="str">
        <f>IFERROR(INDEX(Returns!A:A,MATCH(Orders!B5785,Returns!B:B,0)), "No")</f>
        <v>No</v>
      </c>
      <c r="X5785" s="7" t="str">
        <f>INDEX(People!$A$2:$A$5,MATCH(Orders!M5785,People!$B$2:$B$5,0))</f>
        <v>Anna Andreadi</v>
      </c>
      <c r="Y5785">
        <f t="shared" si="271"/>
        <v>2017</v>
      </c>
      <c r="Z5785">
        <f t="shared" si="272"/>
        <v>12</v>
      </c>
    </row>
    <row r="5786" spans="1:26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7">
        <f t="shared" si="270"/>
        <v>36.294000000000004</v>
      </c>
      <c r="W5786" s="7" t="str">
        <f>IFERROR(INDEX(Returns!A:A,MATCH(Orders!B5786,Returns!B:B,0)), "No")</f>
        <v>No</v>
      </c>
      <c r="X5786" s="7" t="str">
        <f>INDEX(People!$A$2:$A$5,MATCH(Orders!M5786,People!$B$2:$B$5,0))</f>
        <v>Anna Andreadi</v>
      </c>
      <c r="Y5786">
        <f t="shared" si="271"/>
        <v>2019</v>
      </c>
      <c r="Z5786">
        <f t="shared" si="272"/>
        <v>10</v>
      </c>
    </row>
    <row r="5787" spans="1:26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7">
        <f t="shared" si="270"/>
        <v>6.5120000000000005</v>
      </c>
      <c r="W5787" s="7" t="str">
        <f>IFERROR(INDEX(Returns!A:A,MATCH(Orders!B5787,Returns!B:B,0)), "No")</f>
        <v>No</v>
      </c>
      <c r="X5787" s="7" t="str">
        <f>INDEX(People!$A$2:$A$5,MATCH(Orders!M5787,People!$B$2:$B$5,0))</f>
        <v>Anna Andreadi</v>
      </c>
      <c r="Y5787">
        <f t="shared" si="271"/>
        <v>2019</v>
      </c>
      <c r="Z5787">
        <f t="shared" si="272"/>
        <v>10</v>
      </c>
    </row>
    <row r="5788" spans="1:26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7">
        <f t="shared" si="270"/>
        <v>3.2340000000000004</v>
      </c>
      <c r="W5788" s="7" t="str">
        <f>IFERROR(INDEX(Returns!A:A,MATCH(Orders!B5788,Returns!B:B,0)), "No")</f>
        <v>No</v>
      </c>
      <c r="X5788" s="7" t="str">
        <f>INDEX(People!$A$2:$A$5,MATCH(Orders!M5788,People!$B$2:$B$5,0))</f>
        <v>Anna Andreadi</v>
      </c>
      <c r="Y5788">
        <f t="shared" si="271"/>
        <v>2019</v>
      </c>
      <c r="Z5788">
        <f t="shared" si="272"/>
        <v>10</v>
      </c>
    </row>
    <row r="5789" spans="1:26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7">
        <f t="shared" si="270"/>
        <v>13.591999999999999</v>
      </c>
      <c r="W5789" s="7" t="str">
        <f>IFERROR(INDEX(Returns!A:A,MATCH(Orders!B5789,Returns!B:B,0)), "No")</f>
        <v>No</v>
      </c>
      <c r="X5789" s="7" t="str">
        <f>INDEX(People!$A$2:$A$5,MATCH(Orders!M5789,People!$B$2:$B$5,0))</f>
        <v>Anna Andreadi</v>
      </c>
      <c r="Y5789">
        <f t="shared" si="271"/>
        <v>2019</v>
      </c>
      <c r="Z5789">
        <f t="shared" si="272"/>
        <v>10</v>
      </c>
    </row>
    <row r="5790" spans="1:26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7">
        <f t="shared" si="270"/>
        <v>2.4640000000000004</v>
      </c>
      <c r="W5790" s="7" t="str">
        <f>IFERROR(INDEX(Returns!A:A,MATCH(Orders!B5790,Returns!B:B,0)), "No")</f>
        <v>No</v>
      </c>
      <c r="X5790" s="7" t="str">
        <f>INDEX(People!$A$2:$A$5,MATCH(Orders!M5790,People!$B$2:$B$5,0))</f>
        <v>Cassandra Brandow</v>
      </c>
      <c r="Y5790">
        <f t="shared" si="271"/>
        <v>2019</v>
      </c>
      <c r="Z5790">
        <f t="shared" si="272"/>
        <v>4</v>
      </c>
    </row>
    <row r="5791" spans="1:26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7">
        <f t="shared" si="270"/>
        <v>1.4730000000000001</v>
      </c>
      <c r="W5791" s="7" t="str">
        <f>IFERROR(INDEX(Returns!A:A,MATCH(Orders!B5791,Returns!B:B,0)), "No")</f>
        <v>No</v>
      </c>
      <c r="X5791" s="7" t="str">
        <f>INDEX(People!$A$2:$A$5,MATCH(Orders!M5791,People!$B$2:$B$5,0))</f>
        <v>Cassandra Brandow</v>
      </c>
      <c r="Y5791">
        <f t="shared" si="271"/>
        <v>2019</v>
      </c>
      <c r="Z5791">
        <f t="shared" si="272"/>
        <v>4</v>
      </c>
    </row>
    <row r="5792" spans="1:26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7">
        <f t="shared" si="270"/>
        <v>5</v>
      </c>
      <c r="W5792" s="7" t="str">
        <f>IFERROR(INDEX(Returns!A:A,MATCH(Orders!B5792,Returns!B:B,0)), "No")</f>
        <v>Yes</v>
      </c>
      <c r="X5792" s="7" t="str">
        <f>INDEX(People!$A$2:$A$5,MATCH(Orders!M5792,People!$B$2:$B$5,0))</f>
        <v>Anna Andreadi</v>
      </c>
      <c r="Y5792">
        <f t="shared" si="271"/>
        <v>2019</v>
      </c>
      <c r="Z5792">
        <f t="shared" si="272"/>
        <v>9</v>
      </c>
    </row>
    <row r="5793" spans="1:26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7">
        <f t="shared" si="270"/>
        <v>72.784000000000006</v>
      </c>
      <c r="W5793" s="7" t="str">
        <f>IFERROR(INDEX(Returns!A:A,MATCH(Orders!B5793,Returns!B:B,0)), "No")</f>
        <v>Yes</v>
      </c>
      <c r="X5793" s="7" t="str">
        <f>INDEX(People!$A$2:$A$5,MATCH(Orders!M5793,People!$B$2:$B$5,0))</f>
        <v>Anna Andreadi</v>
      </c>
      <c r="Y5793">
        <f t="shared" si="271"/>
        <v>2019</v>
      </c>
      <c r="Z5793">
        <f t="shared" si="272"/>
        <v>9</v>
      </c>
    </row>
    <row r="5794" spans="1:26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7">
        <f t="shared" si="270"/>
        <v>48.92</v>
      </c>
      <c r="W5794" s="7" t="str">
        <f>IFERROR(INDEX(Returns!A:A,MATCH(Orders!B5794,Returns!B:B,0)), "No")</f>
        <v>Yes</v>
      </c>
      <c r="X5794" s="7" t="str">
        <f>INDEX(People!$A$2:$A$5,MATCH(Orders!M5794,People!$B$2:$B$5,0))</f>
        <v>Anna Andreadi</v>
      </c>
      <c r="Y5794">
        <f t="shared" si="271"/>
        <v>2019</v>
      </c>
      <c r="Z5794">
        <f t="shared" si="272"/>
        <v>9</v>
      </c>
    </row>
    <row r="5795" spans="1:26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7">
        <f t="shared" si="270"/>
        <v>51.75</v>
      </c>
      <c r="W5795" s="7" t="str">
        <f>IFERROR(INDEX(Returns!A:A,MATCH(Orders!B5795,Returns!B:B,0)), "No")</f>
        <v>Yes</v>
      </c>
      <c r="X5795" s="7" t="str">
        <f>INDEX(People!$A$2:$A$5,MATCH(Orders!M5795,People!$B$2:$B$5,0))</f>
        <v>Anna Andreadi</v>
      </c>
      <c r="Y5795">
        <f t="shared" si="271"/>
        <v>2019</v>
      </c>
      <c r="Z5795">
        <f t="shared" si="272"/>
        <v>9</v>
      </c>
    </row>
    <row r="5796" spans="1:26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7">
        <f t="shared" si="270"/>
        <v>23.336000000000002</v>
      </c>
      <c r="W5796" s="7" t="str">
        <f>IFERROR(INDEX(Returns!A:A,MATCH(Orders!B5796,Returns!B:B,0)), "No")</f>
        <v>Yes</v>
      </c>
      <c r="X5796" s="7" t="str">
        <f>INDEX(People!$A$2:$A$5,MATCH(Orders!M5796,People!$B$2:$B$5,0))</f>
        <v>Anna Andreadi</v>
      </c>
      <c r="Y5796">
        <f t="shared" si="271"/>
        <v>2019</v>
      </c>
      <c r="Z5796">
        <f t="shared" si="272"/>
        <v>9</v>
      </c>
    </row>
    <row r="5797" spans="1:26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7">
        <f t="shared" si="270"/>
        <v>155.06</v>
      </c>
      <c r="W5797" s="7" t="str">
        <f>IFERROR(INDEX(Returns!A:A,MATCH(Orders!B5797,Returns!B:B,0)), "No")</f>
        <v>No</v>
      </c>
      <c r="X5797" s="7" t="str">
        <f>INDEX(People!$A$2:$A$5,MATCH(Orders!M5797,People!$B$2:$B$5,0))</f>
        <v>Chuck Magee</v>
      </c>
      <c r="Y5797">
        <f t="shared" si="271"/>
        <v>2016</v>
      </c>
      <c r="Z5797">
        <f t="shared" si="272"/>
        <v>9</v>
      </c>
    </row>
    <row r="5798" spans="1:26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7">
        <f t="shared" si="270"/>
        <v>29.34</v>
      </c>
      <c r="W5798" s="7" t="str">
        <f>IFERROR(INDEX(Returns!A:A,MATCH(Orders!B5798,Returns!B:B,0)), "No")</f>
        <v>No</v>
      </c>
      <c r="X5798" s="7" t="str">
        <f>INDEX(People!$A$2:$A$5,MATCH(Orders!M5798,People!$B$2:$B$5,0))</f>
        <v>Chuck Magee</v>
      </c>
      <c r="Y5798">
        <f t="shared" si="271"/>
        <v>2016</v>
      </c>
      <c r="Z5798">
        <f t="shared" si="272"/>
        <v>9</v>
      </c>
    </row>
    <row r="5799" spans="1:26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7">
        <f t="shared" si="270"/>
        <v>6.3</v>
      </c>
      <c r="W5799" s="7" t="str">
        <f>IFERROR(INDEX(Returns!A:A,MATCH(Orders!B5799,Returns!B:B,0)), "No")</f>
        <v>No</v>
      </c>
      <c r="X5799" s="7" t="str">
        <f>INDEX(People!$A$2:$A$5,MATCH(Orders!M5799,People!$B$2:$B$5,0))</f>
        <v>Chuck Magee</v>
      </c>
      <c r="Y5799">
        <f t="shared" si="271"/>
        <v>2016</v>
      </c>
      <c r="Z5799">
        <f t="shared" si="272"/>
        <v>9</v>
      </c>
    </row>
    <row r="5800" spans="1:26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7">
        <f t="shared" si="270"/>
        <v>38.76</v>
      </c>
      <c r="W5800" s="7" t="str">
        <f>IFERROR(INDEX(Returns!A:A,MATCH(Orders!B5800,Returns!B:B,0)), "No")</f>
        <v>No</v>
      </c>
      <c r="X5800" s="7" t="str">
        <f>INDEX(People!$A$2:$A$5,MATCH(Orders!M5800,People!$B$2:$B$5,0))</f>
        <v>Chuck Magee</v>
      </c>
      <c r="Y5800">
        <f t="shared" si="271"/>
        <v>2016</v>
      </c>
      <c r="Z5800">
        <f t="shared" si="272"/>
        <v>9</v>
      </c>
    </row>
    <row r="5801" spans="1:26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7">
        <f t="shared" si="270"/>
        <v>210.68600000000001</v>
      </c>
      <c r="W5801" s="7" t="str">
        <f>IFERROR(INDEX(Returns!A:A,MATCH(Orders!B5801,Returns!B:B,0)), "No")</f>
        <v>No</v>
      </c>
      <c r="X5801" s="7" t="str">
        <f>INDEX(People!$A$2:$A$5,MATCH(Orders!M5801,People!$B$2:$B$5,0))</f>
        <v>Kelly Williams</v>
      </c>
      <c r="Y5801">
        <f t="shared" si="271"/>
        <v>2016</v>
      </c>
      <c r="Z5801">
        <f t="shared" si="272"/>
        <v>8</v>
      </c>
    </row>
    <row r="5802" spans="1:26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7">
        <f t="shared" si="270"/>
        <v>143.99200000000002</v>
      </c>
      <c r="W5802" s="7" t="str">
        <f>IFERROR(INDEX(Returns!A:A,MATCH(Orders!B5802,Returns!B:B,0)), "No")</f>
        <v>Yes</v>
      </c>
      <c r="X5802" s="7" t="str">
        <f>INDEX(People!$A$2:$A$5,MATCH(Orders!M5802,People!$B$2:$B$5,0))</f>
        <v>Kelly Williams</v>
      </c>
      <c r="Y5802">
        <f t="shared" si="271"/>
        <v>2016</v>
      </c>
      <c r="Z5802">
        <f t="shared" si="272"/>
        <v>7</v>
      </c>
    </row>
    <row r="5803" spans="1:26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7">
        <f t="shared" si="270"/>
        <v>5.1840000000000011</v>
      </c>
      <c r="W5803" s="7" t="str">
        <f>IFERROR(INDEX(Returns!A:A,MATCH(Orders!B5803,Returns!B:B,0)), "No")</f>
        <v>Yes</v>
      </c>
      <c r="X5803" s="7" t="str">
        <f>INDEX(People!$A$2:$A$5,MATCH(Orders!M5803,People!$B$2:$B$5,0))</f>
        <v>Kelly Williams</v>
      </c>
      <c r="Y5803">
        <f t="shared" si="271"/>
        <v>2016</v>
      </c>
      <c r="Z5803">
        <f t="shared" si="272"/>
        <v>7</v>
      </c>
    </row>
    <row r="5804" spans="1:26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7">
        <f t="shared" si="270"/>
        <v>7.9920000000000009</v>
      </c>
      <c r="W5804" s="7" t="str">
        <f>IFERROR(INDEX(Returns!A:A,MATCH(Orders!B5804,Returns!B:B,0)), "No")</f>
        <v>No</v>
      </c>
      <c r="X5804" s="7" t="str">
        <f>INDEX(People!$A$2:$A$5,MATCH(Orders!M5804,People!$B$2:$B$5,0))</f>
        <v>Anna Andreadi</v>
      </c>
      <c r="Y5804">
        <f t="shared" si="271"/>
        <v>2017</v>
      </c>
      <c r="Z5804">
        <f t="shared" si="272"/>
        <v>3</v>
      </c>
    </row>
    <row r="5805" spans="1:26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7">
        <f t="shared" si="270"/>
        <v>3.4240000000000008</v>
      </c>
      <c r="W5805" s="7" t="str">
        <f>IFERROR(INDEX(Returns!A:A,MATCH(Orders!B5805,Returns!B:B,0)), "No")</f>
        <v>No</v>
      </c>
      <c r="X5805" s="7" t="str">
        <f>INDEX(People!$A$2:$A$5,MATCH(Orders!M5805,People!$B$2:$B$5,0))</f>
        <v>Chuck Magee</v>
      </c>
      <c r="Y5805">
        <f t="shared" si="271"/>
        <v>2019</v>
      </c>
      <c r="Z5805">
        <f t="shared" si="272"/>
        <v>5</v>
      </c>
    </row>
    <row r="5806" spans="1:26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7">
        <f t="shared" si="270"/>
        <v>15.448</v>
      </c>
      <c r="W5806" s="7" t="str">
        <f>IFERROR(INDEX(Returns!A:A,MATCH(Orders!B5806,Returns!B:B,0)), "No")</f>
        <v>No</v>
      </c>
      <c r="X5806" s="7" t="str">
        <f>INDEX(People!$A$2:$A$5,MATCH(Orders!M5806,People!$B$2:$B$5,0))</f>
        <v>Kelly Williams</v>
      </c>
      <c r="Y5806">
        <f t="shared" si="271"/>
        <v>2019</v>
      </c>
      <c r="Z5806">
        <f t="shared" si="272"/>
        <v>11</v>
      </c>
    </row>
    <row r="5807" spans="1:26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7">
        <f t="shared" si="270"/>
        <v>68.666399999999996</v>
      </c>
      <c r="W5807" s="7" t="str">
        <f>IFERROR(INDEX(Returns!A:A,MATCH(Orders!B5807,Returns!B:B,0)), "No")</f>
        <v>No</v>
      </c>
      <c r="X5807" s="7" t="str">
        <f>INDEX(People!$A$2:$A$5,MATCH(Orders!M5807,People!$B$2:$B$5,0))</f>
        <v>Kelly Williams</v>
      </c>
      <c r="Y5807">
        <f t="shared" si="271"/>
        <v>2019</v>
      </c>
      <c r="Z5807">
        <f t="shared" si="272"/>
        <v>11</v>
      </c>
    </row>
    <row r="5808" spans="1:26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7">
        <f t="shared" si="270"/>
        <v>4.0640000000000001</v>
      </c>
      <c r="W5808" s="7" t="str">
        <f>IFERROR(INDEX(Returns!A:A,MATCH(Orders!B5808,Returns!B:B,0)), "No")</f>
        <v>No</v>
      </c>
      <c r="X5808" s="7" t="str">
        <f>INDEX(People!$A$2:$A$5,MATCH(Orders!M5808,People!$B$2:$B$5,0))</f>
        <v>Cassandra Brandow</v>
      </c>
      <c r="Y5808">
        <f t="shared" si="271"/>
        <v>2018</v>
      </c>
      <c r="Z5808">
        <f t="shared" si="272"/>
        <v>9</v>
      </c>
    </row>
    <row r="5809" spans="1:26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7">
        <f t="shared" si="270"/>
        <v>43.584000000000003</v>
      </c>
      <c r="W5809" s="7" t="str">
        <f>IFERROR(INDEX(Returns!A:A,MATCH(Orders!B5809,Returns!B:B,0)), "No")</f>
        <v>No</v>
      </c>
      <c r="X5809" s="7" t="str">
        <f>INDEX(People!$A$2:$A$5,MATCH(Orders!M5809,People!$B$2:$B$5,0))</f>
        <v>Cassandra Brandow</v>
      </c>
      <c r="Y5809">
        <f t="shared" si="271"/>
        <v>2018</v>
      </c>
      <c r="Z5809">
        <f t="shared" si="272"/>
        <v>9</v>
      </c>
    </row>
    <row r="5810" spans="1:26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7">
        <f t="shared" si="270"/>
        <v>15.872</v>
      </c>
      <c r="W5810" s="7" t="str">
        <f>IFERROR(INDEX(Returns!A:A,MATCH(Orders!B5810,Returns!B:B,0)), "No")</f>
        <v>No</v>
      </c>
      <c r="X5810" s="7" t="str">
        <f>INDEX(People!$A$2:$A$5,MATCH(Orders!M5810,People!$B$2:$B$5,0))</f>
        <v>Cassandra Brandow</v>
      </c>
      <c r="Y5810">
        <f t="shared" si="271"/>
        <v>2018</v>
      </c>
      <c r="Z5810">
        <f t="shared" si="272"/>
        <v>9</v>
      </c>
    </row>
    <row r="5811" spans="1:26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7">
        <f t="shared" si="270"/>
        <v>33.056000000000004</v>
      </c>
      <c r="W5811" s="7" t="str">
        <f>IFERROR(INDEX(Returns!A:A,MATCH(Orders!B5811,Returns!B:B,0)), "No")</f>
        <v>No</v>
      </c>
      <c r="X5811" s="7" t="str">
        <f>INDEX(People!$A$2:$A$5,MATCH(Orders!M5811,People!$B$2:$B$5,0))</f>
        <v>Cassandra Brandow</v>
      </c>
      <c r="Y5811">
        <f t="shared" si="271"/>
        <v>2018</v>
      </c>
      <c r="Z5811">
        <f t="shared" si="272"/>
        <v>2</v>
      </c>
    </row>
    <row r="5812" spans="1:26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7">
        <f t="shared" si="270"/>
        <v>26.38</v>
      </c>
      <c r="W5812" s="7" t="str">
        <f>IFERROR(INDEX(Returns!A:A,MATCH(Orders!B5812,Returns!B:B,0)), "No")</f>
        <v>No</v>
      </c>
      <c r="X5812" s="7" t="str">
        <f>INDEX(People!$A$2:$A$5,MATCH(Orders!M5812,People!$B$2:$B$5,0))</f>
        <v>Anna Andreadi</v>
      </c>
      <c r="Y5812">
        <f t="shared" si="271"/>
        <v>2017</v>
      </c>
      <c r="Z5812">
        <f t="shared" si="272"/>
        <v>3</v>
      </c>
    </row>
    <row r="5813" spans="1:26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7">
        <f t="shared" si="270"/>
        <v>45.98</v>
      </c>
      <c r="W5813" s="7" t="str">
        <f>IFERROR(INDEX(Returns!A:A,MATCH(Orders!B5813,Returns!B:B,0)), "No")</f>
        <v>No</v>
      </c>
      <c r="X5813" s="7" t="str">
        <f>INDEX(People!$A$2:$A$5,MATCH(Orders!M5813,People!$B$2:$B$5,0))</f>
        <v>Anna Andreadi</v>
      </c>
      <c r="Y5813">
        <f t="shared" si="271"/>
        <v>2017</v>
      </c>
      <c r="Z5813">
        <f t="shared" si="272"/>
        <v>3</v>
      </c>
    </row>
    <row r="5814" spans="1:26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7">
        <f t="shared" si="270"/>
        <v>495.99200000000002</v>
      </c>
      <c r="W5814" s="7" t="str">
        <f>IFERROR(INDEX(Returns!A:A,MATCH(Orders!B5814,Returns!B:B,0)), "No")</f>
        <v>No</v>
      </c>
      <c r="X5814" s="7" t="str">
        <f>INDEX(People!$A$2:$A$5,MATCH(Orders!M5814,People!$B$2:$B$5,0))</f>
        <v>Anna Andreadi</v>
      </c>
      <c r="Y5814">
        <f t="shared" si="271"/>
        <v>2017</v>
      </c>
      <c r="Z5814">
        <f t="shared" si="272"/>
        <v>3</v>
      </c>
    </row>
    <row r="5815" spans="1:26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7">
        <f t="shared" si="270"/>
        <v>6.48</v>
      </c>
      <c r="W5815" s="7" t="str">
        <f>IFERROR(INDEX(Returns!A:A,MATCH(Orders!B5815,Returns!B:B,0)), "No")</f>
        <v>No</v>
      </c>
      <c r="X5815" s="7" t="str">
        <f>INDEX(People!$A$2:$A$5,MATCH(Orders!M5815,People!$B$2:$B$5,0))</f>
        <v>Chuck Magee</v>
      </c>
      <c r="Y5815">
        <f t="shared" si="271"/>
        <v>2017</v>
      </c>
      <c r="Z5815">
        <f t="shared" si="272"/>
        <v>7</v>
      </c>
    </row>
    <row r="5816" spans="1:26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7">
        <f t="shared" si="270"/>
        <v>11.672000000000001</v>
      </c>
      <c r="W5816" s="7" t="str">
        <f>IFERROR(INDEX(Returns!A:A,MATCH(Orders!B5816,Returns!B:B,0)), "No")</f>
        <v>No</v>
      </c>
      <c r="X5816" s="7" t="str">
        <f>INDEX(People!$A$2:$A$5,MATCH(Orders!M5816,People!$B$2:$B$5,0))</f>
        <v>Cassandra Brandow</v>
      </c>
      <c r="Y5816">
        <f t="shared" si="271"/>
        <v>2017</v>
      </c>
      <c r="Z5816">
        <f t="shared" si="272"/>
        <v>6</v>
      </c>
    </row>
    <row r="5817" spans="1:26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7">
        <f t="shared" si="270"/>
        <v>69.989999999999995</v>
      </c>
      <c r="W5817" s="7" t="str">
        <f>IFERROR(INDEX(Returns!A:A,MATCH(Orders!B5817,Returns!B:B,0)), "No")</f>
        <v>No</v>
      </c>
      <c r="X5817" s="7" t="str">
        <f>INDEX(People!$A$2:$A$5,MATCH(Orders!M5817,People!$B$2:$B$5,0))</f>
        <v>Chuck Magee</v>
      </c>
      <c r="Y5817">
        <f t="shared" si="271"/>
        <v>2016</v>
      </c>
      <c r="Z5817">
        <f t="shared" si="272"/>
        <v>11</v>
      </c>
    </row>
    <row r="5818" spans="1:26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7">
        <f t="shared" si="270"/>
        <v>4.3040000000000003</v>
      </c>
      <c r="W5818" s="7" t="str">
        <f>IFERROR(INDEX(Returns!A:A,MATCH(Orders!B5818,Returns!B:B,0)), "No")</f>
        <v>No</v>
      </c>
      <c r="X5818" s="7" t="str">
        <f>INDEX(People!$A$2:$A$5,MATCH(Orders!M5818,People!$B$2:$B$5,0))</f>
        <v>Chuck Magee</v>
      </c>
      <c r="Y5818">
        <f t="shared" si="271"/>
        <v>2016</v>
      </c>
      <c r="Z5818">
        <f t="shared" si="272"/>
        <v>11</v>
      </c>
    </row>
    <row r="5819" spans="1:26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7">
        <f t="shared" si="270"/>
        <v>4.2720000000000002</v>
      </c>
      <c r="W5819" s="7" t="str">
        <f>IFERROR(INDEX(Returns!A:A,MATCH(Orders!B5819,Returns!B:B,0)), "No")</f>
        <v>No</v>
      </c>
      <c r="X5819" s="7" t="str">
        <f>INDEX(People!$A$2:$A$5,MATCH(Orders!M5819,People!$B$2:$B$5,0))</f>
        <v>Chuck Magee</v>
      </c>
      <c r="Y5819">
        <f t="shared" si="271"/>
        <v>2016</v>
      </c>
      <c r="Z5819">
        <f t="shared" si="272"/>
        <v>11</v>
      </c>
    </row>
    <row r="5820" spans="1:26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7">
        <f t="shared" si="270"/>
        <v>10.35</v>
      </c>
      <c r="W5820" s="7" t="str">
        <f>IFERROR(INDEX(Returns!A:A,MATCH(Orders!B5820,Returns!B:B,0)), "No")</f>
        <v>No</v>
      </c>
      <c r="X5820" s="7" t="str">
        <f>INDEX(People!$A$2:$A$5,MATCH(Orders!M5820,People!$B$2:$B$5,0))</f>
        <v>Chuck Magee</v>
      </c>
      <c r="Y5820">
        <f t="shared" si="271"/>
        <v>2016</v>
      </c>
      <c r="Z5820">
        <f t="shared" si="272"/>
        <v>11</v>
      </c>
    </row>
    <row r="5821" spans="1:26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7">
        <f t="shared" si="270"/>
        <v>2.88</v>
      </c>
      <c r="W5821" s="7" t="str">
        <f>IFERROR(INDEX(Returns!A:A,MATCH(Orders!B5821,Returns!B:B,0)), "No")</f>
        <v>No</v>
      </c>
      <c r="X5821" s="7" t="str">
        <f>INDEX(People!$A$2:$A$5,MATCH(Orders!M5821,People!$B$2:$B$5,0))</f>
        <v>Chuck Magee</v>
      </c>
      <c r="Y5821">
        <f t="shared" si="271"/>
        <v>2016</v>
      </c>
      <c r="Z5821">
        <f t="shared" si="272"/>
        <v>11</v>
      </c>
    </row>
    <row r="5822" spans="1:26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7">
        <f t="shared" si="270"/>
        <v>119.31</v>
      </c>
      <c r="W5822" s="7" t="str">
        <f>IFERROR(INDEX(Returns!A:A,MATCH(Orders!B5822,Returns!B:B,0)), "No")</f>
        <v>No</v>
      </c>
      <c r="X5822" s="7" t="str">
        <f>INDEX(People!$A$2:$A$5,MATCH(Orders!M5822,People!$B$2:$B$5,0))</f>
        <v>Anna Andreadi</v>
      </c>
      <c r="Y5822">
        <f t="shared" si="271"/>
        <v>2019</v>
      </c>
      <c r="Z5822">
        <f t="shared" si="272"/>
        <v>5</v>
      </c>
    </row>
    <row r="5823" spans="1:26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7">
        <f t="shared" si="270"/>
        <v>7.77</v>
      </c>
      <c r="W5823" s="7" t="str">
        <f>IFERROR(INDEX(Returns!A:A,MATCH(Orders!B5823,Returns!B:B,0)), "No")</f>
        <v>No</v>
      </c>
      <c r="X5823" s="7" t="str">
        <f>INDEX(People!$A$2:$A$5,MATCH(Orders!M5823,People!$B$2:$B$5,0))</f>
        <v>Anna Andreadi</v>
      </c>
      <c r="Y5823">
        <f t="shared" si="271"/>
        <v>2019</v>
      </c>
      <c r="Z5823">
        <f t="shared" si="272"/>
        <v>5</v>
      </c>
    </row>
    <row r="5824" spans="1:26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7">
        <f t="shared" si="270"/>
        <v>57.096000000000004</v>
      </c>
      <c r="W5824" s="7" t="str">
        <f>IFERROR(INDEX(Returns!A:A,MATCH(Orders!B5824,Returns!B:B,0)), "No")</f>
        <v>No</v>
      </c>
      <c r="X5824" s="7" t="str">
        <f>INDEX(People!$A$2:$A$5,MATCH(Orders!M5824,People!$B$2:$B$5,0))</f>
        <v>Anna Andreadi</v>
      </c>
      <c r="Y5824">
        <f t="shared" si="271"/>
        <v>2019</v>
      </c>
      <c r="Z5824">
        <f t="shared" si="272"/>
        <v>5</v>
      </c>
    </row>
    <row r="5825" spans="1:26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7">
        <f t="shared" si="270"/>
        <v>4.7920000000000007</v>
      </c>
      <c r="W5825" s="7" t="str">
        <f>IFERROR(INDEX(Returns!A:A,MATCH(Orders!B5825,Returns!B:B,0)), "No")</f>
        <v>No</v>
      </c>
      <c r="X5825" s="7" t="str">
        <f>INDEX(People!$A$2:$A$5,MATCH(Orders!M5825,People!$B$2:$B$5,0))</f>
        <v>Anna Andreadi</v>
      </c>
      <c r="Y5825">
        <f t="shared" si="271"/>
        <v>2019</v>
      </c>
      <c r="Z5825">
        <f t="shared" si="272"/>
        <v>5</v>
      </c>
    </row>
    <row r="5826" spans="1:26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7">
        <f t="shared" si="270"/>
        <v>8.7120000000000015</v>
      </c>
      <c r="W5826" s="7" t="str">
        <f>IFERROR(INDEX(Returns!A:A,MATCH(Orders!B5826,Returns!B:B,0)), "No")</f>
        <v>No</v>
      </c>
      <c r="X5826" s="7" t="str">
        <f>INDEX(People!$A$2:$A$5,MATCH(Orders!M5826,People!$B$2:$B$5,0))</f>
        <v>Chuck Magee</v>
      </c>
      <c r="Y5826">
        <f t="shared" si="271"/>
        <v>2016</v>
      </c>
      <c r="Z5826">
        <f t="shared" si="272"/>
        <v>5</v>
      </c>
    </row>
    <row r="5827" spans="1:26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7">
        <f t="shared" ref="V5827:V5890" si="273">R5827/S5827</f>
        <v>104.85</v>
      </c>
      <c r="W5827" s="7" t="str">
        <f>IFERROR(INDEX(Returns!A:A,MATCH(Orders!B5827,Returns!B:B,0)), "No")</f>
        <v>No</v>
      </c>
      <c r="X5827" s="7" t="str">
        <f>INDEX(People!$A$2:$A$5,MATCH(Orders!M5827,People!$B$2:$B$5,0))</f>
        <v>Chuck Magee</v>
      </c>
      <c r="Y5827">
        <f t="shared" ref="Y5827:Y5890" si="274">YEAR(C5827)</f>
        <v>2019</v>
      </c>
      <c r="Z5827">
        <f t="shared" ref="Z5827:Z5890" si="275">MONTH(C5827)</f>
        <v>9</v>
      </c>
    </row>
    <row r="5828" spans="1:26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7">
        <f t="shared" si="273"/>
        <v>90.801000000000002</v>
      </c>
      <c r="W5828" s="7" t="str">
        <f>IFERROR(INDEX(Returns!A:A,MATCH(Orders!B5828,Returns!B:B,0)), "No")</f>
        <v>No</v>
      </c>
      <c r="X5828" s="7" t="str">
        <f>INDEX(People!$A$2:$A$5,MATCH(Orders!M5828,People!$B$2:$B$5,0))</f>
        <v>Chuck Magee</v>
      </c>
      <c r="Y5828">
        <f t="shared" si="274"/>
        <v>2019</v>
      </c>
      <c r="Z5828">
        <f t="shared" si="275"/>
        <v>9</v>
      </c>
    </row>
    <row r="5829" spans="1:26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7">
        <f t="shared" si="273"/>
        <v>90.882000000000005</v>
      </c>
      <c r="W5829" s="7" t="str">
        <f>IFERROR(INDEX(Returns!A:A,MATCH(Orders!B5829,Returns!B:B,0)), "No")</f>
        <v>No</v>
      </c>
      <c r="X5829" s="7" t="str">
        <f>INDEX(People!$A$2:$A$5,MATCH(Orders!M5829,People!$B$2:$B$5,0))</f>
        <v>Chuck Magee</v>
      </c>
      <c r="Y5829">
        <f t="shared" si="274"/>
        <v>2019</v>
      </c>
      <c r="Z5829">
        <f t="shared" si="275"/>
        <v>9</v>
      </c>
    </row>
    <row r="5830" spans="1:26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7">
        <f t="shared" si="273"/>
        <v>2.78</v>
      </c>
      <c r="W5830" s="7" t="str">
        <f>IFERROR(INDEX(Returns!A:A,MATCH(Orders!B5830,Returns!B:B,0)), "No")</f>
        <v>No</v>
      </c>
      <c r="X5830" s="7" t="str">
        <f>INDEX(People!$A$2:$A$5,MATCH(Orders!M5830,People!$B$2:$B$5,0))</f>
        <v>Chuck Magee</v>
      </c>
      <c r="Y5830">
        <f t="shared" si="274"/>
        <v>2019</v>
      </c>
      <c r="Z5830">
        <f t="shared" si="275"/>
        <v>9</v>
      </c>
    </row>
    <row r="5831" spans="1:26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7">
        <f t="shared" si="273"/>
        <v>290.98</v>
      </c>
      <c r="W5831" s="7" t="str">
        <f>IFERROR(INDEX(Returns!A:A,MATCH(Orders!B5831,Returns!B:B,0)), "No")</f>
        <v>No</v>
      </c>
      <c r="X5831" s="7" t="str">
        <f>INDEX(People!$A$2:$A$5,MATCH(Orders!M5831,People!$B$2:$B$5,0))</f>
        <v>Kelly Williams</v>
      </c>
      <c r="Y5831">
        <f t="shared" si="274"/>
        <v>2018</v>
      </c>
      <c r="Z5831">
        <f t="shared" si="275"/>
        <v>12</v>
      </c>
    </row>
    <row r="5832" spans="1:26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7">
        <f t="shared" si="273"/>
        <v>29.98</v>
      </c>
      <c r="W5832" s="7" t="str">
        <f>IFERROR(INDEX(Returns!A:A,MATCH(Orders!B5832,Returns!B:B,0)), "No")</f>
        <v>No</v>
      </c>
      <c r="X5832" s="7" t="str">
        <f>INDEX(People!$A$2:$A$5,MATCH(Orders!M5832,People!$B$2:$B$5,0))</f>
        <v>Kelly Williams</v>
      </c>
      <c r="Y5832">
        <f t="shared" si="274"/>
        <v>2018</v>
      </c>
      <c r="Z5832">
        <f t="shared" si="275"/>
        <v>12</v>
      </c>
    </row>
    <row r="5833" spans="1:26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7">
        <f t="shared" si="273"/>
        <v>129.99</v>
      </c>
      <c r="W5833" s="7" t="str">
        <f>IFERROR(INDEX(Returns!A:A,MATCH(Orders!B5833,Returns!B:B,0)), "No")</f>
        <v>No</v>
      </c>
      <c r="X5833" s="7" t="str">
        <f>INDEX(People!$A$2:$A$5,MATCH(Orders!M5833,People!$B$2:$B$5,0))</f>
        <v>Anna Andreadi</v>
      </c>
      <c r="Y5833">
        <f t="shared" si="274"/>
        <v>2017</v>
      </c>
      <c r="Z5833">
        <f t="shared" si="275"/>
        <v>7</v>
      </c>
    </row>
    <row r="5834" spans="1:26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7">
        <f t="shared" si="273"/>
        <v>2.0880000000000001</v>
      </c>
      <c r="W5834" s="7" t="str">
        <f>IFERROR(INDEX(Returns!A:A,MATCH(Orders!B5834,Returns!B:B,0)), "No")</f>
        <v>No</v>
      </c>
      <c r="X5834" s="7" t="str">
        <f>INDEX(People!$A$2:$A$5,MATCH(Orders!M5834,People!$B$2:$B$5,0))</f>
        <v>Cassandra Brandow</v>
      </c>
      <c r="Y5834">
        <f t="shared" si="274"/>
        <v>2018</v>
      </c>
      <c r="Z5834">
        <f t="shared" si="275"/>
        <v>7</v>
      </c>
    </row>
    <row r="5835" spans="1:26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7">
        <f t="shared" si="273"/>
        <v>72.784000000000006</v>
      </c>
      <c r="W5835" s="7" t="str">
        <f>IFERROR(INDEX(Returns!A:A,MATCH(Orders!B5835,Returns!B:B,0)), "No")</f>
        <v>No</v>
      </c>
      <c r="X5835" s="7" t="str">
        <f>INDEX(People!$A$2:$A$5,MATCH(Orders!M5835,People!$B$2:$B$5,0))</f>
        <v>Cassandra Brandow</v>
      </c>
      <c r="Y5835">
        <f t="shared" si="274"/>
        <v>2018</v>
      </c>
      <c r="Z5835">
        <f t="shared" si="275"/>
        <v>7</v>
      </c>
    </row>
    <row r="5836" spans="1:26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7">
        <f t="shared" si="273"/>
        <v>12.84</v>
      </c>
      <c r="W5836" s="7" t="str">
        <f>IFERROR(INDEX(Returns!A:A,MATCH(Orders!B5836,Returns!B:B,0)), "No")</f>
        <v>No</v>
      </c>
      <c r="X5836" s="7" t="str">
        <f>INDEX(People!$A$2:$A$5,MATCH(Orders!M5836,People!$B$2:$B$5,0))</f>
        <v>Cassandra Brandow</v>
      </c>
      <c r="Y5836">
        <f t="shared" si="274"/>
        <v>2017</v>
      </c>
      <c r="Z5836">
        <f t="shared" si="275"/>
        <v>6</v>
      </c>
    </row>
    <row r="5837" spans="1:26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7">
        <f t="shared" si="273"/>
        <v>12.840000000000002</v>
      </c>
      <c r="W5837" s="7" t="str">
        <f>IFERROR(INDEX(Returns!A:A,MATCH(Orders!B5837,Returns!B:B,0)), "No")</f>
        <v>No</v>
      </c>
      <c r="X5837" s="7" t="str">
        <f>INDEX(People!$A$2:$A$5,MATCH(Orders!M5837,People!$B$2:$B$5,0))</f>
        <v>Cassandra Brandow</v>
      </c>
      <c r="Y5837">
        <f t="shared" si="274"/>
        <v>2017</v>
      </c>
      <c r="Z5837">
        <f t="shared" si="275"/>
        <v>6</v>
      </c>
    </row>
    <row r="5838" spans="1:26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7">
        <f t="shared" si="273"/>
        <v>14.52</v>
      </c>
      <c r="W5838" s="7" t="str">
        <f>IFERROR(INDEX(Returns!A:A,MATCH(Orders!B5838,Returns!B:B,0)), "No")</f>
        <v>No</v>
      </c>
      <c r="X5838" s="7" t="str">
        <f>INDEX(People!$A$2:$A$5,MATCH(Orders!M5838,People!$B$2:$B$5,0))</f>
        <v>Cassandra Brandow</v>
      </c>
      <c r="Y5838">
        <f t="shared" si="274"/>
        <v>2017</v>
      </c>
      <c r="Z5838">
        <f t="shared" si="275"/>
        <v>6</v>
      </c>
    </row>
    <row r="5839" spans="1:26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7">
        <f t="shared" si="273"/>
        <v>14.391999999999999</v>
      </c>
      <c r="W5839" s="7" t="str">
        <f>IFERROR(INDEX(Returns!A:A,MATCH(Orders!B5839,Returns!B:B,0)), "No")</f>
        <v>No</v>
      </c>
      <c r="X5839" s="7" t="str">
        <f>INDEX(People!$A$2:$A$5,MATCH(Orders!M5839,People!$B$2:$B$5,0))</f>
        <v>Anna Andreadi</v>
      </c>
      <c r="Y5839">
        <f t="shared" si="274"/>
        <v>2019</v>
      </c>
      <c r="Z5839">
        <f t="shared" si="275"/>
        <v>11</v>
      </c>
    </row>
    <row r="5840" spans="1:26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7">
        <f t="shared" si="273"/>
        <v>16.739999999999998</v>
      </c>
      <c r="W5840" s="7" t="str">
        <f>IFERROR(INDEX(Returns!A:A,MATCH(Orders!B5840,Returns!B:B,0)), "No")</f>
        <v>No</v>
      </c>
      <c r="X5840" s="7" t="str">
        <f>INDEX(People!$A$2:$A$5,MATCH(Orders!M5840,People!$B$2:$B$5,0))</f>
        <v>Anna Andreadi</v>
      </c>
      <c r="Y5840">
        <f t="shared" si="274"/>
        <v>2017</v>
      </c>
      <c r="Z5840">
        <f t="shared" si="275"/>
        <v>3</v>
      </c>
    </row>
    <row r="5841" spans="1:26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7">
        <f t="shared" si="273"/>
        <v>6.4800000000000013</v>
      </c>
      <c r="W5841" s="7" t="str">
        <f>IFERROR(INDEX(Returns!A:A,MATCH(Orders!B5841,Returns!B:B,0)), "No")</f>
        <v>No</v>
      </c>
      <c r="X5841" s="7" t="str">
        <f>INDEX(People!$A$2:$A$5,MATCH(Orders!M5841,People!$B$2:$B$5,0))</f>
        <v>Cassandra Brandow</v>
      </c>
      <c r="Y5841">
        <f t="shared" si="274"/>
        <v>2017</v>
      </c>
      <c r="Z5841">
        <f t="shared" si="275"/>
        <v>9</v>
      </c>
    </row>
    <row r="5842" spans="1:26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7">
        <f t="shared" si="273"/>
        <v>23.99</v>
      </c>
      <c r="W5842" s="7" t="str">
        <f>IFERROR(INDEX(Returns!A:A,MATCH(Orders!B5842,Returns!B:B,0)), "No")</f>
        <v>No</v>
      </c>
      <c r="X5842" s="7" t="str">
        <f>INDEX(People!$A$2:$A$5,MATCH(Orders!M5842,People!$B$2:$B$5,0))</f>
        <v>Cassandra Brandow</v>
      </c>
      <c r="Y5842">
        <f t="shared" si="274"/>
        <v>2017</v>
      </c>
      <c r="Z5842">
        <f t="shared" si="275"/>
        <v>9</v>
      </c>
    </row>
    <row r="5843" spans="1:26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7">
        <f t="shared" si="273"/>
        <v>103.99200000000002</v>
      </c>
      <c r="W5843" s="7" t="str">
        <f>IFERROR(INDEX(Returns!A:A,MATCH(Orders!B5843,Returns!B:B,0)), "No")</f>
        <v>No</v>
      </c>
      <c r="X5843" s="7" t="str">
        <f>INDEX(People!$A$2:$A$5,MATCH(Orders!M5843,People!$B$2:$B$5,0))</f>
        <v>Anna Andreadi</v>
      </c>
      <c r="Y5843">
        <f t="shared" si="274"/>
        <v>2017</v>
      </c>
      <c r="Z5843">
        <f t="shared" si="275"/>
        <v>11</v>
      </c>
    </row>
    <row r="5844" spans="1:26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7">
        <f t="shared" si="273"/>
        <v>60.98</v>
      </c>
      <c r="W5844" s="7" t="str">
        <f>IFERROR(INDEX(Returns!A:A,MATCH(Orders!B5844,Returns!B:B,0)), "No")</f>
        <v>No</v>
      </c>
      <c r="X5844" s="7" t="str">
        <f>INDEX(People!$A$2:$A$5,MATCH(Orders!M5844,People!$B$2:$B$5,0))</f>
        <v>Anna Andreadi</v>
      </c>
      <c r="Y5844">
        <f t="shared" si="274"/>
        <v>2017</v>
      </c>
      <c r="Z5844">
        <f t="shared" si="275"/>
        <v>11</v>
      </c>
    </row>
    <row r="5845" spans="1:26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7">
        <f t="shared" si="273"/>
        <v>20.239999999999998</v>
      </c>
      <c r="W5845" s="7" t="str">
        <f>IFERROR(INDEX(Returns!A:A,MATCH(Orders!B5845,Returns!B:B,0)), "No")</f>
        <v>No</v>
      </c>
      <c r="X5845" s="7" t="str">
        <f>INDEX(People!$A$2:$A$5,MATCH(Orders!M5845,People!$B$2:$B$5,0))</f>
        <v>Anna Andreadi</v>
      </c>
      <c r="Y5845">
        <f t="shared" si="274"/>
        <v>2017</v>
      </c>
      <c r="Z5845">
        <f t="shared" si="275"/>
        <v>11</v>
      </c>
    </row>
    <row r="5846" spans="1:26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7">
        <f t="shared" si="273"/>
        <v>111.03</v>
      </c>
      <c r="W5846" s="7" t="str">
        <f>IFERROR(INDEX(Returns!A:A,MATCH(Orders!B5846,Returns!B:B,0)), "No")</f>
        <v>No</v>
      </c>
      <c r="X5846" s="7" t="str">
        <f>INDEX(People!$A$2:$A$5,MATCH(Orders!M5846,People!$B$2:$B$5,0))</f>
        <v>Anna Andreadi</v>
      </c>
      <c r="Y5846">
        <f t="shared" si="274"/>
        <v>2017</v>
      </c>
      <c r="Z5846">
        <f t="shared" si="275"/>
        <v>11</v>
      </c>
    </row>
    <row r="5847" spans="1:26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7">
        <f t="shared" si="273"/>
        <v>6.4800000000000013</v>
      </c>
      <c r="W5847" s="7" t="str">
        <f>IFERROR(INDEX(Returns!A:A,MATCH(Orders!B5847,Returns!B:B,0)), "No")</f>
        <v>No</v>
      </c>
      <c r="X5847" s="7" t="str">
        <f>INDEX(People!$A$2:$A$5,MATCH(Orders!M5847,People!$B$2:$B$5,0))</f>
        <v>Anna Andreadi</v>
      </c>
      <c r="Y5847">
        <f t="shared" si="274"/>
        <v>2017</v>
      </c>
      <c r="Z5847">
        <f t="shared" si="275"/>
        <v>11</v>
      </c>
    </row>
    <row r="5848" spans="1:26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7">
        <f t="shared" si="273"/>
        <v>112.78399999999999</v>
      </c>
      <c r="W5848" s="7" t="str">
        <f>IFERROR(INDEX(Returns!A:A,MATCH(Orders!B5848,Returns!B:B,0)), "No")</f>
        <v>No</v>
      </c>
      <c r="X5848" s="7" t="str">
        <f>INDEX(People!$A$2:$A$5,MATCH(Orders!M5848,People!$B$2:$B$5,0))</f>
        <v>Anna Andreadi</v>
      </c>
      <c r="Y5848">
        <f t="shared" si="274"/>
        <v>2017</v>
      </c>
      <c r="Z5848">
        <f t="shared" si="275"/>
        <v>11</v>
      </c>
    </row>
    <row r="5849" spans="1:26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7">
        <f t="shared" si="273"/>
        <v>12.199999999999998</v>
      </c>
      <c r="W5849" s="7" t="str">
        <f>IFERROR(INDEX(Returns!A:A,MATCH(Orders!B5849,Returns!B:B,0)), "No")</f>
        <v>No</v>
      </c>
      <c r="X5849" s="7" t="str">
        <f>INDEX(People!$A$2:$A$5,MATCH(Orders!M5849,People!$B$2:$B$5,0))</f>
        <v>Anna Andreadi</v>
      </c>
      <c r="Y5849">
        <f t="shared" si="274"/>
        <v>2017</v>
      </c>
      <c r="Z5849">
        <f t="shared" si="275"/>
        <v>11</v>
      </c>
    </row>
    <row r="5850" spans="1:26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7">
        <f t="shared" si="273"/>
        <v>357.82</v>
      </c>
      <c r="W5850" s="7" t="str">
        <f>IFERROR(INDEX(Returns!A:A,MATCH(Orders!B5850,Returns!B:B,0)), "No")</f>
        <v>No</v>
      </c>
      <c r="X5850" s="7" t="str">
        <f>INDEX(People!$A$2:$A$5,MATCH(Orders!M5850,People!$B$2:$B$5,0))</f>
        <v>Kelly Williams</v>
      </c>
      <c r="Y5850">
        <f t="shared" si="274"/>
        <v>2017</v>
      </c>
      <c r="Z5850">
        <f t="shared" si="275"/>
        <v>11</v>
      </c>
    </row>
    <row r="5851" spans="1:26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7">
        <f t="shared" si="273"/>
        <v>265.17</v>
      </c>
      <c r="W5851" s="7" t="str">
        <f>IFERROR(INDEX(Returns!A:A,MATCH(Orders!B5851,Returns!B:B,0)), "No")</f>
        <v>No</v>
      </c>
      <c r="X5851" s="7" t="str">
        <f>INDEX(People!$A$2:$A$5,MATCH(Orders!M5851,People!$B$2:$B$5,0))</f>
        <v>Kelly Williams</v>
      </c>
      <c r="Y5851">
        <f t="shared" si="274"/>
        <v>2017</v>
      </c>
      <c r="Z5851">
        <f t="shared" si="275"/>
        <v>11</v>
      </c>
    </row>
    <row r="5852" spans="1:26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7">
        <f t="shared" si="273"/>
        <v>549.99</v>
      </c>
      <c r="W5852" s="7" t="str">
        <f>IFERROR(INDEX(Returns!A:A,MATCH(Orders!B5852,Returns!B:B,0)), "No")</f>
        <v>No</v>
      </c>
      <c r="X5852" s="7" t="str">
        <f>INDEX(People!$A$2:$A$5,MATCH(Orders!M5852,People!$B$2:$B$5,0))</f>
        <v>Kelly Williams</v>
      </c>
      <c r="Y5852">
        <f t="shared" si="274"/>
        <v>2017</v>
      </c>
      <c r="Z5852">
        <f t="shared" si="275"/>
        <v>11</v>
      </c>
    </row>
    <row r="5853" spans="1:26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7">
        <f t="shared" si="273"/>
        <v>24.92</v>
      </c>
      <c r="W5853" s="7" t="str">
        <f>IFERROR(INDEX(Returns!A:A,MATCH(Orders!B5853,Returns!B:B,0)), "No")</f>
        <v>No</v>
      </c>
      <c r="X5853" s="7" t="str">
        <f>INDEX(People!$A$2:$A$5,MATCH(Orders!M5853,People!$B$2:$B$5,0))</f>
        <v>Kelly Williams</v>
      </c>
      <c r="Y5853">
        <f t="shared" si="274"/>
        <v>2017</v>
      </c>
      <c r="Z5853">
        <f t="shared" si="275"/>
        <v>11</v>
      </c>
    </row>
    <row r="5854" spans="1:26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7">
        <f t="shared" si="273"/>
        <v>9.74</v>
      </c>
      <c r="W5854" s="7" t="str">
        <f>IFERROR(INDEX(Returns!A:A,MATCH(Orders!B5854,Returns!B:B,0)), "No")</f>
        <v>No</v>
      </c>
      <c r="X5854" s="7" t="str">
        <f>INDEX(People!$A$2:$A$5,MATCH(Orders!M5854,People!$B$2:$B$5,0))</f>
        <v>Kelly Williams</v>
      </c>
      <c r="Y5854">
        <f t="shared" si="274"/>
        <v>2017</v>
      </c>
      <c r="Z5854">
        <f t="shared" si="275"/>
        <v>11</v>
      </c>
    </row>
    <row r="5855" spans="1:26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7">
        <f t="shared" si="273"/>
        <v>4.82</v>
      </c>
      <c r="W5855" s="7" t="str">
        <f>IFERROR(INDEX(Returns!A:A,MATCH(Orders!B5855,Returns!B:B,0)), "No")</f>
        <v>No</v>
      </c>
      <c r="X5855" s="7" t="str">
        <f>INDEX(People!$A$2:$A$5,MATCH(Orders!M5855,People!$B$2:$B$5,0))</f>
        <v>Cassandra Brandow</v>
      </c>
      <c r="Y5855">
        <f t="shared" si="274"/>
        <v>2016</v>
      </c>
      <c r="Z5855">
        <f t="shared" si="275"/>
        <v>9</v>
      </c>
    </row>
    <row r="5856" spans="1:26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7">
        <f t="shared" si="273"/>
        <v>4.7840000000000007</v>
      </c>
      <c r="W5856" s="7" t="str">
        <f>IFERROR(INDEX(Returns!A:A,MATCH(Orders!B5856,Returns!B:B,0)), "No")</f>
        <v>No</v>
      </c>
      <c r="X5856" s="7" t="str">
        <f>INDEX(People!$A$2:$A$5,MATCH(Orders!M5856,People!$B$2:$B$5,0))</f>
        <v>Kelly Williams</v>
      </c>
      <c r="Y5856">
        <f t="shared" si="274"/>
        <v>2017</v>
      </c>
      <c r="Z5856">
        <f t="shared" si="275"/>
        <v>8</v>
      </c>
    </row>
    <row r="5857" spans="1:26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7">
        <f t="shared" si="273"/>
        <v>7.68</v>
      </c>
      <c r="W5857" s="7" t="str">
        <f>IFERROR(INDEX(Returns!A:A,MATCH(Orders!B5857,Returns!B:B,0)), "No")</f>
        <v>No</v>
      </c>
      <c r="X5857" s="7" t="str">
        <f>INDEX(People!$A$2:$A$5,MATCH(Orders!M5857,People!$B$2:$B$5,0))</f>
        <v>Kelly Williams</v>
      </c>
      <c r="Y5857">
        <f t="shared" si="274"/>
        <v>2017</v>
      </c>
      <c r="Z5857">
        <f t="shared" si="275"/>
        <v>8</v>
      </c>
    </row>
    <row r="5858" spans="1:26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7">
        <f t="shared" si="273"/>
        <v>1.3619999999999997</v>
      </c>
      <c r="W5858" s="7" t="str">
        <f>IFERROR(INDEX(Returns!A:A,MATCH(Orders!B5858,Returns!B:B,0)), "No")</f>
        <v>No</v>
      </c>
      <c r="X5858" s="7" t="str">
        <f>INDEX(People!$A$2:$A$5,MATCH(Orders!M5858,People!$B$2:$B$5,0))</f>
        <v>Kelly Williams</v>
      </c>
      <c r="Y5858">
        <f t="shared" si="274"/>
        <v>2017</v>
      </c>
      <c r="Z5858">
        <f t="shared" si="275"/>
        <v>8</v>
      </c>
    </row>
    <row r="5859" spans="1:26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7">
        <f t="shared" si="273"/>
        <v>2.952</v>
      </c>
      <c r="W5859" s="7" t="str">
        <f>IFERROR(INDEX(Returns!A:A,MATCH(Orders!B5859,Returns!B:B,0)), "No")</f>
        <v>No</v>
      </c>
      <c r="X5859" s="7" t="str">
        <f>INDEX(People!$A$2:$A$5,MATCH(Orders!M5859,People!$B$2:$B$5,0))</f>
        <v>Kelly Williams</v>
      </c>
      <c r="Y5859">
        <f t="shared" si="274"/>
        <v>2017</v>
      </c>
      <c r="Z5859">
        <f t="shared" si="275"/>
        <v>8</v>
      </c>
    </row>
    <row r="5860" spans="1:26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7">
        <f t="shared" si="273"/>
        <v>119.83299999999998</v>
      </c>
      <c r="W5860" s="7" t="str">
        <f>IFERROR(INDEX(Returns!A:A,MATCH(Orders!B5860,Returns!B:B,0)), "No")</f>
        <v>No</v>
      </c>
      <c r="X5860" s="7" t="str">
        <f>INDEX(People!$A$2:$A$5,MATCH(Orders!M5860,People!$B$2:$B$5,0))</f>
        <v>Anna Andreadi</v>
      </c>
      <c r="Y5860">
        <f t="shared" si="274"/>
        <v>2019</v>
      </c>
      <c r="Z5860">
        <f t="shared" si="275"/>
        <v>9</v>
      </c>
    </row>
    <row r="5861" spans="1:26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7">
        <f t="shared" si="273"/>
        <v>150.97999999999999</v>
      </c>
      <c r="W5861" s="7" t="str">
        <f>IFERROR(INDEX(Returns!A:A,MATCH(Orders!B5861,Returns!B:B,0)), "No")</f>
        <v>No</v>
      </c>
      <c r="X5861" s="7" t="str">
        <f>INDEX(People!$A$2:$A$5,MATCH(Orders!M5861,People!$B$2:$B$5,0))</f>
        <v>Cassandra Brandow</v>
      </c>
      <c r="Y5861">
        <f t="shared" si="274"/>
        <v>2017</v>
      </c>
      <c r="Z5861">
        <f t="shared" si="275"/>
        <v>11</v>
      </c>
    </row>
    <row r="5862" spans="1:26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7">
        <f t="shared" si="273"/>
        <v>3.9840000000000004</v>
      </c>
      <c r="W5862" s="7" t="str">
        <f>IFERROR(INDEX(Returns!A:A,MATCH(Orders!B5862,Returns!B:B,0)), "No")</f>
        <v>No</v>
      </c>
      <c r="X5862" s="7" t="str">
        <f>INDEX(People!$A$2:$A$5,MATCH(Orders!M5862,People!$B$2:$B$5,0))</f>
        <v>Chuck Magee</v>
      </c>
      <c r="Y5862">
        <f t="shared" si="274"/>
        <v>2017</v>
      </c>
      <c r="Z5862">
        <f t="shared" si="275"/>
        <v>4</v>
      </c>
    </row>
    <row r="5863" spans="1:26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7">
        <f t="shared" si="273"/>
        <v>54.96</v>
      </c>
      <c r="W5863" s="7" t="str">
        <f>IFERROR(INDEX(Returns!A:A,MATCH(Orders!B5863,Returns!B:B,0)), "No")</f>
        <v>No</v>
      </c>
      <c r="X5863" s="7" t="str">
        <f>INDEX(People!$A$2:$A$5,MATCH(Orders!M5863,People!$B$2:$B$5,0))</f>
        <v>Cassandra Brandow</v>
      </c>
      <c r="Y5863">
        <f t="shared" si="274"/>
        <v>2018</v>
      </c>
      <c r="Z5863">
        <f t="shared" si="275"/>
        <v>5</v>
      </c>
    </row>
    <row r="5864" spans="1:26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7">
        <f t="shared" si="273"/>
        <v>6.48</v>
      </c>
      <c r="W5864" s="7" t="str">
        <f>IFERROR(INDEX(Returns!A:A,MATCH(Orders!B5864,Returns!B:B,0)), "No")</f>
        <v>No</v>
      </c>
      <c r="X5864" s="7" t="str">
        <f>INDEX(People!$A$2:$A$5,MATCH(Orders!M5864,People!$B$2:$B$5,0))</f>
        <v>Cassandra Brandow</v>
      </c>
      <c r="Y5864">
        <f t="shared" si="274"/>
        <v>2018</v>
      </c>
      <c r="Z5864">
        <f t="shared" si="275"/>
        <v>5</v>
      </c>
    </row>
    <row r="5865" spans="1:26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7">
        <f t="shared" si="273"/>
        <v>5.58</v>
      </c>
      <c r="W5865" s="7" t="str">
        <f>IFERROR(INDEX(Returns!A:A,MATCH(Orders!B5865,Returns!B:B,0)), "No")</f>
        <v>No</v>
      </c>
      <c r="X5865" s="7" t="str">
        <f>INDEX(People!$A$2:$A$5,MATCH(Orders!M5865,People!$B$2:$B$5,0))</f>
        <v>Cassandra Brandow</v>
      </c>
      <c r="Y5865">
        <f t="shared" si="274"/>
        <v>2018</v>
      </c>
      <c r="Z5865">
        <f t="shared" si="275"/>
        <v>5</v>
      </c>
    </row>
    <row r="5866" spans="1:26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7">
        <f t="shared" si="273"/>
        <v>26.49</v>
      </c>
      <c r="W5866" s="7" t="str">
        <f>IFERROR(INDEX(Returns!A:A,MATCH(Orders!B5866,Returns!B:B,0)), "No")</f>
        <v>No</v>
      </c>
      <c r="X5866" s="7" t="str">
        <f>INDEX(People!$A$2:$A$5,MATCH(Orders!M5866,People!$B$2:$B$5,0))</f>
        <v>Chuck Magee</v>
      </c>
      <c r="Y5866">
        <f t="shared" si="274"/>
        <v>2016</v>
      </c>
      <c r="Z5866">
        <f t="shared" si="275"/>
        <v>8</v>
      </c>
    </row>
    <row r="5867" spans="1:26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7">
        <f t="shared" si="273"/>
        <v>2.2799999999999998</v>
      </c>
      <c r="W5867" s="7" t="str">
        <f>IFERROR(INDEX(Returns!A:A,MATCH(Orders!B5867,Returns!B:B,0)), "No")</f>
        <v>No</v>
      </c>
      <c r="X5867" s="7" t="str">
        <f>INDEX(People!$A$2:$A$5,MATCH(Orders!M5867,People!$B$2:$B$5,0))</f>
        <v>Chuck Magee</v>
      </c>
      <c r="Y5867">
        <f t="shared" si="274"/>
        <v>2016</v>
      </c>
      <c r="Z5867">
        <f t="shared" si="275"/>
        <v>8</v>
      </c>
    </row>
    <row r="5868" spans="1:26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7">
        <f t="shared" si="273"/>
        <v>226.67</v>
      </c>
      <c r="W5868" s="7" t="str">
        <f>IFERROR(INDEX(Returns!A:A,MATCH(Orders!B5868,Returns!B:B,0)), "No")</f>
        <v>No</v>
      </c>
      <c r="X5868" s="7" t="str">
        <f>INDEX(People!$A$2:$A$5,MATCH(Orders!M5868,People!$B$2:$B$5,0))</f>
        <v>Chuck Magee</v>
      </c>
      <c r="Y5868">
        <f t="shared" si="274"/>
        <v>2016</v>
      </c>
      <c r="Z5868">
        <f t="shared" si="275"/>
        <v>8</v>
      </c>
    </row>
    <row r="5869" spans="1:26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7">
        <f t="shared" si="273"/>
        <v>4.6719999999999997</v>
      </c>
      <c r="W5869" s="7" t="str">
        <f>IFERROR(INDEX(Returns!A:A,MATCH(Orders!B5869,Returns!B:B,0)), "No")</f>
        <v>No</v>
      </c>
      <c r="X5869" s="7" t="str">
        <f>INDEX(People!$A$2:$A$5,MATCH(Orders!M5869,People!$B$2:$B$5,0))</f>
        <v>Chuck Magee</v>
      </c>
      <c r="Y5869">
        <f t="shared" si="274"/>
        <v>2018</v>
      </c>
      <c r="Z5869">
        <f t="shared" si="275"/>
        <v>1</v>
      </c>
    </row>
    <row r="5870" spans="1:26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7">
        <f t="shared" si="273"/>
        <v>17.430000000000003</v>
      </c>
      <c r="W5870" s="7" t="str">
        <f>IFERROR(INDEX(Returns!A:A,MATCH(Orders!B5870,Returns!B:B,0)), "No")</f>
        <v>No</v>
      </c>
      <c r="X5870" s="7" t="str">
        <f>INDEX(People!$A$2:$A$5,MATCH(Orders!M5870,People!$B$2:$B$5,0))</f>
        <v>Chuck Magee</v>
      </c>
      <c r="Y5870">
        <f t="shared" si="274"/>
        <v>2018</v>
      </c>
      <c r="Z5870">
        <f t="shared" si="275"/>
        <v>1</v>
      </c>
    </row>
    <row r="5871" spans="1:26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7">
        <f t="shared" si="273"/>
        <v>400.78400000000005</v>
      </c>
      <c r="W5871" s="7" t="str">
        <f>IFERROR(INDEX(Returns!A:A,MATCH(Orders!B5871,Returns!B:B,0)), "No")</f>
        <v>No</v>
      </c>
      <c r="X5871" s="7" t="str">
        <f>INDEX(People!$A$2:$A$5,MATCH(Orders!M5871,People!$B$2:$B$5,0))</f>
        <v>Anna Andreadi</v>
      </c>
      <c r="Y5871">
        <f t="shared" si="274"/>
        <v>2018</v>
      </c>
      <c r="Z5871">
        <f t="shared" si="275"/>
        <v>11</v>
      </c>
    </row>
    <row r="5872" spans="1:26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7">
        <f t="shared" si="273"/>
        <v>184.78399999999996</v>
      </c>
      <c r="W5872" s="7" t="str">
        <f>IFERROR(INDEX(Returns!A:A,MATCH(Orders!B5872,Returns!B:B,0)), "No")</f>
        <v>No</v>
      </c>
      <c r="X5872" s="7" t="str">
        <f>INDEX(People!$A$2:$A$5,MATCH(Orders!M5872,People!$B$2:$B$5,0))</f>
        <v>Anna Andreadi</v>
      </c>
      <c r="Y5872">
        <f t="shared" si="274"/>
        <v>2018</v>
      </c>
      <c r="Z5872">
        <f t="shared" si="275"/>
        <v>6</v>
      </c>
    </row>
    <row r="5873" spans="1:26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7">
        <f t="shared" si="273"/>
        <v>42.65</v>
      </c>
      <c r="W5873" s="7" t="str">
        <f>IFERROR(INDEX(Returns!A:A,MATCH(Orders!B5873,Returns!B:B,0)), "No")</f>
        <v>No</v>
      </c>
      <c r="X5873" s="7" t="str">
        <f>INDEX(People!$A$2:$A$5,MATCH(Orders!M5873,People!$B$2:$B$5,0))</f>
        <v>Kelly Williams</v>
      </c>
      <c r="Y5873">
        <f t="shared" si="274"/>
        <v>2018</v>
      </c>
      <c r="Z5873">
        <f t="shared" si="275"/>
        <v>9</v>
      </c>
    </row>
    <row r="5874" spans="1:26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7">
        <f t="shared" si="273"/>
        <v>59.76</v>
      </c>
      <c r="W5874" s="7" t="str">
        <f>IFERROR(INDEX(Returns!A:A,MATCH(Orders!B5874,Returns!B:B,0)), "No")</f>
        <v>No</v>
      </c>
      <c r="X5874" s="7" t="str">
        <f>INDEX(People!$A$2:$A$5,MATCH(Orders!M5874,People!$B$2:$B$5,0))</f>
        <v>Cassandra Brandow</v>
      </c>
      <c r="Y5874">
        <f t="shared" si="274"/>
        <v>2019</v>
      </c>
      <c r="Z5874">
        <f t="shared" si="275"/>
        <v>3</v>
      </c>
    </row>
    <row r="5875" spans="1:26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7">
        <f t="shared" si="273"/>
        <v>15.44</v>
      </c>
      <c r="W5875" s="7" t="str">
        <f>IFERROR(INDEX(Returns!A:A,MATCH(Orders!B5875,Returns!B:B,0)), "No")</f>
        <v>No</v>
      </c>
      <c r="X5875" s="7" t="str">
        <f>INDEX(People!$A$2:$A$5,MATCH(Orders!M5875,People!$B$2:$B$5,0))</f>
        <v>Cassandra Brandow</v>
      </c>
      <c r="Y5875">
        <f t="shared" si="274"/>
        <v>2019</v>
      </c>
      <c r="Z5875">
        <f t="shared" si="275"/>
        <v>6</v>
      </c>
    </row>
    <row r="5876" spans="1:26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7">
        <f t="shared" si="273"/>
        <v>3.18</v>
      </c>
      <c r="W5876" s="7" t="str">
        <f>IFERROR(INDEX(Returns!A:A,MATCH(Orders!B5876,Returns!B:B,0)), "No")</f>
        <v>No</v>
      </c>
      <c r="X5876" s="7" t="str">
        <f>INDEX(People!$A$2:$A$5,MATCH(Orders!M5876,People!$B$2:$B$5,0))</f>
        <v>Cassandra Brandow</v>
      </c>
      <c r="Y5876">
        <f t="shared" si="274"/>
        <v>2019</v>
      </c>
      <c r="Z5876">
        <f t="shared" si="275"/>
        <v>6</v>
      </c>
    </row>
    <row r="5877" spans="1:26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7">
        <f t="shared" si="273"/>
        <v>3.9120000000000004</v>
      </c>
      <c r="W5877" s="7" t="str">
        <f>IFERROR(INDEX(Returns!A:A,MATCH(Orders!B5877,Returns!B:B,0)), "No")</f>
        <v>No</v>
      </c>
      <c r="X5877" s="7" t="str">
        <f>INDEX(People!$A$2:$A$5,MATCH(Orders!M5877,People!$B$2:$B$5,0))</f>
        <v>Chuck Magee</v>
      </c>
      <c r="Y5877">
        <f t="shared" si="274"/>
        <v>2017</v>
      </c>
      <c r="Z5877">
        <f t="shared" si="275"/>
        <v>4</v>
      </c>
    </row>
    <row r="5878" spans="1:26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7">
        <f t="shared" si="273"/>
        <v>63.98</v>
      </c>
      <c r="W5878" s="7" t="str">
        <f>IFERROR(INDEX(Returns!A:A,MATCH(Orders!B5878,Returns!B:B,0)), "No")</f>
        <v>No</v>
      </c>
      <c r="X5878" s="7" t="str">
        <f>INDEX(People!$A$2:$A$5,MATCH(Orders!M5878,People!$B$2:$B$5,0))</f>
        <v>Chuck Magee</v>
      </c>
      <c r="Y5878">
        <f t="shared" si="274"/>
        <v>2016</v>
      </c>
      <c r="Z5878">
        <f t="shared" si="275"/>
        <v>5</v>
      </c>
    </row>
    <row r="5879" spans="1:26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7">
        <f t="shared" si="273"/>
        <v>5.98</v>
      </c>
      <c r="W5879" s="7" t="str">
        <f>IFERROR(INDEX(Returns!A:A,MATCH(Orders!B5879,Returns!B:B,0)), "No")</f>
        <v>No</v>
      </c>
      <c r="X5879" s="7" t="str">
        <f>INDEX(People!$A$2:$A$5,MATCH(Orders!M5879,People!$B$2:$B$5,0))</f>
        <v>Chuck Magee</v>
      </c>
      <c r="Y5879">
        <f t="shared" si="274"/>
        <v>2016</v>
      </c>
      <c r="Z5879">
        <f t="shared" si="275"/>
        <v>5</v>
      </c>
    </row>
    <row r="5880" spans="1:26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7">
        <f t="shared" si="273"/>
        <v>40.98</v>
      </c>
      <c r="W5880" s="7" t="str">
        <f>IFERROR(INDEX(Returns!A:A,MATCH(Orders!B5880,Returns!B:B,0)), "No")</f>
        <v>No</v>
      </c>
      <c r="X5880" s="7" t="str">
        <f>INDEX(People!$A$2:$A$5,MATCH(Orders!M5880,People!$B$2:$B$5,0))</f>
        <v>Chuck Magee</v>
      </c>
      <c r="Y5880">
        <f t="shared" si="274"/>
        <v>2016</v>
      </c>
      <c r="Z5880">
        <f t="shared" si="275"/>
        <v>5</v>
      </c>
    </row>
    <row r="5881" spans="1:26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7">
        <f t="shared" si="273"/>
        <v>48.04</v>
      </c>
      <c r="W5881" s="7" t="str">
        <f>IFERROR(INDEX(Returns!A:A,MATCH(Orders!B5881,Returns!B:B,0)), "No")</f>
        <v>Yes</v>
      </c>
      <c r="X5881" s="7" t="str">
        <f>INDEX(People!$A$2:$A$5,MATCH(Orders!M5881,People!$B$2:$B$5,0))</f>
        <v>Chuck Magee</v>
      </c>
      <c r="Y5881">
        <f t="shared" si="274"/>
        <v>2018</v>
      </c>
      <c r="Z5881">
        <f t="shared" si="275"/>
        <v>9</v>
      </c>
    </row>
    <row r="5882" spans="1:26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7">
        <f t="shared" si="273"/>
        <v>400.78400000000005</v>
      </c>
      <c r="W5882" s="7" t="str">
        <f>IFERROR(INDEX(Returns!A:A,MATCH(Orders!B5882,Returns!B:B,0)), "No")</f>
        <v>No</v>
      </c>
      <c r="X5882" s="7" t="str">
        <f>INDEX(People!$A$2:$A$5,MATCH(Orders!M5882,People!$B$2:$B$5,0))</f>
        <v>Anna Andreadi</v>
      </c>
      <c r="Y5882">
        <f t="shared" si="274"/>
        <v>2018</v>
      </c>
      <c r="Z5882">
        <f t="shared" si="275"/>
        <v>9</v>
      </c>
    </row>
    <row r="5883" spans="1:26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7">
        <f t="shared" si="273"/>
        <v>40.99</v>
      </c>
      <c r="W5883" s="7" t="str">
        <f>IFERROR(INDEX(Returns!A:A,MATCH(Orders!B5883,Returns!B:B,0)), "No")</f>
        <v>No</v>
      </c>
      <c r="X5883" s="7" t="str">
        <f>INDEX(People!$A$2:$A$5,MATCH(Orders!M5883,People!$B$2:$B$5,0))</f>
        <v>Anna Andreadi</v>
      </c>
      <c r="Y5883">
        <f t="shared" si="274"/>
        <v>2018</v>
      </c>
      <c r="Z5883">
        <f t="shared" si="275"/>
        <v>9</v>
      </c>
    </row>
    <row r="5884" spans="1:26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7">
        <f t="shared" si="273"/>
        <v>98.391999999999996</v>
      </c>
      <c r="W5884" s="7" t="str">
        <f>IFERROR(INDEX(Returns!A:A,MATCH(Orders!B5884,Returns!B:B,0)), "No")</f>
        <v>No</v>
      </c>
      <c r="X5884" s="7" t="str">
        <f>INDEX(People!$A$2:$A$5,MATCH(Orders!M5884,People!$B$2:$B$5,0))</f>
        <v>Anna Andreadi</v>
      </c>
      <c r="Y5884">
        <f t="shared" si="274"/>
        <v>2018</v>
      </c>
      <c r="Z5884">
        <f t="shared" si="275"/>
        <v>9</v>
      </c>
    </row>
    <row r="5885" spans="1:26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7">
        <f t="shared" si="273"/>
        <v>14.14</v>
      </c>
      <c r="W5885" s="7" t="str">
        <f>IFERROR(INDEX(Returns!A:A,MATCH(Orders!B5885,Returns!B:B,0)), "No")</f>
        <v>No</v>
      </c>
      <c r="X5885" s="7" t="str">
        <f>INDEX(People!$A$2:$A$5,MATCH(Orders!M5885,People!$B$2:$B$5,0))</f>
        <v>Anna Andreadi</v>
      </c>
      <c r="Y5885">
        <f t="shared" si="274"/>
        <v>2018</v>
      </c>
      <c r="Z5885">
        <f t="shared" si="275"/>
        <v>3</v>
      </c>
    </row>
    <row r="5886" spans="1:26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7">
        <f t="shared" si="273"/>
        <v>1637.53</v>
      </c>
      <c r="W5886" s="7" t="str">
        <f>IFERROR(INDEX(Returns!A:A,MATCH(Orders!B5886,Returns!B:B,0)), "No")</f>
        <v>No</v>
      </c>
      <c r="X5886" s="7" t="str">
        <f>INDEX(People!$A$2:$A$5,MATCH(Orders!M5886,People!$B$2:$B$5,0))</f>
        <v>Anna Andreadi</v>
      </c>
      <c r="Y5886">
        <f t="shared" si="274"/>
        <v>2018</v>
      </c>
      <c r="Z5886">
        <f t="shared" si="275"/>
        <v>3</v>
      </c>
    </row>
    <row r="5887" spans="1:26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7">
        <f t="shared" si="273"/>
        <v>4.7840000000000007</v>
      </c>
      <c r="W5887" s="7" t="str">
        <f>IFERROR(INDEX(Returns!A:A,MATCH(Orders!B5887,Returns!B:B,0)), "No")</f>
        <v>No</v>
      </c>
      <c r="X5887" s="7" t="str">
        <f>INDEX(People!$A$2:$A$5,MATCH(Orders!M5887,People!$B$2:$B$5,0))</f>
        <v>Anna Andreadi</v>
      </c>
      <c r="Y5887">
        <f t="shared" si="274"/>
        <v>2016</v>
      </c>
      <c r="Z5887">
        <f t="shared" si="275"/>
        <v>10</v>
      </c>
    </row>
    <row r="5888" spans="1:26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7">
        <f t="shared" si="273"/>
        <v>59.99</v>
      </c>
      <c r="W5888" s="7" t="str">
        <f>IFERROR(INDEX(Returns!A:A,MATCH(Orders!B5888,Returns!B:B,0)), "No")</f>
        <v>No</v>
      </c>
      <c r="X5888" s="7" t="str">
        <f>INDEX(People!$A$2:$A$5,MATCH(Orders!M5888,People!$B$2:$B$5,0))</f>
        <v>Anna Andreadi</v>
      </c>
      <c r="Y5888">
        <f t="shared" si="274"/>
        <v>2016</v>
      </c>
      <c r="Z5888">
        <f t="shared" si="275"/>
        <v>10</v>
      </c>
    </row>
    <row r="5889" spans="1:26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7">
        <f t="shared" si="273"/>
        <v>42.76</v>
      </c>
      <c r="W5889" s="7" t="str">
        <f>IFERROR(INDEX(Returns!A:A,MATCH(Orders!B5889,Returns!B:B,0)), "No")</f>
        <v>No</v>
      </c>
      <c r="X5889" s="7" t="str">
        <f>INDEX(People!$A$2:$A$5,MATCH(Orders!M5889,People!$B$2:$B$5,0))</f>
        <v>Chuck Magee</v>
      </c>
      <c r="Y5889">
        <f t="shared" si="274"/>
        <v>2019</v>
      </c>
      <c r="Z5889">
        <f t="shared" si="275"/>
        <v>10</v>
      </c>
    </row>
    <row r="5890" spans="1:26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7">
        <f t="shared" si="273"/>
        <v>22.84</v>
      </c>
      <c r="W5890" s="7" t="str">
        <f>IFERROR(INDEX(Returns!A:A,MATCH(Orders!B5890,Returns!B:B,0)), "No")</f>
        <v>No</v>
      </c>
      <c r="X5890" s="7" t="str">
        <f>INDEX(People!$A$2:$A$5,MATCH(Orders!M5890,People!$B$2:$B$5,0))</f>
        <v>Cassandra Brandow</v>
      </c>
      <c r="Y5890">
        <f t="shared" si="274"/>
        <v>2017</v>
      </c>
      <c r="Z5890">
        <f t="shared" si="275"/>
        <v>5</v>
      </c>
    </row>
    <row r="5891" spans="1:26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7">
        <f t="shared" ref="V5891:V5954" si="276">R5891/S5891</f>
        <v>12.53</v>
      </c>
      <c r="W5891" s="7" t="str">
        <f>IFERROR(INDEX(Returns!A:A,MATCH(Orders!B5891,Returns!B:B,0)), "No")</f>
        <v>No</v>
      </c>
      <c r="X5891" s="7" t="str">
        <f>INDEX(People!$A$2:$A$5,MATCH(Orders!M5891,People!$B$2:$B$5,0))</f>
        <v>Chuck Magee</v>
      </c>
      <c r="Y5891">
        <f t="shared" ref="Y5891:Y5954" si="277">YEAR(C5891)</f>
        <v>2018</v>
      </c>
      <c r="Z5891">
        <f t="shared" ref="Z5891:Z5954" si="278">MONTH(C5891)</f>
        <v>4</v>
      </c>
    </row>
    <row r="5892" spans="1:26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7">
        <f t="shared" si="276"/>
        <v>38.432000000000002</v>
      </c>
      <c r="W5892" s="7" t="str">
        <f>IFERROR(INDEX(Returns!A:A,MATCH(Orders!B5892,Returns!B:B,0)), "No")</f>
        <v>No</v>
      </c>
      <c r="X5892" s="7" t="str">
        <f>INDEX(People!$A$2:$A$5,MATCH(Orders!M5892,People!$B$2:$B$5,0))</f>
        <v>Kelly Williams</v>
      </c>
      <c r="Y5892">
        <f t="shared" si="277"/>
        <v>2018</v>
      </c>
      <c r="Z5892">
        <f t="shared" si="278"/>
        <v>11</v>
      </c>
    </row>
    <row r="5893" spans="1:26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7">
        <f t="shared" si="276"/>
        <v>10.784000000000001</v>
      </c>
      <c r="W5893" s="7" t="str">
        <f>IFERROR(INDEX(Returns!A:A,MATCH(Orders!B5893,Returns!B:B,0)), "No")</f>
        <v>No</v>
      </c>
      <c r="X5893" s="7" t="str">
        <f>INDEX(People!$A$2:$A$5,MATCH(Orders!M5893,People!$B$2:$B$5,0))</f>
        <v>Kelly Williams</v>
      </c>
      <c r="Y5893">
        <f t="shared" si="277"/>
        <v>2018</v>
      </c>
      <c r="Z5893">
        <f t="shared" si="278"/>
        <v>11</v>
      </c>
    </row>
    <row r="5894" spans="1:26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7">
        <f t="shared" si="276"/>
        <v>27.192000000000004</v>
      </c>
      <c r="W5894" s="7" t="str">
        <f>IFERROR(INDEX(Returns!A:A,MATCH(Orders!B5894,Returns!B:B,0)), "No")</f>
        <v>No</v>
      </c>
      <c r="X5894" s="7" t="str">
        <f>INDEX(People!$A$2:$A$5,MATCH(Orders!M5894,People!$B$2:$B$5,0))</f>
        <v>Kelly Williams</v>
      </c>
      <c r="Y5894">
        <f t="shared" si="277"/>
        <v>2018</v>
      </c>
      <c r="Z5894">
        <f t="shared" si="278"/>
        <v>11</v>
      </c>
    </row>
    <row r="5895" spans="1:26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7">
        <f t="shared" si="276"/>
        <v>2.78</v>
      </c>
      <c r="W5895" s="7" t="str">
        <f>IFERROR(INDEX(Returns!A:A,MATCH(Orders!B5895,Returns!B:B,0)), "No")</f>
        <v>Yes</v>
      </c>
      <c r="X5895" s="7" t="str">
        <f>INDEX(People!$A$2:$A$5,MATCH(Orders!M5895,People!$B$2:$B$5,0))</f>
        <v>Cassandra Brandow</v>
      </c>
      <c r="Y5895">
        <f t="shared" si="277"/>
        <v>2019</v>
      </c>
      <c r="Z5895">
        <f t="shared" si="278"/>
        <v>9</v>
      </c>
    </row>
    <row r="5896" spans="1:26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7">
        <f t="shared" si="276"/>
        <v>33.29</v>
      </c>
      <c r="W5896" s="7" t="str">
        <f>IFERROR(INDEX(Returns!A:A,MATCH(Orders!B5896,Returns!B:B,0)), "No")</f>
        <v>No</v>
      </c>
      <c r="X5896" s="7" t="str">
        <f>INDEX(People!$A$2:$A$5,MATCH(Orders!M5896,People!$B$2:$B$5,0))</f>
        <v>Anna Andreadi</v>
      </c>
      <c r="Y5896">
        <f t="shared" si="277"/>
        <v>2019</v>
      </c>
      <c r="Z5896">
        <f t="shared" si="278"/>
        <v>9</v>
      </c>
    </row>
    <row r="5897" spans="1:26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7">
        <f t="shared" si="276"/>
        <v>14.800000000000002</v>
      </c>
      <c r="W5897" s="7" t="str">
        <f>IFERROR(INDEX(Returns!A:A,MATCH(Orders!B5897,Returns!B:B,0)), "No")</f>
        <v>No</v>
      </c>
      <c r="X5897" s="7" t="str">
        <f>INDEX(People!$A$2:$A$5,MATCH(Orders!M5897,People!$B$2:$B$5,0))</f>
        <v>Anna Andreadi</v>
      </c>
      <c r="Y5897">
        <f t="shared" si="277"/>
        <v>2016</v>
      </c>
      <c r="Z5897">
        <f t="shared" si="278"/>
        <v>11</v>
      </c>
    </row>
    <row r="5898" spans="1:26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7">
        <f t="shared" si="276"/>
        <v>4.28</v>
      </c>
      <c r="W5898" s="7" t="str">
        <f>IFERROR(INDEX(Returns!A:A,MATCH(Orders!B5898,Returns!B:B,0)), "No")</f>
        <v>No</v>
      </c>
      <c r="X5898" s="7" t="str">
        <f>INDEX(People!$A$2:$A$5,MATCH(Orders!M5898,People!$B$2:$B$5,0))</f>
        <v>Anna Andreadi</v>
      </c>
      <c r="Y5898">
        <f t="shared" si="277"/>
        <v>2016</v>
      </c>
      <c r="Z5898">
        <f t="shared" si="278"/>
        <v>11</v>
      </c>
    </row>
    <row r="5899" spans="1:26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7">
        <f t="shared" si="276"/>
        <v>17.78</v>
      </c>
      <c r="W5899" s="7" t="str">
        <f>IFERROR(INDEX(Returns!A:A,MATCH(Orders!B5899,Returns!B:B,0)), "No")</f>
        <v>No</v>
      </c>
      <c r="X5899" s="7" t="str">
        <f>INDEX(People!$A$2:$A$5,MATCH(Orders!M5899,People!$B$2:$B$5,0))</f>
        <v>Kelly Williams</v>
      </c>
      <c r="Y5899">
        <f t="shared" si="277"/>
        <v>2018</v>
      </c>
      <c r="Z5899">
        <f t="shared" si="278"/>
        <v>4</v>
      </c>
    </row>
    <row r="5900" spans="1:26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7">
        <f t="shared" si="276"/>
        <v>64.989999999999995</v>
      </c>
      <c r="W5900" s="7" t="str">
        <f>IFERROR(INDEX(Returns!A:A,MATCH(Orders!B5900,Returns!B:B,0)), "No")</f>
        <v>No</v>
      </c>
      <c r="X5900" s="7" t="str">
        <f>INDEX(People!$A$2:$A$5,MATCH(Orders!M5900,People!$B$2:$B$5,0))</f>
        <v>Kelly Williams</v>
      </c>
      <c r="Y5900">
        <f t="shared" si="277"/>
        <v>2018</v>
      </c>
      <c r="Z5900">
        <f t="shared" si="278"/>
        <v>4</v>
      </c>
    </row>
    <row r="5901" spans="1:26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7">
        <f t="shared" si="276"/>
        <v>9.7799999999999994</v>
      </c>
      <c r="W5901" s="7" t="str">
        <f>IFERROR(INDEX(Returns!A:A,MATCH(Orders!B5901,Returns!B:B,0)), "No")</f>
        <v>No</v>
      </c>
      <c r="X5901" s="7" t="str">
        <f>INDEX(People!$A$2:$A$5,MATCH(Orders!M5901,People!$B$2:$B$5,0))</f>
        <v>Anna Andreadi</v>
      </c>
      <c r="Y5901">
        <f t="shared" si="277"/>
        <v>2019</v>
      </c>
      <c r="Z5901">
        <f t="shared" si="278"/>
        <v>1</v>
      </c>
    </row>
    <row r="5902" spans="1:26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7">
        <f t="shared" si="276"/>
        <v>2.6880000000000002</v>
      </c>
      <c r="W5902" s="7" t="str">
        <f>IFERROR(INDEX(Returns!A:A,MATCH(Orders!B5902,Returns!B:B,0)), "No")</f>
        <v>No</v>
      </c>
      <c r="X5902" s="7" t="str">
        <f>INDEX(People!$A$2:$A$5,MATCH(Orders!M5902,People!$B$2:$B$5,0))</f>
        <v>Anna Andreadi</v>
      </c>
      <c r="Y5902">
        <f t="shared" si="277"/>
        <v>2017</v>
      </c>
      <c r="Z5902">
        <f t="shared" si="278"/>
        <v>11</v>
      </c>
    </row>
    <row r="5903" spans="1:26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7">
        <f t="shared" si="276"/>
        <v>10.52</v>
      </c>
      <c r="W5903" s="7" t="str">
        <f>IFERROR(INDEX(Returns!A:A,MATCH(Orders!B5903,Returns!B:B,0)), "No")</f>
        <v>No</v>
      </c>
      <c r="X5903" s="7" t="str">
        <f>INDEX(People!$A$2:$A$5,MATCH(Orders!M5903,People!$B$2:$B$5,0))</f>
        <v>Chuck Magee</v>
      </c>
      <c r="Y5903">
        <f t="shared" si="277"/>
        <v>2018</v>
      </c>
      <c r="Z5903">
        <f t="shared" si="278"/>
        <v>11</v>
      </c>
    </row>
    <row r="5904" spans="1:26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7">
        <f t="shared" si="276"/>
        <v>19.98</v>
      </c>
      <c r="W5904" s="7" t="str">
        <f>IFERROR(INDEX(Returns!A:A,MATCH(Orders!B5904,Returns!B:B,0)), "No")</f>
        <v>No</v>
      </c>
      <c r="X5904" s="7" t="str">
        <f>INDEX(People!$A$2:$A$5,MATCH(Orders!M5904,People!$B$2:$B$5,0))</f>
        <v>Anna Andreadi</v>
      </c>
      <c r="Y5904">
        <f t="shared" si="277"/>
        <v>2019</v>
      </c>
      <c r="Z5904">
        <f t="shared" si="278"/>
        <v>11</v>
      </c>
    </row>
    <row r="5905" spans="1:26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7">
        <f t="shared" si="276"/>
        <v>11.34</v>
      </c>
      <c r="W5905" s="7" t="str">
        <f>IFERROR(INDEX(Returns!A:A,MATCH(Orders!B5905,Returns!B:B,0)), "No")</f>
        <v>No</v>
      </c>
      <c r="X5905" s="7" t="str">
        <f>INDEX(People!$A$2:$A$5,MATCH(Orders!M5905,People!$B$2:$B$5,0))</f>
        <v>Anna Andreadi</v>
      </c>
      <c r="Y5905">
        <f t="shared" si="277"/>
        <v>2019</v>
      </c>
      <c r="Z5905">
        <f t="shared" si="278"/>
        <v>11</v>
      </c>
    </row>
    <row r="5906" spans="1:26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7">
        <f t="shared" si="276"/>
        <v>5.28</v>
      </c>
      <c r="W5906" s="7" t="str">
        <f>IFERROR(INDEX(Returns!A:A,MATCH(Orders!B5906,Returns!B:B,0)), "No")</f>
        <v>No</v>
      </c>
      <c r="X5906" s="7" t="str">
        <f>INDEX(People!$A$2:$A$5,MATCH(Orders!M5906,People!$B$2:$B$5,0))</f>
        <v>Anna Andreadi</v>
      </c>
      <c r="Y5906">
        <f t="shared" si="277"/>
        <v>2019</v>
      </c>
      <c r="Z5906">
        <f t="shared" si="278"/>
        <v>11</v>
      </c>
    </row>
    <row r="5907" spans="1:26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7">
        <f t="shared" si="276"/>
        <v>10.35</v>
      </c>
      <c r="W5907" s="7" t="str">
        <f>IFERROR(INDEX(Returns!A:A,MATCH(Orders!B5907,Returns!B:B,0)), "No")</f>
        <v>No</v>
      </c>
      <c r="X5907" s="7" t="str">
        <f>INDEX(People!$A$2:$A$5,MATCH(Orders!M5907,People!$B$2:$B$5,0))</f>
        <v>Anna Andreadi</v>
      </c>
      <c r="Y5907">
        <f t="shared" si="277"/>
        <v>2019</v>
      </c>
      <c r="Z5907">
        <f t="shared" si="278"/>
        <v>11</v>
      </c>
    </row>
    <row r="5908" spans="1:26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7">
        <f t="shared" si="276"/>
        <v>16.95</v>
      </c>
      <c r="W5908" s="7" t="str">
        <f>IFERROR(INDEX(Returns!A:A,MATCH(Orders!B5908,Returns!B:B,0)), "No")</f>
        <v>No</v>
      </c>
      <c r="X5908" s="7" t="str">
        <f>INDEX(People!$A$2:$A$5,MATCH(Orders!M5908,People!$B$2:$B$5,0))</f>
        <v>Anna Andreadi</v>
      </c>
      <c r="Y5908">
        <f t="shared" si="277"/>
        <v>2019</v>
      </c>
      <c r="Z5908">
        <f t="shared" si="278"/>
        <v>11</v>
      </c>
    </row>
    <row r="5909" spans="1:26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7">
        <f t="shared" si="276"/>
        <v>12.352</v>
      </c>
      <c r="W5909" s="7" t="str">
        <f>IFERROR(INDEX(Returns!A:A,MATCH(Orders!B5909,Returns!B:B,0)), "No")</f>
        <v>No</v>
      </c>
      <c r="X5909" s="7" t="str">
        <f>INDEX(People!$A$2:$A$5,MATCH(Orders!M5909,People!$B$2:$B$5,0))</f>
        <v>Anna Andreadi</v>
      </c>
      <c r="Y5909">
        <f t="shared" si="277"/>
        <v>2018</v>
      </c>
      <c r="Z5909">
        <f t="shared" si="278"/>
        <v>12</v>
      </c>
    </row>
    <row r="5910" spans="1:26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7">
        <f t="shared" si="276"/>
        <v>19.899999999999999</v>
      </c>
      <c r="W5910" s="7" t="str">
        <f>IFERROR(INDEX(Returns!A:A,MATCH(Orders!B5910,Returns!B:B,0)), "No")</f>
        <v>No</v>
      </c>
      <c r="X5910" s="7" t="str">
        <f>INDEX(People!$A$2:$A$5,MATCH(Orders!M5910,People!$B$2:$B$5,0))</f>
        <v>Anna Andreadi</v>
      </c>
      <c r="Y5910">
        <f t="shared" si="277"/>
        <v>2018</v>
      </c>
      <c r="Z5910">
        <f t="shared" si="278"/>
        <v>12</v>
      </c>
    </row>
    <row r="5911" spans="1:26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7">
        <f t="shared" si="276"/>
        <v>4.84</v>
      </c>
      <c r="W5911" s="7" t="str">
        <f>IFERROR(INDEX(Returns!A:A,MATCH(Orders!B5911,Returns!B:B,0)), "No")</f>
        <v>No</v>
      </c>
      <c r="X5911" s="7" t="str">
        <f>INDEX(People!$A$2:$A$5,MATCH(Orders!M5911,People!$B$2:$B$5,0))</f>
        <v>Anna Andreadi</v>
      </c>
      <c r="Y5911">
        <f t="shared" si="277"/>
        <v>2018</v>
      </c>
      <c r="Z5911">
        <f t="shared" si="278"/>
        <v>12</v>
      </c>
    </row>
    <row r="5912" spans="1:26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7">
        <f t="shared" si="276"/>
        <v>34.728000000000002</v>
      </c>
      <c r="W5912" s="7" t="str">
        <f>IFERROR(INDEX(Returns!A:A,MATCH(Orders!B5912,Returns!B:B,0)), "No")</f>
        <v>No</v>
      </c>
      <c r="X5912" s="7" t="str">
        <f>INDEX(People!$A$2:$A$5,MATCH(Orders!M5912,People!$B$2:$B$5,0))</f>
        <v>Anna Andreadi</v>
      </c>
      <c r="Y5912">
        <f t="shared" si="277"/>
        <v>2018</v>
      </c>
      <c r="Z5912">
        <f t="shared" si="278"/>
        <v>12</v>
      </c>
    </row>
    <row r="5913" spans="1:26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7">
        <f t="shared" si="276"/>
        <v>15.51</v>
      </c>
      <c r="W5913" s="7" t="str">
        <f>IFERROR(INDEX(Returns!A:A,MATCH(Orders!B5913,Returns!B:B,0)), "No")</f>
        <v>No</v>
      </c>
      <c r="X5913" s="7" t="str">
        <f>INDEX(People!$A$2:$A$5,MATCH(Orders!M5913,People!$B$2:$B$5,0))</f>
        <v>Anna Andreadi</v>
      </c>
      <c r="Y5913">
        <f t="shared" si="277"/>
        <v>2018</v>
      </c>
      <c r="Z5913">
        <f t="shared" si="278"/>
        <v>12</v>
      </c>
    </row>
    <row r="5914" spans="1:26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7">
        <f t="shared" si="276"/>
        <v>8.5</v>
      </c>
      <c r="W5914" s="7" t="str">
        <f>IFERROR(INDEX(Returns!A:A,MATCH(Orders!B5914,Returns!B:B,0)), "No")</f>
        <v>No</v>
      </c>
      <c r="X5914" s="7" t="str">
        <f>INDEX(People!$A$2:$A$5,MATCH(Orders!M5914,People!$B$2:$B$5,0))</f>
        <v>Cassandra Brandow</v>
      </c>
      <c r="Y5914">
        <f t="shared" si="277"/>
        <v>2016</v>
      </c>
      <c r="Z5914">
        <f t="shared" si="278"/>
        <v>8</v>
      </c>
    </row>
    <row r="5915" spans="1:26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7">
        <f t="shared" si="276"/>
        <v>2.98</v>
      </c>
      <c r="W5915" s="7" t="str">
        <f>IFERROR(INDEX(Returns!A:A,MATCH(Orders!B5915,Returns!B:B,0)), "No")</f>
        <v>No</v>
      </c>
      <c r="X5915" s="7" t="str">
        <f>INDEX(People!$A$2:$A$5,MATCH(Orders!M5915,People!$B$2:$B$5,0))</f>
        <v>Chuck Magee</v>
      </c>
      <c r="Y5915">
        <f t="shared" si="277"/>
        <v>2017</v>
      </c>
      <c r="Z5915">
        <f t="shared" si="278"/>
        <v>9</v>
      </c>
    </row>
    <row r="5916" spans="1:26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7">
        <f t="shared" si="276"/>
        <v>12.53</v>
      </c>
      <c r="W5916" s="7" t="str">
        <f>IFERROR(INDEX(Returns!A:A,MATCH(Orders!B5916,Returns!B:B,0)), "No")</f>
        <v>No</v>
      </c>
      <c r="X5916" s="7" t="str">
        <f>INDEX(People!$A$2:$A$5,MATCH(Orders!M5916,People!$B$2:$B$5,0))</f>
        <v>Chuck Magee</v>
      </c>
      <c r="Y5916">
        <f t="shared" si="277"/>
        <v>2017</v>
      </c>
      <c r="Z5916">
        <f t="shared" si="278"/>
        <v>9</v>
      </c>
    </row>
    <row r="5917" spans="1:26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7">
        <f t="shared" si="276"/>
        <v>99.882000000000005</v>
      </c>
      <c r="W5917" s="7" t="str">
        <f>IFERROR(INDEX(Returns!A:A,MATCH(Orders!B5917,Returns!B:B,0)), "No")</f>
        <v>No</v>
      </c>
      <c r="X5917" s="7" t="str">
        <f>INDEX(People!$A$2:$A$5,MATCH(Orders!M5917,People!$B$2:$B$5,0))</f>
        <v>Chuck Magee</v>
      </c>
      <c r="Y5917">
        <f t="shared" si="277"/>
        <v>2017</v>
      </c>
      <c r="Z5917">
        <f t="shared" si="278"/>
        <v>9</v>
      </c>
    </row>
    <row r="5918" spans="1:26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7">
        <f t="shared" si="276"/>
        <v>23.65</v>
      </c>
      <c r="W5918" s="7" t="str">
        <f>IFERROR(INDEX(Returns!A:A,MATCH(Orders!B5918,Returns!B:B,0)), "No")</f>
        <v>No</v>
      </c>
      <c r="X5918" s="7" t="str">
        <f>INDEX(People!$A$2:$A$5,MATCH(Orders!M5918,People!$B$2:$B$5,0))</f>
        <v>Chuck Magee</v>
      </c>
      <c r="Y5918">
        <f t="shared" si="277"/>
        <v>2017</v>
      </c>
      <c r="Z5918">
        <f t="shared" si="278"/>
        <v>9</v>
      </c>
    </row>
    <row r="5919" spans="1:26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7">
        <f t="shared" si="276"/>
        <v>704.78400000000011</v>
      </c>
      <c r="W5919" s="7" t="str">
        <f>IFERROR(INDEX(Returns!A:A,MATCH(Orders!B5919,Returns!B:B,0)), "No")</f>
        <v>No</v>
      </c>
      <c r="X5919" s="7" t="str">
        <f>INDEX(People!$A$2:$A$5,MATCH(Orders!M5919,People!$B$2:$B$5,0))</f>
        <v>Chuck Magee</v>
      </c>
      <c r="Y5919">
        <f t="shared" si="277"/>
        <v>2017</v>
      </c>
      <c r="Z5919">
        <f t="shared" si="278"/>
        <v>9</v>
      </c>
    </row>
    <row r="5920" spans="1:26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7">
        <f t="shared" si="276"/>
        <v>400.78400000000005</v>
      </c>
      <c r="W5920" s="7" t="str">
        <f>IFERROR(INDEX(Returns!A:A,MATCH(Orders!B5920,Returns!B:B,0)), "No")</f>
        <v>No</v>
      </c>
      <c r="X5920" s="7" t="str">
        <f>INDEX(People!$A$2:$A$5,MATCH(Orders!M5920,People!$B$2:$B$5,0))</f>
        <v>Chuck Magee</v>
      </c>
      <c r="Y5920">
        <f t="shared" si="277"/>
        <v>2017</v>
      </c>
      <c r="Z5920">
        <f t="shared" si="278"/>
        <v>9</v>
      </c>
    </row>
    <row r="5921" spans="1:26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7">
        <f t="shared" si="276"/>
        <v>69.989999999999995</v>
      </c>
      <c r="W5921" s="7" t="str">
        <f>IFERROR(INDEX(Returns!A:A,MATCH(Orders!B5921,Returns!B:B,0)), "No")</f>
        <v>No</v>
      </c>
      <c r="X5921" s="7" t="str">
        <f>INDEX(People!$A$2:$A$5,MATCH(Orders!M5921,People!$B$2:$B$5,0))</f>
        <v>Chuck Magee</v>
      </c>
      <c r="Y5921">
        <f t="shared" si="277"/>
        <v>2017</v>
      </c>
      <c r="Z5921">
        <f t="shared" si="278"/>
        <v>9</v>
      </c>
    </row>
    <row r="5922" spans="1:26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7">
        <f t="shared" si="276"/>
        <v>329.95</v>
      </c>
      <c r="W5922" s="7" t="str">
        <f>IFERROR(INDEX(Returns!A:A,MATCH(Orders!B5922,Returns!B:B,0)), "No")</f>
        <v>No</v>
      </c>
      <c r="X5922" s="7" t="str">
        <f>INDEX(People!$A$2:$A$5,MATCH(Orders!M5922,People!$B$2:$B$5,0))</f>
        <v>Chuck Magee</v>
      </c>
      <c r="Y5922">
        <f t="shared" si="277"/>
        <v>2017</v>
      </c>
      <c r="Z5922">
        <f t="shared" si="278"/>
        <v>9</v>
      </c>
    </row>
    <row r="5923" spans="1:26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7">
        <f t="shared" si="276"/>
        <v>55.48</v>
      </c>
      <c r="W5923" s="7" t="str">
        <f>IFERROR(INDEX(Returns!A:A,MATCH(Orders!B5923,Returns!B:B,0)), "No")</f>
        <v>No</v>
      </c>
      <c r="X5923" s="7" t="str">
        <f>INDEX(People!$A$2:$A$5,MATCH(Orders!M5923,People!$B$2:$B$5,0))</f>
        <v>Chuck Magee</v>
      </c>
      <c r="Y5923">
        <f t="shared" si="277"/>
        <v>2017</v>
      </c>
      <c r="Z5923">
        <f t="shared" si="278"/>
        <v>9</v>
      </c>
    </row>
    <row r="5924" spans="1:26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7">
        <f t="shared" si="276"/>
        <v>16.95</v>
      </c>
      <c r="W5924" s="7" t="str">
        <f>IFERROR(INDEX(Returns!A:A,MATCH(Orders!B5924,Returns!B:B,0)), "No")</f>
        <v>No</v>
      </c>
      <c r="X5924" s="7" t="str">
        <f>INDEX(People!$A$2:$A$5,MATCH(Orders!M5924,People!$B$2:$B$5,0))</f>
        <v>Chuck Magee</v>
      </c>
      <c r="Y5924">
        <f t="shared" si="277"/>
        <v>2017</v>
      </c>
      <c r="Z5924">
        <f t="shared" si="278"/>
        <v>9</v>
      </c>
    </row>
    <row r="5925" spans="1:26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7">
        <f t="shared" si="276"/>
        <v>156.58799999999999</v>
      </c>
      <c r="W5925" s="7" t="str">
        <f>IFERROR(INDEX(Returns!A:A,MATCH(Orders!B5925,Returns!B:B,0)), "No")</f>
        <v>No</v>
      </c>
      <c r="X5925" s="7" t="str">
        <f>INDEX(People!$A$2:$A$5,MATCH(Orders!M5925,People!$B$2:$B$5,0))</f>
        <v>Chuck Magee</v>
      </c>
      <c r="Y5925">
        <f t="shared" si="277"/>
        <v>2018</v>
      </c>
      <c r="Z5925">
        <f t="shared" si="278"/>
        <v>11</v>
      </c>
    </row>
    <row r="5926" spans="1:26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7">
        <f t="shared" si="276"/>
        <v>3.28</v>
      </c>
      <c r="W5926" s="7" t="str">
        <f>IFERROR(INDEX(Returns!A:A,MATCH(Orders!B5926,Returns!B:B,0)), "No")</f>
        <v>No</v>
      </c>
      <c r="X5926" s="7" t="str">
        <f>INDEX(People!$A$2:$A$5,MATCH(Orders!M5926,People!$B$2:$B$5,0))</f>
        <v>Cassandra Brandow</v>
      </c>
      <c r="Y5926">
        <f t="shared" si="277"/>
        <v>2019</v>
      </c>
      <c r="Z5926">
        <f t="shared" si="278"/>
        <v>11</v>
      </c>
    </row>
    <row r="5927" spans="1:26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7">
        <f t="shared" si="276"/>
        <v>109.95</v>
      </c>
      <c r="W5927" s="7" t="str">
        <f>IFERROR(INDEX(Returns!A:A,MATCH(Orders!B5927,Returns!B:B,0)), "No")</f>
        <v>No</v>
      </c>
      <c r="X5927" s="7" t="str">
        <f>INDEX(People!$A$2:$A$5,MATCH(Orders!M5927,People!$B$2:$B$5,0))</f>
        <v>Anna Andreadi</v>
      </c>
      <c r="Y5927">
        <f t="shared" si="277"/>
        <v>2019</v>
      </c>
      <c r="Z5927">
        <f t="shared" si="278"/>
        <v>6</v>
      </c>
    </row>
    <row r="5928" spans="1:26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7">
        <f t="shared" si="276"/>
        <v>151.99</v>
      </c>
      <c r="W5928" s="7" t="str">
        <f>IFERROR(INDEX(Returns!A:A,MATCH(Orders!B5928,Returns!B:B,0)), "No")</f>
        <v>No</v>
      </c>
      <c r="X5928" s="7" t="str">
        <f>INDEX(People!$A$2:$A$5,MATCH(Orders!M5928,People!$B$2:$B$5,0))</f>
        <v>Cassandra Brandow</v>
      </c>
      <c r="Y5928">
        <f t="shared" si="277"/>
        <v>2016</v>
      </c>
      <c r="Z5928">
        <f t="shared" si="278"/>
        <v>4</v>
      </c>
    </row>
    <row r="5929" spans="1:26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7">
        <f t="shared" si="276"/>
        <v>7.31</v>
      </c>
      <c r="W5929" s="7" t="str">
        <f>IFERROR(INDEX(Returns!A:A,MATCH(Orders!B5929,Returns!B:B,0)), "No")</f>
        <v>No</v>
      </c>
      <c r="X5929" s="7" t="str">
        <f>INDEX(People!$A$2:$A$5,MATCH(Orders!M5929,People!$B$2:$B$5,0))</f>
        <v>Cassandra Brandow</v>
      </c>
      <c r="Y5929">
        <f t="shared" si="277"/>
        <v>2016</v>
      </c>
      <c r="Z5929">
        <f t="shared" si="278"/>
        <v>10</v>
      </c>
    </row>
    <row r="5930" spans="1:26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7">
        <f t="shared" si="276"/>
        <v>2.23</v>
      </c>
      <c r="W5930" s="7" t="str">
        <f>IFERROR(INDEX(Returns!A:A,MATCH(Orders!B5930,Returns!B:B,0)), "No")</f>
        <v>No</v>
      </c>
      <c r="X5930" s="7" t="str">
        <f>INDEX(People!$A$2:$A$5,MATCH(Orders!M5930,People!$B$2:$B$5,0))</f>
        <v>Cassandra Brandow</v>
      </c>
      <c r="Y5930">
        <f t="shared" si="277"/>
        <v>2016</v>
      </c>
      <c r="Z5930">
        <f t="shared" si="278"/>
        <v>10</v>
      </c>
    </row>
    <row r="5931" spans="1:26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7">
        <f t="shared" si="276"/>
        <v>29.070000000000004</v>
      </c>
      <c r="W5931" s="7" t="str">
        <f>IFERROR(INDEX(Returns!A:A,MATCH(Orders!B5931,Returns!B:B,0)), "No")</f>
        <v>No</v>
      </c>
      <c r="X5931" s="7" t="str">
        <f>INDEX(People!$A$2:$A$5,MATCH(Orders!M5931,People!$B$2:$B$5,0))</f>
        <v>Chuck Magee</v>
      </c>
      <c r="Y5931">
        <f t="shared" si="277"/>
        <v>2019</v>
      </c>
      <c r="Z5931">
        <f t="shared" si="278"/>
        <v>7</v>
      </c>
    </row>
    <row r="5932" spans="1:26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7">
        <f t="shared" si="276"/>
        <v>5.1840000000000011</v>
      </c>
      <c r="W5932" s="7" t="str">
        <f>IFERROR(INDEX(Returns!A:A,MATCH(Orders!B5932,Returns!B:B,0)), "No")</f>
        <v>No</v>
      </c>
      <c r="X5932" s="7" t="str">
        <f>INDEX(People!$A$2:$A$5,MATCH(Orders!M5932,People!$B$2:$B$5,0))</f>
        <v>Chuck Magee</v>
      </c>
      <c r="Y5932">
        <f t="shared" si="277"/>
        <v>2019</v>
      </c>
      <c r="Z5932">
        <f t="shared" si="278"/>
        <v>7</v>
      </c>
    </row>
    <row r="5933" spans="1:26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7">
        <f t="shared" si="276"/>
        <v>341.99399999999997</v>
      </c>
      <c r="W5933" s="7" t="str">
        <f>IFERROR(INDEX(Returns!A:A,MATCH(Orders!B5933,Returns!B:B,0)), "No")</f>
        <v>No</v>
      </c>
      <c r="X5933" s="7" t="str">
        <f>INDEX(People!$A$2:$A$5,MATCH(Orders!M5933,People!$B$2:$B$5,0))</f>
        <v>Chuck Magee</v>
      </c>
      <c r="Y5933">
        <f t="shared" si="277"/>
        <v>2019</v>
      </c>
      <c r="Z5933">
        <f t="shared" si="278"/>
        <v>7</v>
      </c>
    </row>
    <row r="5934" spans="1:26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7">
        <f t="shared" si="276"/>
        <v>4.4640000000000004</v>
      </c>
      <c r="W5934" s="7" t="str">
        <f>IFERROR(INDEX(Returns!A:A,MATCH(Orders!B5934,Returns!B:B,0)), "No")</f>
        <v>No</v>
      </c>
      <c r="X5934" s="7" t="str">
        <f>INDEX(People!$A$2:$A$5,MATCH(Orders!M5934,People!$B$2:$B$5,0))</f>
        <v>Chuck Magee</v>
      </c>
      <c r="Y5934">
        <f t="shared" si="277"/>
        <v>2019</v>
      </c>
      <c r="Z5934">
        <f t="shared" si="278"/>
        <v>7</v>
      </c>
    </row>
    <row r="5935" spans="1:26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7">
        <f t="shared" si="276"/>
        <v>5.5920000000000014</v>
      </c>
      <c r="W5935" s="7" t="str">
        <f>IFERROR(INDEX(Returns!A:A,MATCH(Orders!B5935,Returns!B:B,0)), "No")</f>
        <v>No</v>
      </c>
      <c r="X5935" s="7" t="str">
        <f>INDEX(People!$A$2:$A$5,MATCH(Orders!M5935,People!$B$2:$B$5,0))</f>
        <v>Chuck Magee</v>
      </c>
      <c r="Y5935">
        <f t="shared" si="277"/>
        <v>2019</v>
      </c>
      <c r="Z5935">
        <f t="shared" si="278"/>
        <v>7</v>
      </c>
    </row>
    <row r="5936" spans="1:26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7">
        <f t="shared" si="276"/>
        <v>263.95999999999998</v>
      </c>
      <c r="W5936" s="7" t="str">
        <f>IFERROR(INDEX(Returns!A:A,MATCH(Orders!B5936,Returns!B:B,0)), "No")</f>
        <v>No</v>
      </c>
      <c r="X5936" s="7" t="str">
        <f>INDEX(People!$A$2:$A$5,MATCH(Orders!M5936,People!$B$2:$B$5,0))</f>
        <v>Chuck Magee</v>
      </c>
      <c r="Y5936">
        <f t="shared" si="277"/>
        <v>2019</v>
      </c>
      <c r="Z5936">
        <f t="shared" si="278"/>
        <v>7</v>
      </c>
    </row>
    <row r="5937" spans="1:26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7">
        <f t="shared" si="276"/>
        <v>5.08</v>
      </c>
      <c r="W5937" s="7" t="str">
        <f>IFERROR(INDEX(Returns!A:A,MATCH(Orders!B5937,Returns!B:B,0)), "No")</f>
        <v>No</v>
      </c>
      <c r="X5937" s="7" t="str">
        <f>INDEX(People!$A$2:$A$5,MATCH(Orders!M5937,People!$B$2:$B$5,0))</f>
        <v>Anna Andreadi</v>
      </c>
      <c r="Y5937">
        <f t="shared" si="277"/>
        <v>2018</v>
      </c>
      <c r="Z5937">
        <f t="shared" si="278"/>
        <v>7</v>
      </c>
    </row>
    <row r="5938" spans="1:26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7">
        <f t="shared" si="276"/>
        <v>59.160000000000004</v>
      </c>
      <c r="W5938" s="7" t="str">
        <f>IFERROR(INDEX(Returns!A:A,MATCH(Orders!B5938,Returns!B:B,0)), "No")</f>
        <v>No</v>
      </c>
      <c r="X5938" s="7" t="str">
        <f>INDEX(People!$A$2:$A$5,MATCH(Orders!M5938,People!$B$2:$B$5,0))</f>
        <v>Anna Andreadi</v>
      </c>
      <c r="Y5938">
        <f t="shared" si="277"/>
        <v>2018</v>
      </c>
      <c r="Z5938">
        <f t="shared" si="278"/>
        <v>7</v>
      </c>
    </row>
    <row r="5939" spans="1:26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7">
        <f t="shared" si="276"/>
        <v>23.992000000000001</v>
      </c>
      <c r="W5939" s="7" t="str">
        <f>IFERROR(INDEX(Returns!A:A,MATCH(Orders!B5939,Returns!B:B,0)), "No")</f>
        <v>No</v>
      </c>
      <c r="X5939" s="7" t="str">
        <f>INDEX(People!$A$2:$A$5,MATCH(Orders!M5939,People!$B$2:$B$5,0))</f>
        <v>Anna Andreadi</v>
      </c>
      <c r="Y5939">
        <f t="shared" si="277"/>
        <v>2018</v>
      </c>
      <c r="Z5939">
        <f t="shared" si="278"/>
        <v>7</v>
      </c>
    </row>
    <row r="5940" spans="1:26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7">
        <f t="shared" si="276"/>
        <v>95.992000000000004</v>
      </c>
      <c r="W5940" s="7" t="str">
        <f>IFERROR(INDEX(Returns!A:A,MATCH(Orders!B5940,Returns!B:B,0)), "No")</f>
        <v>No</v>
      </c>
      <c r="X5940" s="7" t="str">
        <f>INDEX(People!$A$2:$A$5,MATCH(Orders!M5940,People!$B$2:$B$5,0))</f>
        <v>Kelly Williams</v>
      </c>
      <c r="Y5940">
        <f t="shared" si="277"/>
        <v>2019</v>
      </c>
      <c r="Z5940">
        <f t="shared" si="278"/>
        <v>5</v>
      </c>
    </row>
    <row r="5941" spans="1:26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7">
        <f t="shared" si="276"/>
        <v>3.3040000000000003</v>
      </c>
      <c r="W5941" s="7" t="str">
        <f>IFERROR(INDEX(Returns!A:A,MATCH(Orders!B5941,Returns!B:B,0)), "No")</f>
        <v>No</v>
      </c>
      <c r="X5941" s="7" t="str">
        <f>INDEX(People!$A$2:$A$5,MATCH(Orders!M5941,People!$B$2:$B$5,0))</f>
        <v>Kelly Williams</v>
      </c>
      <c r="Y5941">
        <f t="shared" si="277"/>
        <v>2019</v>
      </c>
      <c r="Z5941">
        <f t="shared" si="278"/>
        <v>5</v>
      </c>
    </row>
    <row r="5942" spans="1:26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7">
        <f t="shared" si="276"/>
        <v>36.32</v>
      </c>
      <c r="W5942" s="7" t="str">
        <f>IFERROR(INDEX(Returns!A:A,MATCH(Orders!B5942,Returns!B:B,0)), "No")</f>
        <v>No</v>
      </c>
      <c r="X5942" s="7" t="str">
        <f>INDEX(People!$A$2:$A$5,MATCH(Orders!M5942,People!$B$2:$B$5,0))</f>
        <v>Anna Andreadi</v>
      </c>
      <c r="Y5942">
        <f t="shared" si="277"/>
        <v>2019</v>
      </c>
      <c r="Z5942">
        <f t="shared" si="278"/>
        <v>10</v>
      </c>
    </row>
    <row r="5943" spans="1:26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7">
        <f t="shared" si="276"/>
        <v>2.94</v>
      </c>
      <c r="W5943" s="7" t="str">
        <f>IFERROR(INDEX(Returns!A:A,MATCH(Orders!B5943,Returns!B:B,0)), "No")</f>
        <v>No</v>
      </c>
      <c r="X5943" s="7" t="str">
        <f>INDEX(People!$A$2:$A$5,MATCH(Orders!M5943,People!$B$2:$B$5,0))</f>
        <v>Anna Andreadi</v>
      </c>
      <c r="Y5943">
        <f t="shared" si="277"/>
        <v>2019</v>
      </c>
      <c r="Z5943">
        <f t="shared" si="278"/>
        <v>10</v>
      </c>
    </row>
    <row r="5944" spans="1:26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7">
        <f t="shared" si="276"/>
        <v>52.792000000000002</v>
      </c>
      <c r="W5944" s="7" t="str">
        <f>IFERROR(INDEX(Returns!A:A,MATCH(Orders!B5944,Returns!B:B,0)), "No")</f>
        <v>No</v>
      </c>
      <c r="X5944" s="7" t="str">
        <f>INDEX(People!$A$2:$A$5,MATCH(Orders!M5944,People!$B$2:$B$5,0))</f>
        <v>Anna Andreadi</v>
      </c>
      <c r="Y5944">
        <f t="shared" si="277"/>
        <v>2018</v>
      </c>
      <c r="Z5944">
        <f t="shared" si="278"/>
        <v>8</v>
      </c>
    </row>
    <row r="5945" spans="1:26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7">
        <f t="shared" si="276"/>
        <v>6.28</v>
      </c>
      <c r="W5945" s="7" t="str">
        <f>IFERROR(INDEX(Returns!A:A,MATCH(Orders!B5945,Returns!B:B,0)), "No")</f>
        <v>No</v>
      </c>
      <c r="X5945" s="7" t="str">
        <f>INDEX(People!$A$2:$A$5,MATCH(Orders!M5945,People!$B$2:$B$5,0))</f>
        <v>Anna Andreadi</v>
      </c>
      <c r="Y5945">
        <f t="shared" si="277"/>
        <v>2016</v>
      </c>
      <c r="Z5945">
        <f t="shared" si="278"/>
        <v>8</v>
      </c>
    </row>
    <row r="5946" spans="1:26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7">
        <f t="shared" si="276"/>
        <v>19.02</v>
      </c>
      <c r="W5946" s="7" t="str">
        <f>IFERROR(INDEX(Returns!A:A,MATCH(Orders!B5946,Returns!B:B,0)), "No")</f>
        <v>No</v>
      </c>
      <c r="X5946" s="7" t="str">
        <f>INDEX(People!$A$2:$A$5,MATCH(Orders!M5946,People!$B$2:$B$5,0))</f>
        <v>Anna Andreadi</v>
      </c>
      <c r="Y5946">
        <f t="shared" si="277"/>
        <v>2016</v>
      </c>
      <c r="Z5946">
        <f t="shared" si="278"/>
        <v>8</v>
      </c>
    </row>
    <row r="5947" spans="1:26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7">
        <f t="shared" si="276"/>
        <v>6.48</v>
      </c>
      <c r="W5947" s="7" t="str">
        <f>IFERROR(INDEX(Returns!A:A,MATCH(Orders!B5947,Returns!B:B,0)), "No")</f>
        <v>No</v>
      </c>
      <c r="X5947" s="7" t="str">
        <f>INDEX(People!$A$2:$A$5,MATCH(Orders!M5947,People!$B$2:$B$5,0))</f>
        <v>Anna Andreadi</v>
      </c>
      <c r="Y5947">
        <f t="shared" si="277"/>
        <v>2016</v>
      </c>
      <c r="Z5947">
        <f t="shared" si="278"/>
        <v>8</v>
      </c>
    </row>
    <row r="5948" spans="1:26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7">
        <f t="shared" si="276"/>
        <v>12.21</v>
      </c>
      <c r="W5948" s="7" t="str">
        <f>IFERROR(INDEX(Returns!A:A,MATCH(Orders!B5948,Returns!B:B,0)), "No")</f>
        <v>No</v>
      </c>
      <c r="X5948" s="7" t="str">
        <f>INDEX(People!$A$2:$A$5,MATCH(Orders!M5948,People!$B$2:$B$5,0))</f>
        <v>Anna Andreadi</v>
      </c>
      <c r="Y5948">
        <f t="shared" si="277"/>
        <v>2016</v>
      </c>
      <c r="Z5948">
        <f t="shared" si="278"/>
        <v>8</v>
      </c>
    </row>
    <row r="5949" spans="1:26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7">
        <f t="shared" si="276"/>
        <v>5.18</v>
      </c>
      <c r="W5949" s="7" t="str">
        <f>IFERROR(INDEX(Returns!A:A,MATCH(Orders!B5949,Returns!B:B,0)), "No")</f>
        <v>No</v>
      </c>
      <c r="X5949" s="7" t="str">
        <f>INDEX(People!$A$2:$A$5,MATCH(Orders!M5949,People!$B$2:$B$5,0))</f>
        <v>Kelly Williams</v>
      </c>
      <c r="Y5949">
        <f t="shared" si="277"/>
        <v>2017</v>
      </c>
      <c r="Z5949">
        <f t="shared" si="278"/>
        <v>9</v>
      </c>
    </row>
    <row r="5950" spans="1:26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7">
        <f t="shared" si="276"/>
        <v>10.67</v>
      </c>
      <c r="W5950" s="7" t="str">
        <f>IFERROR(INDEX(Returns!A:A,MATCH(Orders!B5950,Returns!B:B,0)), "No")</f>
        <v>No</v>
      </c>
      <c r="X5950" s="7" t="str">
        <f>INDEX(People!$A$2:$A$5,MATCH(Orders!M5950,People!$B$2:$B$5,0))</f>
        <v>Cassandra Brandow</v>
      </c>
      <c r="Y5950">
        <f t="shared" si="277"/>
        <v>2019</v>
      </c>
      <c r="Z5950">
        <f t="shared" si="278"/>
        <v>3</v>
      </c>
    </row>
    <row r="5951" spans="1:26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7">
        <f t="shared" si="276"/>
        <v>99.99</v>
      </c>
      <c r="W5951" s="7" t="str">
        <f>IFERROR(INDEX(Returns!A:A,MATCH(Orders!B5951,Returns!B:B,0)), "No")</f>
        <v>No</v>
      </c>
      <c r="X5951" s="7" t="str">
        <f>INDEX(People!$A$2:$A$5,MATCH(Orders!M5951,People!$B$2:$B$5,0))</f>
        <v>Cassandra Brandow</v>
      </c>
      <c r="Y5951">
        <f t="shared" si="277"/>
        <v>2019</v>
      </c>
      <c r="Z5951">
        <f t="shared" si="278"/>
        <v>3</v>
      </c>
    </row>
    <row r="5952" spans="1:26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7">
        <f t="shared" si="276"/>
        <v>131.12</v>
      </c>
      <c r="W5952" s="7" t="str">
        <f>IFERROR(INDEX(Returns!A:A,MATCH(Orders!B5952,Returns!B:B,0)), "No")</f>
        <v>No</v>
      </c>
      <c r="X5952" s="7" t="str">
        <f>INDEX(People!$A$2:$A$5,MATCH(Orders!M5952,People!$B$2:$B$5,0))</f>
        <v>Cassandra Brandow</v>
      </c>
      <c r="Y5952">
        <f t="shared" si="277"/>
        <v>2019</v>
      </c>
      <c r="Z5952">
        <f t="shared" si="278"/>
        <v>3</v>
      </c>
    </row>
    <row r="5953" spans="1:26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7">
        <f t="shared" si="276"/>
        <v>39.06</v>
      </c>
      <c r="W5953" s="7" t="str">
        <f>IFERROR(INDEX(Returns!A:A,MATCH(Orders!B5953,Returns!B:B,0)), "No")</f>
        <v>No</v>
      </c>
      <c r="X5953" s="7" t="str">
        <f>INDEX(People!$A$2:$A$5,MATCH(Orders!M5953,People!$B$2:$B$5,0))</f>
        <v>Cassandra Brandow</v>
      </c>
      <c r="Y5953">
        <f t="shared" si="277"/>
        <v>2019</v>
      </c>
      <c r="Z5953">
        <f t="shared" si="278"/>
        <v>3</v>
      </c>
    </row>
    <row r="5954" spans="1:26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7">
        <f t="shared" si="276"/>
        <v>5.1840000000000011</v>
      </c>
      <c r="W5954" s="7" t="str">
        <f>IFERROR(INDEX(Returns!A:A,MATCH(Orders!B5954,Returns!B:B,0)), "No")</f>
        <v>No</v>
      </c>
      <c r="X5954" s="7" t="str">
        <f>INDEX(People!$A$2:$A$5,MATCH(Orders!M5954,People!$B$2:$B$5,0))</f>
        <v>Kelly Williams</v>
      </c>
      <c r="Y5954">
        <f t="shared" si="277"/>
        <v>2019</v>
      </c>
      <c r="Z5954">
        <f t="shared" si="278"/>
        <v>4</v>
      </c>
    </row>
    <row r="5955" spans="1:26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7">
        <f t="shared" ref="V5955:V6018" si="279">R5955/S5955</f>
        <v>2.1</v>
      </c>
      <c r="W5955" s="7" t="str">
        <f>IFERROR(INDEX(Returns!A:A,MATCH(Orders!B5955,Returns!B:B,0)), "No")</f>
        <v>No</v>
      </c>
      <c r="X5955" s="7" t="str">
        <f>INDEX(People!$A$2:$A$5,MATCH(Orders!M5955,People!$B$2:$B$5,0))</f>
        <v>Chuck Magee</v>
      </c>
      <c r="Y5955">
        <f t="shared" ref="Y5955:Y6018" si="280">YEAR(C5955)</f>
        <v>2016</v>
      </c>
      <c r="Z5955">
        <f t="shared" ref="Z5955:Z6018" si="281">MONTH(C5955)</f>
        <v>3</v>
      </c>
    </row>
    <row r="5956" spans="1:26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7">
        <f t="shared" si="279"/>
        <v>11.984000000000002</v>
      </c>
      <c r="W5956" s="7" t="str">
        <f>IFERROR(INDEX(Returns!A:A,MATCH(Orders!B5956,Returns!B:B,0)), "No")</f>
        <v>No</v>
      </c>
      <c r="X5956" s="7" t="str">
        <f>INDEX(People!$A$2:$A$5,MATCH(Orders!M5956,People!$B$2:$B$5,0))</f>
        <v>Chuck Magee</v>
      </c>
      <c r="Y5956">
        <f t="shared" si="280"/>
        <v>2016</v>
      </c>
      <c r="Z5956">
        <f t="shared" si="281"/>
        <v>11</v>
      </c>
    </row>
    <row r="5957" spans="1:26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7">
        <f t="shared" si="279"/>
        <v>130.49</v>
      </c>
      <c r="W5957" s="7" t="str">
        <f>IFERROR(INDEX(Returns!A:A,MATCH(Orders!B5957,Returns!B:B,0)), "No")</f>
        <v>No</v>
      </c>
      <c r="X5957" s="7" t="str">
        <f>INDEX(People!$A$2:$A$5,MATCH(Orders!M5957,People!$B$2:$B$5,0))</f>
        <v>Chuck Magee</v>
      </c>
      <c r="Y5957">
        <f t="shared" si="280"/>
        <v>2016</v>
      </c>
      <c r="Z5957">
        <f t="shared" si="281"/>
        <v>11</v>
      </c>
    </row>
    <row r="5958" spans="1:26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7">
        <f t="shared" si="279"/>
        <v>135.31</v>
      </c>
      <c r="W5958" s="7" t="str">
        <f>IFERROR(INDEX(Returns!A:A,MATCH(Orders!B5958,Returns!B:B,0)), "No")</f>
        <v>No</v>
      </c>
      <c r="X5958" s="7" t="str">
        <f>INDEX(People!$A$2:$A$5,MATCH(Orders!M5958,People!$B$2:$B$5,0))</f>
        <v>Anna Andreadi</v>
      </c>
      <c r="Y5958">
        <f t="shared" si="280"/>
        <v>2018</v>
      </c>
      <c r="Z5958">
        <f t="shared" si="281"/>
        <v>3</v>
      </c>
    </row>
    <row r="5959" spans="1:26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7">
        <f t="shared" si="279"/>
        <v>30.98</v>
      </c>
      <c r="W5959" s="7" t="str">
        <f>IFERROR(INDEX(Returns!A:A,MATCH(Orders!B5959,Returns!B:B,0)), "No")</f>
        <v>No</v>
      </c>
      <c r="X5959" s="7" t="str">
        <f>INDEX(People!$A$2:$A$5,MATCH(Orders!M5959,People!$B$2:$B$5,0))</f>
        <v>Anna Andreadi</v>
      </c>
      <c r="Y5959">
        <f t="shared" si="280"/>
        <v>2018</v>
      </c>
      <c r="Z5959">
        <f t="shared" si="281"/>
        <v>3</v>
      </c>
    </row>
    <row r="5960" spans="1:26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7">
        <f t="shared" si="279"/>
        <v>7.64</v>
      </c>
      <c r="W5960" s="7" t="str">
        <f>IFERROR(INDEX(Returns!A:A,MATCH(Orders!B5960,Returns!B:B,0)), "No")</f>
        <v>No</v>
      </c>
      <c r="X5960" s="7" t="str">
        <f>INDEX(People!$A$2:$A$5,MATCH(Orders!M5960,People!$B$2:$B$5,0))</f>
        <v>Anna Andreadi</v>
      </c>
      <c r="Y5960">
        <f t="shared" si="280"/>
        <v>2018</v>
      </c>
      <c r="Z5960">
        <f t="shared" si="281"/>
        <v>3</v>
      </c>
    </row>
    <row r="5961" spans="1:26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7">
        <f t="shared" si="279"/>
        <v>256.78400000000005</v>
      </c>
      <c r="W5961" s="7" t="str">
        <f>IFERROR(INDEX(Returns!A:A,MATCH(Orders!B5961,Returns!B:B,0)), "No")</f>
        <v>No</v>
      </c>
      <c r="X5961" s="7" t="str">
        <f>INDEX(People!$A$2:$A$5,MATCH(Orders!M5961,People!$B$2:$B$5,0))</f>
        <v>Anna Andreadi</v>
      </c>
      <c r="Y5961">
        <f t="shared" si="280"/>
        <v>2018</v>
      </c>
      <c r="Z5961">
        <f t="shared" si="281"/>
        <v>3</v>
      </c>
    </row>
    <row r="5962" spans="1:26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7">
        <f t="shared" si="279"/>
        <v>5.28</v>
      </c>
      <c r="W5962" s="7" t="str">
        <f>IFERROR(INDEX(Returns!A:A,MATCH(Orders!B5962,Returns!B:B,0)), "No")</f>
        <v>No</v>
      </c>
      <c r="X5962" s="7" t="str">
        <f>INDEX(People!$A$2:$A$5,MATCH(Orders!M5962,People!$B$2:$B$5,0))</f>
        <v>Anna Andreadi</v>
      </c>
      <c r="Y5962">
        <f t="shared" si="280"/>
        <v>2019</v>
      </c>
      <c r="Z5962">
        <f t="shared" si="281"/>
        <v>2</v>
      </c>
    </row>
    <row r="5963" spans="1:26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7">
        <f t="shared" si="279"/>
        <v>63.991999999999997</v>
      </c>
      <c r="W5963" s="7" t="str">
        <f>IFERROR(INDEX(Returns!A:A,MATCH(Orders!B5963,Returns!B:B,0)), "No")</f>
        <v>No</v>
      </c>
      <c r="X5963" s="7" t="str">
        <f>INDEX(People!$A$2:$A$5,MATCH(Orders!M5963,People!$B$2:$B$5,0))</f>
        <v>Anna Andreadi</v>
      </c>
      <c r="Y5963">
        <f t="shared" si="280"/>
        <v>2016</v>
      </c>
      <c r="Z5963">
        <f t="shared" si="281"/>
        <v>11</v>
      </c>
    </row>
    <row r="5964" spans="1:26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7">
        <f t="shared" si="279"/>
        <v>3.89</v>
      </c>
      <c r="W5964" s="7" t="str">
        <f>IFERROR(INDEX(Returns!A:A,MATCH(Orders!B5964,Returns!B:B,0)), "No")</f>
        <v>No</v>
      </c>
      <c r="X5964" s="7" t="str">
        <f>INDEX(People!$A$2:$A$5,MATCH(Orders!M5964,People!$B$2:$B$5,0))</f>
        <v>Anna Andreadi</v>
      </c>
      <c r="Y5964">
        <f t="shared" si="280"/>
        <v>2016</v>
      </c>
      <c r="Z5964">
        <f t="shared" si="281"/>
        <v>11</v>
      </c>
    </row>
    <row r="5965" spans="1:26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7">
        <f t="shared" si="279"/>
        <v>30.98</v>
      </c>
      <c r="W5965" s="7" t="str">
        <f>IFERROR(INDEX(Returns!A:A,MATCH(Orders!B5965,Returns!B:B,0)), "No")</f>
        <v>No</v>
      </c>
      <c r="X5965" s="7" t="str">
        <f>INDEX(People!$A$2:$A$5,MATCH(Orders!M5965,People!$B$2:$B$5,0))</f>
        <v>Anna Andreadi</v>
      </c>
      <c r="Y5965">
        <f t="shared" si="280"/>
        <v>2016</v>
      </c>
      <c r="Z5965">
        <f t="shared" si="281"/>
        <v>11</v>
      </c>
    </row>
    <row r="5966" spans="1:26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7">
        <f t="shared" si="279"/>
        <v>5.7399999999999993</v>
      </c>
      <c r="W5966" s="7" t="str">
        <f>IFERROR(INDEX(Returns!A:A,MATCH(Orders!B5966,Returns!B:B,0)), "No")</f>
        <v>No</v>
      </c>
      <c r="X5966" s="7" t="str">
        <f>INDEX(People!$A$2:$A$5,MATCH(Orders!M5966,People!$B$2:$B$5,0))</f>
        <v>Anna Andreadi</v>
      </c>
      <c r="Y5966">
        <f t="shared" si="280"/>
        <v>2019</v>
      </c>
      <c r="Z5966">
        <f t="shared" si="281"/>
        <v>8</v>
      </c>
    </row>
    <row r="5967" spans="1:26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7">
        <f t="shared" si="279"/>
        <v>37.76</v>
      </c>
      <c r="W5967" s="7" t="str">
        <f>IFERROR(INDEX(Returns!A:A,MATCH(Orders!B5967,Returns!B:B,0)), "No")</f>
        <v>No</v>
      </c>
      <c r="X5967" s="7" t="str">
        <f>INDEX(People!$A$2:$A$5,MATCH(Orders!M5967,People!$B$2:$B$5,0))</f>
        <v>Anna Andreadi</v>
      </c>
      <c r="Y5967">
        <f t="shared" si="280"/>
        <v>2019</v>
      </c>
      <c r="Z5967">
        <f t="shared" si="281"/>
        <v>8</v>
      </c>
    </row>
    <row r="5968" spans="1:26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7">
        <f t="shared" si="279"/>
        <v>35.96</v>
      </c>
      <c r="W5968" s="7" t="str">
        <f>IFERROR(INDEX(Returns!A:A,MATCH(Orders!B5968,Returns!B:B,0)), "No")</f>
        <v>No</v>
      </c>
      <c r="X5968" s="7" t="str">
        <f>INDEX(People!$A$2:$A$5,MATCH(Orders!M5968,People!$B$2:$B$5,0))</f>
        <v>Anna Andreadi</v>
      </c>
      <c r="Y5968">
        <f t="shared" si="280"/>
        <v>2019</v>
      </c>
      <c r="Z5968">
        <f t="shared" si="281"/>
        <v>8</v>
      </c>
    </row>
    <row r="5969" spans="1:26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7">
        <f t="shared" si="279"/>
        <v>40.99</v>
      </c>
      <c r="W5969" s="7" t="str">
        <f>IFERROR(INDEX(Returns!A:A,MATCH(Orders!B5969,Returns!B:B,0)), "No")</f>
        <v>No</v>
      </c>
      <c r="X5969" s="7" t="str">
        <f>INDEX(People!$A$2:$A$5,MATCH(Orders!M5969,People!$B$2:$B$5,0))</f>
        <v>Chuck Magee</v>
      </c>
      <c r="Y5969">
        <f t="shared" si="280"/>
        <v>2018</v>
      </c>
      <c r="Z5969">
        <f t="shared" si="281"/>
        <v>1</v>
      </c>
    </row>
    <row r="5970" spans="1:26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7">
        <f t="shared" si="279"/>
        <v>104.85</v>
      </c>
      <c r="W5970" s="7" t="str">
        <f>IFERROR(INDEX(Returns!A:A,MATCH(Orders!B5970,Returns!B:B,0)), "No")</f>
        <v>Yes</v>
      </c>
      <c r="X5970" s="7" t="str">
        <f>INDEX(People!$A$2:$A$5,MATCH(Orders!M5970,People!$B$2:$B$5,0))</f>
        <v>Anna Andreadi</v>
      </c>
      <c r="Y5970">
        <f t="shared" si="280"/>
        <v>2016</v>
      </c>
      <c r="Z5970">
        <f t="shared" si="281"/>
        <v>7</v>
      </c>
    </row>
    <row r="5971" spans="1:26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7">
        <f t="shared" si="279"/>
        <v>4.3520000000000003</v>
      </c>
      <c r="W5971" s="7" t="str">
        <f>IFERROR(INDEX(Returns!A:A,MATCH(Orders!B5971,Returns!B:B,0)), "No")</f>
        <v>Yes</v>
      </c>
      <c r="X5971" s="7" t="str">
        <f>INDEX(People!$A$2:$A$5,MATCH(Orders!M5971,People!$B$2:$B$5,0))</f>
        <v>Anna Andreadi</v>
      </c>
      <c r="Y5971">
        <f t="shared" si="280"/>
        <v>2016</v>
      </c>
      <c r="Z5971">
        <f t="shared" si="281"/>
        <v>7</v>
      </c>
    </row>
    <row r="5972" spans="1:26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7">
        <f t="shared" si="279"/>
        <v>4.9800000000000004</v>
      </c>
      <c r="W5972" s="7" t="str">
        <f>IFERROR(INDEX(Returns!A:A,MATCH(Orders!B5972,Returns!B:B,0)), "No")</f>
        <v>Yes</v>
      </c>
      <c r="X5972" s="7" t="str">
        <f>INDEX(People!$A$2:$A$5,MATCH(Orders!M5972,People!$B$2:$B$5,0))</f>
        <v>Anna Andreadi</v>
      </c>
      <c r="Y5972">
        <f t="shared" si="280"/>
        <v>2016</v>
      </c>
      <c r="Z5972">
        <f t="shared" si="281"/>
        <v>7</v>
      </c>
    </row>
    <row r="5973" spans="1:26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7">
        <f t="shared" si="279"/>
        <v>14.339999999999998</v>
      </c>
      <c r="W5973" s="7" t="str">
        <f>IFERROR(INDEX(Returns!A:A,MATCH(Orders!B5973,Returns!B:B,0)), "No")</f>
        <v>Yes</v>
      </c>
      <c r="X5973" s="7" t="str">
        <f>INDEX(People!$A$2:$A$5,MATCH(Orders!M5973,People!$B$2:$B$5,0))</f>
        <v>Anna Andreadi</v>
      </c>
      <c r="Y5973">
        <f t="shared" si="280"/>
        <v>2016</v>
      </c>
      <c r="Z5973">
        <f t="shared" si="281"/>
        <v>7</v>
      </c>
    </row>
    <row r="5974" spans="1:26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7">
        <f t="shared" si="279"/>
        <v>240.78400000000002</v>
      </c>
      <c r="W5974" s="7" t="str">
        <f>IFERROR(INDEX(Returns!A:A,MATCH(Orders!B5974,Returns!B:B,0)), "No")</f>
        <v>No</v>
      </c>
      <c r="X5974" s="7" t="str">
        <f>INDEX(People!$A$2:$A$5,MATCH(Orders!M5974,People!$B$2:$B$5,0))</f>
        <v>Chuck Magee</v>
      </c>
      <c r="Y5974">
        <f t="shared" si="280"/>
        <v>2019</v>
      </c>
      <c r="Z5974">
        <f t="shared" si="281"/>
        <v>2</v>
      </c>
    </row>
    <row r="5975" spans="1:26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7">
        <f t="shared" si="279"/>
        <v>207.48</v>
      </c>
      <c r="W5975" s="7" t="str">
        <f>IFERROR(INDEX(Returns!A:A,MATCH(Orders!B5975,Returns!B:B,0)), "No")</f>
        <v>No</v>
      </c>
      <c r="X5975" s="7" t="str">
        <f>INDEX(People!$A$2:$A$5,MATCH(Orders!M5975,People!$B$2:$B$5,0))</f>
        <v>Chuck Magee</v>
      </c>
      <c r="Y5975">
        <f t="shared" si="280"/>
        <v>2017</v>
      </c>
      <c r="Z5975">
        <f t="shared" si="281"/>
        <v>12</v>
      </c>
    </row>
    <row r="5976" spans="1:26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7">
        <f t="shared" si="279"/>
        <v>77.544000000000011</v>
      </c>
      <c r="W5976" s="7" t="str">
        <f>IFERROR(INDEX(Returns!A:A,MATCH(Orders!B5976,Returns!B:B,0)), "No")</f>
        <v>No</v>
      </c>
      <c r="X5976" s="7" t="str">
        <f>INDEX(People!$A$2:$A$5,MATCH(Orders!M5976,People!$B$2:$B$5,0))</f>
        <v>Cassandra Brandow</v>
      </c>
      <c r="Y5976">
        <f t="shared" si="280"/>
        <v>2018</v>
      </c>
      <c r="Z5976">
        <f t="shared" si="281"/>
        <v>10</v>
      </c>
    </row>
    <row r="5977" spans="1:26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7">
        <f t="shared" si="279"/>
        <v>180.19</v>
      </c>
      <c r="W5977" s="7" t="str">
        <f>IFERROR(INDEX(Returns!A:A,MATCH(Orders!B5977,Returns!B:B,0)), "No")</f>
        <v>No</v>
      </c>
      <c r="X5977" s="7" t="str">
        <f>INDEX(People!$A$2:$A$5,MATCH(Orders!M5977,People!$B$2:$B$5,0))</f>
        <v>Kelly Williams</v>
      </c>
      <c r="Y5977">
        <f t="shared" si="280"/>
        <v>2019</v>
      </c>
      <c r="Z5977">
        <f t="shared" si="281"/>
        <v>7</v>
      </c>
    </row>
    <row r="5978" spans="1:26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7">
        <f t="shared" si="279"/>
        <v>6.78</v>
      </c>
      <c r="W5978" s="7" t="str">
        <f>IFERROR(INDEX(Returns!A:A,MATCH(Orders!B5978,Returns!B:B,0)), "No")</f>
        <v>No</v>
      </c>
      <c r="X5978" s="7" t="str">
        <f>INDEX(People!$A$2:$A$5,MATCH(Orders!M5978,People!$B$2:$B$5,0))</f>
        <v>Kelly Williams</v>
      </c>
      <c r="Y5978">
        <f t="shared" si="280"/>
        <v>2019</v>
      </c>
      <c r="Z5978">
        <f t="shared" si="281"/>
        <v>7</v>
      </c>
    </row>
    <row r="5979" spans="1:26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7">
        <f t="shared" si="279"/>
        <v>55.2</v>
      </c>
      <c r="W5979" s="7" t="str">
        <f>IFERROR(INDEX(Returns!A:A,MATCH(Orders!B5979,Returns!B:B,0)), "No")</f>
        <v>No</v>
      </c>
      <c r="X5979" s="7" t="str">
        <f>INDEX(People!$A$2:$A$5,MATCH(Orders!M5979,People!$B$2:$B$5,0))</f>
        <v>Anna Andreadi</v>
      </c>
      <c r="Y5979">
        <f t="shared" si="280"/>
        <v>2019</v>
      </c>
      <c r="Z5979">
        <f t="shared" si="281"/>
        <v>4</v>
      </c>
    </row>
    <row r="5980" spans="1:26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7">
        <f t="shared" si="279"/>
        <v>85.98</v>
      </c>
      <c r="W5980" s="7" t="str">
        <f>IFERROR(INDEX(Returns!A:A,MATCH(Orders!B5980,Returns!B:B,0)), "No")</f>
        <v>No</v>
      </c>
      <c r="X5980" s="7" t="str">
        <f>INDEX(People!$A$2:$A$5,MATCH(Orders!M5980,People!$B$2:$B$5,0))</f>
        <v>Kelly Williams</v>
      </c>
      <c r="Y5980">
        <f t="shared" si="280"/>
        <v>2016</v>
      </c>
      <c r="Z5980">
        <f t="shared" si="281"/>
        <v>9</v>
      </c>
    </row>
    <row r="5981" spans="1:26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7">
        <f t="shared" si="279"/>
        <v>16.03</v>
      </c>
      <c r="W5981" s="7" t="str">
        <f>IFERROR(INDEX(Returns!A:A,MATCH(Orders!B5981,Returns!B:B,0)), "No")</f>
        <v>No</v>
      </c>
      <c r="X5981" s="7" t="str">
        <f>INDEX(People!$A$2:$A$5,MATCH(Orders!M5981,People!$B$2:$B$5,0))</f>
        <v>Kelly Williams</v>
      </c>
      <c r="Y5981">
        <f t="shared" si="280"/>
        <v>2016</v>
      </c>
      <c r="Z5981">
        <f t="shared" si="281"/>
        <v>9</v>
      </c>
    </row>
    <row r="5982" spans="1:26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7">
        <f t="shared" si="279"/>
        <v>80.98</v>
      </c>
      <c r="W5982" s="7" t="str">
        <f>IFERROR(INDEX(Returns!A:A,MATCH(Orders!B5982,Returns!B:B,0)), "No")</f>
        <v>No</v>
      </c>
      <c r="X5982" s="7" t="str">
        <f>INDEX(People!$A$2:$A$5,MATCH(Orders!M5982,People!$B$2:$B$5,0))</f>
        <v>Kelly Williams</v>
      </c>
      <c r="Y5982">
        <f t="shared" si="280"/>
        <v>2016</v>
      </c>
      <c r="Z5982">
        <f t="shared" si="281"/>
        <v>9</v>
      </c>
    </row>
    <row r="5983" spans="1:26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7">
        <f t="shared" si="279"/>
        <v>9.93</v>
      </c>
      <c r="W5983" s="7" t="str">
        <f>IFERROR(INDEX(Returns!A:A,MATCH(Orders!B5983,Returns!B:B,0)), "No")</f>
        <v>No</v>
      </c>
      <c r="X5983" s="7" t="str">
        <f>INDEX(People!$A$2:$A$5,MATCH(Orders!M5983,People!$B$2:$B$5,0))</f>
        <v>Kelly Williams</v>
      </c>
      <c r="Y5983">
        <f t="shared" si="280"/>
        <v>2016</v>
      </c>
      <c r="Z5983">
        <f t="shared" si="281"/>
        <v>9</v>
      </c>
    </row>
    <row r="5984" spans="1:26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7">
        <f t="shared" si="279"/>
        <v>6.48</v>
      </c>
      <c r="W5984" s="7" t="str">
        <f>IFERROR(INDEX(Returns!A:A,MATCH(Orders!B5984,Returns!B:B,0)), "No")</f>
        <v>No</v>
      </c>
      <c r="X5984" s="7" t="str">
        <f>INDEX(People!$A$2:$A$5,MATCH(Orders!M5984,People!$B$2:$B$5,0))</f>
        <v>Chuck Magee</v>
      </c>
      <c r="Y5984">
        <f t="shared" si="280"/>
        <v>2018</v>
      </c>
      <c r="Z5984">
        <f t="shared" si="281"/>
        <v>11</v>
      </c>
    </row>
    <row r="5985" spans="1:26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7">
        <f t="shared" si="279"/>
        <v>3.4240000000000008</v>
      </c>
      <c r="W5985" s="7" t="str">
        <f>IFERROR(INDEX(Returns!A:A,MATCH(Orders!B5985,Returns!B:B,0)), "No")</f>
        <v>No</v>
      </c>
      <c r="X5985" s="7" t="str">
        <f>INDEX(People!$A$2:$A$5,MATCH(Orders!M5985,People!$B$2:$B$5,0))</f>
        <v>Chuck Magee</v>
      </c>
      <c r="Y5985">
        <f t="shared" si="280"/>
        <v>2019</v>
      </c>
      <c r="Z5985">
        <f t="shared" si="281"/>
        <v>9</v>
      </c>
    </row>
    <row r="5986" spans="1:26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7">
        <f t="shared" si="279"/>
        <v>30.929999999999996</v>
      </c>
      <c r="W5986" s="7" t="str">
        <f>IFERROR(INDEX(Returns!A:A,MATCH(Orders!B5986,Returns!B:B,0)), "No")</f>
        <v>No</v>
      </c>
      <c r="X5986" s="7" t="str">
        <f>INDEX(People!$A$2:$A$5,MATCH(Orders!M5986,People!$B$2:$B$5,0))</f>
        <v>Cassandra Brandow</v>
      </c>
      <c r="Y5986">
        <f t="shared" si="280"/>
        <v>2018</v>
      </c>
      <c r="Z5986">
        <f t="shared" si="281"/>
        <v>7</v>
      </c>
    </row>
    <row r="5987" spans="1:26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7">
        <f t="shared" si="279"/>
        <v>38.78</v>
      </c>
      <c r="W5987" s="7" t="str">
        <f>IFERROR(INDEX(Returns!A:A,MATCH(Orders!B5987,Returns!B:B,0)), "No")</f>
        <v>No</v>
      </c>
      <c r="X5987" s="7" t="str">
        <f>INDEX(People!$A$2:$A$5,MATCH(Orders!M5987,People!$B$2:$B$5,0))</f>
        <v>Cassandra Brandow</v>
      </c>
      <c r="Y5987">
        <f t="shared" si="280"/>
        <v>2018</v>
      </c>
      <c r="Z5987">
        <f t="shared" si="281"/>
        <v>7</v>
      </c>
    </row>
    <row r="5988" spans="1:26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7">
        <f t="shared" si="279"/>
        <v>21.98</v>
      </c>
      <c r="W5988" s="7" t="str">
        <f>IFERROR(INDEX(Returns!A:A,MATCH(Orders!B5988,Returns!B:B,0)), "No")</f>
        <v>No</v>
      </c>
      <c r="X5988" s="7" t="str">
        <f>INDEX(People!$A$2:$A$5,MATCH(Orders!M5988,People!$B$2:$B$5,0))</f>
        <v>Cassandra Brandow</v>
      </c>
      <c r="Y5988">
        <f t="shared" si="280"/>
        <v>2018</v>
      </c>
      <c r="Z5988">
        <f t="shared" si="281"/>
        <v>7</v>
      </c>
    </row>
    <row r="5989" spans="1:26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7">
        <f t="shared" si="279"/>
        <v>40.99</v>
      </c>
      <c r="W5989" s="7" t="str">
        <f>IFERROR(INDEX(Returns!A:A,MATCH(Orders!B5989,Returns!B:B,0)), "No")</f>
        <v>No</v>
      </c>
      <c r="X5989" s="7" t="str">
        <f>INDEX(People!$A$2:$A$5,MATCH(Orders!M5989,People!$B$2:$B$5,0))</f>
        <v>Cassandra Brandow</v>
      </c>
      <c r="Y5989">
        <f t="shared" si="280"/>
        <v>2018</v>
      </c>
      <c r="Z5989">
        <f t="shared" si="281"/>
        <v>7</v>
      </c>
    </row>
    <row r="5990" spans="1:26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7">
        <f t="shared" si="279"/>
        <v>8.6</v>
      </c>
      <c r="W5990" s="7" t="str">
        <f>IFERROR(INDEX(Returns!A:A,MATCH(Orders!B5990,Returns!B:B,0)), "No")</f>
        <v>No</v>
      </c>
      <c r="X5990" s="7" t="str">
        <f>INDEX(People!$A$2:$A$5,MATCH(Orders!M5990,People!$B$2:$B$5,0))</f>
        <v>Cassandra Brandow</v>
      </c>
      <c r="Y5990">
        <f t="shared" si="280"/>
        <v>2018</v>
      </c>
      <c r="Z5990">
        <f t="shared" si="281"/>
        <v>7</v>
      </c>
    </row>
    <row r="5991" spans="1:26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7">
        <f t="shared" si="279"/>
        <v>100.98</v>
      </c>
      <c r="W5991" s="7" t="str">
        <f>IFERROR(INDEX(Returns!A:A,MATCH(Orders!B5991,Returns!B:B,0)), "No")</f>
        <v>No</v>
      </c>
      <c r="X5991" s="7" t="str">
        <f>INDEX(People!$A$2:$A$5,MATCH(Orders!M5991,People!$B$2:$B$5,0))</f>
        <v>Cassandra Brandow</v>
      </c>
      <c r="Y5991">
        <f t="shared" si="280"/>
        <v>2018</v>
      </c>
      <c r="Z5991">
        <f t="shared" si="281"/>
        <v>7</v>
      </c>
    </row>
    <row r="5992" spans="1:26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7">
        <f t="shared" si="279"/>
        <v>336.78400000000005</v>
      </c>
      <c r="W5992" s="7" t="str">
        <f>IFERROR(INDEX(Returns!A:A,MATCH(Orders!B5992,Returns!B:B,0)), "No")</f>
        <v>No</v>
      </c>
      <c r="X5992" s="7" t="str">
        <f>INDEX(People!$A$2:$A$5,MATCH(Orders!M5992,People!$B$2:$B$5,0))</f>
        <v>Anna Andreadi</v>
      </c>
      <c r="Y5992">
        <f t="shared" si="280"/>
        <v>2019</v>
      </c>
      <c r="Z5992">
        <f t="shared" si="281"/>
        <v>9</v>
      </c>
    </row>
    <row r="5993" spans="1:26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7">
        <f t="shared" si="279"/>
        <v>52.791999999999994</v>
      </c>
      <c r="W5993" s="7" t="str">
        <f>IFERROR(INDEX(Returns!A:A,MATCH(Orders!B5993,Returns!B:B,0)), "No")</f>
        <v>No</v>
      </c>
      <c r="X5993" s="7" t="str">
        <f>INDEX(People!$A$2:$A$5,MATCH(Orders!M5993,People!$B$2:$B$5,0))</f>
        <v>Anna Andreadi</v>
      </c>
      <c r="Y5993">
        <f t="shared" si="280"/>
        <v>2019</v>
      </c>
      <c r="Z5993">
        <f t="shared" si="281"/>
        <v>9</v>
      </c>
    </row>
    <row r="5994" spans="1:26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7">
        <f t="shared" si="279"/>
        <v>61.584000000000003</v>
      </c>
      <c r="W5994" s="7" t="str">
        <f>IFERROR(INDEX(Returns!A:A,MATCH(Orders!B5994,Returns!B:B,0)), "No")</f>
        <v>No</v>
      </c>
      <c r="X5994" s="7" t="str">
        <f>INDEX(People!$A$2:$A$5,MATCH(Orders!M5994,People!$B$2:$B$5,0))</f>
        <v>Anna Andreadi</v>
      </c>
      <c r="Y5994">
        <f t="shared" si="280"/>
        <v>2019</v>
      </c>
      <c r="Z5994">
        <f t="shared" si="281"/>
        <v>9</v>
      </c>
    </row>
    <row r="5995" spans="1:26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7">
        <f t="shared" si="279"/>
        <v>12.991999999999999</v>
      </c>
      <c r="W5995" s="7" t="str">
        <f>IFERROR(INDEX(Returns!A:A,MATCH(Orders!B5995,Returns!B:B,0)), "No")</f>
        <v>No</v>
      </c>
      <c r="X5995" s="7" t="str">
        <f>INDEX(People!$A$2:$A$5,MATCH(Orders!M5995,People!$B$2:$B$5,0))</f>
        <v>Chuck Magee</v>
      </c>
      <c r="Y5995">
        <f t="shared" si="280"/>
        <v>2018</v>
      </c>
      <c r="Z5995">
        <f t="shared" si="281"/>
        <v>12</v>
      </c>
    </row>
    <row r="5996" spans="1:26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7">
        <f t="shared" si="279"/>
        <v>6.76</v>
      </c>
      <c r="W5996" s="7" t="str">
        <f>IFERROR(INDEX(Returns!A:A,MATCH(Orders!B5996,Returns!B:B,0)), "No")</f>
        <v>No</v>
      </c>
      <c r="X5996" s="7" t="str">
        <f>INDEX(People!$A$2:$A$5,MATCH(Orders!M5996,People!$B$2:$B$5,0))</f>
        <v>Chuck Magee</v>
      </c>
      <c r="Y5996">
        <f t="shared" si="280"/>
        <v>2018</v>
      </c>
      <c r="Z5996">
        <f t="shared" si="281"/>
        <v>12</v>
      </c>
    </row>
    <row r="5997" spans="1:26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7">
        <f t="shared" si="279"/>
        <v>91.685999999999993</v>
      </c>
      <c r="W5997" s="7" t="str">
        <f>IFERROR(INDEX(Returns!A:A,MATCH(Orders!B5997,Returns!B:B,0)), "No")</f>
        <v>No</v>
      </c>
      <c r="X5997" s="7" t="str">
        <f>INDEX(People!$A$2:$A$5,MATCH(Orders!M5997,People!$B$2:$B$5,0))</f>
        <v>Chuck Magee</v>
      </c>
      <c r="Y5997">
        <f t="shared" si="280"/>
        <v>2018</v>
      </c>
      <c r="Z5997">
        <f t="shared" si="281"/>
        <v>12</v>
      </c>
    </row>
    <row r="5998" spans="1:26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7">
        <f t="shared" si="279"/>
        <v>96.784000000000006</v>
      </c>
      <c r="W5998" s="7" t="str">
        <f>IFERROR(INDEX(Returns!A:A,MATCH(Orders!B5998,Returns!B:B,0)), "No")</f>
        <v>No</v>
      </c>
      <c r="X5998" s="7" t="str">
        <f>INDEX(People!$A$2:$A$5,MATCH(Orders!M5998,People!$B$2:$B$5,0))</f>
        <v>Chuck Magee</v>
      </c>
      <c r="Y5998">
        <f t="shared" si="280"/>
        <v>2018</v>
      </c>
      <c r="Z5998">
        <f t="shared" si="281"/>
        <v>12</v>
      </c>
    </row>
    <row r="5999" spans="1:26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7">
        <f t="shared" si="279"/>
        <v>109.53000000000002</v>
      </c>
      <c r="W5999" s="7" t="str">
        <f>IFERROR(INDEX(Returns!A:A,MATCH(Orders!B5999,Returns!B:B,0)), "No")</f>
        <v>No</v>
      </c>
      <c r="X5999" s="7" t="str">
        <f>INDEX(People!$A$2:$A$5,MATCH(Orders!M5999,People!$B$2:$B$5,0))</f>
        <v>Chuck Magee</v>
      </c>
      <c r="Y5999">
        <f t="shared" si="280"/>
        <v>2018</v>
      </c>
      <c r="Z5999">
        <f t="shared" si="281"/>
        <v>12</v>
      </c>
    </row>
    <row r="6000" spans="1:26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7">
        <f t="shared" si="279"/>
        <v>112.78399999999999</v>
      </c>
      <c r="W6000" s="7" t="str">
        <f>IFERROR(INDEX(Returns!A:A,MATCH(Orders!B6000,Returns!B:B,0)), "No")</f>
        <v>No</v>
      </c>
      <c r="X6000" s="7" t="str">
        <f>INDEX(People!$A$2:$A$5,MATCH(Orders!M6000,People!$B$2:$B$5,0))</f>
        <v>Anna Andreadi</v>
      </c>
      <c r="Y6000">
        <f t="shared" si="280"/>
        <v>2016</v>
      </c>
      <c r="Z6000">
        <f t="shared" si="281"/>
        <v>12</v>
      </c>
    </row>
    <row r="6001" spans="1:26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7">
        <f t="shared" si="279"/>
        <v>6.48</v>
      </c>
      <c r="W6001" s="7" t="str">
        <f>IFERROR(INDEX(Returns!A:A,MATCH(Orders!B6001,Returns!B:B,0)), "No")</f>
        <v>No</v>
      </c>
      <c r="X6001" s="7" t="str">
        <f>INDEX(People!$A$2:$A$5,MATCH(Orders!M6001,People!$B$2:$B$5,0))</f>
        <v>Anna Andreadi</v>
      </c>
      <c r="Y6001">
        <f t="shared" si="280"/>
        <v>2016</v>
      </c>
      <c r="Z6001">
        <f t="shared" si="281"/>
        <v>12</v>
      </c>
    </row>
    <row r="6002" spans="1:26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7">
        <f t="shared" si="279"/>
        <v>22.84</v>
      </c>
      <c r="W6002" s="7" t="str">
        <f>IFERROR(INDEX(Returns!A:A,MATCH(Orders!B6002,Returns!B:B,0)), "No")</f>
        <v>No</v>
      </c>
      <c r="X6002" s="7" t="str">
        <f>INDEX(People!$A$2:$A$5,MATCH(Orders!M6002,People!$B$2:$B$5,0))</f>
        <v>Anna Andreadi</v>
      </c>
      <c r="Y6002">
        <f t="shared" si="280"/>
        <v>2016</v>
      </c>
      <c r="Z6002">
        <f t="shared" si="281"/>
        <v>12</v>
      </c>
    </row>
    <row r="6003" spans="1:26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7">
        <f t="shared" si="279"/>
        <v>29.320000000000004</v>
      </c>
      <c r="W6003" s="7" t="str">
        <f>IFERROR(INDEX(Returns!A:A,MATCH(Orders!B6003,Returns!B:B,0)), "No")</f>
        <v>No</v>
      </c>
      <c r="X6003" s="7" t="str">
        <f>INDEX(People!$A$2:$A$5,MATCH(Orders!M6003,People!$B$2:$B$5,0))</f>
        <v>Anna Andreadi</v>
      </c>
      <c r="Y6003">
        <f t="shared" si="280"/>
        <v>2016</v>
      </c>
      <c r="Z6003">
        <f t="shared" si="281"/>
        <v>12</v>
      </c>
    </row>
    <row r="6004" spans="1:26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7">
        <f t="shared" si="279"/>
        <v>2.6070000000000002</v>
      </c>
      <c r="W6004" s="7" t="str">
        <f>IFERROR(INDEX(Returns!A:A,MATCH(Orders!B6004,Returns!B:B,0)), "No")</f>
        <v>No</v>
      </c>
      <c r="X6004" s="7" t="str">
        <f>INDEX(People!$A$2:$A$5,MATCH(Orders!M6004,People!$B$2:$B$5,0))</f>
        <v>Anna Andreadi</v>
      </c>
      <c r="Y6004">
        <f t="shared" si="280"/>
        <v>2016</v>
      </c>
      <c r="Z6004">
        <f t="shared" si="281"/>
        <v>12</v>
      </c>
    </row>
    <row r="6005" spans="1:26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7">
        <f t="shared" si="279"/>
        <v>12.294</v>
      </c>
      <c r="W6005" s="7" t="str">
        <f>IFERROR(INDEX(Returns!A:A,MATCH(Orders!B6005,Returns!B:B,0)), "No")</f>
        <v>No</v>
      </c>
      <c r="X6005" s="7" t="str">
        <f>INDEX(People!$A$2:$A$5,MATCH(Orders!M6005,People!$B$2:$B$5,0))</f>
        <v>Cassandra Brandow</v>
      </c>
      <c r="Y6005">
        <f t="shared" si="280"/>
        <v>2019</v>
      </c>
      <c r="Z6005">
        <f t="shared" si="281"/>
        <v>9</v>
      </c>
    </row>
    <row r="6006" spans="1:26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7">
        <f t="shared" si="279"/>
        <v>4.9400000000000004</v>
      </c>
      <c r="W6006" s="7" t="str">
        <f>IFERROR(INDEX(Returns!A:A,MATCH(Orders!B6006,Returns!B:B,0)), "No")</f>
        <v>No</v>
      </c>
      <c r="X6006" s="7" t="str">
        <f>INDEX(People!$A$2:$A$5,MATCH(Orders!M6006,People!$B$2:$B$5,0))</f>
        <v>Anna Andreadi</v>
      </c>
      <c r="Y6006">
        <f t="shared" si="280"/>
        <v>2019</v>
      </c>
      <c r="Z6006">
        <f t="shared" si="281"/>
        <v>9</v>
      </c>
    </row>
    <row r="6007" spans="1:26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7">
        <f t="shared" si="279"/>
        <v>54.881999999999998</v>
      </c>
      <c r="W6007" s="7" t="str">
        <f>IFERROR(INDEX(Returns!A:A,MATCH(Orders!B6007,Returns!B:B,0)), "No")</f>
        <v>No</v>
      </c>
      <c r="X6007" s="7" t="str">
        <f>INDEX(People!$A$2:$A$5,MATCH(Orders!M6007,People!$B$2:$B$5,0))</f>
        <v>Chuck Magee</v>
      </c>
      <c r="Y6007">
        <f t="shared" si="280"/>
        <v>2017</v>
      </c>
      <c r="Z6007">
        <f t="shared" si="281"/>
        <v>11</v>
      </c>
    </row>
    <row r="6008" spans="1:26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7">
        <f t="shared" si="279"/>
        <v>42.95000000000001</v>
      </c>
      <c r="W6008" s="7" t="str">
        <f>IFERROR(INDEX(Returns!A:A,MATCH(Orders!B6008,Returns!B:B,0)), "No")</f>
        <v>No</v>
      </c>
      <c r="X6008" s="7" t="str">
        <f>INDEX(People!$A$2:$A$5,MATCH(Orders!M6008,People!$B$2:$B$5,0))</f>
        <v>Chuck Magee</v>
      </c>
      <c r="Y6008">
        <f t="shared" si="280"/>
        <v>2019</v>
      </c>
      <c r="Z6008">
        <f t="shared" si="281"/>
        <v>12</v>
      </c>
    </row>
    <row r="6009" spans="1:26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7">
        <f t="shared" si="279"/>
        <v>42.65</v>
      </c>
      <c r="W6009" s="7" t="str">
        <f>IFERROR(INDEX(Returns!A:A,MATCH(Orders!B6009,Returns!B:B,0)), "No")</f>
        <v>No</v>
      </c>
      <c r="X6009" s="7" t="str">
        <f>INDEX(People!$A$2:$A$5,MATCH(Orders!M6009,People!$B$2:$B$5,0))</f>
        <v>Cassandra Brandow</v>
      </c>
      <c r="Y6009">
        <f t="shared" si="280"/>
        <v>2019</v>
      </c>
      <c r="Z6009">
        <f t="shared" si="281"/>
        <v>4</v>
      </c>
    </row>
    <row r="6010" spans="1:26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7">
        <f t="shared" si="279"/>
        <v>22.84</v>
      </c>
      <c r="W6010" s="7" t="str">
        <f>IFERROR(INDEX(Returns!A:A,MATCH(Orders!B6010,Returns!B:B,0)), "No")</f>
        <v>Yes</v>
      </c>
      <c r="X6010" s="7" t="str">
        <f>INDEX(People!$A$2:$A$5,MATCH(Orders!M6010,People!$B$2:$B$5,0))</f>
        <v>Anna Andreadi</v>
      </c>
      <c r="Y6010">
        <f t="shared" si="280"/>
        <v>2017</v>
      </c>
      <c r="Z6010">
        <f t="shared" si="281"/>
        <v>12</v>
      </c>
    </row>
    <row r="6011" spans="1:26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7">
        <f t="shared" si="279"/>
        <v>24.98</v>
      </c>
      <c r="W6011" s="7" t="str">
        <f>IFERROR(INDEX(Returns!A:A,MATCH(Orders!B6011,Returns!B:B,0)), "No")</f>
        <v>Yes</v>
      </c>
      <c r="X6011" s="7" t="str">
        <f>INDEX(People!$A$2:$A$5,MATCH(Orders!M6011,People!$B$2:$B$5,0))</f>
        <v>Anna Andreadi</v>
      </c>
      <c r="Y6011">
        <f t="shared" si="280"/>
        <v>2017</v>
      </c>
      <c r="Z6011">
        <f t="shared" si="281"/>
        <v>12</v>
      </c>
    </row>
    <row r="6012" spans="1:26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7">
        <f t="shared" si="279"/>
        <v>424.76000000000005</v>
      </c>
      <c r="W6012" s="7" t="str">
        <f>IFERROR(INDEX(Returns!A:A,MATCH(Orders!B6012,Returns!B:B,0)), "No")</f>
        <v>Yes</v>
      </c>
      <c r="X6012" s="7" t="str">
        <f>INDEX(People!$A$2:$A$5,MATCH(Orders!M6012,People!$B$2:$B$5,0))</f>
        <v>Anna Andreadi</v>
      </c>
      <c r="Y6012">
        <f t="shared" si="280"/>
        <v>2017</v>
      </c>
      <c r="Z6012">
        <f t="shared" si="281"/>
        <v>12</v>
      </c>
    </row>
    <row r="6013" spans="1:26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7">
        <f t="shared" si="279"/>
        <v>90.48</v>
      </c>
      <c r="W6013" s="7" t="str">
        <f>IFERROR(INDEX(Returns!A:A,MATCH(Orders!B6013,Returns!B:B,0)), "No")</f>
        <v>Yes</v>
      </c>
      <c r="X6013" s="7" t="str">
        <f>INDEX(People!$A$2:$A$5,MATCH(Orders!M6013,People!$B$2:$B$5,0))</f>
        <v>Anna Andreadi</v>
      </c>
      <c r="Y6013">
        <f t="shared" si="280"/>
        <v>2017</v>
      </c>
      <c r="Z6013">
        <f t="shared" si="281"/>
        <v>12</v>
      </c>
    </row>
    <row r="6014" spans="1:26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7">
        <f t="shared" si="279"/>
        <v>95.96</v>
      </c>
      <c r="W6014" s="7" t="str">
        <f>IFERROR(INDEX(Returns!A:A,MATCH(Orders!B6014,Returns!B:B,0)), "No")</f>
        <v>Yes</v>
      </c>
      <c r="X6014" s="7" t="str">
        <f>INDEX(People!$A$2:$A$5,MATCH(Orders!M6014,People!$B$2:$B$5,0))</f>
        <v>Anna Andreadi</v>
      </c>
      <c r="Y6014">
        <f t="shared" si="280"/>
        <v>2017</v>
      </c>
      <c r="Z6014">
        <f t="shared" si="281"/>
        <v>12</v>
      </c>
    </row>
    <row r="6015" spans="1:26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7">
        <f t="shared" si="279"/>
        <v>2.98</v>
      </c>
      <c r="W6015" s="7" t="str">
        <f>IFERROR(INDEX(Returns!A:A,MATCH(Orders!B6015,Returns!B:B,0)), "No")</f>
        <v>No</v>
      </c>
      <c r="X6015" s="7" t="str">
        <f>INDEX(People!$A$2:$A$5,MATCH(Orders!M6015,People!$B$2:$B$5,0))</f>
        <v>Anna Andreadi</v>
      </c>
      <c r="Y6015">
        <f t="shared" si="280"/>
        <v>2018</v>
      </c>
      <c r="Z6015">
        <f t="shared" si="281"/>
        <v>3</v>
      </c>
    </row>
    <row r="6016" spans="1:26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7">
        <f t="shared" si="279"/>
        <v>519.86400000000003</v>
      </c>
      <c r="W6016" s="7" t="str">
        <f>IFERROR(INDEX(Returns!A:A,MATCH(Orders!B6016,Returns!B:B,0)), "No")</f>
        <v>No</v>
      </c>
      <c r="X6016" s="7" t="str">
        <f>INDEX(People!$A$2:$A$5,MATCH(Orders!M6016,People!$B$2:$B$5,0))</f>
        <v>Anna Andreadi</v>
      </c>
      <c r="Y6016">
        <f t="shared" si="280"/>
        <v>2018</v>
      </c>
      <c r="Z6016">
        <f t="shared" si="281"/>
        <v>3</v>
      </c>
    </row>
    <row r="6017" spans="1:26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7">
        <f t="shared" si="279"/>
        <v>45.98</v>
      </c>
      <c r="W6017" s="7" t="str">
        <f>IFERROR(INDEX(Returns!A:A,MATCH(Orders!B6017,Returns!B:B,0)), "No")</f>
        <v>Yes</v>
      </c>
      <c r="X6017" s="7" t="str">
        <f>INDEX(People!$A$2:$A$5,MATCH(Orders!M6017,People!$B$2:$B$5,0))</f>
        <v>Anna Andreadi</v>
      </c>
      <c r="Y6017">
        <f t="shared" si="280"/>
        <v>2016</v>
      </c>
      <c r="Z6017">
        <f t="shared" si="281"/>
        <v>4</v>
      </c>
    </row>
    <row r="6018" spans="1:26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7">
        <f t="shared" si="279"/>
        <v>4.7299999999999995</v>
      </c>
      <c r="W6018" s="7" t="str">
        <f>IFERROR(INDEX(Returns!A:A,MATCH(Orders!B6018,Returns!B:B,0)), "No")</f>
        <v>Yes</v>
      </c>
      <c r="X6018" s="7" t="str">
        <f>INDEX(People!$A$2:$A$5,MATCH(Orders!M6018,People!$B$2:$B$5,0))</f>
        <v>Anna Andreadi</v>
      </c>
      <c r="Y6018">
        <f t="shared" si="280"/>
        <v>2016</v>
      </c>
      <c r="Z6018">
        <f t="shared" si="281"/>
        <v>4</v>
      </c>
    </row>
    <row r="6019" spans="1:26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7">
        <f t="shared" ref="V6019:V6082" si="282">R6019/S6019</f>
        <v>6.48</v>
      </c>
      <c r="W6019" s="7" t="str">
        <f>IFERROR(INDEX(Returns!A:A,MATCH(Orders!B6019,Returns!B:B,0)), "No")</f>
        <v>Yes</v>
      </c>
      <c r="X6019" s="7" t="str">
        <f>INDEX(People!$A$2:$A$5,MATCH(Orders!M6019,People!$B$2:$B$5,0))</f>
        <v>Anna Andreadi</v>
      </c>
      <c r="Y6019">
        <f t="shared" ref="Y6019:Y6082" si="283">YEAR(C6019)</f>
        <v>2016</v>
      </c>
      <c r="Z6019">
        <f t="shared" ref="Z6019:Z6082" si="284">MONTH(C6019)</f>
        <v>4</v>
      </c>
    </row>
    <row r="6020" spans="1:26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7">
        <f t="shared" si="282"/>
        <v>55.48</v>
      </c>
      <c r="W6020" s="7" t="str">
        <f>IFERROR(INDEX(Returns!A:A,MATCH(Orders!B6020,Returns!B:B,0)), "No")</f>
        <v>Yes</v>
      </c>
      <c r="X6020" s="7" t="str">
        <f>INDEX(People!$A$2:$A$5,MATCH(Orders!M6020,People!$B$2:$B$5,0))</f>
        <v>Anna Andreadi</v>
      </c>
      <c r="Y6020">
        <f t="shared" si="283"/>
        <v>2016</v>
      </c>
      <c r="Z6020">
        <f t="shared" si="284"/>
        <v>4</v>
      </c>
    </row>
    <row r="6021" spans="1:26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7">
        <f t="shared" si="282"/>
        <v>18.384</v>
      </c>
      <c r="W6021" s="7" t="str">
        <f>IFERROR(INDEX(Returns!A:A,MATCH(Orders!B6021,Returns!B:B,0)), "No")</f>
        <v>No</v>
      </c>
      <c r="X6021" s="7" t="str">
        <f>INDEX(People!$A$2:$A$5,MATCH(Orders!M6021,People!$B$2:$B$5,0))</f>
        <v>Chuck Magee</v>
      </c>
      <c r="Y6021">
        <f t="shared" si="283"/>
        <v>2016</v>
      </c>
      <c r="Z6021">
        <f t="shared" si="284"/>
        <v>10</v>
      </c>
    </row>
    <row r="6022" spans="1:26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7">
        <f t="shared" si="282"/>
        <v>8.67</v>
      </c>
      <c r="W6022" s="7" t="str">
        <f>IFERROR(INDEX(Returns!A:A,MATCH(Orders!B6022,Returns!B:B,0)), "No")</f>
        <v>No</v>
      </c>
      <c r="X6022" s="7" t="str">
        <f>INDEX(People!$A$2:$A$5,MATCH(Orders!M6022,People!$B$2:$B$5,0))</f>
        <v>Cassandra Brandow</v>
      </c>
      <c r="Y6022">
        <f t="shared" si="283"/>
        <v>2018</v>
      </c>
      <c r="Z6022">
        <f t="shared" si="284"/>
        <v>8</v>
      </c>
    </row>
    <row r="6023" spans="1:26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7">
        <f t="shared" si="282"/>
        <v>35.99</v>
      </c>
      <c r="W6023" s="7" t="str">
        <f>IFERROR(INDEX(Returns!A:A,MATCH(Orders!B6023,Returns!B:B,0)), "No")</f>
        <v>No</v>
      </c>
      <c r="X6023" s="7" t="str">
        <f>INDEX(People!$A$2:$A$5,MATCH(Orders!M6023,People!$B$2:$B$5,0))</f>
        <v>Cassandra Brandow</v>
      </c>
      <c r="Y6023">
        <f t="shared" si="283"/>
        <v>2018</v>
      </c>
      <c r="Z6023">
        <f t="shared" si="284"/>
        <v>8</v>
      </c>
    </row>
    <row r="6024" spans="1:26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7">
        <f t="shared" si="282"/>
        <v>2.3600000000000003</v>
      </c>
      <c r="W6024" s="7" t="str">
        <f>IFERROR(INDEX(Returns!A:A,MATCH(Orders!B6024,Returns!B:B,0)), "No")</f>
        <v>No</v>
      </c>
      <c r="X6024" s="7" t="str">
        <f>INDEX(People!$A$2:$A$5,MATCH(Orders!M6024,People!$B$2:$B$5,0))</f>
        <v>Kelly Williams</v>
      </c>
      <c r="Y6024">
        <f t="shared" si="283"/>
        <v>2016</v>
      </c>
      <c r="Z6024">
        <f t="shared" si="284"/>
        <v>11</v>
      </c>
    </row>
    <row r="6025" spans="1:26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7">
        <f t="shared" si="282"/>
        <v>34.99</v>
      </c>
      <c r="W6025" s="7" t="str">
        <f>IFERROR(INDEX(Returns!A:A,MATCH(Orders!B6025,Returns!B:B,0)), "No")</f>
        <v>No</v>
      </c>
      <c r="X6025" s="7" t="str">
        <f>INDEX(People!$A$2:$A$5,MATCH(Orders!M6025,People!$B$2:$B$5,0))</f>
        <v>Chuck Magee</v>
      </c>
      <c r="Y6025">
        <f t="shared" si="283"/>
        <v>2019</v>
      </c>
      <c r="Z6025">
        <f t="shared" si="284"/>
        <v>4</v>
      </c>
    </row>
    <row r="6026" spans="1:26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7">
        <f t="shared" si="282"/>
        <v>80.784000000000006</v>
      </c>
      <c r="W6026" s="7" t="str">
        <f>IFERROR(INDEX(Returns!A:A,MATCH(Orders!B6026,Returns!B:B,0)), "No")</f>
        <v>No</v>
      </c>
      <c r="X6026" s="7" t="str">
        <f>INDEX(People!$A$2:$A$5,MATCH(Orders!M6026,People!$B$2:$B$5,0))</f>
        <v>Chuck Magee</v>
      </c>
      <c r="Y6026">
        <f t="shared" si="283"/>
        <v>2019</v>
      </c>
      <c r="Z6026">
        <f t="shared" si="284"/>
        <v>8</v>
      </c>
    </row>
    <row r="6027" spans="1:26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7">
        <f t="shared" si="282"/>
        <v>5.1840000000000011</v>
      </c>
      <c r="W6027" s="7" t="str">
        <f>IFERROR(INDEX(Returns!A:A,MATCH(Orders!B6027,Returns!B:B,0)), "No")</f>
        <v>No</v>
      </c>
      <c r="X6027" s="7" t="str">
        <f>INDEX(People!$A$2:$A$5,MATCH(Orders!M6027,People!$B$2:$B$5,0))</f>
        <v>Chuck Magee</v>
      </c>
      <c r="Y6027">
        <f t="shared" si="283"/>
        <v>2019</v>
      </c>
      <c r="Z6027">
        <f t="shared" si="284"/>
        <v>8</v>
      </c>
    </row>
    <row r="6028" spans="1:26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7">
        <f t="shared" si="282"/>
        <v>1.6800000000000002</v>
      </c>
      <c r="W6028" s="7" t="str">
        <f>IFERROR(INDEX(Returns!A:A,MATCH(Orders!B6028,Returns!B:B,0)), "No")</f>
        <v>No</v>
      </c>
      <c r="X6028" s="7" t="str">
        <f>INDEX(People!$A$2:$A$5,MATCH(Orders!M6028,People!$B$2:$B$5,0))</f>
        <v>Anna Andreadi</v>
      </c>
      <c r="Y6028">
        <f t="shared" si="283"/>
        <v>2019</v>
      </c>
      <c r="Z6028">
        <f t="shared" si="284"/>
        <v>2</v>
      </c>
    </row>
    <row r="6029" spans="1:26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7">
        <f t="shared" si="282"/>
        <v>14.391999999999999</v>
      </c>
      <c r="W6029" s="7" t="str">
        <f>IFERROR(INDEX(Returns!A:A,MATCH(Orders!B6029,Returns!B:B,0)), "No")</f>
        <v>No</v>
      </c>
      <c r="X6029" s="7" t="str">
        <f>INDEX(People!$A$2:$A$5,MATCH(Orders!M6029,People!$B$2:$B$5,0))</f>
        <v>Anna Andreadi</v>
      </c>
      <c r="Y6029">
        <f t="shared" si="283"/>
        <v>2019</v>
      </c>
      <c r="Z6029">
        <f t="shared" si="284"/>
        <v>2</v>
      </c>
    </row>
    <row r="6030" spans="1:26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7">
        <f t="shared" si="282"/>
        <v>9.24</v>
      </c>
      <c r="W6030" s="7" t="str">
        <f>IFERROR(INDEX(Returns!A:A,MATCH(Orders!B6030,Returns!B:B,0)), "No")</f>
        <v>No</v>
      </c>
      <c r="X6030" s="7" t="str">
        <f>INDEX(People!$A$2:$A$5,MATCH(Orders!M6030,People!$B$2:$B$5,0))</f>
        <v>Cassandra Brandow</v>
      </c>
      <c r="Y6030">
        <f t="shared" si="283"/>
        <v>2018</v>
      </c>
      <c r="Z6030">
        <f t="shared" si="284"/>
        <v>11</v>
      </c>
    </row>
    <row r="6031" spans="1:26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7">
        <f t="shared" si="282"/>
        <v>3.28</v>
      </c>
      <c r="W6031" s="7" t="str">
        <f>IFERROR(INDEX(Returns!A:A,MATCH(Orders!B6031,Returns!B:B,0)), "No")</f>
        <v>No</v>
      </c>
      <c r="X6031" s="7" t="str">
        <f>INDEX(People!$A$2:$A$5,MATCH(Orders!M6031,People!$B$2:$B$5,0))</f>
        <v>Anna Andreadi</v>
      </c>
      <c r="Y6031">
        <f t="shared" si="283"/>
        <v>2018</v>
      </c>
      <c r="Z6031">
        <f t="shared" si="284"/>
        <v>11</v>
      </c>
    </row>
    <row r="6032" spans="1:26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7">
        <f t="shared" si="282"/>
        <v>239.24</v>
      </c>
      <c r="W6032" s="7" t="str">
        <f>IFERROR(INDEX(Returns!A:A,MATCH(Orders!B6032,Returns!B:B,0)), "No")</f>
        <v>No</v>
      </c>
      <c r="X6032" s="7" t="str">
        <f>INDEX(People!$A$2:$A$5,MATCH(Orders!M6032,People!$B$2:$B$5,0))</f>
        <v>Cassandra Brandow</v>
      </c>
      <c r="Y6032">
        <f t="shared" si="283"/>
        <v>2019</v>
      </c>
      <c r="Z6032">
        <f t="shared" si="284"/>
        <v>7</v>
      </c>
    </row>
    <row r="6033" spans="1:26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7">
        <f t="shared" si="282"/>
        <v>5.28</v>
      </c>
      <c r="W6033" s="7" t="str">
        <f>IFERROR(INDEX(Returns!A:A,MATCH(Orders!B6033,Returns!B:B,0)), "No")</f>
        <v>No</v>
      </c>
      <c r="X6033" s="7" t="str">
        <f>INDEX(People!$A$2:$A$5,MATCH(Orders!M6033,People!$B$2:$B$5,0))</f>
        <v>Chuck Magee</v>
      </c>
      <c r="Y6033">
        <f t="shared" si="283"/>
        <v>2018</v>
      </c>
      <c r="Z6033">
        <f t="shared" si="284"/>
        <v>12</v>
      </c>
    </row>
    <row r="6034" spans="1:26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7">
        <f t="shared" si="282"/>
        <v>10.98</v>
      </c>
      <c r="W6034" s="7" t="str">
        <f>IFERROR(INDEX(Returns!A:A,MATCH(Orders!B6034,Returns!B:B,0)), "No")</f>
        <v>No</v>
      </c>
      <c r="X6034" s="7" t="str">
        <f>INDEX(People!$A$2:$A$5,MATCH(Orders!M6034,People!$B$2:$B$5,0))</f>
        <v>Chuck Magee</v>
      </c>
      <c r="Y6034">
        <f t="shared" si="283"/>
        <v>2019</v>
      </c>
      <c r="Z6034">
        <f t="shared" si="284"/>
        <v>4</v>
      </c>
    </row>
    <row r="6035" spans="1:26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7">
        <f t="shared" si="282"/>
        <v>5.08</v>
      </c>
      <c r="W6035" s="7" t="str">
        <f>IFERROR(INDEX(Returns!A:A,MATCH(Orders!B6035,Returns!B:B,0)), "No")</f>
        <v>No</v>
      </c>
      <c r="X6035" s="7" t="str">
        <f>INDEX(People!$A$2:$A$5,MATCH(Orders!M6035,People!$B$2:$B$5,0))</f>
        <v>Anna Andreadi</v>
      </c>
      <c r="Y6035">
        <f t="shared" si="283"/>
        <v>2017</v>
      </c>
      <c r="Z6035">
        <f t="shared" si="284"/>
        <v>12</v>
      </c>
    </row>
    <row r="6036" spans="1:26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7">
        <f t="shared" si="282"/>
        <v>9.7839999999999989</v>
      </c>
      <c r="W6036" s="7" t="str">
        <f>IFERROR(INDEX(Returns!A:A,MATCH(Orders!B6036,Returns!B:B,0)), "No")</f>
        <v>No</v>
      </c>
      <c r="X6036" s="7" t="str">
        <f>INDEX(People!$A$2:$A$5,MATCH(Orders!M6036,People!$B$2:$B$5,0))</f>
        <v>Kelly Williams</v>
      </c>
      <c r="Y6036">
        <f t="shared" si="283"/>
        <v>2017</v>
      </c>
      <c r="Z6036">
        <f t="shared" si="284"/>
        <v>4</v>
      </c>
    </row>
    <row r="6037" spans="1:26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7">
        <f t="shared" si="282"/>
        <v>77.597999999999985</v>
      </c>
      <c r="W6037" s="7" t="str">
        <f>IFERROR(INDEX(Returns!A:A,MATCH(Orders!B6037,Returns!B:B,0)), "No")</f>
        <v>No</v>
      </c>
      <c r="X6037" s="7" t="str">
        <f>INDEX(People!$A$2:$A$5,MATCH(Orders!M6037,People!$B$2:$B$5,0))</f>
        <v>Kelly Williams</v>
      </c>
      <c r="Y6037">
        <f t="shared" si="283"/>
        <v>2017</v>
      </c>
      <c r="Z6037">
        <f t="shared" si="284"/>
        <v>4</v>
      </c>
    </row>
    <row r="6038" spans="1:26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7">
        <f t="shared" si="282"/>
        <v>14.199999999999998</v>
      </c>
      <c r="W6038" s="7" t="str">
        <f>IFERROR(INDEX(Returns!A:A,MATCH(Orders!B6038,Returns!B:B,0)), "No")</f>
        <v>No</v>
      </c>
      <c r="X6038" s="7" t="str">
        <f>INDEX(People!$A$2:$A$5,MATCH(Orders!M6038,People!$B$2:$B$5,0))</f>
        <v>Cassandra Brandow</v>
      </c>
      <c r="Y6038">
        <f t="shared" si="283"/>
        <v>2018</v>
      </c>
      <c r="Z6038">
        <f t="shared" si="284"/>
        <v>9</v>
      </c>
    </row>
    <row r="6039" spans="1:26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7">
        <f t="shared" si="282"/>
        <v>18.989999999999998</v>
      </c>
      <c r="W6039" s="7" t="str">
        <f>IFERROR(INDEX(Returns!A:A,MATCH(Orders!B6039,Returns!B:B,0)), "No")</f>
        <v>No</v>
      </c>
      <c r="X6039" s="7" t="str">
        <f>INDEX(People!$A$2:$A$5,MATCH(Orders!M6039,People!$B$2:$B$5,0))</f>
        <v>Cassandra Brandow</v>
      </c>
      <c r="Y6039">
        <f t="shared" si="283"/>
        <v>2018</v>
      </c>
      <c r="Z6039">
        <f t="shared" si="284"/>
        <v>9</v>
      </c>
    </row>
    <row r="6040" spans="1:26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7">
        <f t="shared" si="282"/>
        <v>32.479999999999997</v>
      </c>
      <c r="W6040" s="7" t="str">
        <f>IFERROR(INDEX(Returns!A:A,MATCH(Orders!B6040,Returns!B:B,0)), "No")</f>
        <v>No</v>
      </c>
      <c r="X6040" s="7" t="str">
        <f>INDEX(People!$A$2:$A$5,MATCH(Orders!M6040,People!$B$2:$B$5,0))</f>
        <v>Cassandra Brandow</v>
      </c>
      <c r="Y6040">
        <f t="shared" si="283"/>
        <v>2018</v>
      </c>
      <c r="Z6040">
        <f t="shared" si="284"/>
        <v>9</v>
      </c>
    </row>
    <row r="6041" spans="1:26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7">
        <f t="shared" si="282"/>
        <v>1.76</v>
      </c>
      <c r="W6041" s="7" t="str">
        <f>IFERROR(INDEX(Returns!A:A,MATCH(Orders!B6041,Returns!B:B,0)), "No")</f>
        <v>No</v>
      </c>
      <c r="X6041" s="7" t="str">
        <f>INDEX(People!$A$2:$A$5,MATCH(Orders!M6041,People!$B$2:$B$5,0))</f>
        <v>Cassandra Brandow</v>
      </c>
      <c r="Y6041">
        <f t="shared" si="283"/>
        <v>2018</v>
      </c>
      <c r="Z6041">
        <f t="shared" si="284"/>
        <v>9</v>
      </c>
    </row>
    <row r="6042" spans="1:26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7">
        <f t="shared" si="282"/>
        <v>286.40000000000003</v>
      </c>
      <c r="W6042" s="7" t="str">
        <f>IFERROR(INDEX(Returns!A:A,MATCH(Orders!B6042,Returns!B:B,0)), "No")</f>
        <v>No</v>
      </c>
      <c r="X6042" s="7" t="str">
        <f>INDEX(People!$A$2:$A$5,MATCH(Orders!M6042,People!$B$2:$B$5,0))</f>
        <v>Anna Andreadi</v>
      </c>
      <c r="Y6042">
        <f t="shared" si="283"/>
        <v>2019</v>
      </c>
      <c r="Z6042">
        <f t="shared" si="284"/>
        <v>9</v>
      </c>
    </row>
    <row r="6043" spans="1:26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7">
        <f t="shared" si="282"/>
        <v>168.76</v>
      </c>
      <c r="W6043" s="7" t="str">
        <f>IFERROR(INDEX(Returns!A:A,MATCH(Orders!B6043,Returns!B:B,0)), "No")</f>
        <v>No</v>
      </c>
      <c r="X6043" s="7" t="str">
        <f>INDEX(People!$A$2:$A$5,MATCH(Orders!M6043,People!$B$2:$B$5,0))</f>
        <v>Anna Andreadi</v>
      </c>
      <c r="Y6043">
        <f t="shared" si="283"/>
        <v>2019</v>
      </c>
      <c r="Z6043">
        <f t="shared" si="284"/>
        <v>9</v>
      </c>
    </row>
    <row r="6044" spans="1:26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7">
        <f t="shared" si="282"/>
        <v>7.1840000000000011</v>
      </c>
      <c r="W6044" s="7" t="str">
        <f>IFERROR(INDEX(Returns!A:A,MATCH(Orders!B6044,Returns!B:B,0)), "No")</f>
        <v>No</v>
      </c>
      <c r="X6044" s="7" t="str">
        <f>INDEX(People!$A$2:$A$5,MATCH(Orders!M6044,People!$B$2:$B$5,0))</f>
        <v>Anna Andreadi</v>
      </c>
      <c r="Y6044">
        <f t="shared" si="283"/>
        <v>2018</v>
      </c>
      <c r="Z6044">
        <f t="shared" si="284"/>
        <v>2</v>
      </c>
    </row>
    <row r="6045" spans="1:26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7">
        <f t="shared" si="282"/>
        <v>104.78399999999999</v>
      </c>
      <c r="W6045" s="7" t="str">
        <f>IFERROR(INDEX(Returns!A:A,MATCH(Orders!B6045,Returns!B:B,0)), "No")</f>
        <v>No</v>
      </c>
      <c r="X6045" s="7" t="str">
        <f>INDEX(People!$A$2:$A$5,MATCH(Orders!M6045,People!$B$2:$B$5,0))</f>
        <v>Cassandra Brandow</v>
      </c>
      <c r="Y6045">
        <f t="shared" si="283"/>
        <v>2019</v>
      </c>
      <c r="Z6045">
        <f t="shared" si="284"/>
        <v>5</v>
      </c>
    </row>
    <row r="6046" spans="1:26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7">
        <f t="shared" si="282"/>
        <v>3.9840000000000004</v>
      </c>
      <c r="W6046" s="7" t="str">
        <f>IFERROR(INDEX(Returns!A:A,MATCH(Orders!B6046,Returns!B:B,0)), "No")</f>
        <v>No</v>
      </c>
      <c r="X6046" s="7" t="str">
        <f>INDEX(People!$A$2:$A$5,MATCH(Orders!M6046,People!$B$2:$B$5,0))</f>
        <v>Cassandra Brandow</v>
      </c>
      <c r="Y6046">
        <f t="shared" si="283"/>
        <v>2019</v>
      </c>
      <c r="Z6046">
        <f t="shared" si="284"/>
        <v>5</v>
      </c>
    </row>
    <row r="6047" spans="1:26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7">
        <f t="shared" si="282"/>
        <v>79.384000000000015</v>
      </c>
      <c r="W6047" s="7" t="str">
        <f>IFERROR(INDEX(Returns!A:A,MATCH(Orders!B6047,Returns!B:B,0)), "No")</f>
        <v>No</v>
      </c>
      <c r="X6047" s="7" t="str">
        <f>INDEX(People!$A$2:$A$5,MATCH(Orders!M6047,People!$B$2:$B$5,0))</f>
        <v>Anna Andreadi</v>
      </c>
      <c r="Y6047">
        <f t="shared" si="283"/>
        <v>2017</v>
      </c>
      <c r="Z6047">
        <f t="shared" si="284"/>
        <v>9</v>
      </c>
    </row>
    <row r="6048" spans="1:26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7">
        <f t="shared" si="282"/>
        <v>230.98</v>
      </c>
      <c r="W6048" s="7" t="str">
        <f>IFERROR(INDEX(Returns!A:A,MATCH(Orders!B6048,Returns!B:B,0)), "No")</f>
        <v>No</v>
      </c>
      <c r="X6048" s="7" t="str">
        <f>INDEX(People!$A$2:$A$5,MATCH(Orders!M6048,People!$B$2:$B$5,0))</f>
        <v>Kelly Williams</v>
      </c>
      <c r="Y6048">
        <f t="shared" si="283"/>
        <v>2018</v>
      </c>
      <c r="Z6048">
        <f t="shared" si="284"/>
        <v>6</v>
      </c>
    </row>
    <row r="6049" spans="1:26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7">
        <f t="shared" si="282"/>
        <v>1.7940000000000005</v>
      </c>
      <c r="W6049" s="7" t="str">
        <f>IFERROR(INDEX(Returns!A:A,MATCH(Orders!B6049,Returns!B:B,0)), "No")</f>
        <v>No</v>
      </c>
      <c r="X6049" s="7" t="str">
        <f>INDEX(People!$A$2:$A$5,MATCH(Orders!M6049,People!$B$2:$B$5,0))</f>
        <v>Cassandra Brandow</v>
      </c>
      <c r="Y6049">
        <f t="shared" si="283"/>
        <v>2017</v>
      </c>
      <c r="Z6049">
        <f t="shared" si="284"/>
        <v>11</v>
      </c>
    </row>
    <row r="6050" spans="1:26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7">
        <f t="shared" si="282"/>
        <v>269.09700000000004</v>
      </c>
      <c r="W6050" s="7" t="str">
        <f>IFERROR(INDEX(Returns!A:A,MATCH(Orders!B6050,Returns!B:B,0)), "No")</f>
        <v>No</v>
      </c>
      <c r="X6050" s="7" t="str">
        <f>INDEX(People!$A$2:$A$5,MATCH(Orders!M6050,People!$B$2:$B$5,0))</f>
        <v>Cassandra Brandow</v>
      </c>
      <c r="Y6050">
        <f t="shared" si="283"/>
        <v>2017</v>
      </c>
      <c r="Z6050">
        <f t="shared" si="284"/>
        <v>11</v>
      </c>
    </row>
    <row r="6051" spans="1:26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7">
        <f t="shared" si="282"/>
        <v>24.784000000000002</v>
      </c>
      <c r="W6051" s="7" t="str">
        <f>IFERROR(INDEX(Returns!A:A,MATCH(Orders!B6051,Returns!B:B,0)), "No")</f>
        <v>No</v>
      </c>
      <c r="X6051" s="7" t="str">
        <f>INDEX(People!$A$2:$A$5,MATCH(Orders!M6051,People!$B$2:$B$5,0))</f>
        <v>Kelly Williams</v>
      </c>
      <c r="Y6051">
        <f t="shared" si="283"/>
        <v>2018</v>
      </c>
      <c r="Z6051">
        <f t="shared" si="284"/>
        <v>6</v>
      </c>
    </row>
    <row r="6052" spans="1:26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7">
        <f t="shared" si="282"/>
        <v>11.55</v>
      </c>
      <c r="W6052" s="7" t="str">
        <f>IFERROR(INDEX(Returns!A:A,MATCH(Orders!B6052,Returns!B:B,0)), "No")</f>
        <v>No</v>
      </c>
      <c r="X6052" s="7" t="str">
        <f>INDEX(People!$A$2:$A$5,MATCH(Orders!M6052,People!$B$2:$B$5,0))</f>
        <v>Kelly Williams</v>
      </c>
      <c r="Y6052">
        <f t="shared" si="283"/>
        <v>2017</v>
      </c>
      <c r="Z6052">
        <f t="shared" si="284"/>
        <v>4</v>
      </c>
    </row>
    <row r="6053" spans="1:26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7">
        <f t="shared" si="282"/>
        <v>54.48</v>
      </c>
      <c r="W6053" s="7" t="str">
        <f>IFERROR(INDEX(Returns!A:A,MATCH(Orders!B6053,Returns!B:B,0)), "No")</f>
        <v>No</v>
      </c>
      <c r="X6053" s="7" t="str">
        <f>INDEX(People!$A$2:$A$5,MATCH(Orders!M6053,People!$B$2:$B$5,0))</f>
        <v>Kelly Williams</v>
      </c>
      <c r="Y6053">
        <f t="shared" si="283"/>
        <v>2017</v>
      </c>
      <c r="Z6053">
        <f t="shared" si="284"/>
        <v>4</v>
      </c>
    </row>
    <row r="6054" spans="1:26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7">
        <f t="shared" si="282"/>
        <v>3.9840000000000004</v>
      </c>
      <c r="W6054" s="7" t="str">
        <f>IFERROR(INDEX(Returns!A:A,MATCH(Orders!B6054,Returns!B:B,0)), "No")</f>
        <v>No</v>
      </c>
      <c r="X6054" s="7" t="str">
        <f>INDEX(People!$A$2:$A$5,MATCH(Orders!M6054,People!$B$2:$B$5,0))</f>
        <v>Chuck Magee</v>
      </c>
      <c r="Y6054">
        <f t="shared" si="283"/>
        <v>2018</v>
      </c>
      <c r="Z6054">
        <f t="shared" si="284"/>
        <v>9</v>
      </c>
    </row>
    <row r="6055" spans="1:26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7">
        <f t="shared" si="282"/>
        <v>7</v>
      </c>
      <c r="W6055" s="7" t="str">
        <f>IFERROR(INDEX(Returns!A:A,MATCH(Orders!B6055,Returns!B:B,0)), "No")</f>
        <v>No</v>
      </c>
      <c r="X6055" s="7" t="str">
        <f>INDEX(People!$A$2:$A$5,MATCH(Orders!M6055,People!$B$2:$B$5,0))</f>
        <v>Chuck Magee</v>
      </c>
      <c r="Y6055">
        <f t="shared" si="283"/>
        <v>2018</v>
      </c>
      <c r="Z6055">
        <f t="shared" si="284"/>
        <v>9</v>
      </c>
    </row>
    <row r="6056" spans="1:26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7">
        <f t="shared" si="282"/>
        <v>1.7430000000000001</v>
      </c>
      <c r="W6056" s="7" t="str">
        <f>IFERROR(INDEX(Returns!A:A,MATCH(Orders!B6056,Returns!B:B,0)), "No")</f>
        <v>No</v>
      </c>
      <c r="X6056" s="7" t="str">
        <f>INDEX(People!$A$2:$A$5,MATCH(Orders!M6056,People!$B$2:$B$5,0))</f>
        <v>Chuck Magee</v>
      </c>
      <c r="Y6056">
        <f t="shared" si="283"/>
        <v>2018</v>
      </c>
      <c r="Z6056">
        <f t="shared" si="284"/>
        <v>9</v>
      </c>
    </row>
    <row r="6057" spans="1:26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7">
        <f t="shared" si="282"/>
        <v>2.0679999999999996</v>
      </c>
      <c r="W6057" s="7" t="str">
        <f>IFERROR(INDEX(Returns!A:A,MATCH(Orders!B6057,Returns!B:B,0)), "No")</f>
        <v>No</v>
      </c>
      <c r="X6057" s="7" t="str">
        <f>INDEX(People!$A$2:$A$5,MATCH(Orders!M6057,People!$B$2:$B$5,0))</f>
        <v>Kelly Williams</v>
      </c>
      <c r="Y6057">
        <f t="shared" si="283"/>
        <v>2018</v>
      </c>
      <c r="Z6057">
        <f t="shared" si="284"/>
        <v>8</v>
      </c>
    </row>
    <row r="6058" spans="1:26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7">
        <f t="shared" si="282"/>
        <v>10.48</v>
      </c>
      <c r="W6058" s="7" t="str">
        <f>IFERROR(INDEX(Returns!A:A,MATCH(Orders!B6058,Returns!B:B,0)), "No")</f>
        <v>No</v>
      </c>
      <c r="X6058" s="7" t="str">
        <f>INDEX(People!$A$2:$A$5,MATCH(Orders!M6058,People!$B$2:$B$5,0))</f>
        <v>Kelly Williams</v>
      </c>
      <c r="Y6058">
        <f t="shared" si="283"/>
        <v>2018</v>
      </c>
      <c r="Z6058">
        <f t="shared" si="284"/>
        <v>8</v>
      </c>
    </row>
    <row r="6059" spans="1:26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7">
        <f t="shared" si="282"/>
        <v>5.68</v>
      </c>
      <c r="W6059" s="7" t="str">
        <f>IFERROR(INDEX(Returns!A:A,MATCH(Orders!B6059,Returns!B:B,0)), "No")</f>
        <v>No</v>
      </c>
      <c r="X6059" s="7" t="str">
        <f>INDEX(People!$A$2:$A$5,MATCH(Orders!M6059,People!$B$2:$B$5,0))</f>
        <v>Chuck Magee</v>
      </c>
      <c r="Y6059">
        <f t="shared" si="283"/>
        <v>2016</v>
      </c>
      <c r="Z6059">
        <f t="shared" si="284"/>
        <v>3</v>
      </c>
    </row>
    <row r="6060" spans="1:26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7">
        <f t="shared" si="282"/>
        <v>7.2799999999999994</v>
      </c>
      <c r="W6060" s="7" t="str">
        <f>IFERROR(INDEX(Returns!A:A,MATCH(Orders!B6060,Returns!B:B,0)), "No")</f>
        <v>No</v>
      </c>
      <c r="X6060" s="7" t="str">
        <f>INDEX(People!$A$2:$A$5,MATCH(Orders!M6060,People!$B$2:$B$5,0))</f>
        <v>Chuck Magee</v>
      </c>
      <c r="Y6060">
        <f t="shared" si="283"/>
        <v>2016</v>
      </c>
      <c r="Z6060">
        <f t="shared" si="284"/>
        <v>3</v>
      </c>
    </row>
    <row r="6061" spans="1:26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7">
        <f t="shared" si="282"/>
        <v>13.984000000000002</v>
      </c>
      <c r="W6061" s="7" t="str">
        <f>IFERROR(INDEX(Returns!A:A,MATCH(Orders!B6061,Returns!B:B,0)), "No")</f>
        <v>No</v>
      </c>
      <c r="X6061" s="7" t="str">
        <f>INDEX(People!$A$2:$A$5,MATCH(Orders!M6061,People!$B$2:$B$5,0))</f>
        <v>Chuck Magee</v>
      </c>
      <c r="Y6061">
        <f t="shared" si="283"/>
        <v>2016</v>
      </c>
      <c r="Z6061">
        <f t="shared" si="284"/>
        <v>12</v>
      </c>
    </row>
    <row r="6062" spans="1:26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7">
        <f t="shared" si="282"/>
        <v>35.51</v>
      </c>
      <c r="W6062" s="7" t="str">
        <f>IFERROR(INDEX(Returns!A:A,MATCH(Orders!B6062,Returns!B:B,0)), "No")</f>
        <v>Yes</v>
      </c>
      <c r="X6062" s="7" t="str">
        <f>INDEX(People!$A$2:$A$5,MATCH(Orders!M6062,People!$B$2:$B$5,0))</f>
        <v>Chuck Magee</v>
      </c>
      <c r="Y6062">
        <f t="shared" si="283"/>
        <v>2017</v>
      </c>
      <c r="Z6062">
        <f t="shared" si="284"/>
        <v>4</v>
      </c>
    </row>
    <row r="6063" spans="1:26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7">
        <f t="shared" si="282"/>
        <v>4.8899999999999997</v>
      </c>
      <c r="W6063" s="7" t="str">
        <f>IFERROR(INDEX(Returns!A:A,MATCH(Orders!B6063,Returns!B:B,0)), "No")</f>
        <v>Yes</v>
      </c>
      <c r="X6063" s="7" t="str">
        <f>INDEX(People!$A$2:$A$5,MATCH(Orders!M6063,People!$B$2:$B$5,0))</f>
        <v>Chuck Magee</v>
      </c>
      <c r="Y6063">
        <f t="shared" si="283"/>
        <v>2017</v>
      </c>
      <c r="Z6063">
        <f t="shared" si="284"/>
        <v>4</v>
      </c>
    </row>
    <row r="6064" spans="1:26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7">
        <f t="shared" si="282"/>
        <v>239.99200000000002</v>
      </c>
      <c r="W6064" s="7" t="str">
        <f>IFERROR(INDEX(Returns!A:A,MATCH(Orders!B6064,Returns!B:B,0)), "No")</f>
        <v>No</v>
      </c>
      <c r="X6064" s="7" t="str">
        <f>INDEX(People!$A$2:$A$5,MATCH(Orders!M6064,People!$B$2:$B$5,0))</f>
        <v>Anna Andreadi</v>
      </c>
      <c r="Y6064">
        <f t="shared" si="283"/>
        <v>2017</v>
      </c>
      <c r="Z6064">
        <f t="shared" si="284"/>
        <v>12</v>
      </c>
    </row>
    <row r="6065" spans="1:26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7">
        <f t="shared" si="282"/>
        <v>4.2</v>
      </c>
      <c r="W6065" s="7" t="str">
        <f>IFERROR(INDEX(Returns!A:A,MATCH(Orders!B6065,Returns!B:B,0)), "No")</f>
        <v>No</v>
      </c>
      <c r="X6065" s="7" t="str">
        <f>INDEX(People!$A$2:$A$5,MATCH(Orders!M6065,People!$B$2:$B$5,0))</f>
        <v>Anna Andreadi</v>
      </c>
      <c r="Y6065">
        <f t="shared" si="283"/>
        <v>2017</v>
      </c>
      <c r="Z6065">
        <f t="shared" si="284"/>
        <v>12</v>
      </c>
    </row>
    <row r="6066" spans="1:26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7">
        <f t="shared" si="282"/>
        <v>5.98</v>
      </c>
      <c r="W6066" s="7" t="str">
        <f>IFERROR(INDEX(Returns!A:A,MATCH(Orders!B6066,Returns!B:B,0)), "No")</f>
        <v>No</v>
      </c>
      <c r="X6066" s="7" t="str">
        <f>INDEX(People!$A$2:$A$5,MATCH(Orders!M6066,People!$B$2:$B$5,0))</f>
        <v>Anna Andreadi</v>
      </c>
      <c r="Y6066">
        <f t="shared" si="283"/>
        <v>2017</v>
      </c>
      <c r="Z6066">
        <f t="shared" si="284"/>
        <v>12</v>
      </c>
    </row>
    <row r="6067" spans="1:26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7">
        <f t="shared" si="282"/>
        <v>3.9840000000000004</v>
      </c>
      <c r="W6067" s="7" t="str">
        <f>IFERROR(INDEX(Returns!A:A,MATCH(Orders!B6067,Returns!B:B,0)), "No")</f>
        <v>No</v>
      </c>
      <c r="X6067" s="7" t="str">
        <f>INDEX(People!$A$2:$A$5,MATCH(Orders!M6067,People!$B$2:$B$5,0))</f>
        <v>Chuck Magee</v>
      </c>
      <c r="Y6067">
        <f t="shared" si="283"/>
        <v>2017</v>
      </c>
      <c r="Z6067">
        <f t="shared" si="284"/>
        <v>4</v>
      </c>
    </row>
    <row r="6068" spans="1:26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7">
        <f t="shared" si="282"/>
        <v>11.120000000000001</v>
      </c>
      <c r="W6068" s="7" t="str">
        <f>IFERROR(INDEX(Returns!A:A,MATCH(Orders!B6068,Returns!B:B,0)), "No")</f>
        <v>Yes</v>
      </c>
      <c r="X6068" s="7" t="str">
        <f>INDEX(People!$A$2:$A$5,MATCH(Orders!M6068,People!$B$2:$B$5,0))</f>
        <v>Cassandra Brandow</v>
      </c>
      <c r="Y6068">
        <f t="shared" si="283"/>
        <v>2017</v>
      </c>
      <c r="Z6068">
        <f t="shared" si="284"/>
        <v>1</v>
      </c>
    </row>
    <row r="6069" spans="1:26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7">
        <f t="shared" si="282"/>
        <v>64.784000000000006</v>
      </c>
      <c r="W6069" s="7" t="str">
        <f>IFERROR(INDEX(Returns!A:A,MATCH(Orders!B6069,Returns!B:B,0)), "No")</f>
        <v>No</v>
      </c>
      <c r="X6069" s="7" t="str">
        <f>INDEX(People!$A$2:$A$5,MATCH(Orders!M6069,People!$B$2:$B$5,0))</f>
        <v>Anna Andreadi</v>
      </c>
      <c r="Y6069">
        <f t="shared" si="283"/>
        <v>2019</v>
      </c>
      <c r="Z6069">
        <f t="shared" si="284"/>
        <v>5</v>
      </c>
    </row>
    <row r="6070" spans="1:26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7">
        <f t="shared" si="282"/>
        <v>6.98</v>
      </c>
      <c r="W6070" s="7" t="str">
        <f>IFERROR(INDEX(Returns!A:A,MATCH(Orders!B6070,Returns!B:B,0)), "No")</f>
        <v>No</v>
      </c>
      <c r="X6070" s="7" t="str">
        <f>INDEX(People!$A$2:$A$5,MATCH(Orders!M6070,People!$B$2:$B$5,0))</f>
        <v>Anna Andreadi</v>
      </c>
      <c r="Y6070">
        <f t="shared" si="283"/>
        <v>2019</v>
      </c>
      <c r="Z6070">
        <f t="shared" si="284"/>
        <v>5</v>
      </c>
    </row>
    <row r="6071" spans="1:26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7">
        <f t="shared" si="282"/>
        <v>343.20000000000005</v>
      </c>
      <c r="W6071" s="7" t="str">
        <f>IFERROR(INDEX(Returns!A:A,MATCH(Orders!B6071,Returns!B:B,0)), "No")</f>
        <v>No</v>
      </c>
      <c r="X6071" s="7" t="str">
        <f>INDEX(People!$A$2:$A$5,MATCH(Orders!M6071,People!$B$2:$B$5,0))</f>
        <v>Anna Andreadi</v>
      </c>
      <c r="Y6071">
        <f t="shared" si="283"/>
        <v>2019</v>
      </c>
      <c r="Z6071">
        <f t="shared" si="284"/>
        <v>5</v>
      </c>
    </row>
    <row r="6072" spans="1:26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7">
        <f t="shared" si="282"/>
        <v>5.8479999999999999</v>
      </c>
      <c r="W6072" s="7" t="str">
        <f>IFERROR(INDEX(Returns!A:A,MATCH(Orders!B6072,Returns!B:B,0)), "No")</f>
        <v>No</v>
      </c>
      <c r="X6072" s="7" t="str">
        <f>INDEX(People!$A$2:$A$5,MATCH(Orders!M6072,People!$B$2:$B$5,0))</f>
        <v>Chuck Magee</v>
      </c>
      <c r="Y6072">
        <f t="shared" si="283"/>
        <v>2019</v>
      </c>
      <c r="Z6072">
        <f t="shared" si="284"/>
        <v>8</v>
      </c>
    </row>
    <row r="6073" spans="1:26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7">
        <f t="shared" si="282"/>
        <v>76.344000000000008</v>
      </c>
      <c r="W6073" s="7" t="str">
        <f>IFERROR(INDEX(Returns!A:A,MATCH(Orders!B6073,Returns!B:B,0)), "No")</f>
        <v>No</v>
      </c>
      <c r="X6073" s="7" t="str">
        <f>INDEX(People!$A$2:$A$5,MATCH(Orders!M6073,People!$B$2:$B$5,0))</f>
        <v>Kelly Williams</v>
      </c>
      <c r="Y6073">
        <f t="shared" si="283"/>
        <v>2017</v>
      </c>
      <c r="Z6073">
        <f t="shared" si="284"/>
        <v>12</v>
      </c>
    </row>
    <row r="6074" spans="1:26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7">
        <f t="shared" si="282"/>
        <v>1.7440000000000002</v>
      </c>
      <c r="W6074" s="7" t="str">
        <f>IFERROR(INDEX(Returns!A:A,MATCH(Orders!B6074,Returns!B:B,0)), "No")</f>
        <v>No</v>
      </c>
      <c r="X6074" s="7" t="str">
        <f>INDEX(People!$A$2:$A$5,MATCH(Orders!M6074,People!$B$2:$B$5,0))</f>
        <v>Kelly Williams</v>
      </c>
      <c r="Y6074">
        <f t="shared" si="283"/>
        <v>2017</v>
      </c>
      <c r="Z6074">
        <f t="shared" si="284"/>
        <v>12</v>
      </c>
    </row>
    <row r="6075" spans="1:26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7">
        <f t="shared" si="282"/>
        <v>2.9440000000000004</v>
      </c>
      <c r="W6075" s="7" t="str">
        <f>IFERROR(INDEX(Returns!A:A,MATCH(Orders!B6075,Returns!B:B,0)), "No")</f>
        <v>No</v>
      </c>
      <c r="X6075" s="7" t="str">
        <f>INDEX(People!$A$2:$A$5,MATCH(Orders!M6075,People!$B$2:$B$5,0))</f>
        <v>Kelly Williams</v>
      </c>
      <c r="Y6075">
        <f t="shared" si="283"/>
        <v>2017</v>
      </c>
      <c r="Z6075">
        <f t="shared" si="284"/>
        <v>12</v>
      </c>
    </row>
    <row r="6076" spans="1:26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7">
        <f t="shared" si="282"/>
        <v>51.183999999999997</v>
      </c>
      <c r="W6076" s="7" t="str">
        <f>IFERROR(INDEX(Returns!A:A,MATCH(Orders!B6076,Returns!B:B,0)), "No")</f>
        <v>No</v>
      </c>
      <c r="X6076" s="7" t="str">
        <f>INDEX(People!$A$2:$A$5,MATCH(Orders!M6076,People!$B$2:$B$5,0))</f>
        <v>Anna Andreadi</v>
      </c>
      <c r="Y6076">
        <f t="shared" si="283"/>
        <v>2019</v>
      </c>
      <c r="Z6076">
        <f t="shared" si="284"/>
        <v>12</v>
      </c>
    </row>
    <row r="6077" spans="1:26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7">
        <f t="shared" si="282"/>
        <v>135.31</v>
      </c>
      <c r="W6077" s="7" t="str">
        <f>IFERROR(INDEX(Returns!A:A,MATCH(Orders!B6077,Returns!B:B,0)), "No")</f>
        <v>No</v>
      </c>
      <c r="X6077" s="7" t="str">
        <f>INDEX(People!$A$2:$A$5,MATCH(Orders!M6077,People!$B$2:$B$5,0))</f>
        <v>Anna Andreadi</v>
      </c>
      <c r="Y6077">
        <f t="shared" si="283"/>
        <v>2019</v>
      </c>
      <c r="Z6077">
        <f t="shared" si="284"/>
        <v>12</v>
      </c>
    </row>
    <row r="6078" spans="1:26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7">
        <f t="shared" si="282"/>
        <v>78.150000000000006</v>
      </c>
      <c r="W6078" s="7" t="str">
        <f>IFERROR(INDEX(Returns!A:A,MATCH(Orders!B6078,Returns!B:B,0)), "No")</f>
        <v>No</v>
      </c>
      <c r="X6078" s="7" t="str">
        <f>INDEX(People!$A$2:$A$5,MATCH(Orders!M6078,People!$B$2:$B$5,0))</f>
        <v>Chuck Magee</v>
      </c>
      <c r="Y6078">
        <f t="shared" si="283"/>
        <v>2018</v>
      </c>
      <c r="Z6078">
        <f t="shared" si="284"/>
        <v>9</v>
      </c>
    </row>
    <row r="6079" spans="1:26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7">
        <f t="shared" si="282"/>
        <v>36.24</v>
      </c>
      <c r="W6079" s="7" t="str">
        <f>IFERROR(INDEX(Returns!A:A,MATCH(Orders!B6079,Returns!B:B,0)), "No")</f>
        <v>No</v>
      </c>
      <c r="X6079" s="7" t="str">
        <f>INDEX(People!$A$2:$A$5,MATCH(Orders!M6079,People!$B$2:$B$5,0))</f>
        <v>Chuck Magee</v>
      </c>
      <c r="Y6079">
        <f t="shared" si="283"/>
        <v>2018</v>
      </c>
      <c r="Z6079">
        <f t="shared" si="284"/>
        <v>9</v>
      </c>
    </row>
    <row r="6080" spans="1:26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7">
        <f t="shared" si="282"/>
        <v>3.65</v>
      </c>
      <c r="W6080" s="7" t="str">
        <f>IFERROR(INDEX(Returns!A:A,MATCH(Orders!B6080,Returns!B:B,0)), "No")</f>
        <v>No</v>
      </c>
      <c r="X6080" s="7" t="str">
        <f>INDEX(People!$A$2:$A$5,MATCH(Orders!M6080,People!$B$2:$B$5,0))</f>
        <v>Chuck Magee</v>
      </c>
      <c r="Y6080">
        <f t="shared" si="283"/>
        <v>2018</v>
      </c>
      <c r="Z6080">
        <f t="shared" si="284"/>
        <v>9</v>
      </c>
    </row>
    <row r="6081" spans="1:26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7">
        <f t="shared" si="282"/>
        <v>63.94</v>
      </c>
      <c r="W6081" s="7" t="str">
        <f>IFERROR(INDEX(Returns!A:A,MATCH(Orders!B6081,Returns!B:B,0)), "No")</f>
        <v>No</v>
      </c>
      <c r="X6081" s="7" t="str">
        <f>INDEX(People!$A$2:$A$5,MATCH(Orders!M6081,People!$B$2:$B$5,0))</f>
        <v>Chuck Magee</v>
      </c>
      <c r="Y6081">
        <f t="shared" si="283"/>
        <v>2018</v>
      </c>
      <c r="Z6081">
        <f t="shared" si="284"/>
        <v>9</v>
      </c>
    </row>
    <row r="6082" spans="1:26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7">
        <f t="shared" si="282"/>
        <v>16.784000000000002</v>
      </c>
      <c r="W6082" s="7" t="str">
        <f>IFERROR(INDEX(Returns!A:A,MATCH(Orders!B6082,Returns!B:B,0)), "No")</f>
        <v>No</v>
      </c>
      <c r="X6082" s="7" t="str">
        <f>INDEX(People!$A$2:$A$5,MATCH(Orders!M6082,People!$B$2:$B$5,0))</f>
        <v>Kelly Williams</v>
      </c>
      <c r="Y6082">
        <f t="shared" si="283"/>
        <v>2019</v>
      </c>
      <c r="Z6082">
        <f t="shared" si="284"/>
        <v>8</v>
      </c>
    </row>
    <row r="6083" spans="1:26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7">
        <f t="shared" ref="V6083:V6146" si="285">R6083/S6083</f>
        <v>5.032</v>
      </c>
      <c r="W6083" s="7" t="str">
        <f>IFERROR(INDEX(Returns!A:A,MATCH(Orders!B6083,Returns!B:B,0)), "No")</f>
        <v>No</v>
      </c>
      <c r="X6083" s="7" t="str">
        <f>INDEX(People!$A$2:$A$5,MATCH(Orders!M6083,People!$B$2:$B$5,0))</f>
        <v>Kelly Williams</v>
      </c>
      <c r="Y6083">
        <f t="shared" ref="Y6083:Y6146" si="286">YEAR(C6083)</f>
        <v>2016</v>
      </c>
      <c r="Z6083">
        <f t="shared" ref="Z6083:Z6146" si="287">MONTH(C6083)</f>
        <v>2</v>
      </c>
    </row>
    <row r="6084" spans="1:26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7">
        <f t="shared" si="285"/>
        <v>1.0359999999999998</v>
      </c>
      <c r="W6084" s="7" t="str">
        <f>IFERROR(INDEX(Returns!A:A,MATCH(Orders!B6084,Returns!B:B,0)), "No")</f>
        <v>No</v>
      </c>
      <c r="X6084" s="7" t="str">
        <f>INDEX(People!$A$2:$A$5,MATCH(Orders!M6084,People!$B$2:$B$5,0))</f>
        <v>Kelly Williams</v>
      </c>
      <c r="Y6084">
        <f t="shared" si="286"/>
        <v>2018</v>
      </c>
      <c r="Z6084">
        <f t="shared" si="287"/>
        <v>11</v>
      </c>
    </row>
    <row r="6085" spans="1:26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7">
        <f t="shared" si="285"/>
        <v>2.6240000000000001</v>
      </c>
      <c r="W6085" s="7" t="str">
        <f>IFERROR(INDEX(Returns!A:A,MATCH(Orders!B6085,Returns!B:B,0)), "No")</f>
        <v>No</v>
      </c>
      <c r="X6085" s="7" t="str">
        <f>INDEX(People!$A$2:$A$5,MATCH(Orders!M6085,People!$B$2:$B$5,0))</f>
        <v>Kelly Williams</v>
      </c>
      <c r="Y6085">
        <f t="shared" si="286"/>
        <v>2018</v>
      </c>
      <c r="Z6085">
        <f t="shared" si="287"/>
        <v>11</v>
      </c>
    </row>
    <row r="6086" spans="1:26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7">
        <f t="shared" si="285"/>
        <v>12.016</v>
      </c>
      <c r="W6086" s="7" t="str">
        <f>IFERROR(INDEX(Returns!A:A,MATCH(Orders!B6086,Returns!B:B,0)), "No")</f>
        <v>No</v>
      </c>
      <c r="X6086" s="7" t="str">
        <f>INDEX(People!$A$2:$A$5,MATCH(Orders!M6086,People!$B$2:$B$5,0))</f>
        <v>Kelly Williams</v>
      </c>
      <c r="Y6086">
        <f t="shared" si="286"/>
        <v>2018</v>
      </c>
      <c r="Z6086">
        <f t="shared" si="287"/>
        <v>11</v>
      </c>
    </row>
    <row r="6087" spans="1:26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7">
        <f t="shared" si="285"/>
        <v>2.0880000000000001</v>
      </c>
      <c r="W6087" s="7" t="str">
        <f>IFERROR(INDEX(Returns!A:A,MATCH(Orders!B6087,Returns!B:B,0)), "No")</f>
        <v>No</v>
      </c>
      <c r="X6087" s="7" t="str">
        <f>INDEX(People!$A$2:$A$5,MATCH(Orders!M6087,People!$B$2:$B$5,0))</f>
        <v>Kelly Williams</v>
      </c>
      <c r="Y6087">
        <f t="shared" si="286"/>
        <v>2018</v>
      </c>
      <c r="Z6087">
        <f t="shared" si="287"/>
        <v>11</v>
      </c>
    </row>
    <row r="6088" spans="1:26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7">
        <f t="shared" si="285"/>
        <v>0.74799999999999989</v>
      </c>
      <c r="W6088" s="7" t="str">
        <f>IFERROR(INDEX(Returns!A:A,MATCH(Orders!B6088,Returns!B:B,0)), "No")</f>
        <v>No</v>
      </c>
      <c r="X6088" s="7" t="str">
        <f>INDEX(People!$A$2:$A$5,MATCH(Orders!M6088,People!$B$2:$B$5,0))</f>
        <v>Kelly Williams</v>
      </c>
      <c r="Y6088">
        <f t="shared" si="286"/>
        <v>2018</v>
      </c>
      <c r="Z6088">
        <f t="shared" si="287"/>
        <v>11</v>
      </c>
    </row>
    <row r="6089" spans="1:26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7">
        <f t="shared" si="285"/>
        <v>9.74</v>
      </c>
      <c r="W6089" s="7" t="str">
        <f>IFERROR(INDEX(Returns!A:A,MATCH(Orders!B6089,Returns!B:B,0)), "No")</f>
        <v>Yes</v>
      </c>
      <c r="X6089" s="7" t="str">
        <f>INDEX(People!$A$2:$A$5,MATCH(Orders!M6089,People!$B$2:$B$5,0))</f>
        <v>Anna Andreadi</v>
      </c>
      <c r="Y6089">
        <f t="shared" si="286"/>
        <v>2017</v>
      </c>
      <c r="Z6089">
        <f t="shared" si="287"/>
        <v>12</v>
      </c>
    </row>
    <row r="6090" spans="1:26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7">
        <f t="shared" si="285"/>
        <v>6.48</v>
      </c>
      <c r="W6090" s="7" t="str">
        <f>IFERROR(INDEX(Returns!A:A,MATCH(Orders!B6090,Returns!B:B,0)), "No")</f>
        <v>No</v>
      </c>
      <c r="X6090" s="7" t="str">
        <f>INDEX(People!$A$2:$A$5,MATCH(Orders!M6090,People!$B$2:$B$5,0))</f>
        <v>Cassandra Brandow</v>
      </c>
      <c r="Y6090">
        <f t="shared" si="286"/>
        <v>2017</v>
      </c>
      <c r="Z6090">
        <f t="shared" si="287"/>
        <v>6</v>
      </c>
    </row>
    <row r="6091" spans="1:26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7">
        <f t="shared" si="285"/>
        <v>0.59400000000000008</v>
      </c>
      <c r="W6091" s="7" t="str">
        <f>IFERROR(INDEX(Returns!A:A,MATCH(Orders!B6091,Returns!B:B,0)), "No")</f>
        <v>No</v>
      </c>
      <c r="X6091" s="7" t="str">
        <f>INDEX(People!$A$2:$A$5,MATCH(Orders!M6091,People!$B$2:$B$5,0))</f>
        <v>Anna Andreadi</v>
      </c>
      <c r="Y6091">
        <f t="shared" si="286"/>
        <v>2019</v>
      </c>
      <c r="Z6091">
        <f t="shared" si="287"/>
        <v>12</v>
      </c>
    </row>
    <row r="6092" spans="1:26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7">
        <f t="shared" si="285"/>
        <v>90.882000000000005</v>
      </c>
      <c r="W6092" s="7" t="str">
        <f>IFERROR(INDEX(Returns!A:A,MATCH(Orders!B6092,Returns!B:B,0)), "No")</f>
        <v>Yes</v>
      </c>
      <c r="X6092" s="7" t="str">
        <f>INDEX(People!$A$2:$A$5,MATCH(Orders!M6092,People!$B$2:$B$5,0))</f>
        <v>Chuck Magee</v>
      </c>
      <c r="Y6092">
        <f t="shared" si="286"/>
        <v>2019</v>
      </c>
      <c r="Z6092">
        <f t="shared" si="287"/>
        <v>9</v>
      </c>
    </row>
    <row r="6093" spans="1:26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7">
        <f t="shared" si="285"/>
        <v>106.4</v>
      </c>
      <c r="W6093" s="7" t="str">
        <f>IFERROR(INDEX(Returns!A:A,MATCH(Orders!B6093,Returns!B:B,0)), "No")</f>
        <v>Yes</v>
      </c>
      <c r="X6093" s="7" t="str">
        <f>INDEX(People!$A$2:$A$5,MATCH(Orders!M6093,People!$B$2:$B$5,0))</f>
        <v>Chuck Magee</v>
      </c>
      <c r="Y6093">
        <f t="shared" si="286"/>
        <v>2019</v>
      </c>
      <c r="Z6093">
        <f t="shared" si="287"/>
        <v>9</v>
      </c>
    </row>
    <row r="6094" spans="1:26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7">
        <f t="shared" si="285"/>
        <v>4.28</v>
      </c>
      <c r="W6094" s="7" t="str">
        <f>IFERROR(INDEX(Returns!A:A,MATCH(Orders!B6094,Returns!B:B,0)), "No")</f>
        <v>Yes</v>
      </c>
      <c r="X6094" s="7" t="str">
        <f>INDEX(People!$A$2:$A$5,MATCH(Orders!M6094,People!$B$2:$B$5,0))</f>
        <v>Chuck Magee</v>
      </c>
      <c r="Y6094">
        <f t="shared" si="286"/>
        <v>2019</v>
      </c>
      <c r="Z6094">
        <f t="shared" si="287"/>
        <v>9</v>
      </c>
    </row>
    <row r="6095" spans="1:26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7">
        <f t="shared" si="285"/>
        <v>36.32</v>
      </c>
      <c r="W6095" s="7" t="str">
        <f>IFERROR(INDEX(Returns!A:A,MATCH(Orders!B6095,Returns!B:B,0)), "No")</f>
        <v>Yes</v>
      </c>
      <c r="X6095" s="7" t="str">
        <f>INDEX(People!$A$2:$A$5,MATCH(Orders!M6095,People!$B$2:$B$5,0))</f>
        <v>Chuck Magee</v>
      </c>
      <c r="Y6095">
        <f t="shared" si="286"/>
        <v>2019</v>
      </c>
      <c r="Z6095">
        <f t="shared" si="287"/>
        <v>9</v>
      </c>
    </row>
    <row r="6096" spans="1:26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7">
        <f t="shared" si="285"/>
        <v>11.35</v>
      </c>
      <c r="W6096" s="7" t="str">
        <f>IFERROR(INDEX(Returns!A:A,MATCH(Orders!B6096,Returns!B:B,0)), "No")</f>
        <v>Yes</v>
      </c>
      <c r="X6096" s="7" t="str">
        <f>INDEX(People!$A$2:$A$5,MATCH(Orders!M6096,People!$B$2:$B$5,0))</f>
        <v>Chuck Magee</v>
      </c>
      <c r="Y6096">
        <f t="shared" si="286"/>
        <v>2019</v>
      </c>
      <c r="Z6096">
        <f t="shared" si="287"/>
        <v>9</v>
      </c>
    </row>
    <row r="6097" spans="1:26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7">
        <f t="shared" si="285"/>
        <v>6.88</v>
      </c>
      <c r="W6097" s="7" t="str">
        <f>IFERROR(INDEX(Returns!A:A,MATCH(Orders!B6097,Returns!B:B,0)), "No")</f>
        <v>Yes</v>
      </c>
      <c r="X6097" s="7" t="str">
        <f>INDEX(People!$A$2:$A$5,MATCH(Orders!M6097,People!$B$2:$B$5,0))</f>
        <v>Chuck Magee</v>
      </c>
      <c r="Y6097">
        <f t="shared" si="286"/>
        <v>2019</v>
      </c>
      <c r="Z6097">
        <f t="shared" si="287"/>
        <v>9</v>
      </c>
    </row>
    <row r="6098" spans="1:26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7">
        <f t="shared" si="285"/>
        <v>80.991</v>
      </c>
      <c r="W6098" s="7" t="str">
        <f>IFERROR(INDEX(Returns!A:A,MATCH(Orders!B6098,Returns!B:B,0)), "No")</f>
        <v>Yes</v>
      </c>
      <c r="X6098" s="7" t="str">
        <f>INDEX(People!$A$2:$A$5,MATCH(Orders!M6098,People!$B$2:$B$5,0))</f>
        <v>Chuck Magee</v>
      </c>
      <c r="Y6098">
        <f t="shared" si="286"/>
        <v>2019</v>
      </c>
      <c r="Z6098">
        <f t="shared" si="287"/>
        <v>9</v>
      </c>
    </row>
    <row r="6099" spans="1:26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7">
        <f t="shared" si="285"/>
        <v>3.9280000000000004</v>
      </c>
      <c r="W6099" s="7" t="str">
        <f>IFERROR(INDEX(Returns!A:A,MATCH(Orders!B6099,Returns!B:B,0)), "No")</f>
        <v>Yes</v>
      </c>
      <c r="X6099" s="7" t="str">
        <f>INDEX(People!$A$2:$A$5,MATCH(Orders!M6099,People!$B$2:$B$5,0))</f>
        <v>Chuck Magee</v>
      </c>
      <c r="Y6099">
        <f t="shared" si="286"/>
        <v>2019</v>
      </c>
      <c r="Z6099">
        <f t="shared" si="287"/>
        <v>9</v>
      </c>
    </row>
    <row r="6100" spans="1:26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7">
        <f t="shared" si="285"/>
        <v>2.1800000000000002</v>
      </c>
      <c r="W6100" s="7" t="str">
        <f>IFERROR(INDEX(Returns!A:A,MATCH(Orders!B6100,Returns!B:B,0)), "No")</f>
        <v>Yes</v>
      </c>
      <c r="X6100" s="7" t="str">
        <f>INDEX(People!$A$2:$A$5,MATCH(Orders!M6100,People!$B$2:$B$5,0))</f>
        <v>Chuck Magee</v>
      </c>
      <c r="Y6100">
        <f t="shared" si="286"/>
        <v>2019</v>
      </c>
      <c r="Z6100">
        <f t="shared" si="287"/>
        <v>9</v>
      </c>
    </row>
    <row r="6101" spans="1:26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7">
        <f t="shared" si="285"/>
        <v>262.55700000000002</v>
      </c>
      <c r="W6101" s="7" t="str">
        <f>IFERROR(INDEX(Returns!A:A,MATCH(Orders!B6101,Returns!B:B,0)), "No")</f>
        <v>Yes</v>
      </c>
      <c r="X6101" s="7" t="str">
        <f>INDEX(People!$A$2:$A$5,MATCH(Orders!M6101,People!$B$2:$B$5,0))</f>
        <v>Chuck Magee</v>
      </c>
      <c r="Y6101">
        <f t="shared" si="286"/>
        <v>2019</v>
      </c>
      <c r="Z6101">
        <f t="shared" si="287"/>
        <v>9</v>
      </c>
    </row>
    <row r="6102" spans="1:26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7">
        <f t="shared" si="285"/>
        <v>649.83000000000004</v>
      </c>
      <c r="W6102" s="7" t="str">
        <f>IFERROR(INDEX(Returns!A:A,MATCH(Orders!B6102,Returns!B:B,0)), "No")</f>
        <v>Yes</v>
      </c>
      <c r="X6102" s="7" t="str">
        <f>INDEX(People!$A$2:$A$5,MATCH(Orders!M6102,People!$B$2:$B$5,0))</f>
        <v>Chuck Magee</v>
      </c>
      <c r="Y6102">
        <f t="shared" si="286"/>
        <v>2019</v>
      </c>
      <c r="Z6102">
        <f t="shared" si="287"/>
        <v>9</v>
      </c>
    </row>
    <row r="6103" spans="1:26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7">
        <f t="shared" si="285"/>
        <v>450.88199999999995</v>
      </c>
      <c r="W6103" s="7" t="str">
        <f>IFERROR(INDEX(Returns!A:A,MATCH(Orders!B6103,Returns!B:B,0)), "No")</f>
        <v>Yes</v>
      </c>
      <c r="X6103" s="7" t="str">
        <f>INDEX(People!$A$2:$A$5,MATCH(Orders!M6103,People!$B$2:$B$5,0))</f>
        <v>Chuck Magee</v>
      </c>
      <c r="Y6103">
        <f t="shared" si="286"/>
        <v>2019</v>
      </c>
      <c r="Z6103">
        <f t="shared" si="287"/>
        <v>9</v>
      </c>
    </row>
    <row r="6104" spans="1:26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7">
        <f t="shared" si="285"/>
        <v>34.950000000000003</v>
      </c>
      <c r="W6104" s="7" t="str">
        <f>IFERROR(INDEX(Returns!A:A,MATCH(Orders!B6104,Returns!B:B,0)), "No")</f>
        <v>Yes</v>
      </c>
      <c r="X6104" s="7" t="str">
        <f>INDEX(People!$A$2:$A$5,MATCH(Orders!M6104,People!$B$2:$B$5,0))</f>
        <v>Chuck Magee</v>
      </c>
      <c r="Y6104">
        <f t="shared" si="286"/>
        <v>2019</v>
      </c>
      <c r="Z6104">
        <f t="shared" si="287"/>
        <v>9</v>
      </c>
    </row>
    <row r="6105" spans="1:26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7">
        <f t="shared" si="285"/>
        <v>19.989999999999998</v>
      </c>
      <c r="W6105" s="7" t="str">
        <f>IFERROR(INDEX(Returns!A:A,MATCH(Orders!B6105,Returns!B:B,0)), "No")</f>
        <v>Yes</v>
      </c>
      <c r="X6105" s="7" t="str">
        <f>INDEX(People!$A$2:$A$5,MATCH(Orders!M6105,People!$B$2:$B$5,0))</f>
        <v>Chuck Magee</v>
      </c>
      <c r="Y6105">
        <f t="shared" si="286"/>
        <v>2019</v>
      </c>
      <c r="Z6105">
        <f t="shared" si="287"/>
        <v>9</v>
      </c>
    </row>
    <row r="6106" spans="1:26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7">
        <f t="shared" si="285"/>
        <v>157.26599999999999</v>
      </c>
      <c r="W6106" s="7" t="str">
        <f>IFERROR(INDEX(Returns!A:A,MATCH(Orders!B6106,Returns!B:B,0)), "No")</f>
        <v>No</v>
      </c>
      <c r="X6106" s="7" t="str">
        <f>INDEX(People!$A$2:$A$5,MATCH(Orders!M6106,People!$B$2:$B$5,0))</f>
        <v>Chuck Magee</v>
      </c>
      <c r="Y6106">
        <f t="shared" si="286"/>
        <v>2019</v>
      </c>
      <c r="Z6106">
        <f t="shared" si="287"/>
        <v>8</v>
      </c>
    </row>
    <row r="6107" spans="1:26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7">
        <f t="shared" si="285"/>
        <v>3.4079999999999999</v>
      </c>
      <c r="W6107" s="7" t="str">
        <f>IFERROR(INDEX(Returns!A:A,MATCH(Orders!B6107,Returns!B:B,0)), "No")</f>
        <v>No</v>
      </c>
      <c r="X6107" s="7" t="str">
        <f>INDEX(People!$A$2:$A$5,MATCH(Orders!M6107,People!$B$2:$B$5,0))</f>
        <v>Cassandra Brandow</v>
      </c>
      <c r="Y6107">
        <f t="shared" si="286"/>
        <v>2017</v>
      </c>
      <c r="Z6107">
        <f t="shared" si="287"/>
        <v>6</v>
      </c>
    </row>
    <row r="6108" spans="1:26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7">
        <f t="shared" si="285"/>
        <v>9.7159999999999975</v>
      </c>
      <c r="W6108" s="7" t="str">
        <f>IFERROR(INDEX(Returns!A:A,MATCH(Orders!B6108,Returns!B:B,0)), "No")</f>
        <v>No</v>
      </c>
      <c r="X6108" s="7" t="str">
        <f>INDEX(People!$A$2:$A$5,MATCH(Orders!M6108,People!$B$2:$B$5,0))</f>
        <v>Kelly Williams</v>
      </c>
      <c r="Y6108">
        <f t="shared" si="286"/>
        <v>2016</v>
      </c>
      <c r="Z6108">
        <f t="shared" si="287"/>
        <v>12</v>
      </c>
    </row>
    <row r="6109" spans="1:26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7">
        <f t="shared" si="285"/>
        <v>13.087999999999999</v>
      </c>
      <c r="W6109" s="7" t="str">
        <f>IFERROR(INDEX(Returns!A:A,MATCH(Orders!B6109,Returns!B:B,0)), "No")</f>
        <v>No</v>
      </c>
      <c r="X6109" s="7" t="str">
        <f>INDEX(People!$A$2:$A$5,MATCH(Orders!M6109,People!$B$2:$B$5,0))</f>
        <v>Kelly Williams</v>
      </c>
      <c r="Y6109">
        <f t="shared" si="286"/>
        <v>2016</v>
      </c>
      <c r="Z6109">
        <f t="shared" si="287"/>
        <v>12</v>
      </c>
    </row>
    <row r="6110" spans="1:26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7">
        <f t="shared" si="285"/>
        <v>3</v>
      </c>
      <c r="W6110" s="7" t="str">
        <f>IFERROR(INDEX(Returns!A:A,MATCH(Orders!B6110,Returns!B:B,0)), "No")</f>
        <v>No</v>
      </c>
      <c r="X6110" s="7" t="str">
        <f>INDEX(People!$A$2:$A$5,MATCH(Orders!M6110,People!$B$2:$B$5,0))</f>
        <v>Kelly Williams</v>
      </c>
      <c r="Y6110">
        <f t="shared" si="286"/>
        <v>2018</v>
      </c>
      <c r="Z6110">
        <f t="shared" si="287"/>
        <v>9</v>
      </c>
    </row>
    <row r="6111" spans="1:26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7">
        <f t="shared" si="285"/>
        <v>0.6359999999999999</v>
      </c>
      <c r="W6111" s="7" t="str">
        <f>IFERROR(INDEX(Returns!A:A,MATCH(Orders!B6111,Returns!B:B,0)), "No")</f>
        <v>No</v>
      </c>
      <c r="X6111" s="7" t="str">
        <f>INDEX(People!$A$2:$A$5,MATCH(Orders!M6111,People!$B$2:$B$5,0))</f>
        <v>Kelly Williams</v>
      </c>
      <c r="Y6111">
        <f t="shared" si="286"/>
        <v>2018</v>
      </c>
      <c r="Z6111">
        <f t="shared" si="287"/>
        <v>9</v>
      </c>
    </row>
    <row r="6112" spans="1:26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7">
        <f t="shared" si="285"/>
        <v>210.68600000000001</v>
      </c>
      <c r="W6112" s="7" t="str">
        <f>IFERROR(INDEX(Returns!A:A,MATCH(Orders!B6112,Returns!B:B,0)), "No")</f>
        <v>No</v>
      </c>
      <c r="X6112" s="7" t="str">
        <f>INDEX(People!$A$2:$A$5,MATCH(Orders!M6112,People!$B$2:$B$5,0))</f>
        <v>Chuck Magee</v>
      </c>
      <c r="Y6112">
        <f t="shared" si="286"/>
        <v>2018</v>
      </c>
      <c r="Z6112">
        <f t="shared" si="287"/>
        <v>11</v>
      </c>
    </row>
    <row r="6113" spans="1:26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7">
        <f t="shared" si="285"/>
        <v>55.048000000000002</v>
      </c>
      <c r="W6113" s="7" t="str">
        <f>IFERROR(INDEX(Returns!A:A,MATCH(Orders!B6113,Returns!B:B,0)), "No")</f>
        <v>No</v>
      </c>
      <c r="X6113" s="7" t="str">
        <f>INDEX(People!$A$2:$A$5,MATCH(Orders!M6113,People!$B$2:$B$5,0))</f>
        <v>Chuck Magee</v>
      </c>
      <c r="Y6113">
        <f t="shared" si="286"/>
        <v>2018</v>
      </c>
      <c r="Z6113">
        <f t="shared" si="287"/>
        <v>11</v>
      </c>
    </row>
    <row r="6114" spans="1:26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7">
        <f t="shared" si="285"/>
        <v>2.7920000000000003</v>
      </c>
      <c r="W6114" s="7" t="str">
        <f>IFERROR(INDEX(Returns!A:A,MATCH(Orders!B6114,Returns!B:B,0)), "No")</f>
        <v>No</v>
      </c>
      <c r="X6114" s="7" t="str">
        <f>INDEX(People!$A$2:$A$5,MATCH(Orders!M6114,People!$B$2:$B$5,0))</f>
        <v>Chuck Magee</v>
      </c>
      <c r="Y6114">
        <f t="shared" si="286"/>
        <v>2018</v>
      </c>
      <c r="Z6114">
        <f t="shared" si="287"/>
        <v>11</v>
      </c>
    </row>
    <row r="6115" spans="1:26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7">
        <f t="shared" si="285"/>
        <v>170.78599999999997</v>
      </c>
      <c r="W6115" s="7" t="str">
        <f>IFERROR(INDEX(Returns!A:A,MATCH(Orders!B6115,Returns!B:B,0)), "No")</f>
        <v>No</v>
      </c>
      <c r="X6115" s="7" t="str">
        <f>INDEX(People!$A$2:$A$5,MATCH(Orders!M6115,People!$B$2:$B$5,0))</f>
        <v>Chuck Magee</v>
      </c>
      <c r="Y6115">
        <f t="shared" si="286"/>
        <v>2018</v>
      </c>
      <c r="Z6115">
        <f t="shared" si="287"/>
        <v>11</v>
      </c>
    </row>
    <row r="6116" spans="1:26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7">
        <f t="shared" si="285"/>
        <v>224.68600000000001</v>
      </c>
      <c r="W6116" s="7" t="str">
        <f>IFERROR(INDEX(Returns!A:A,MATCH(Orders!B6116,Returns!B:B,0)), "No")</f>
        <v>No</v>
      </c>
      <c r="X6116" s="7" t="str">
        <f>INDEX(People!$A$2:$A$5,MATCH(Orders!M6116,People!$B$2:$B$5,0))</f>
        <v>Chuck Magee</v>
      </c>
      <c r="Y6116">
        <f t="shared" si="286"/>
        <v>2018</v>
      </c>
      <c r="Z6116">
        <f t="shared" si="287"/>
        <v>11</v>
      </c>
    </row>
    <row r="6117" spans="1:26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7">
        <f t="shared" si="285"/>
        <v>6.9840000000000009</v>
      </c>
      <c r="W6117" s="7" t="str">
        <f>IFERROR(INDEX(Returns!A:A,MATCH(Orders!B6117,Returns!B:B,0)), "No")</f>
        <v>Yes</v>
      </c>
      <c r="X6117" s="7" t="str">
        <f>INDEX(People!$A$2:$A$5,MATCH(Orders!M6117,People!$B$2:$B$5,0))</f>
        <v>Anna Andreadi</v>
      </c>
      <c r="Y6117">
        <f t="shared" si="286"/>
        <v>2018</v>
      </c>
      <c r="Z6117">
        <f t="shared" si="287"/>
        <v>3</v>
      </c>
    </row>
    <row r="6118" spans="1:26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7">
        <f t="shared" si="285"/>
        <v>569.99</v>
      </c>
      <c r="W6118" s="7" t="str">
        <f>IFERROR(INDEX(Returns!A:A,MATCH(Orders!B6118,Returns!B:B,0)), "No")</f>
        <v>No</v>
      </c>
      <c r="X6118" s="7" t="str">
        <f>INDEX(People!$A$2:$A$5,MATCH(Orders!M6118,People!$B$2:$B$5,0))</f>
        <v>Chuck Magee</v>
      </c>
      <c r="Y6118">
        <f t="shared" si="286"/>
        <v>2018</v>
      </c>
      <c r="Z6118">
        <f t="shared" si="287"/>
        <v>11</v>
      </c>
    </row>
    <row r="6119" spans="1:26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7">
        <f t="shared" si="285"/>
        <v>4.9800000000000004</v>
      </c>
      <c r="W6119" s="7" t="str">
        <f>IFERROR(INDEX(Returns!A:A,MATCH(Orders!B6119,Returns!B:B,0)), "No")</f>
        <v>No</v>
      </c>
      <c r="X6119" s="7" t="str">
        <f>INDEX(People!$A$2:$A$5,MATCH(Orders!M6119,People!$B$2:$B$5,0))</f>
        <v>Chuck Magee</v>
      </c>
      <c r="Y6119">
        <f t="shared" si="286"/>
        <v>2018</v>
      </c>
      <c r="Z6119">
        <f t="shared" si="287"/>
        <v>11</v>
      </c>
    </row>
    <row r="6120" spans="1:26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7">
        <f t="shared" si="285"/>
        <v>63.991999999999997</v>
      </c>
      <c r="W6120" s="7" t="str">
        <f>IFERROR(INDEX(Returns!A:A,MATCH(Orders!B6120,Returns!B:B,0)), "No")</f>
        <v>No</v>
      </c>
      <c r="X6120" s="7" t="str">
        <f>INDEX(People!$A$2:$A$5,MATCH(Orders!M6120,People!$B$2:$B$5,0))</f>
        <v>Anna Andreadi</v>
      </c>
      <c r="Y6120">
        <f t="shared" si="286"/>
        <v>2019</v>
      </c>
      <c r="Z6120">
        <f t="shared" si="287"/>
        <v>9</v>
      </c>
    </row>
    <row r="6121" spans="1:26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7">
        <f t="shared" si="285"/>
        <v>7.944</v>
      </c>
      <c r="W6121" s="7" t="str">
        <f>IFERROR(INDEX(Returns!A:A,MATCH(Orders!B6121,Returns!B:B,0)), "No")</f>
        <v>No</v>
      </c>
      <c r="X6121" s="7" t="str">
        <f>INDEX(People!$A$2:$A$5,MATCH(Orders!M6121,People!$B$2:$B$5,0))</f>
        <v>Anna Andreadi</v>
      </c>
      <c r="Y6121">
        <f t="shared" si="286"/>
        <v>2019</v>
      </c>
      <c r="Z6121">
        <f t="shared" si="287"/>
        <v>9</v>
      </c>
    </row>
    <row r="6122" spans="1:26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7">
        <f t="shared" si="285"/>
        <v>51.152000000000001</v>
      </c>
      <c r="W6122" s="7" t="str">
        <f>IFERROR(INDEX(Returns!A:A,MATCH(Orders!B6122,Returns!B:B,0)), "No")</f>
        <v>No</v>
      </c>
      <c r="X6122" s="7" t="str">
        <f>INDEX(People!$A$2:$A$5,MATCH(Orders!M6122,People!$B$2:$B$5,0))</f>
        <v>Anna Andreadi</v>
      </c>
      <c r="Y6122">
        <f t="shared" si="286"/>
        <v>2019</v>
      </c>
      <c r="Z6122">
        <f t="shared" si="287"/>
        <v>9</v>
      </c>
    </row>
    <row r="6123" spans="1:26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7">
        <f t="shared" si="285"/>
        <v>36.294000000000004</v>
      </c>
      <c r="W6123" s="7" t="str">
        <f>IFERROR(INDEX(Returns!A:A,MATCH(Orders!B6123,Returns!B:B,0)), "No")</f>
        <v>No</v>
      </c>
      <c r="X6123" s="7" t="str">
        <f>INDEX(People!$A$2:$A$5,MATCH(Orders!M6123,People!$B$2:$B$5,0))</f>
        <v>Anna Andreadi</v>
      </c>
      <c r="Y6123">
        <f t="shared" si="286"/>
        <v>2019</v>
      </c>
      <c r="Z6123">
        <f t="shared" si="287"/>
        <v>9</v>
      </c>
    </row>
    <row r="6124" spans="1:26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7">
        <f t="shared" si="285"/>
        <v>30.783999999999999</v>
      </c>
      <c r="W6124" s="7" t="str">
        <f>IFERROR(INDEX(Returns!A:A,MATCH(Orders!B6124,Returns!B:B,0)), "No")</f>
        <v>Yes</v>
      </c>
      <c r="X6124" s="7" t="str">
        <f>INDEX(People!$A$2:$A$5,MATCH(Orders!M6124,People!$B$2:$B$5,0))</f>
        <v>Kelly Williams</v>
      </c>
      <c r="Y6124">
        <f t="shared" si="286"/>
        <v>2019</v>
      </c>
      <c r="Z6124">
        <f t="shared" si="287"/>
        <v>12</v>
      </c>
    </row>
    <row r="6125" spans="1:26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7">
        <f t="shared" si="285"/>
        <v>5.24</v>
      </c>
      <c r="W6125" s="7" t="str">
        <f>IFERROR(INDEX(Returns!A:A,MATCH(Orders!B6125,Returns!B:B,0)), "No")</f>
        <v>No</v>
      </c>
      <c r="X6125" s="7" t="str">
        <f>INDEX(People!$A$2:$A$5,MATCH(Orders!M6125,People!$B$2:$B$5,0))</f>
        <v>Kelly Williams</v>
      </c>
      <c r="Y6125">
        <f t="shared" si="286"/>
        <v>2017</v>
      </c>
      <c r="Z6125">
        <f t="shared" si="287"/>
        <v>8</v>
      </c>
    </row>
    <row r="6126" spans="1:26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7">
        <f t="shared" si="285"/>
        <v>8.9499999999999993</v>
      </c>
      <c r="W6126" s="7" t="str">
        <f>IFERROR(INDEX(Returns!A:A,MATCH(Orders!B6126,Returns!B:B,0)), "No")</f>
        <v>Yes</v>
      </c>
      <c r="X6126" s="7" t="str">
        <f>INDEX(People!$A$2:$A$5,MATCH(Orders!M6126,People!$B$2:$B$5,0))</f>
        <v>Anna Andreadi</v>
      </c>
      <c r="Y6126">
        <f t="shared" si="286"/>
        <v>2019</v>
      </c>
      <c r="Z6126">
        <f t="shared" si="287"/>
        <v>6</v>
      </c>
    </row>
    <row r="6127" spans="1:26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7">
        <f t="shared" si="285"/>
        <v>5.98</v>
      </c>
      <c r="W6127" s="7" t="str">
        <f>IFERROR(INDEX(Returns!A:A,MATCH(Orders!B6127,Returns!B:B,0)), "No")</f>
        <v>Yes</v>
      </c>
      <c r="X6127" s="7" t="str">
        <f>INDEX(People!$A$2:$A$5,MATCH(Orders!M6127,People!$B$2:$B$5,0))</f>
        <v>Anna Andreadi</v>
      </c>
      <c r="Y6127">
        <f t="shared" si="286"/>
        <v>2019</v>
      </c>
      <c r="Z6127">
        <f t="shared" si="287"/>
        <v>6</v>
      </c>
    </row>
    <row r="6128" spans="1:26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7">
        <f t="shared" si="285"/>
        <v>3.9119999999999999</v>
      </c>
      <c r="W6128" s="7" t="str">
        <f>IFERROR(INDEX(Returns!A:A,MATCH(Orders!B6128,Returns!B:B,0)), "No")</f>
        <v>Yes</v>
      </c>
      <c r="X6128" s="7" t="str">
        <f>INDEX(People!$A$2:$A$5,MATCH(Orders!M6128,People!$B$2:$B$5,0))</f>
        <v>Anna Andreadi</v>
      </c>
      <c r="Y6128">
        <f t="shared" si="286"/>
        <v>2019</v>
      </c>
      <c r="Z6128">
        <f t="shared" si="287"/>
        <v>6</v>
      </c>
    </row>
    <row r="6129" spans="1:26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7">
        <f t="shared" si="285"/>
        <v>54.666000000000004</v>
      </c>
      <c r="W6129" s="7" t="str">
        <f>IFERROR(INDEX(Returns!A:A,MATCH(Orders!B6129,Returns!B:B,0)), "No")</f>
        <v>No</v>
      </c>
      <c r="X6129" s="7" t="str">
        <f>INDEX(People!$A$2:$A$5,MATCH(Orders!M6129,People!$B$2:$B$5,0))</f>
        <v>Chuck Magee</v>
      </c>
      <c r="Y6129">
        <f t="shared" si="286"/>
        <v>2018</v>
      </c>
      <c r="Z6129">
        <f t="shared" si="287"/>
        <v>3</v>
      </c>
    </row>
    <row r="6130" spans="1:26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7">
        <f t="shared" si="285"/>
        <v>12.352</v>
      </c>
      <c r="W6130" s="7" t="str">
        <f>IFERROR(INDEX(Returns!A:A,MATCH(Orders!B6130,Returns!B:B,0)), "No")</f>
        <v>No</v>
      </c>
      <c r="X6130" s="7" t="str">
        <f>INDEX(People!$A$2:$A$5,MATCH(Orders!M6130,People!$B$2:$B$5,0))</f>
        <v>Anna Andreadi</v>
      </c>
      <c r="Y6130">
        <f t="shared" si="286"/>
        <v>2016</v>
      </c>
      <c r="Z6130">
        <f t="shared" si="287"/>
        <v>10</v>
      </c>
    </row>
    <row r="6131" spans="1:26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7">
        <f t="shared" si="285"/>
        <v>17.75</v>
      </c>
      <c r="W6131" s="7" t="str">
        <f>IFERROR(INDEX(Returns!A:A,MATCH(Orders!B6131,Returns!B:B,0)), "No")</f>
        <v>No</v>
      </c>
      <c r="X6131" s="7" t="str">
        <f>INDEX(People!$A$2:$A$5,MATCH(Orders!M6131,People!$B$2:$B$5,0))</f>
        <v>Cassandra Brandow</v>
      </c>
      <c r="Y6131">
        <f t="shared" si="286"/>
        <v>2019</v>
      </c>
      <c r="Z6131">
        <f t="shared" si="287"/>
        <v>3</v>
      </c>
    </row>
    <row r="6132" spans="1:26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7">
        <f t="shared" si="285"/>
        <v>1.88</v>
      </c>
      <c r="W6132" s="7" t="str">
        <f>IFERROR(INDEX(Returns!A:A,MATCH(Orders!B6132,Returns!B:B,0)), "No")</f>
        <v>No</v>
      </c>
      <c r="X6132" s="7" t="str">
        <f>INDEX(People!$A$2:$A$5,MATCH(Orders!M6132,People!$B$2:$B$5,0))</f>
        <v>Cassandra Brandow</v>
      </c>
      <c r="Y6132">
        <f t="shared" si="286"/>
        <v>2019</v>
      </c>
      <c r="Z6132">
        <f t="shared" si="287"/>
        <v>3</v>
      </c>
    </row>
    <row r="6133" spans="1:26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7">
        <f t="shared" si="285"/>
        <v>54.801000000000002</v>
      </c>
      <c r="W6133" s="7" t="str">
        <f>IFERROR(INDEX(Returns!A:A,MATCH(Orders!B6133,Returns!B:B,0)), "No")</f>
        <v>No</v>
      </c>
      <c r="X6133" s="7" t="str">
        <f>INDEX(People!$A$2:$A$5,MATCH(Orders!M6133,People!$B$2:$B$5,0))</f>
        <v>Chuck Magee</v>
      </c>
      <c r="Y6133">
        <f t="shared" si="286"/>
        <v>2016</v>
      </c>
      <c r="Z6133">
        <f t="shared" si="287"/>
        <v>12</v>
      </c>
    </row>
    <row r="6134" spans="1:26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7">
        <f t="shared" si="285"/>
        <v>32.792000000000002</v>
      </c>
      <c r="W6134" s="7" t="str">
        <f>IFERROR(INDEX(Returns!A:A,MATCH(Orders!B6134,Returns!B:B,0)), "No")</f>
        <v>No</v>
      </c>
      <c r="X6134" s="7" t="str">
        <f>INDEX(People!$A$2:$A$5,MATCH(Orders!M6134,People!$B$2:$B$5,0))</f>
        <v>Cassandra Brandow</v>
      </c>
      <c r="Y6134">
        <f t="shared" si="286"/>
        <v>2019</v>
      </c>
      <c r="Z6134">
        <f t="shared" si="287"/>
        <v>9</v>
      </c>
    </row>
    <row r="6135" spans="1:26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7">
        <f t="shared" si="285"/>
        <v>80.64</v>
      </c>
      <c r="W6135" s="7" t="str">
        <f>IFERROR(INDEX(Returns!A:A,MATCH(Orders!B6135,Returns!B:B,0)), "No")</f>
        <v>No</v>
      </c>
      <c r="X6135" s="7" t="str">
        <f>INDEX(People!$A$2:$A$5,MATCH(Orders!M6135,People!$B$2:$B$5,0))</f>
        <v>Anna Andreadi</v>
      </c>
      <c r="Y6135">
        <f t="shared" si="286"/>
        <v>2018</v>
      </c>
      <c r="Z6135">
        <f t="shared" si="287"/>
        <v>8</v>
      </c>
    </row>
    <row r="6136" spans="1:26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7">
        <f t="shared" si="285"/>
        <v>48.2</v>
      </c>
      <c r="W6136" s="7" t="str">
        <f>IFERROR(INDEX(Returns!A:A,MATCH(Orders!B6136,Returns!B:B,0)), "No")</f>
        <v>No</v>
      </c>
      <c r="X6136" s="7" t="str">
        <f>INDEX(People!$A$2:$A$5,MATCH(Orders!M6136,People!$B$2:$B$5,0))</f>
        <v>Anna Andreadi</v>
      </c>
      <c r="Y6136">
        <f t="shared" si="286"/>
        <v>2018</v>
      </c>
      <c r="Z6136">
        <f t="shared" si="287"/>
        <v>11</v>
      </c>
    </row>
    <row r="6137" spans="1:26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7">
        <f t="shared" si="285"/>
        <v>9.2319999999999993</v>
      </c>
      <c r="W6137" s="7" t="str">
        <f>IFERROR(INDEX(Returns!A:A,MATCH(Orders!B6137,Returns!B:B,0)), "No")</f>
        <v>No</v>
      </c>
      <c r="X6137" s="7" t="str">
        <f>INDEX(People!$A$2:$A$5,MATCH(Orders!M6137,People!$B$2:$B$5,0))</f>
        <v>Kelly Williams</v>
      </c>
      <c r="Y6137">
        <f t="shared" si="286"/>
        <v>2017</v>
      </c>
      <c r="Z6137">
        <f t="shared" si="287"/>
        <v>10</v>
      </c>
    </row>
    <row r="6138" spans="1:26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7">
        <f t="shared" si="285"/>
        <v>12.193999999999997</v>
      </c>
      <c r="W6138" s="7" t="str">
        <f>IFERROR(INDEX(Returns!A:A,MATCH(Orders!B6138,Returns!B:B,0)), "No")</f>
        <v>No</v>
      </c>
      <c r="X6138" s="7" t="str">
        <f>INDEX(People!$A$2:$A$5,MATCH(Orders!M6138,People!$B$2:$B$5,0))</f>
        <v>Kelly Williams</v>
      </c>
      <c r="Y6138">
        <f t="shared" si="286"/>
        <v>2017</v>
      </c>
      <c r="Z6138">
        <f t="shared" si="287"/>
        <v>10</v>
      </c>
    </row>
    <row r="6139" spans="1:26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7">
        <f t="shared" si="285"/>
        <v>5.3440000000000003</v>
      </c>
      <c r="W6139" s="7" t="str">
        <f>IFERROR(INDEX(Returns!A:A,MATCH(Orders!B6139,Returns!B:B,0)), "No")</f>
        <v>No</v>
      </c>
      <c r="X6139" s="7" t="str">
        <f>INDEX(People!$A$2:$A$5,MATCH(Orders!M6139,People!$B$2:$B$5,0))</f>
        <v>Cassandra Brandow</v>
      </c>
      <c r="Y6139">
        <f t="shared" si="286"/>
        <v>2018</v>
      </c>
      <c r="Z6139">
        <f t="shared" si="287"/>
        <v>10</v>
      </c>
    </row>
    <row r="6140" spans="1:26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7">
        <f t="shared" si="285"/>
        <v>102.833</v>
      </c>
      <c r="W6140" s="7" t="str">
        <f>IFERROR(INDEX(Returns!A:A,MATCH(Orders!B6140,Returns!B:B,0)), "No")</f>
        <v>No</v>
      </c>
      <c r="X6140" s="7" t="str">
        <f>INDEX(People!$A$2:$A$5,MATCH(Orders!M6140,People!$B$2:$B$5,0))</f>
        <v>Anna Andreadi</v>
      </c>
      <c r="Y6140">
        <f t="shared" si="286"/>
        <v>2016</v>
      </c>
      <c r="Z6140">
        <f t="shared" si="287"/>
        <v>3</v>
      </c>
    </row>
    <row r="6141" spans="1:26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7">
        <f t="shared" si="285"/>
        <v>38.479999999999997</v>
      </c>
      <c r="W6141" s="7" t="str">
        <f>IFERROR(INDEX(Returns!A:A,MATCH(Orders!B6141,Returns!B:B,0)), "No")</f>
        <v>No</v>
      </c>
      <c r="X6141" s="7" t="str">
        <f>INDEX(People!$A$2:$A$5,MATCH(Orders!M6141,People!$B$2:$B$5,0))</f>
        <v>Anna Andreadi</v>
      </c>
      <c r="Y6141">
        <f t="shared" si="286"/>
        <v>2017</v>
      </c>
      <c r="Z6141">
        <f t="shared" si="287"/>
        <v>4</v>
      </c>
    </row>
    <row r="6142" spans="1:26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7">
        <f t="shared" si="285"/>
        <v>54.96</v>
      </c>
      <c r="W6142" s="7" t="str">
        <f>IFERROR(INDEX(Returns!A:A,MATCH(Orders!B6142,Returns!B:B,0)), "No")</f>
        <v>No</v>
      </c>
      <c r="X6142" s="7" t="str">
        <f>INDEX(People!$A$2:$A$5,MATCH(Orders!M6142,People!$B$2:$B$5,0))</f>
        <v>Chuck Magee</v>
      </c>
      <c r="Y6142">
        <f t="shared" si="286"/>
        <v>2019</v>
      </c>
      <c r="Z6142">
        <f t="shared" si="287"/>
        <v>7</v>
      </c>
    </row>
    <row r="6143" spans="1:26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7">
        <f t="shared" si="285"/>
        <v>48.91</v>
      </c>
      <c r="W6143" s="7" t="str">
        <f>IFERROR(INDEX(Returns!A:A,MATCH(Orders!B6143,Returns!B:B,0)), "No")</f>
        <v>No</v>
      </c>
      <c r="X6143" s="7" t="str">
        <f>INDEX(People!$A$2:$A$5,MATCH(Orders!M6143,People!$B$2:$B$5,0))</f>
        <v>Chuck Magee</v>
      </c>
      <c r="Y6143">
        <f t="shared" si="286"/>
        <v>2019</v>
      </c>
      <c r="Z6143">
        <f t="shared" si="287"/>
        <v>7</v>
      </c>
    </row>
    <row r="6144" spans="1:26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7">
        <f t="shared" si="285"/>
        <v>128.99</v>
      </c>
      <c r="W6144" s="7" t="str">
        <f>IFERROR(INDEX(Returns!A:A,MATCH(Orders!B6144,Returns!B:B,0)), "No")</f>
        <v>No</v>
      </c>
      <c r="X6144" s="7" t="str">
        <f>INDEX(People!$A$2:$A$5,MATCH(Orders!M6144,People!$B$2:$B$5,0))</f>
        <v>Chuck Magee</v>
      </c>
      <c r="Y6144">
        <f t="shared" si="286"/>
        <v>2019</v>
      </c>
      <c r="Z6144">
        <f t="shared" si="287"/>
        <v>7</v>
      </c>
    </row>
    <row r="6145" spans="1:26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7">
        <f t="shared" si="285"/>
        <v>19.84</v>
      </c>
      <c r="W6145" s="7" t="str">
        <f>IFERROR(INDEX(Returns!A:A,MATCH(Orders!B6145,Returns!B:B,0)), "No")</f>
        <v>No</v>
      </c>
      <c r="X6145" s="7" t="str">
        <f>INDEX(People!$A$2:$A$5,MATCH(Orders!M6145,People!$B$2:$B$5,0))</f>
        <v>Chuck Magee</v>
      </c>
      <c r="Y6145">
        <f t="shared" si="286"/>
        <v>2019</v>
      </c>
      <c r="Z6145">
        <f t="shared" si="287"/>
        <v>7</v>
      </c>
    </row>
    <row r="6146" spans="1:26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7">
        <f t="shared" si="285"/>
        <v>6.69</v>
      </c>
      <c r="W6146" s="7" t="str">
        <f>IFERROR(INDEX(Returns!A:A,MATCH(Orders!B6146,Returns!B:B,0)), "No")</f>
        <v>No</v>
      </c>
      <c r="X6146" s="7" t="str">
        <f>INDEX(People!$A$2:$A$5,MATCH(Orders!M6146,People!$B$2:$B$5,0))</f>
        <v>Kelly Williams</v>
      </c>
      <c r="Y6146">
        <f t="shared" si="286"/>
        <v>2019</v>
      </c>
      <c r="Z6146">
        <f t="shared" si="287"/>
        <v>6</v>
      </c>
    </row>
    <row r="6147" spans="1:26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7">
        <f t="shared" ref="V6147:V6210" si="288">R6147/S6147</f>
        <v>2.94</v>
      </c>
      <c r="W6147" s="7" t="str">
        <f>IFERROR(INDEX(Returns!A:A,MATCH(Orders!B6147,Returns!B:B,0)), "No")</f>
        <v>No</v>
      </c>
      <c r="X6147" s="7" t="str">
        <f>INDEX(People!$A$2:$A$5,MATCH(Orders!M6147,People!$B$2:$B$5,0))</f>
        <v>Anna Andreadi</v>
      </c>
      <c r="Y6147">
        <f t="shared" ref="Y6147:Y6210" si="289">YEAR(C6147)</f>
        <v>2016</v>
      </c>
      <c r="Z6147">
        <f t="shared" ref="Z6147:Z6210" si="290">MONTH(C6147)</f>
        <v>12</v>
      </c>
    </row>
    <row r="6148" spans="1:26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7">
        <f t="shared" si="288"/>
        <v>2.94</v>
      </c>
      <c r="W6148" s="7" t="str">
        <f>IFERROR(INDEX(Returns!A:A,MATCH(Orders!B6148,Returns!B:B,0)), "No")</f>
        <v>No</v>
      </c>
      <c r="X6148" s="7" t="str">
        <f>INDEX(People!$A$2:$A$5,MATCH(Orders!M6148,People!$B$2:$B$5,0))</f>
        <v>Anna Andreadi</v>
      </c>
      <c r="Y6148">
        <f t="shared" si="289"/>
        <v>2019</v>
      </c>
      <c r="Z6148">
        <f t="shared" si="290"/>
        <v>11</v>
      </c>
    </row>
    <row r="6149" spans="1:26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7">
        <f t="shared" si="288"/>
        <v>20.368000000000002</v>
      </c>
      <c r="W6149" s="7" t="str">
        <f>IFERROR(INDEX(Returns!A:A,MATCH(Orders!B6149,Returns!B:B,0)), "No")</f>
        <v>No</v>
      </c>
      <c r="X6149" s="7" t="str">
        <f>INDEX(People!$A$2:$A$5,MATCH(Orders!M6149,People!$B$2:$B$5,0))</f>
        <v>Anna Andreadi</v>
      </c>
      <c r="Y6149">
        <f t="shared" si="289"/>
        <v>2019</v>
      </c>
      <c r="Z6149">
        <f t="shared" si="290"/>
        <v>11</v>
      </c>
    </row>
    <row r="6150" spans="1:26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7">
        <f t="shared" si="288"/>
        <v>100.792</v>
      </c>
      <c r="W6150" s="7" t="str">
        <f>IFERROR(INDEX(Returns!A:A,MATCH(Orders!B6150,Returns!B:B,0)), "No")</f>
        <v>No</v>
      </c>
      <c r="X6150" s="7" t="str">
        <f>INDEX(People!$A$2:$A$5,MATCH(Orders!M6150,People!$B$2:$B$5,0))</f>
        <v>Anna Andreadi</v>
      </c>
      <c r="Y6150">
        <f t="shared" si="289"/>
        <v>2018</v>
      </c>
      <c r="Z6150">
        <f t="shared" si="290"/>
        <v>6</v>
      </c>
    </row>
    <row r="6151" spans="1:26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7">
        <f t="shared" si="288"/>
        <v>56.784000000000013</v>
      </c>
      <c r="W6151" s="7" t="str">
        <f>IFERROR(INDEX(Returns!A:A,MATCH(Orders!B6151,Returns!B:B,0)), "No")</f>
        <v>No</v>
      </c>
      <c r="X6151" s="7" t="str">
        <f>INDEX(People!$A$2:$A$5,MATCH(Orders!M6151,People!$B$2:$B$5,0))</f>
        <v>Anna Andreadi</v>
      </c>
      <c r="Y6151">
        <f t="shared" si="289"/>
        <v>2019</v>
      </c>
      <c r="Z6151">
        <f t="shared" si="290"/>
        <v>12</v>
      </c>
    </row>
    <row r="6152" spans="1:26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7">
        <f t="shared" si="288"/>
        <v>70.98</v>
      </c>
      <c r="W6152" s="7" t="str">
        <f>IFERROR(INDEX(Returns!A:A,MATCH(Orders!B6152,Returns!B:B,0)), "No")</f>
        <v>No</v>
      </c>
      <c r="X6152" s="7" t="str">
        <f>INDEX(People!$A$2:$A$5,MATCH(Orders!M6152,People!$B$2:$B$5,0))</f>
        <v>Cassandra Brandow</v>
      </c>
      <c r="Y6152">
        <f t="shared" si="289"/>
        <v>2018</v>
      </c>
      <c r="Z6152">
        <f t="shared" si="290"/>
        <v>4</v>
      </c>
    </row>
    <row r="6153" spans="1:26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7">
        <f t="shared" si="288"/>
        <v>119.833</v>
      </c>
      <c r="W6153" s="7" t="str">
        <f>IFERROR(INDEX(Returns!A:A,MATCH(Orders!B6153,Returns!B:B,0)), "No")</f>
        <v>Yes</v>
      </c>
      <c r="X6153" s="7" t="str">
        <f>INDEX(People!$A$2:$A$5,MATCH(Orders!M6153,People!$B$2:$B$5,0))</f>
        <v>Anna Andreadi</v>
      </c>
      <c r="Y6153">
        <f t="shared" si="289"/>
        <v>2016</v>
      </c>
      <c r="Z6153">
        <f t="shared" si="290"/>
        <v>3</v>
      </c>
    </row>
    <row r="6154" spans="1:26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7">
        <f t="shared" si="288"/>
        <v>21.98</v>
      </c>
      <c r="W6154" s="7" t="str">
        <f>IFERROR(INDEX(Returns!A:A,MATCH(Orders!B6154,Returns!B:B,0)), "No")</f>
        <v>No</v>
      </c>
      <c r="X6154" s="7" t="str">
        <f>INDEX(People!$A$2:$A$5,MATCH(Orders!M6154,People!$B$2:$B$5,0))</f>
        <v>Anna Andreadi</v>
      </c>
      <c r="Y6154">
        <f t="shared" si="289"/>
        <v>2019</v>
      </c>
      <c r="Z6154">
        <f t="shared" si="290"/>
        <v>7</v>
      </c>
    </row>
    <row r="6155" spans="1:26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7">
        <f t="shared" si="288"/>
        <v>25.983999999999998</v>
      </c>
      <c r="W6155" s="7" t="str">
        <f>IFERROR(INDEX(Returns!A:A,MATCH(Orders!B6155,Returns!B:B,0)), "No")</f>
        <v>No</v>
      </c>
      <c r="X6155" s="7" t="str">
        <f>INDEX(People!$A$2:$A$5,MATCH(Orders!M6155,People!$B$2:$B$5,0))</f>
        <v>Chuck Magee</v>
      </c>
      <c r="Y6155">
        <f t="shared" si="289"/>
        <v>2019</v>
      </c>
      <c r="Z6155">
        <f t="shared" si="290"/>
        <v>4</v>
      </c>
    </row>
    <row r="6156" spans="1:26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7">
        <f t="shared" si="288"/>
        <v>17.112000000000002</v>
      </c>
      <c r="W6156" s="7" t="str">
        <f>IFERROR(INDEX(Returns!A:A,MATCH(Orders!B6156,Returns!B:B,0)), "No")</f>
        <v>No</v>
      </c>
      <c r="X6156" s="7" t="str">
        <f>INDEX(People!$A$2:$A$5,MATCH(Orders!M6156,People!$B$2:$B$5,0))</f>
        <v>Chuck Magee</v>
      </c>
      <c r="Y6156">
        <f t="shared" si="289"/>
        <v>2019</v>
      </c>
      <c r="Z6156">
        <f t="shared" si="290"/>
        <v>4</v>
      </c>
    </row>
    <row r="6157" spans="1:26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7">
        <f t="shared" si="288"/>
        <v>332.70400000000001</v>
      </c>
      <c r="W6157" s="7" t="str">
        <f>IFERROR(INDEX(Returns!A:A,MATCH(Orders!B6157,Returns!B:B,0)), "No")</f>
        <v>No</v>
      </c>
      <c r="X6157" s="7" t="str">
        <f>INDEX(People!$A$2:$A$5,MATCH(Orders!M6157,People!$B$2:$B$5,0))</f>
        <v>Chuck Magee</v>
      </c>
      <c r="Y6157">
        <f t="shared" si="289"/>
        <v>2019</v>
      </c>
      <c r="Z6157">
        <f t="shared" si="290"/>
        <v>4</v>
      </c>
    </row>
    <row r="6158" spans="1:26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7">
        <f t="shared" si="288"/>
        <v>14.136000000000003</v>
      </c>
      <c r="W6158" s="7" t="str">
        <f>IFERROR(INDEX(Returns!A:A,MATCH(Orders!B6158,Returns!B:B,0)), "No")</f>
        <v>No</v>
      </c>
      <c r="X6158" s="7" t="str">
        <f>INDEX(People!$A$2:$A$5,MATCH(Orders!M6158,People!$B$2:$B$5,0))</f>
        <v>Chuck Magee</v>
      </c>
      <c r="Y6158">
        <f t="shared" si="289"/>
        <v>2019</v>
      </c>
      <c r="Z6158">
        <f t="shared" si="290"/>
        <v>4</v>
      </c>
    </row>
    <row r="6159" spans="1:26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7">
        <f t="shared" si="288"/>
        <v>27.179999999999996</v>
      </c>
      <c r="W6159" s="7" t="str">
        <f>IFERROR(INDEX(Returns!A:A,MATCH(Orders!B6159,Returns!B:B,0)), "No")</f>
        <v>No</v>
      </c>
      <c r="X6159" s="7" t="str">
        <f>INDEX(People!$A$2:$A$5,MATCH(Orders!M6159,People!$B$2:$B$5,0))</f>
        <v>Kelly Williams</v>
      </c>
      <c r="Y6159">
        <f t="shared" si="289"/>
        <v>2018</v>
      </c>
      <c r="Z6159">
        <f t="shared" si="290"/>
        <v>8</v>
      </c>
    </row>
    <row r="6160" spans="1:26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7">
        <f t="shared" si="288"/>
        <v>13.94</v>
      </c>
      <c r="W6160" s="7" t="str">
        <f>IFERROR(INDEX(Returns!A:A,MATCH(Orders!B6160,Returns!B:B,0)), "No")</f>
        <v>No</v>
      </c>
      <c r="X6160" s="7" t="str">
        <f>INDEX(People!$A$2:$A$5,MATCH(Orders!M6160,People!$B$2:$B$5,0))</f>
        <v>Kelly Williams</v>
      </c>
      <c r="Y6160">
        <f t="shared" si="289"/>
        <v>2018</v>
      </c>
      <c r="Z6160">
        <f t="shared" si="290"/>
        <v>8</v>
      </c>
    </row>
    <row r="6161" spans="1:26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7">
        <f t="shared" si="288"/>
        <v>193.17</v>
      </c>
      <c r="W6161" s="7" t="str">
        <f>IFERROR(INDEX(Returns!A:A,MATCH(Orders!B6161,Returns!B:B,0)), "No")</f>
        <v>No</v>
      </c>
      <c r="X6161" s="7" t="str">
        <f>INDEX(People!$A$2:$A$5,MATCH(Orders!M6161,People!$B$2:$B$5,0))</f>
        <v>Anna Andreadi</v>
      </c>
      <c r="Y6161">
        <f t="shared" si="289"/>
        <v>2018</v>
      </c>
      <c r="Z6161">
        <f t="shared" si="290"/>
        <v>12</v>
      </c>
    </row>
    <row r="6162" spans="1:26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7">
        <f t="shared" si="288"/>
        <v>107.99200000000002</v>
      </c>
      <c r="W6162" s="7" t="str">
        <f>IFERROR(INDEX(Returns!A:A,MATCH(Orders!B6162,Returns!B:B,0)), "No")</f>
        <v>No</v>
      </c>
      <c r="X6162" s="7" t="str">
        <f>INDEX(People!$A$2:$A$5,MATCH(Orders!M6162,People!$B$2:$B$5,0))</f>
        <v>Cassandra Brandow</v>
      </c>
      <c r="Y6162">
        <f t="shared" si="289"/>
        <v>2016</v>
      </c>
      <c r="Z6162">
        <f t="shared" si="290"/>
        <v>3</v>
      </c>
    </row>
    <row r="6163" spans="1:26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7">
        <f t="shared" si="288"/>
        <v>2.952</v>
      </c>
      <c r="W6163" s="7" t="str">
        <f>IFERROR(INDEX(Returns!A:A,MATCH(Orders!B6163,Returns!B:B,0)), "No")</f>
        <v>No</v>
      </c>
      <c r="X6163" s="7" t="str">
        <f>INDEX(People!$A$2:$A$5,MATCH(Orders!M6163,People!$B$2:$B$5,0))</f>
        <v>Cassandra Brandow</v>
      </c>
      <c r="Y6163">
        <f t="shared" si="289"/>
        <v>2016</v>
      </c>
      <c r="Z6163">
        <f t="shared" si="290"/>
        <v>3</v>
      </c>
    </row>
    <row r="6164" spans="1:26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7">
        <f t="shared" si="288"/>
        <v>8.7200000000000006</v>
      </c>
      <c r="W6164" s="7" t="str">
        <f>IFERROR(INDEX(Returns!A:A,MATCH(Orders!B6164,Returns!B:B,0)), "No")</f>
        <v>No</v>
      </c>
      <c r="X6164" s="7" t="str">
        <f>INDEX(People!$A$2:$A$5,MATCH(Orders!M6164,People!$B$2:$B$5,0))</f>
        <v>Cassandra Brandow</v>
      </c>
      <c r="Y6164">
        <f t="shared" si="289"/>
        <v>2016</v>
      </c>
      <c r="Z6164">
        <f t="shared" si="290"/>
        <v>3</v>
      </c>
    </row>
    <row r="6165" spans="1:26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7">
        <f t="shared" si="288"/>
        <v>6.7140000000000004</v>
      </c>
      <c r="W6165" s="7" t="str">
        <f>IFERROR(INDEX(Returns!A:A,MATCH(Orders!B6165,Returns!B:B,0)), "No")</f>
        <v>No</v>
      </c>
      <c r="X6165" s="7" t="str">
        <f>INDEX(People!$A$2:$A$5,MATCH(Orders!M6165,People!$B$2:$B$5,0))</f>
        <v>Cassandra Brandow</v>
      </c>
      <c r="Y6165">
        <f t="shared" si="289"/>
        <v>2016</v>
      </c>
      <c r="Z6165">
        <f t="shared" si="290"/>
        <v>3</v>
      </c>
    </row>
    <row r="6166" spans="1:26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7">
        <f t="shared" si="288"/>
        <v>1.6640000000000004</v>
      </c>
      <c r="W6166" s="7" t="str">
        <f>IFERROR(INDEX(Returns!A:A,MATCH(Orders!B6166,Returns!B:B,0)), "No")</f>
        <v>No</v>
      </c>
      <c r="X6166" s="7" t="str">
        <f>INDEX(People!$A$2:$A$5,MATCH(Orders!M6166,People!$B$2:$B$5,0))</f>
        <v>Cassandra Brandow</v>
      </c>
      <c r="Y6166">
        <f t="shared" si="289"/>
        <v>2016</v>
      </c>
      <c r="Z6166">
        <f t="shared" si="290"/>
        <v>3</v>
      </c>
    </row>
    <row r="6167" spans="1:26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7">
        <f t="shared" si="288"/>
        <v>6.6720000000000006</v>
      </c>
      <c r="W6167" s="7" t="str">
        <f>IFERROR(INDEX(Returns!A:A,MATCH(Orders!B6167,Returns!B:B,0)), "No")</f>
        <v>No</v>
      </c>
      <c r="X6167" s="7" t="str">
        <f>INDEX(People!$A$2:$A$5,MATCH(Orders!M6167,People!$B$2:$B$5,0))</f>
        <v>Cassandra Brandow</v>
      </c>
      <c r="Y6167">
        <f t="shared" si="289"/>
        <v>2016</v>
      </c>
      <c r="Z6167">
        <f t="shared" si="290"/>
        <v>3</v>
      </c>
    </row>
    <row r="6168" spans="1:26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7">
        <f t="shared" si="288"/>
        <v>85.12</v>
      </c>
      <c r="W6168" s="7" t="str">
        <f>IFERROR(INDEX(Returns!A:A,MATCH(Orders!B6168,Returns!B:B,0)), "No")</f>
        <v>No</v>
      </c>
      <c r="X6168" s="7" t="str">
        <f>INDEX(People!$A$2:$A$5,MATCH(Orders!M6168,People!$B$2:$B$5,0))</f>
        <v>Cassandra Brandow</v>
      </c>
      <c r="Y6168">
        <f t="shared" si="289"/>
        <v>2016</v>
      </c>
      <c r="Z6168">
        <f t="shared" si="290"/>
        <v>3</v>
      </c>
    </row>
    <row r="6169" spans="1:26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7">
        <f t="shared" si="288"/>
        <v>39.152000000000001</v>
      </c>
      <c r="W6169" s="7" t="str">
        <f>IFERROR(INDEX(Returns!A:A,MATCH(Orders!B6169,Returns!B:B,0)), "No")</f>
        <v>No</v>
      </c>
      <c r="X6169" s="7" t="str">
        <f>INDEX(People!$A$2:$A$5,MATCH(Orders!M6169,People!$B$2:$B$5,0))</f>
        <v>Kelly Williams</v>
      </c>
      <c r="Y6169">
        <f t="shared" si="289"/>
        <v>2017</v>
      </c>
      <c r="Z6169">
        <f t="shared" si="290"/>
        <v>4</v>
      </c>
    </row>
    <row r="6170" spans="1:26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7">
        <f t="shared" si="288"/>
        <v>11.48</v>
      </c>
      <c r="W6170" s="7" t="str">
        <f>IFERROR(INDEX(Returns!A:A,MATCH(Orders!B6170,Returns!B:B,0)), "No")</f>
        <v>No</v>
      </c>
      <c r="X6170" s="7" t="str">
        <f>INDEX(People!$A$2:$A$5,MATCH(Orders!M6170,People!$B$2:$B$5,0))</f>
        <v>Anna Andreadi</v>
      </c>
      <c r="Y6170">
        <f t="shared" si="289"/>
        <v>2017</v>
      </c>
      <c r="Z6170">
        <f t="shared" si="290"/>
        <v>9</v>
      </c>
    </row>
    <row r="6171" spans="1:26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7">
        <f t="shared" si="288"/>
        <v>6.68</v>
      </c>
      <c r="W6171" s="7" t="str">
        <f>IFERROR(INDEX(Returns!A:A,MATCH(Orders!B6171,Returns!B:B,0)), "No")</f>
        <v>No</v>
      </c>
      <c r="X6171" s="7" t="str">
        <f>INDEX(People!$A$2:$A$5,MATCH(Orders!M6171,People!$B$2:$B$5,0))</f>
        <v>Cassandra Brandow</v>
      </c>
      <c r="Y6171">
        <f t="shared" si="289"/>
        <v>2016</v>
      </c>
      <c r="Z6171">
        <f t="shared" si="290"/>
        <v>8</v>
      </c>
    </row>
    <row r="6172" spans="1:26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7">
        <f t="shared" si="288"/>
        <v>11.416000000000002</v>
      </c>
      <c r="W6172" s="7" t="str">
        <f>IFERROR(INDEX(Returns!A:A,MATCH(Orders!B6172,Returns!B:B,0)), "No")</f>
        <v>No</v>
      </c>
      <c r="X6172" s="7" t="str">
        <f>INDEX(People!$A$2:$A$5,MATCH(Orders!M6172,People!$B$2:$B$5,0))</f>
        <v>Chuck Magee</v>
      </c>
      <c r="Y6172">
        <f t="shared" si="289"/>
        <v>2018</v>
      </c>
      <c r="Z6172">
        <f t="shared" si="290"/>
        <v>12</v>
      </c>
    </row>
    <row r="6173" spans="1:26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7">
        <f t="shared" si="288"/>
        <v>1.76</v>
      </c>
      <c r="W6173" s="7" t="str">
        <f>IFERROR(INDEX(Returns!A:A,MATCH(Orders!B6173,Returns!B:B,0)), "No")</f>
        <v>No</v>
      </c>
      <c r="X6173" s="7" t="str">
        <f>INDEX(People!$A$2:$A$5,MATCH(Orders!M6173,People!$B$2:$B$5,0))</f>
        <v>Chuck Magee</v>
      </c>
      <c r="Y6173">
        <f t="shared" si="289"/>
        <v>2018</v>
      </c>
      <c r="Z6173">
        <f t="shared" si="290"/>
        <v>12</v>
      </c>
    </row>
    <row r="6174" spans="1:26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7">
        <f t="shared" si="288"/>
        <v>5.34</v>
      </c>
      <c r="W6174" s="7" t="str">
        <f>IFERROR(INDEX(Returns!A:A,MATCH(Orders!B6174,Returns!B:B,0)), "No")</f>
        <v>No</v>
      </c>
      <c r="X6174" s="7" t="str">
        <f>INDEX(People!$A$2:$A$5,MATCH(Orders!M6174,People!$B$2:$B$5,0))</f>
        <v>Kelly Williams</v>
      </c>
      <c r="Y6174">
        <f t="shared" si="289"/>
        <v>2016</v>
      </c>
      <c r="Z6174">
        <f t="shared" si="290"/>
        <v>8</v>
      </c>
    </row>
    <row r="6175" spans="1:26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7">
        <f t="shared" si="288"/>
        <v>10.6</v>
      </c>
      <c r="W6175" s="7" t="str">
        <f>IFERROR(INDEX(Returns!A:A,MATCH(Orders!B6175,Returns!B:B,0)), "No")</f>
        <v>No</v>
      </c>
      <c r="X6175" s="7" t="str">
        <f>INDEX(People!$A$2:$A$5,MATCH(Orders!M6175,People!$B$2:$B$5,0))</f>
        <v>Kelly Williams</v>
      </c>
      <c r="Y6175">
        <f t="shared" si="289"/>
        <v>2016</v>
      </c>
      <c r="Z6175">
        <f t="shared" si="290"/>
        <v>8</v>
      </c>
    </row>
    <row r="6176" spans="1:26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7">
        <f t="shared" si="288"/>
        <v>419.19</v>
      </c>
      <c r="W6176" s="7" t="str">
        <f>IFERROR(INDEX(Returns!A:A,MATCH(Orders!B6176,Returns!B:B,0)), "No")</f>
        <v>No</v>
      </c>
      <c r="X6176" s="7" t="str">
        <f>INDEX(People!$A$2:$A$5,MATCH(Orders!M6176,People!$B$2:$B$5,0))</f>
        <v>Kelly Williams</v>
      </c>
      <c r="Y6176">
        <f t="shared" si="289"/>
        <v>2016</v>
      </c>
      <c r="Z6176">
        <f t="shared" si="290"/>
        <v>8</v>
      </c>
    </row>
    <row r="6177" spans="1:26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7">
        <f t="shared" si="288"/>
        <v>422.51</v>
      </c>
      <c r="W6177" s="7" t="str">
        <f>IFERROR(INDEX(Returns!A:A,MATCH(Orders!B6177,Returns!B:B,0)), "No")</f>
        <v>No</v>
      </c>
      <c r="X6177" s="7" t="str">
        <f>INDEX(People!$A$2:$A$5,MATCH(Orders!M6177,People!$B$2:$B$5,0))</f>
        <v>Cassandra Brandow</v>
      </c>
      <c r="Y6177">
        <f t="shared" si="289"/>
        <v>2017</v>
      </c>
      <c r="Z6177">
        <f t="shared" si="290"/>
        <v>9</v>
      </c>
    </row>
    <row r="6178" spans="1:26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7">
        <f t="shared" si="288"/>
        <v>12.28</v>
      </c>
      <c r="W6178" s="7" t="str">
        <f>IFERROR(INDEX(Returns!A:A,MATCH(Orders!B6178,Returns!B:B,0)), "No")</f>
        <v>No</v>
      </c>
      <c r="X6178" s="7" t="str">
        <f>INDEX(People!$A$2:$A$5,MATCH(Orders!M6178,People!$B$2:$B$5,0))</f>
        <v>Cassandra Brandow</v>
      </c>
      <c r="Y6178">
        <f t="shared" si="289"/>
        <v>2017</v>
      </c>
      <c r="Z6178">
        <f t="shared" si="290"/>
        <v>9</v>
      </c>
    </row>
    <row r="6179" spans="1:26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7">
        <f t="shared" si="288"/>
        <v>60.98</v>
      </c>
      <c r="W6179" s="7" t="str">
        <f>IFERROR(INDEX(Returns!A:A,MATCH(Orders!B6179,Returns!B:B,0)), "No")</f>
        <v>No</v>
      </c>
      <c r="X6179" s="7" t="str">
        <f>INDEX(People!$A$2:$A$5,MATCH(Orders!M6179,People!$B$2:$B$5,0))</f>
        <v>Cassandra Brandow</v>
      </c>
      <c r="Y6179">
        <f t="shared" si="289"/>
        <v>2017</v>
      </c>
      <c r="Z6179">
        <f t="shared" si="290"/>
        <v>9</v>
      </c>
    </row>
    <row r="6180" spans="1:26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7">
        <f t="shared" si="288"/>
        <v>5.98</v>
      </c>
      <c r="W6180" s="7" t="str">
        <f>IFERROR(INDEX(Returns!A:A,MATCH(Orders!B6180,Returns!B:B,0)), "No")</f>
        <v>No</v>
      </c>
      <c r="X6180" s="7" t="str">
        <f>INDEX(People!$A$2:$A$5,MATCH(Orders!M6180,People!$B$2:$B$5,0))</f>
        <v>Cassandra Brandow</v>
      </c>
      <c r="Y6180">
        <f t="shared" si="289"/>
        <v>2017</v>
      </c>
      <c r="Z6180">
        <f t="shared" si="290"/>
        <v>9</v>
      </c>
    </row>
    <row r="6181" spans="1:26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7">
        <f t="shared" si="288"/>
        <v>31.98</v>
      </c>
      <c r="W6181" s="7" t="str">
        <f>IFERROR(INDEX(Returns!A:A,MATCH(Orders!B6181,Returns!B:B,0)), "No")</f>
        <v>No</v>
      </c>
      <c r="X6181" s="7" t="str">
        <f>INDEX(People!$A$2:$A$5,MATCH(Orders!M6181,People!$B$2:$B$5,0))</f>
        <v>Cassandra Brandow</v>
      </c>
      <c r="Y6181">
        <f t="shared" si="289"/>
        <v>2017</v>
      </c>
      <c r="Z6181">
        <f t="shared" si="290"/>
        <v>9</v>
      </c>
    </row>
    <row r="6182" spans="1:26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7">
        <f t="shared" si="288"/>
        <v>125.98999999999998</v>
      </c>
      <c r="W6182" s="7" t="str">
        <f>IFERROR(INDEX(Returns!A:A,MATCH(Orders!B6182,Returns!B:B,0)), "No")</f>
        <v>No</v>
      </c>
      <c r="X6182" s="7" t="str">
        <f>INDEX(People!$A$2:$A$5,MATCH(Orders!M6182,People!$B$2:$B$5,0))</f>
        <v>Cassandra Brandow</v>
      </c>
      <c r="Y6182">
        <f t="shared" si="289"/>
        <v>2017</v>
      </c>
      <c r="Z6182">
        <f t="shared" si="290"/>
        <v>9</v>
      </c>
    </row>
    <row r="6183" spans="1:26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7">
        <f t="shared" si="288"/>
        <v>37.909999999999997</v>
      </c>
      <c r="W6183" s="7" t="str">
        <f>IFERROR(INDEX(Returns!A:A,MATCH(Orders!B6183,Returns!B:B,0)), "No")</f>
        <v>No</v>
      </c>
      <c r="X6183" s="7" t="str">
        <f>INDEX(People!$A$2:$A$5,MATCH(Orders!M6183,People!$B$2:$B$5,0))</f>
        <v>Cassandra Brandow</v>
      </c>
      <c r="Y6183">
        <f t="shared" si="289"/>
        <v>2017</v>
      </c>
      <c r="Z6183">
        <f t="shared" si="290"/>
        <v>9</v>
      </c>
    </row>
    <row r="6184" spans="1:26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7">
        <f t="shared" si="288"/>
        <v>7.3</v>
      </c>
      <c r="W6184" s="7" t="str">
        <f>IFERROR(INDEX(Returns!A:A,MATCH(Orders!B6184,Returns!B:B,0)), "No")</f>
        <v>No</v>
      </c>
      <c r="X6184" s="7" t="str">
        <f>INDEX(People!$A$2:$A$5,MATCH(Orders!M6184,People!$B$2:$B$5,0))</f>
        <v>Cassandra Brandow</v>
      </c>
      <c r="Y6184">
        <f t="shared" si="289"/>
        <v>2017</v>
      </c>
      <c r="Z6184">
        <f t="shared" si="290"/>
        <v>9</v>
      </c>
    </row>
    <row r="6185" spans="1:26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7">
        <f t="shared" si="288"/>
        <v>110.98</v>
      </c>
      <c r="W6185" s="7" t="str">
        <f>IFERROR(INDEX(Returns!A:A,MATCH(Orders!B6185,Returns!B:B,0)), "No")</f>
        <v>No</v>
      </c>
      <c r="X6185" s="7" t="str">
        <f>INDEX(People!$A$2:$A$5,MATCH(Orders!M6185,People!$B$2:$B$5,0))</f>
        <v>Cassandra Brandow</v>
      </c>
      <c r="Y6185">
        <f t="shared" si="289"/>
        <v>2017</v>
      </c>
      <c r="Z6185">
        <f t="shared" si="290"/>
        <v>9</v>
      </c>
    </row>
    <row r="6186" spans="1:26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7">
        <f t="shared" si="288"/>
        <v>80.784000000000006</v>
      </c>
      <c r="W6186" s="7" t="str">
        <f>IFERROR(INDEX(Returns!A:A,MATCH(Orders!B6186,Returns!B:B,0)), "No")</f>
        <v>No</v>
      </c>
      <c r="X6186" s="7" t="str">
        <f>INDEX(People!$A$2:$A$5,MATCH(Orders!M6186,People!$B$2:$B$5,0))</f>
        <v>Anna Andreadi</v>
      </c>
      <c r="Y6186">
        <f t="shared" si="289"/>
        <v>2018</v>
      </c>
      <c r="Z6186">
        <f t="shared" si="290"/>
        <v>12</v>
      </c>
    </row>
    <row r="6187" spans="1:26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7">
        <f t="shared" si="288"/>
        <v>10.68</v>
      </c>
      <c r="W6187" s="7" t="str">
        <f>IFERROR(INDEX(Returns!A:A,MATCH(Orders!B6187,Returns!B:B,0)), "No")</f>
        <v>No</v>
      </c>
      <c r="X6187" s="7" t="str">
        <f>INDEX(People!$A$2:$A$5,MATCH(Orders!M6187,People!$B$2:$B$5,0))</f>
        <v>Chuck Magee</v>
      </c>
      <c r="Y6187">
        <f t="shared" si="289"/>
        <v>2017</v>
      </c>
      <c r="Z6187">
        <f t="shared" si="290"/>
        <v>8</v>
      </c>
    </row>
    <row r="6188" spans="1:26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7">
        <f t="shared" si="288"/>
        <v>23.649999999999995</v>
      </c>
      <c r="W6188" s="7" t="str">
        <f>IFERROR(INDEX(Returns!A:A,MATCH(Orders!B6188,Returns!B:B,0)), "No")</f>
        <v>No</v>
      </c>
      <c r="X6188" s="7" t="str">
        <f>INDEX(People!$A$2:$A$5,MATCH(Orders!M6188,People!$B$2:$B$5,0))</f>
        <v>Chuck Magee</v>
      </c>
      <c r="Y6188">
        <f t="shared" si="289"/>
        <v>2017</v>
      </c>
      <c r="Z6188">
        <f t="shared" si="290"/>
        <v>11</v>
      </c>
    </row>
    <row r="6189" spans="1:26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7">
        <f t="shared" si="288"/>
        <v>5.8240000000000007</v>
      </c>
      <c r="W6189" s="7" t="str">
        <f>IFERROR(INDEX(Returns!A:A,MATCH(Orders!B6189,Returns!B:B,0)), "No")</f>
        <v>No</v>
      </c>
      <c r="X6189" s="7" t="str">
        <f>INDEX(People!$A$2:$A$5,MATCH(Orders!M6189,People!$B$2:$B$5,0))</f>
        <v>Chuck Magee</v>
      </c>
      <c r="Y6189">
        <f t="shared" si="289"/>
        <v>2017</v>
      </c>
      <c r="Z6189">
        <f t="shared" si="290"/>
        <v>11</v>
      </c>
    </row>
    <row r="6190" spans="1:26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7">
        <f t="shared" si="288"/>
        <v>19.84</v>
      </c>
      <c r="W6190" s="7" t="str">
        <f>IFERROR(INDEX(Returns!A:A,MATCH(Orders!B6190,Returns!B:B,0)), "No")</f>
        <v>No</v>
      </c>
      <c r="X6190" s="7" t="str">
        <f>INDEX(People!$A$2:$A$5,MATCH(Orders!M6190,People!$B$2:$B$5,0))</f>
        <v>Chuck Magee</v>
      </c>
      <c r="Y6190">
        <f t="shared" si="289"/>
        <v>2017</v>
      </c>
      <c r="Z6190">
        <f t="shared" si="290"/>
        <v>11</v>
      </c>
    </row>
    <row r="6191" spans="1:26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7">
        <f t="shared" si="288"/>
        <v>95.960000000000008</v>
      </c>
      <c r="W6191" s="7" t="str">
        <f>IFERROR(INDEX(Returns!A:A,MATCH(Orders!B6191,Returns!B:B,0)), "No")</f>
        <v>No</v>
      </c>
      <c r="X6191" s="7" t="str">
        <f>INDEX(People!$A$2:$A$5,MATCH(Orders!M6191,People!$B$2:$B$5,0))</f>
        <v>Kelly Williams</v>
      </c>
      <c r="Y6191">
        <f t="shared" si="289"/>
        <v>2019</v>
      </c>
      <c r="Z6191">
        <f t="shared" si="290"/>
        <v>4</v>
      </c>
    </row>
    <row r="6192" spans="1:26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7">
        <f t="shared" si="288"/>
        <v>88.84</v>
      </c>
      <c r="W6192" s="7" t="str">
        <f>IFERROR(INDEX(Returns!A:A,MATCH(Orders!B6192,Returns!B:B,0)), "No")</f>
        <v>No</v>
      </c>
      <c r="X6192" s="7" t="str">
        <f>INDEX(People!$A$2:$A$5,MATCH(Orders!M6192,People!$B$2:$B$5,0))</f>
        <v>Chuck Magee</v>
      </c>
      <c r="Y6192">
        <f t="shared" si="289"/>
        <v>2018</v>
      </c>
      <c r="Z6192">
        <f t="shared" si="290"/>
        <v>12</v>
      </c>
    </row>
    <row r="6193" spans="1:26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7">
        <f t="shared" si="288"/>
        <v>10.48</v>
      </c>
      <c r="W6193" s="7" t="str">
        <f>IFERROR(INDEX(Returns!A:A,MATCH(Orders!B6193,Returns!B:B,0)), "No")</f>
        <v>No</v>
      </c>
      <c r="X6193" s="7" t="str">
        <f>INDEX(People!$A$2:$A$5,MATCH(Orders!M6193,People!$B$2:$B$5,0))</f>
        <v>Anna Andreadi</v>
      </c>
      <c r="Y6193">
        <f t="shared" si="289"/>
        <v>2019</v>
      </c>
      <c r="Z6193">
        <f t="shared" si="290"/>
        <v>12</v>
      </c>
    </row>
    <row r="6194" spans="1:26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7">
        <f t="shared" si="288"/>
        <v>5.1840000000000011</v>
      </c>
      <c r="W6194" s="7" t="str">
        <f>IFERROR(INDEX(Returns!A:A,MATCH(Orders!B6194,Returns!B:B,0)), "No")</f>
        <v>No</v>
      </c>
      <c r="X6194" s="7" t="str">
        <f>INDEX(People!$A$2:$A$5,MATCH(Orders!M6194,People!$B$2:$B$5,0))</f>
        <v>Kelly Williams</v>
      </c>
      <c r="Y6194">
        <f t="shared" si="289"/>
        <v>2019</v>
      </c>
      <c r="Z6194">
        <f t="shared" si="290"/>
        <v>12</v>
      </c>
    </row>
    <row r="6195" spans="1:26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7">
        <f t="shared" si="288"/>
        <v>1.2659999999999998</v>
      </c>
      <c r="W6195" s="7" t="str">
        <f>IFERROR(INDEX(Returns!A:A,MATCH(Orders!B6195,Returns!B:B,0)), "No")</f>
        <v>No</v>
      </c>
      <c r="X6195" s="7" t="str">
        <f>INDEX(People!$A$2:$A$5,MATCH(Orders!M6195,People!$B$2:$B$5,0))</f>
        <v>Kelly Williams</v>
      </c>
      <c r="Y6195">
        <f t="shared" si="289"/>
        <v>2019</v>
      </c>
      <c r="Z6195">
        <f t="shared" si="290"/>
        <v>12</v>
      </c>
    </row>
    <row r="6196" spans="1:26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7">
        <f t="shared" si="288"/>
        <v>15.175999999999998</v>
      </c>
      <c r="W6196" s="7" t="str">
        <f>IFERROR(INDEX(Returns!A:A,MATCH(Orders!B6196,Returns!B:B,0)), "No")</f>
        <v>No</v>
      </c>
      <c r="X6196" s="7" t="str">
        <f>INDEX(People!$A$2:$A$5,MATCH(Orders!M6196,People!$B$2:$B$5,0))</f>
        <v>Kelly Williams</v>
      </c>
      <c r="Y6196">
        <f t="shared" si="289"/>
        <v>2019</v>
      </c>
      <c r="Z6196">
        <f t="shared" si="290"/>
        <v>12</v>
      </c>
    </row>
    <row r="6197" spans="1:26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7">
        <f t="shared" si="288"/>
        <v>164.994</v>
      </c>
      <c r="W6197" s="7" t="str">
        <f>IFERROR(INDEX(Returns!A:A,MATCH(Orders!B6197,Returns!B:B,0)), "No")</f>
        <v>No</v>
      </c>
      <c r="X6197" s="7" t="str">
        <f>INDEX(People!$A$2:$A$5,MATCH(Orders!M6197,People!$B$2:$B$5,0))</f>
        <v>Chuck Magee</v>
      </c>
      <c r="Y6197">
        <f t="shared" si="289"/>
        <v>2019</v>
      </c>
      <c r="Z6197">
        <f t="shared" si="290"/>
        <v>10</v>
      </c>
    </row>
    <row r="6198" spans="1:26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7">
        <f t="shared" si="288"/>
        <v>23.792000000000002</v>
      </c>
      <c r="W6198" s="7" t="str">
        <f>IFERROR(INDEX(Returns!A:A,MATCH(Orders!B6198,Returns!B:B,0)), "No")</f>
        <v>No</v>
      </c>
      <c r="X6198" s="7" t="str">
        <f>INDEX(People!$A$2:$A$5,MATCH(Orders!M6198,People!$B$2:$B$5,0))</f>
        <v>Chuck Magee</v>
      </c>
      <c r="Y6198">
        <f t="shared" si="289"/>
        <v>2019</v>
      </c>
      <c r="Z6198">
        <f t="shared" si="290"/>
        <v>10</v>
      </c>
    </row>
    <row r="6199" spans="1:26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7">
        <f t="shared" si="288"/>
        <v>9.11</v>
      </c>
      <c r="W6199" s="7" t="str">
        <f>IFERROR(INDEX(Returns!A:A,MATCH(Orders!B6199,Returns!B:B,0)), "No")</f>
        <v>No</v>
      </c>
      <c r="X6199" s="7" t="str">
        <f>INDEX(People!$A$2:$A$5,MATCH(Orders!M6199,People!$B$2:$B$5,0))</f>
        <v>Kelly Williams</v>
      </c>
      <c r="Y6199">
        <f t="shared" si="289"/>
        <v>2017</v>
      </c>
      <c r="Z6199">
        <f t="shared" si="290"/>
        <v>11</v>
      </c>
    </row>
    <row r="6200" spans="1:26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7">
        <f t="shared" si="288"/>
        <v>16.989999999999998</v>
      </c>
      <c r="W6200" s="7" t="str">
        <f>IFERROR(INDEX(Returns!A:A,MATCH(Orders!B6200,Returns!B:B,0)), "No")</f>
        <v>No</v>
      </c>
      <c r="X6200" s="7" t="str">
        <f>INDEX(People!$A$2:$A$5,MATCH(Orders!M6200,People!$B$2:$B$5,0))</f>
        <v>Kelly Williams</v>
      </c>
      <c r="Y6200">
        <f t="shared" si="289"/>
        <v>2017</v>
      </c>
      <c r="Z6200">
        <f t="shared" si="290"/>
        <v>11</v>
      </c>
    </row>
    <row r="6201" spans="1:26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7">
        <f t="shared" si="288"/>
        <v>48.04</v>
      </c>
      <c r="W6201" s="7" t="str">
        <f>IFERROR(INDEX(Returns!A:A,MATCH(Orders!B6201,Returns!B:B,0)), "No")</f>
        <v>No</v>
      </c>
      <c r="X6201" s="7" t="str">
        <f>INDEX(People!$A$2:$A$5,MATCH(Orders!M6201,People!$B$2:$B$5,0))</f>
        <v>Kelly Williams</v>
      </c>
      <c r="Y6201">
        <f t="shared" si="289"/>
        <v>2017</v>
      </c>
      <c r="Z6201">
        <f t="shared" si="290"/>
        <v>11</v>
      </c>
    </row>
    <row r="6202" spans="1:26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7">
        <f t="shared" si="288"/>
        <v>359.99200000000002</v>
      </c>
      <c r="W6202" s="7" t="str">
        <f>IFERROR(INDEX(Returns!A:A,MATCH(Orders!B6202,Returns!B:B,0)), "No")</f>
        <v>No</v>
      </c>
      <c r="X6202" s="7" t="str">
        <f>INDEX(People!$A$2:$A$5,MATCH(Orders!M6202,People!$B$2:$B$5,0))</f>
        <v>Kelly Williams</v>
      </c>
      <c r="Y6202">
        <f t="shared" si="289"/>
        <v>2017</v>
      </c>
      <c r="Z6202">
        <f t="shared" si="290"/>
        <v>4</v>
      </c>
    </row>
    <row r="6203" spans="1:26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7">
        <f t="shared" si="288"/>
        <v>14.520000000000001</v>
      </c>
      <c r="W6203" s="7" t="str">
        <f>IFERROR(INDEX(Returns!A:A,MATCH(Orders!B6203,Returns!B:B,0)), "No")</f>
        <v>No</v>
      </c>
      <c r="X6203" s="7" t="str">
        <f>INDEX(People!$A$2:$A$5,MATCH(Orders!M6203,People!$B$2:$B$5,0))</f>
        <v>Kelly Williams</v>
      </c>
      <c r="Y6203">
        <f t="shared" si="289"/>
        <v>2017</v>
      </c>
      <c r="Z6203">
        <f t="shared" si="290"/>
        <v>4</v>
      </c>
    </row>
    <row r="6204" spans="1:26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7">
        <f t="shared" si="288"/>
        <v>112.78399999999999</v>
      </c>
      <c r="W6204" s="7" t="str">
        <f>IFERROR(INDEX(Returns!A:A,MATCH(Orders!B6204,Returns!B:B,0)), "No")</f>
        <v>No</v>
      </c>
      <c r="X6204" s="7" t="str">
        <f>INDEX(People!$A$2:$A$5,MATCH(Orders!M6204,People!$B$2:$B$5,0))</f>
        <v>Anna Andreadi</v>
      </c>
      <c r="Y6204">
        <f t="shared" si="289"/>
        <v>2018</v>
      </c>
      <c r="Z6204">
        <f t="shared" si="290"/>
        <v>12</v>
      </c>
    </row>
    <row r="6205" spans="1:26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7">
        <f t="shared" si="288"/>
        <v>29.393999999999998</v>
      </c>
      <c r="W6205" s="7" t="str">
        <f>IFERROR(INDEX(Returns!A:A,MATCH(Orders!B6205,Returns!B:B,0)), "No")</f>
        <v>No</v>
      </c>
      <c r="X6205" s="7" t="str">
        <f>INDEX(People!$A$2:$A$5,MATCH(Orders!M6205,People!$B$2:$B$5,0))</f>
        <v>Chuck Magee</v>
      </c>
      <c r="Y6205">
        <f t="shared" si="289"/>
        <v>2018</v>
      </c>
      <c r="Z6205">
        <f t="shared" si="290"/>
        <v>10</v>
      </c>
    </row>
    <row r="6206" spans="1:26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7">
        <f t="shared" si="288"/>
        <v>3.8560000000000003</v>
      </c>
      <c r="W6206" s="7" t="str">
        <f>IFERROR(INDEX(Returns!A:A,MATCH(Orders!B6206,Returns!B:B,0)), "No")</f>
        <v>No</v>
      </c>
      <c r="X6206" s="7" t="str">
        <f>INDEX(People!$A$2:$A$5,MATCH(Orders!M6206,People!$B$2:$B$5,0))</f>
        <v>Chuck Magee</v>
      </c>
      <c r="Y6206">
        <f t="shared" si="289"/>
        <v>2019</v>
      </c>
      <c r="Z6206">
        <f t="shared" si="290"/>
        <v>12</v>
      </c>
    </row>
    <row r="6207" spans="1:26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7">
        <f t="shared" si="288"/>
        <v>7.2880000000000011</v>
      </c>
      <c r="W6207" s="7" t="str">
        <f>IFERROR(INDEX(Returns!A:A,MATCH(Orders!B6207,Returns!B:B,0)), "No")</f>
        <v>No</v>
      </c>
      <c r="X6207" s="7" t="str">
        <f>INDEX(People!$A$2:$A$5,MATCH(Orders!M6207,People!$B$2:$B$5,0))</f>
        <v>Kelly Williams</v>
      </c>
      <c r="Y6207">
        <f t="shared" si="289"/>
        <v>2018</v>
      </c>
      <c r="Z6207">
        <f t="shared" si="290"/>
        <v>10</v>
      </c>
    </row>
    <row r="6208" spans="1:26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7">
        <f t="shared" si="288"/>
        <v>6.3120000000000003</v>
      </c>
      <c r="W6208" s="7" t="str">
        <f>IFERROR(INDEX(Returns!A:A,MATCH(Orders!B6208,Returns!B:B,0)), "No")</f>
        <v>No</v>
      </c>
      <c r="X6208" s="7" t="str">
        <f>INDEX(People!$A$2:$A$5,MATCH(Orders!M6208,People!$B$2:$B$5,0))</f>
        <v>Kelly Williams</v>
      </c>
      <c r="Y6208">
        <f t="shared" si="289"/>
        <v>2018</v>
      </c>
      <c r="Z6208">
        <f t="shared" si="290"/>
        <v>10</v>
      </c>
    </row>
    <row r="6209" spans="1:26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7">
        <f t="shared" si="288"/>
        <v>56.686</v>
      </c>
      <c r="W6209" s="7" t="str">
        <f>IFERROR(INDEX(Returns!A:A,MATCH(Orders!B6209,Returns!B:B,0)), "No")</f>
        <v>No</v>
      </c>
      <c r="X6209" s="7" t="str">
        <f>INDEX(People!$A$2:$A$5,MATCH(Orders!M6209,People!$B$2:$B$5,0))</f>
        <v>Kelly Williams</v>
      </c>
      <c r="Y6209">
        <f t="shared" si="289"/>
        <v>2018</v>
      </c>
      <c r="Z6209">
        <f t="shared" si="290"/>
        <v>10</v>
      </c>
    </row>
    <row r="6210" spans="1:26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7">
        <f t="shared" si="288"/>
        <v>25.584000000000003</v>
      </c>
      <c r="W6210" s="7" t="str">
        <f>IFERROR(INDEX(Returns!A:A,MATCH(Orders!B6210,Returns!B:B,0)), "No")</f>
        <v>No</v>
      </c>
      <c r="X6210" s="7" t="str">
        <f>INDEX(People!$A$2:$A$5,MATCH(Orders!M6210,People!$B$2:$B$5,0))</f>
        <v>Chuck Magee</v>
      </c>
      <c r="Y6210">
        <f t="shared" si="289"/>
        <v>2019</v>
      </c>
      <c r="Z6210">
        <f t="shared" si="290"/>
        <v>9</v>
      </c>
    </row>
    <row r="6211" spans="1:26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7">
        <f t="shared" ref="V6211:V6274" si="291">R6211/S6211</f>
        <v>310.39200000000005</v>
      </c>
      <c r="W6211" s="7" t="str">
        <f>IFERROR(INDEX(Returns!A:A,MATCH(Orders!B6211,Returns!B:B,0)), "No")</f>
        <v>No</v>
      </c>
      <c r="X6211" s="7" t="str">
        <f>INDEX(People!$A$2:$A$5,MATCH(Orders!M6211,People!$B$2:$B$5,0))</f>
        <v>Anna Andreadi</v>
      </c>
      <c r="Y6211">
        <f t="shared" ref="Y6211:Y6274" si="292">YEAR(C6211)</f>
        <v>2019</v>
      </c>
      <c r="Z6211">
        <f t="shared" ref="Z6211:Z6274" si="293">MONTH(C6211)</f>
        <v>8</v>
      </c>
    </row>
    <row r="6212" spans="1:26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7">
        <f t="shared" si="291"/>
        <v>142.86000000000001</v>
      </c>
      <c r="W6212" s="7" t="str">
        <f>IFERROR(INDEX(Returns!A:A,MATCH(Orders!B6212,Returns!B:B,0)), "No")</f>
        <v>No</v>
      </c>
      <c r="X6212" s="7" t="str">
        <f>INDEX(People!$A$2:$A$5,MATCH(Orders!M6212,People!$B$2:$B$5,0))</f>
        <v>Anna Andreadi</v>
      </c>
      <c r="Y6212">
        <f t="shared" si="292"/>
        <v>2019</v>
      </c>
      <c r="Z6212">
        <f t="shared" si="293"/>
        <v>8</v>
      </c>
    </row>
    <row r="6213" spans="1:26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7">
        <f t="shared" si="291"/>
        <v>21.98</v>
      </c>
      <c r="W6213" s="7" t="str">
        <f>IFERROR(INDEX(Returns!A:A,MATCH(Orders!B6213,Returns!B:B,0)), "No")</f>
        <v>No</v>
      </c>
      <c r="X6213" s="7" t="str">
        <f>INDEX(People!$A$2:$A$5,MATCH(Orders!M6213,People!$B$2:$B$5,0))</f>
        <v>Anna Andreadi</v>
      </c>
      <c r="Y6213">
        <f t="shared" si="292"/>
        <v>2019</v>
      </c>
      <c r="Z6213">
        <f t="shared" si="293"/>
        <v>8</v>
      </c>
    </row>
    <row r="6214" spans="1:26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7">
        <f t="shared" si="291"/>
        <v>6.080000000000001</v>
      </c>
      <c r="W6214" s="7" t="str">
        <f>IFERROR(INDEX(Returns!A:A,MATCH(Orders!B6214,Returns!B:B,0)), "No")</f>
        <v>No</v>
      </c>
      <c r="X6214" s="7" t="str">
        <f>INDEX(People!$A$2:$A$5,MATCH(Orders!M6214,People!$B$2:$B$5,0))</f>
        <v>Anna Andreadi</v>
      </c>
      <c r="Y6214">
        <f t="shared" si="292"/>
        <v>2019</v>
      </c>
      <c r="Z6214">
        <f t="shared" si="293"/>
        <v>11</v>
      </c>
    </row>
    <row r="6215" spans="1:26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7">
        <f t="shared" si="291"/>
        <v>38.06</v>
      </c>
      <c r="W6215" s="7" t="str">
        <f>IFERROR(INDEX(Returns!A:A,MATCH(Orders!B6215,Returns!B:B,0)), "No")</f>
        <v>No</v>
      </c>
      <c r="X6215" s="7" t="str">
        <f>INDEX(People!$A$2:$A$5,MATCH(Orders!M6215,People!$B$2:$B$5,0))</f>
        <v>Anna Andreadi</v>
      </c>
      <c r="Y6215">
        <f t="shared" si="292"/>
        <v>2019</v>
      </c>
      <c r="Z6215">
        <f t="shared" si="293"/>
        <v>11</v>
      </c>
    </row>
    <row r="6216" spans="1:26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7">
        <f t="shared" si="291"/>
        <v>7.64</v>
      </c>
      <c r="W6216" s="7" t="str">
        <f>IFERROR(INDEX(Returns!A:A,MATCH(Orders!B6216,Returns!B:B,0)), "No")</f>
        <v>No</v>
      </c>
      <c r="X6216" s="7" t="str">
        <f>INDEX(People!$A$2:$A$5,MATCH(Orders!M6216,People!$B$2:$B$5,0))</f>
        <v>Anna Andreadi</v>
      </c>
      <c r="Y6216">
        <f t="shared" si="292"/>
        <v>2016</v>
      </c>
      <c r="Z6216">
        <f t="shared" si="293"/>
        <v>10</v>
      </c>
    </row>
    <row r="6217" spans="1:26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7">
        <f t="shared" si="291"/>
        <v>22.72</v>
      </c>
      <c r="W6217" s="7" t="str">
        <f>IFERROR(INDEX(Returns!A:A,MATCH(Orders!B6217,Returns!B:B,0)), "No")</f>
        <v>No</v>
      </c>
      <c r="X6217" s="7" t="str">
        <f>INDEX(People!$A$2:$A$5,MATCH(Orders!M6217,People!$B$2:$B$5,0))</f>
        <v>Chuck Magee</v>
      </c>
      <c r="Y6217">
        <f t="shared" si="292"/>
        <v>2017</v>
      </c>
      <c r="Z6217">
        <f t="shared" si="293"/>
        <v>11</v>
      </c>
    </row>
    <row r="6218" spans="1:26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7">
        <f t="shared" si="291"/>
        <v>7.78</v>
      </c>
      <c r="W6218" s="7" t="str">
        <f>IFERROR(INDEX(Returns!A:A,MATCH(Orders!B6218,Returns!B:B,0)), "No")</f>
        <v>No</v>
      </c>
      <c r="X6218" s="7" t="str">
        <f>INDEX(People!$A$2:$A$5,MATCH(Orders!M6218,People!$B$2:$B$5,0))</f>
        <v>Chuck Magee</v>
      </c>
      <c r="Y6218">
        <f t="shared" si="292"/>
        <v>2017</v>
      </c>
      <c r="Z6218">
        <f t="shared" si="293"/>
        <v>11</v>
      </c>
    </row>
    <row r="6219" spans="1:26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7">
        <f t="shared" si="291"/>
        <v>9.99</v>
      </c>
      <c r="W6219" s="7" t="str">
        <f>IFERROR(INDEX(Returns!A:A,MATCH(Orders!B6219,Returns!B:B,0)), "No")</f>
        <v>No</v>
      </c>
      <c r="X6219" s="7" t="str">
        <f>INDEX(People!$A$2:$A$5,MATCH(Orders!M6219,People!$B$2:$B$5,0))</f>
        <v>Cassandra Brandow</v>
      </c>
      <c r="Y6219">
        <f t="shared" si="292"/>
        <v>2017</v>
      </c>
      <c r="Z6219">
        <f t="shared" si="293"/>
        <v>7</v>
      </c>
    </row>
    <row r="6220" spans="1:26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7">
        <f t="shared" si="291"/>
        <v>20.95</v>
      </c>
      <c r="W6220" s="7" t="str">
        <f>IFERROR(INDEX(Returns!A:A,MATCH(Orders!B6220,Returns!B:B,0)), "No")</f>
        <v>No</v>
      </c>
      <c r="X6220" s="7" t="str">
        <f>INDEX(People!$A$2:$A$5,MATCH(Orders!M6220,People!$B$2:$B$5,0))</f>
        <v>Kelly Williams</v>
      </c>
      <c r="Y6220">
        <f t="shared" si="292"/>
        <v>2018</v>
      </c>
      <c r="Z6220">
        <f t="shared" si="293"/>
        <v>10</v>
      </c>
    </row>
    <row r="6221" spans="1:26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7">
        <f t="shared" si="291"/>
        <v>95.99</v>
      </c>
      <c r="W6221" s="7" t="str">
        <f>IFERROR(INDEX(Returns!A:A,MATCH(Orders!B6221,Returns!B:B,0)), "No")</f>
        <v>No</v>
      </c>
      <c r="X6221" s="7" t="str">
        <f>INDEX(People!$A$2:$A$5,MATCH(Orders!M6221,People!$B$2:$B$5,0))</f>
        <v>Kelly Williams</v>
      </c>
      <c r="Y6221">
        <f t="shared" si="292"/>
        <v>2018</v>
      </c>
      <c r="Z6221">
        <f t="shared" si="293"/>
        <v>10</v>
      </c>
    </row>
    <row r="6222" spans="1:26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7">
        <f t="shared" si="291"/>
        <v>2.98</v>
      </c>
      <c r="W6222" s="7" t="str">
        <f>IFERROR(INDEX(Returns!A:A,MATCH(Orders!B6222,Returns!B:B,0)), "No")</f>
        <v>No</v>
      </c>
      <c r="X6222" s="7" t="str">
        <f>INDEX(People!$A$2:$A$5,MATCH(Orders!M6222,People!$B$2:$B$5,0))</f>
        <v>Kelly Williams</v>
      </c>
      <c r="Y6222">
        <f t="shared" si="292"/>
        <v>2018</v>
      </c>
      <c r="Z6222">
        <f t="shared" si="293"/>
        <v>10</v>
      </c>
    </row>
    <row r="6223" spans="1:26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7">
        <f t="shared" si="291"/>
        <v>6.3</v>
      </c>
      <c r="W6223" s="7" t="str">
        <f>IFERROR(INDEX(Returns!A:A,MATCH(Orders!B6223,Returns!B:B,0)), "No")</f>
        <v>No</v>
      </c>
      <c r="X6223" s="7" t="str">
        <f>INDEX(People!$A$2:$A$5,MATCH(Orders!M6223,People!$B$2:$B$5,0))</f>
        <v>Anna Andreadi</v>
      </c>
      <c r="Y6223">
        <f t="shared" si="292"/>
        <v>2019</v>
      </c>
      <c r="Z6223">
        <f t="shared" si="293"/>
        <v>9</v>
      </c>
    </row>
    <row r="6224" spans="1:26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7">
        <f t="shared" si="291"/>
        <v>18.175999999999998</v>
      </c>
      <c r="W6224" s="7" t="str">
        <f>IFERROR(INDEX(Returns!A:A,MATCH(Orders!B6224,Returns!B:B,0)), "No")</f>
        <v>No</v>
      </c>
      <c r="X6224" s="7" t="str">
        <f>INDEX(People!$A$2:$A$5,MATCH(Orders!M6224,People!$B$2:$B$5,0))</f>
        <v>Cassandra Brandow</v>
      </c>
      <c r="Y6224">
        <f t="shared" si="292"/>
        <v>2019</v>
      </c>
      <c r="Z6224">
        <f t="shared" si="293"/>
        <v>12</v>
      </c>
    </row>
    <row r="6225" spans="1:26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7">
        <f t="shared" si="291"/>
        <v>1.752</v>
      </c>
      <c r="W6225" s="7" t="str">
        <f>IFERROR(INDEX(Returns!A:A,MATCH(Orders!B6225,Returns!B:B,0)), "No")</f>
        <v>No</v>
      </c>
      <c r="X6225" s="7" t="str">
        <f>INDEX(People!$A$2:$A$5,MATCH(Orders!M6225,People!$B$2:$B$5,0))</f>
        <v>Cassandra Brandow</v>
      </c>
      <c r="Y6225">
        <f t="shared" si="292"/>
        <v>2019</v>
      </c>
      <c r="Z6225">
        <f t="shared" si="293"/>
        <v>12</v>
      </c>
    </row>
    <row r="6226" spans="1:26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7">
        <f t="shared" si="291"/>
        <v>72.784000000000006</v>
      </c>
      <c r="W6226" s="7" t="str">
        <f>IFERROR(INDEX(Returns!A:A,MATCH(Orders!B6226,Returns!B:B,0)), "No")</f>
        <v>No</v>
      </c>
      <c r="X6226" s="7" t="str">
        <f>INDEX(People!$A$2:$A$5,MATCH(Orders!M6226,People!$B$2:$B$5,0))</f>
        <v>Cassandra Brandow</v>
      </c>
      <c r="Y6226">
        <f t="shared" si="292"/>
        <v>2019</v>
      </c>
      <c r="Z6226">
        <f t="shared" si="293"/>
        <v>12</v>
      </c>
    </row>
    <row r="6227" spans="1:26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7">
        <f t="shared" si="291"/>
        <v>66.294000000000011</v>
      </c>
      <c r="W6227" s="7" t="str">
        <f>IFERROR(INDEX(Returns!A:A,MATCH(Orders!B6227,Returns!B:B,0)), "No")</f>
        <v>No</v>
      </c>
      <c r="X6227" s="7" t="str">
        <f>INDEX(People!$A$2:$A$5,MATCH(Orders!M6227,People!$B$2:$B$5,0))</f>
        <v>Anna Andreadi</v>
      </c>
      <c r="Y6227">
        <f t="shared" si="292"/>
        <v>2017</v>
      </c>
      <c r="Z6227">
        <f t="shared" si="293"/>
        <v>10</v>
      </c>
    </row>
    <row r="6228" spans="1:26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7">
        <f t="shared" si="291"/>
        <v>72.792000000000002</v>
      </c>
      <c r="W6228" s="7" t="str">
        <f>IFERROR(INDEX(Returns!A:A,MATCH(Orders!B6228,Returns!B:B,0)), "No")</f>
        <v>No</v>
      </c>
      <c r="X6228" s="7" t="str">
        <f>INDEX(People!$A$2:$A$5,MATCH(Orders!M6228,People!$B$2:$B$5,0))</f>
        <v>Anna Andreadi</v>
      </c>
      <c r="Y6228">
        <f t="shared" si="292"/>
        <v>2017</v>
      </c>
      <c r="Z6228">
        <f t="shared" si="293"/>
        <v>10</v>
      </c>
    </row>
    <row r="6229" spans="1:26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7">
        <f t="shared" si="291"/>
        <v>29.592000000000002</v>
      </c>
      <c r="W6229" s="7" t="str">
        <f>IFERROR(INDEX(Returns!A:A,MATCH(Orders!B6229,Returns!B:B,0)), "No")</f>
        <v>No</v>
      </c>
      <c r="X6229" s="7" t="str">
        <f>INDEX(People!$A$2:$A$5,MATCH(Orders!M6229,People!$B$2:$B$5,0))</f>
        <v>Kelly Williams</v>
      </c>
      <c r="Y6229">
        <f t="shared" si="292"/>
        <v>2016</v>
      </c>
      <c r="Z6229">
        <f t="shared" si="293"/>
        <v>11</v>
      </c>
    </row>
    <row r="6230" spans="1:26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7">
        <f t="shared" si="291"/>
        <v>27.594000000000001</v>
      </c>
      <c r="W6230" s="7" t="str">
        <f>IFERROR(INDEX(Returns!A:A,MATCH(Orders!B6230,Returns!B:B,0)), "No")</f>
        <v>No</v>
      </c>
      <c r="X6230" s="7" t="str">
        <f>INDEX(People!$A$2:$A$5,MATCH(Orders!M6230,People!$B$2:$B$5,0))</f>
        <v>Chuck Magee</v>
      </c>
      <c r="Y6230">
        <f t="shared" si="292"/>
        <v>2018</v>
      </c>
      <c r="Z6230">
        <f t="shared" si="293"/>
        <v>1</v>
      </c>
    </row>
    <row r="6231" spans="1:26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7">
        <f t="shared" si="291"/>
        <v>18.391999999999999</v>
      </c>
      <c r="W6231" s="7" t="str">
        <f>IFERROR(INDEX(Returns!A:A,MATCH(Orders!B6231,Returns!B:B,0)), "No")</f>
        <v>No</v>
      </c>
      <c r="X6231" s="7" t="str">
        <f>INDEX(People!$A$2:$A$5,MATCH(Orders!M6231,People!$B$2:$B$5,0))</f>
        <v>Chuck Magee</v>
      </c>
      <c r="Y6231">
        <f t="shared" si="292"/>
        <v>2018</v>
      </c>
      <c r="Z6231">
        <f t="shared" si="293"/>
        <v>1</v>
      </c>
    </row>
    <row r="6232" spans="1:26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7">
        <f t="shared" si="291"/>
        <v>7.58</v>
      </c>
      <c r="W6232" s="7" t="str">
        <f>IFERROR(INDEX(Returns!A:A,MATCH(Orders!B6232,Returns!B:B,0)), "No")</f>
        <v>No</v>
      </c>
      <c r="X6232" s="7" t="str">
        <f>INDEX(People!$A$2:$A$5,MATCH(Orders!M6232,People!$B$2:$B$5,0))</f>
        <v>Kelly Williams</v>
      </c>
      <c r="Y6232">
        <f t="shared" si="292"/>
        <v>2019</v>
      </c>
      <c r="Z6232">
        <f t="shared" si="293"/>
        <v>7</v>
      </c>
    </row>
    <row r="6233" spans="1:26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7">
        <f t="shared" si="291"/>
        <v>88.784000000000006</v>
      </c>
      <c r="W6233" s="7" t="str">
        <f>IFERROR(INDEX(Returns!A:A,MATCH(Orders!B6233,Returns!B:B,0)), "No")</f>
        <v>No</v>
      </c>
      <c r="X6233" s="7" t="str">
        <f>INDEX(People!$A$2:$A$5,MATCH(Orders!M6233,People!$B$2:$B$5,0))</f>
        <v>Anna Andreadi</v>
      </c>
      <c r="Y6233">
        <f t="shared" si="292"/>
        <v>2019</v>
      </c>
      <c r="Z6233">
        <f t="shared" si="293"/>
        <v>9</v>
      </c>
    </row>
    <row r="6234" spans="1:26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7">
        <f t="shared" si="291"/>
        <v>6.48</v>
      </c>
      <c r="W6234" s="7" t="str">
        <f>IFERROR(INDEX(Returns!A:A,MATCH(Orders!B6234,Returns!B:B,0)), "No")</f>
        <v>No</v>
      </c>
      <c r="X6234" s="7" t="str">
        <f>INDEX(People!$A$2:$A$5,MATCH(Orders!M6234,People!$B$2:$B$5,0))</f>
        <v>Anna Andreadi</v>
      </c>
      <c r="Y6234">
        <f t="shared" si="292"/>
        <v>2019</v>
      </c>
      <c r="Z6234">
        <f t="shared" si="293"/>
        <v>9</v>
      </c>
    </row>
    <row r="6235" spans="1:26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7">
        <f t="shared" si="291"/>
        <v>6.48</v>
      </c>
      <c r="W6235" s="7" t="str">
        <f>IFERROR(INDEX(Returns!A:A,MATCH(Orders!B6235,Returns!B:B,0)), "No")</f>
        <v>No</v>
      </c>
      <c r="X6235" s="7" t="str">
        <f>INDEX(People!$A$2:$A$5,MATCH(Orders!M6235,People!$B$2:$B$5,0))</f>
        <v>Anna Andreadi</v>
      </c>
      <c r="Y6235">
        <f t="shared" si="292"/>
        <v>2019</v>
      </c>
      <c r="Z6235">
        <f t="shared" si="293"/>
        <v>9</v>
      </c>
    </row>
    <row r="6236" spans="1:26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7">
        <f t="shared" si="291"/>
        <v>294.392</v>
      </c>
      <c r="W6236" s="7" t="str">
        <f>IFERROR(INDEX(Returns!A:A,MATCH(Orders!B6236,Returns!B:B,0)), "No")</f>
        <v>No</v>
      </c>
      <c r="X6236" s="7" t="str">
        <f>INDEX(People!$A$2:$A$5,MATCH(Orders!M6236,People!$B$2:$B$5,0))</f>
        <v>Anna Andreadi</v>
      </c>
      <c r="Y6236">
        <f t="shared" si="292"/>
        <v>2019</v>
      </c>
      <c r="Z6236">
        <f t="shared" si="293"/>
        <v>9</v>
      </c>
    </row>
    <row r="6237" spans="1:26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7">
        <f t="shared" si="291"/>
        <v>15.991999999999999</v>
      </c>
      <c r="W6237" s="7" t="str">
        <f>IFERROR(INDEX(Returns!A:A,MATCH(Orders!B6237,Returns!B:B,0)), "No")</f>
        <v>No</v>
      </c>
      <c r="X6237" s="7" t="str">
        <f>INDEX(People!$A$2:$A$5,MATCH(Orders!M6237,People!$B$2:$B$5,0))</f>
        <v>Anna Andreadi</v>
      </c>
      <c r="Y6237">
        <f t="shared" si="292"/>
        <v>2019</v>
      </c>
      <c r="Z6237">
        <f t="shared" si="293"/>
        <v>9</v>
      </c>
    </row>
    <row r="6238" spans="1:26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7">
        <f t="shared" si="291"/>
        <v>19.192</v>
      </c>
      <c r="W6238" s="7" t="str">
        <f>IFERROR(INDEX(Returns!A:A,MATCH(Orders!B6238,Returns!B:B,0)), "No")</f>
        <v>No</v>
      </c>
      <c r="X6238" s="7" t="str">
        <f>INDEX(People!$A$2:$A$5,MATCH(Orders!M6238,People!$B$2:$B$5,0))</f>
        <v>Chuck Magee</v>
      </c>
      <c r="Y6238">
        <f t="shared" si="292"/>
        <v>2018</v>
      </c>
      <c r="Z6238">
        <f t="shared" si="293"/>
        <v>2</v>
      </c>
    </row>
    <row r="6239" spans="1:26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7">
        <f t="shared" si="291"/>
        <v>6.5840000000000005</v>
      </c>
      <c r="W6239" s="7" t="str">
        <f>IFERROR(INDEX(Returns!A:A,MATCH(Orders!B6239,Returns!B:B,0)), "No")</f>
        <v>No</v>
      </c>
      <c r="X6239" s="7" t="str">
        <f>INDEX(People!$A$2:$A$5,MATCH(Orders!M6239,People!$B$2:$B$5,0))</f>
        <v>Chuck Magee</v>
      </c>
      <c r="Y6239">
        <f t="shared" si="292"/>
        <v>2018</v>
      </c>
      <c r="Z6239">
        <f t="shared" si="293"/>
        <v>1</v>
      </c>
    </row>
    <row r="6240" spans="1:26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7">
        <f t="shared" si="291"/>
        <v>55.5</v>
      </c>
      <c r="W6240" s="7" t="str">
        <f>IFERROR(INDEX(Returns!A:A,MATCH(Orders!B6240,Returns!B:B,0)), "No")</f>
        <v>Yes</v>
      </c>
      <c r="X6240" s="7" t="str">
        <f>INDEX(People!$A$2:$A$5,MATCH(Orders!M6240,People!$B$2:$B$5,0))</f>
        <v>Anna Andreadi</v>
      </c>
      <c r="Y6240">
        <f t="shared" si="292"/>
        <v>2017</v>
      </c>
      <c r="Z6240">
        <f t="shared" si="293"/>
        <v>12</v>
      </c>
    </row>
    <row r="6241" spans="1:26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7">
        <f t="shared" si="291"/>
        <v>180.19</v>
      </c>
      <c r="W6241" s="7" t="str">
        <f>IFERROR(INDEX(Returns!A:A,MATCH(Orders!B6241,Returns!B:B,0)), "No")</f>
        <v>Yes</v>
      </c>
      <c r="X6241" s="7" t="str">
        <f>INDEX(People!$A$2:$A$5,MATCH(Orders!M6241,People!$B$2:$B$5,0))</f>
        <v>Anna Andreadi</v>
      </c>
      <c r="Y6241">
        <f t="shared" si="292"/>
        <v>2017</v>
      </c>
      <c r="Z6241">
        <f t="shared" si="293"/>
        <v>12</v>
      </c>
    </row>
    <row r="6242" spans="1:26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7">
        <f t="shared" si="291"/>
        <v>11.744</v>
      </c>
      <c r="W6242" s="7" t="str">
        <f>IFERROR(INDEX(Returns!A:A,MATCH(Orders!B6242,Returns!B:B,0)), "No")</f>
        <v>No</v>
      </c>
      <c r="X6242" s="7" t="str">
        <f>INDEX(People!$A$2:$A$5,MATCH(Orders!M6242,People!$B$2:$B$5,0))</f>
        <v>Anna Andreadi</v>
      </c>
      <c r="Y6242">
        <f t="shared" si="292"/>
        <v>2018</v>
      </c>
      <c r="Z6242">
        <f t="shared" si="293"/>
        <v>10</v>
      </c>
    </row>
    <row r="6243" spans="1:26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7">
        <f t="shared" si="291"/>
        <v>30.93</v>
      </c>
      <c r="W6243" s="7" t="str">
        <f>IFERROR(INDEX(Returns!A:A,MATCH(Orders!B6243,Returns!B:B,0)), "No")</f>
        <v>No</v>
      </c>
      <c r="X6243" s="7" t="str">
        <f>INDEX(People!$A$2:$A$5,MATCH(Orders!M6243,People!$B$2:$B$5,0))</f>
        <v>Chuck Magee</v>
      </c>
      <c r="Y6243">
        <f t="shared" si="292"/>
        <v>2019</v>
      </c>
      <c r="Z6243">
        <f t="shared" si="293"/>
        <v>5</v>
      </c>
    </row>
    <row r="6244" spans="1:26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7">
        <f t="shared" si="291"/>
        <v>9.120000000000001</v>
      </c>
      <c r="W6244" s="7" t="str">
        <f>IFERROR(INDEX(Returns!A:A,MATCH(Orders!B6244,Returns!B:B,0)), "No")</f>
        <v>No</v>
      </c>
      <c r="X6244" s="7" t="str">
        <f>INDEX(People!$A$2:$A$5,MATCH(Orders!M6244,People!$B$2:$B$5,0))</f>
        <v>Cassandra Brandow</v>
      </c>
      <c r="Y6244">
        <f t="shared" si="292"/>
        <v>2016</v>
      </c>
      <c r="Z6244">
        <f t="shared" si="293"/>
        <v>12</v>
      </c>
    </row>
    <row r="6245" spans="1:26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7">
        <f t="shared" si="291"/>
        <v>8.4499999999999993</v>
      </c>
      <c r="W6245" s="7" t="str">
        <f>IFERROR(INDEX(Returns!A:A,MATCH(Orders!B6245,Returns!B:B,0)), "No")</f>
        <v>No</v>
      </c>
      <c r="X6245" s="7" t="str">
        <f>INDEX(People!$A$2:$A$5,MATCH(Orders!M6245,People!$B$2:$B$5,0))</f>
        <v>Anna Andreadi</v>
      </c>
      <c r="Y6245">
        <f t="shared" si="292"/>
        <v>2018</v>
      </c>
      <c r="Z6245">
        <f t="shared" si="293"/>
        <v>11</v>
      </c>
    </row>
    <row r="6246" spans="1:26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7">
        <f t="shared" si="291"/>
        <v>19.84</v>
      </c>
      <c r="W6246" s="7" t="str">
        <f>IFERROR(INDEX(Returns!A:A,MATCH(Orders!B6246,Returns!B:B,0)), "No")</f>
        <v>No</v>
      </c>
      <c r="X6246" s="7" t="str">
        <f>INDEX(People!$A$2:$A$5,MATCH(Orders!M6246,People!$B$2:$B$5,0))</f>
        <v>Anna Andreadi</v>
      </c>
      <c r="Y6246">
        <f t="shared" si="292"/>
        <v>2017</v>
      </c>
      <c r="Z6246">
        <f t="shared" si="293"/>
        <v>11</v>
      </c>
    </row>
    <row r="6247" spans="1:26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7">
        <f t="shared" si="291"/>
        <v>7.38</v>
      </c>
      <c r="W6247" s="7" t="str">
        <f>IFERROR(INDEX(Returns!A:A,MATCH(Orders!B6247,Returns!B:B,0)), "No")</f>
        <v>No</v>
      </c>
      <c r="X6247" s="7" t="str">
        <f>INDEX(People!$A$2:$A$5,MATCH(Orders!M6247,People!$B$2:$B$5,0))</f>
        <v>Anna Andreadi</v>
      </c>
      <c r="Y6247">
        <f t="shared" si="292"/>
        <v>2017</v>
      </c>
      <c r="Z6247">
        <f t="shared" si="293"/>
        <v>11</v>
      </c>
    </row>
    <row r="6248" spans="1:26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7">
        <f t="shared" si="291"/>
        <v>6.99</v>
      </c>
      <c r="W6248" s="7" t="str">
        <f>IFERROR(INDEX(Returns!A:A,MATCH(Orders!B6248,Returns!B:B,0)), "No")</f>
        <v>No</v>
      </c>
      <c r="X6248" s="7" t="str">
        <f>INDEX(People!$A$2:$A$5,MATCH(Orders!M6248,People!$B$2:$B$5,0))</f>
        <v>Anna Andreadi</v>
      </c>
      <c r="Y6248">
        <f t="shared" si="292"/>
        <v>2017</v>
      </c>
      <c r="Z6248">
        <f t="shared" si="293"/>
        <v>11</v>
      </c>
    </row>
    <row r="6249" spans="1:26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7">
        <f t="shared" si="291"/>
        <v>43.41</v>
      </c>
      <c r="W6249" s="7" t="str">
        <f>IFERROR(INDEX(Returns!A:A,MATCH(Orders!B6249,Returns!B:B,0)), "No")</f>
        <v>No</v>
      </c>
      <c r="X6249" s="7" t="str">
        <f>INDEX(People!$A$2:$A$5,MATCH(Orders!M6249,People!$B$2:$B$5,0))</f>
        <v>Kelly Williams</v>
      </c>
      <c r="Y6249">
        <f t="shared" si="292"/>
        <v>2019</v>
      </c>
      <c r="Z6249">
        <f t="shared" si="293"/>
        <v>5</v>
      </c>
    </row>
    <row r="6250" spans="1:26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7">
        <f t="shared" si="291"/>
        <v>2.08</v>
      </c>
      <c r="W6250" s="7" t="str">
        <f>IFERROR(INDEX(Returns!A:A,MATCH(Orders!B6250,Returns!B:B,0)), "No")</f>
        <v>No</v>
      </c>
      <c r="X6250" s="7" t="str">
        <f>INDEX(People!$A$2:$A$5,MATCH(Orders!M6250,People!$B$2:$B$5,0))</f>
        <v>Kelly Williams</v>
      </c>
      <c r="Y6250">
        <f t="shared" si="292"/>
        <v>2019</v>
      </c>
      <c r="Z6250">
        <f t="shared" si="293"/>
        <v>5</v>
      </c>
    </row>
    <row r="6251" spans="1:26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7">
        <f t="shared" si="291"/>
        <v>232.58</v>
      </c>
      <c r="W6251" s="7" t="str">
        <f>IFERROR(INDEX(Returns!A:A,MATCH(Orders!B6251,Returns!B:B,0)), "No")</f>
        <v>No</v>
      </c>
      <c r="X6251" s="7" t="str">
        <f>INDEX(People!$A$2:$A$5,MATCH(Orders!M6251,People!$B$2:$B$5,0))</f>
        <v>Kelly Williams</v>
      </c>
      <c r="Y6251">
        <f t="shared" si="292"/>
        <v>2019</v>
      </c>
      <c r="Z6251">
        <f t="shared" si="293"/>
        <v>5</v>
      </c>
    </row>
    <row r="6252" spans="1:26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7">
        <f t="shared" si="291"/>
        <v>7.98</v>
      </c>
      <c r="W6252" s="7" t="str">
        <f>IFERROR(INDEX(Returns!A:A,MATCH(Orders!B6252,Returns!B:B,0)), "No")</f>
        <v>No</v>
      </c>
      <c r="X6252" s="7" t="str">
        <f>INDEX(People!$A$2:$A$5,MATCH(Orders!M6252,People!$B$2:$B$5,0))</f>
        <v>Kelly Williams</v>
      </c>
      <c r="Y6252">
        <f t="shared" si="292"/>
        <v>2019</v>
      </c>
      <c r="Z6252">
        <f t="shared" si="293"/>
        <v>5</v>
      </c>
    </row>
    <row r="6253" spans="1:26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7">
        <f t="shared" si="291"/>
        <v>2.3939999999999997</v>
      </c>
      <c r="W6253" s="7" t="str">
        <f>IFERROR(INDEX(Returns!A:A,MATCH(Orders!B6253,Returns!B:B,0)), "No")</f>
        <v>No</v>
      </c>
      <c r="X6253" s="7" t="str">
        <f>INDEX(People!$A$2:$A$5,MATCH(Orders!M6253,People!$B$2:$B$5,0))</f>
        <v>Kelly Williams</v>
      </c>
      <c r="Y6253">
        <f t="shared" si="292"/>
        <v>2016</v>
      </c>
      <c r="Z6253">
        <f t="shared" si="293"/>
        <v>12</v>
      </c>
    </row>
    <row r="6254" spans="1:26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7">
        <f t="shared" si="291"/>
        <v>6.48</v>
      </c>
      <c r="W6254" s="7" t="str">
        <f>IFERROR(INDEX(Returns!A:A,MATCH(Orders!B6254,Returns!B:B,0)), "No")</f>
        <v>No</v>
      </c>
      <c r="X6254" s="7" t="str">
        <f>INDEX(People!$A$2:$A$5,MATCH(Orders!M6254,People!$B$2:$B$5,0))</f>
        <v>Cassandra Brandow</v>
      </c>
      <c r="Y6254">
        <f t="shared" si="292"/>
        <v>2016</v>
      </c>
      <c r="Z6254">
        <f t="shared" si="293"/>
        <v>4</v>
      </c>
    </row>
    <row r="6255" spans="1:26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7">
        <f t="shared" si="291"/>
        <v>66.989999999999995</v>
      </c>
      <c r="W6255" s="7" t="str">
        <f>IFERROR(INDEX(Returns!A:A,MATCH(Orders!B6255,Returns!B:B,0)), "No")</f>
        <v>No</v>
      </c>
      <c r="X6255" s="7" t="str">
        <f>INDEX(People!$A$2:$A$5,MATCH(Orders!M6255,People!$B$2:$B$5,0))</f>
        <v>Cassandra Brandow</v>
      </c>
      <c r="Y6255">
        <f t="shared" si="292"/>
        <v>2016</v>
      </c>
      <c r="Z6255">
        <f t="shared" si="293"/>
        <v>4</v>
      </c>
    </row>
    <row r="6256" spans="1:26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7">
        <f t="shared" si="291"/>
        <v>2.67</v>
      </c>
      <c r="W6256" s="7" t="str">
        <f>IFERROR(INDEX(Returns!A:A,MATCH(Orders!B6256,Returns!B:B,0)), "No")</f>
        <v>No</v>
      </c>
      <c r="X6256" s="7" t="str">
        <f>INDEX(People!$A$2:$A$5,MATCH(Orders!M6256,People!$B$2:$B$5,0))</f>
        <v>Cassandra Brandow</v>
      </c>
      <c r="Y6256">
        <f t="shared" si="292"/>
        <v>2017</v>
      </c>
      <c r="Z6256">
        <f t="shared" si="293"/>
        <v>9</v>
      </c>
    </row>
    <row r="6257" spans="1:26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7">
        <f t="shared" si="291"/>
        <v>2.4640000000000004</v>
      </c>
      <c r="W6257" s="7" t="str">
        <f>IFERROR(INDEX(Returns!A:A,MATCH(Orders!B6257,Returns!B:B,0)), "No")</f>
        <v>No</v>
      </c>
      <c r="X6257" s="7" t="str">
        <f>INDEX(People!$A$2:$A$5,MATCH(Orders!M6257,People!$B$2:$B$5,0))</f>
        <v>Kelly Williams</v>
      </c>
      <c r="Y6257">
        <f t="shared" si="292"/>
        <v>2019</v>
      </c>
      <c r="Z6257">
        <f t="shared" si="293"/>
        <v>9</v>
      </c>
    </row>
    <row r="6258" spans="1:26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7">
        <f t="shared" si="291"/>
        <v>3.4440000000000008</v>
      </c>
      <c r="W6258" s="7" t="str">
        <f>IFERROR(INDEX(Returns!A:A,MATCH(Orders!B6258,Returns!B:B,0)), "No")</f>
        <v>No</v>
      </c>
      <c r="X6258" s="7" t="str">
        <f>INDEX(People!$A$2:$A$5,MATCH(Orders!M6258,People!$B$2:$B$5,0))</f>
        <v>Cassandra Brandow</v>
      </c>
      <c r="Y6258">
        <f t="shared" si="292"/>
        <v>2017</v>
      </c>
      <c r="Z6258">
        <f t="shared" si="293"/>
        <v>9</v>
      </c>
    </row>
    <row r="6259" spans="1:26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7">
        <f t="shared" si="291"/>
        <v>192.29600000000002</v>
      </c>
      <c r="W6259" s="7" t="str">
        <f>IFERROR(INDEX(Returns!A:A,MATCH(Orders!B6259,Returns!B:B,0)), "No")</f>
        <v>No</v>
      </c>
      <c r="X6259" s="7" t="str">
        <f>INDEX(People!$A$2:$A$5,MATCH(Orders!M6259,People!$B$2:$B$5,0))</f>
        <v>Chuck Magee</v>
      </c>
      <c r="Y6259">
        <f t="shared" si="292"/>
        <v>2019</v>
      </c>
      <c r="Z6259">
        <f t="shared" si="293"/>
        <v>11</v>
      </c>
    </row>
    <row r="6260" spans="1:26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7">
        <f t="shared" si="291"/>
        <v>7.64</v>
      </c>
      <c r="W6260" s="7" t="str">
        <f>IFERROR(INDEX(Returns!A:A,MATCH(Orders!B6260,Returns!B:B,0)), "No")</f>
        <v>No</v>
      </c>
      <c r="X6260" s="7" t="str">
        <f>INDEX(People!$A$2:$A$5,MATCH(Orders!M6260,People!$B$2:$B$5,0))</f>
        <v>Chuck Magee</v>
      </c>
      <c r="Y6260">
        <f t="shared" si="292"/>
        <v>2017</v>
      </c>
      <c r="Z6260">
        <f t="shared" si="293"/>
        <v>3</v>
      </c>
    </row>
    <row r="6261" spans="1:26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7">
        <f t="shared" si="291"/>
        <v>2.84</v>
      </c>
      <c r="W6261" s="7" t="str">
        <f>IFERROR(INDEX(Returns!A:A,MATCH(Orders!B6261,Returns!B:B,0)), "No")</f>
        <v>No</v>
      </c>
      <c r="X6261" s="7" t="str">
        <f>INDEX(People!$A$2:$A$5,MATCH(Orders!M6261,People!$B$2:$B$5,0))</f>
        <v>Kelly Williams</v>
      </c>
      <c r="Y6261">
        <f t="shared" si="292"/>
        <v>2017</v>
      </c>
      <c r="Z6261">
        <f t="shared" si="293"/>
        <v>8</v>
      </c>
    </row>
    <row r="6262" spans="1:26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7">
        <f t="shared" si="291"/>
        <v>4.8640000000000008</v>
      </c>
      <c r="W6262" s="7" t="str">
        <f>IFERROR(INDEX(Returns!A:A,MATCH(Orders!B6262,Returns!B:B,0)), "No")</f>
        <v>No</v>
      </c>
      <c r="X6262" s="7" t="str">
        <f>INDEX(People!$A$2:$A$5,MATCH(Orders!M6262,People!$B$2:$B$5,0))</f>
        <v>Anna Andreadi</v>
      </c>
      <c r="Y6262">
        <f t="shared" si="292"/>
        <v>2017</v>
      </c>
      <c r="Z6262">
        <f t="shared" si="293"/>
        <v>5</v>
      </c>
    </row>
    <row r="6263" spans="1:26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7">
        <f t="shared" si="291"/>
        <v>10.35</v>
      </c>
      <c r="W6263" s="7" t="str">
        <f>IFERROR(INDEX(Returns!A:A,MATCH(Orders!B6263,Returns!B:B,0)), "No")</f>
        <v>No</v>
      </c>
      <c r="X6263" s="7" t="str">
        <f>INDEX(People!$A$2:$A$5,MATCH(Orders!M6263,People!$B$2:$B$5,0))</f>
        <v>Chuck Magee</v>
      </c>
      <c r="Y6263">
        <f t="shared" si="292"/>
        <v>2019</v>
      </c>
      <c r="Z6263">
        <f t="shared" si="293"/>
        <v>7</v>
      </c>
    </row>
    <row r="6264" spans="1:26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7">
        <f t="shared" si="291"/>
        <v>63.195999999999991</v>
      </c>
      <c r="W6264" s="7" t="str">
        <f>IFERROR(INDEX(Returns!A:A,MATCH(Orders!B6264,Returns!B:B,0)), "No")</f>
        <v>No</v>
      </c>
      <c r="X6264" s="7" t="str">
        <f>INDEX(People!$A$2:$A$5,MATCH(Orders!M6264,People!$B$2:$B$5,0))</f>
        <v>Kelly Williams</v>
      </c>
      <c r="Y6264">
        <f t="shared" si="292"/>
        <v>2018</v>
      </c>
      <c r="Z6264">
        <f t="shared" si="293"/>
        <v>9</v>
      </c>
    </row>
    <row r="6265" spans="1:26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7">
        <f t="shared" si="291"/>
        <v>11.5</v>
      </c>
      <c r="W6265" s="7" t="str">
        <f>IFERROR(INDEX(Returns!A:A,MATCH(Orders!B6265,Returns!B:B,0)), "No")</f>
        <v>No</v>
      </c>
      <c r="X6265" s="7" t="str">
        <f>INDEX(People!$A$2:$A$5,MATCH(Orders!M6265,People!$B$2:$B$5,0))</f>
        <v>Cassandra Brandow</v>
      </c>
      <c r="Y6265">
        <f t="shared" si="292"/>
        <v>2019</v>
      </c>
      <c r="Z6265">
        <f t="shared" si="293"/>
        <v>5</v>
      </c>
    </row>
    <row r="6266" spans="1:26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7">
        <f t="shared" si="291"/>
        <v>5.77</v>
      </c>
      <c r="W6266" s="7" t="str">
        <f>IFERROR(INDEX(Returns!A:A,MATCH(Orders!B6266,Returns!B:B,0)), "No")</f>
        <v>Yes</v>
      </c>
      <c r="X6266" s="7" t="str">
        <f>INDEX(People!$A$2:$A$5,MATCH(Orders!M6266,People!$B$2:$B$5,0))</f>
        <v>Kelly Williams</v>
      </c>
      <c r="Y6266">
        <f t="shared" si="292"/>
        <v>2018</v>
      </c>
      <c r="Z6266">
        <f t="shared" si="293"/>
        <v>10</v>
      </c>
    </row>
    <row r="6267" spans="1:26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7">
        <f t="shared" si="291"/>
        <v>1.7440000000000002</v>
      </c>
      <c r="W6267" s="7" t="str">
        <f>IFERROR(INDEX(Returns!A:A,MATCH(Orders!B6267,Returns!B:B,0)), "No")</f>
        <v>No</v>
      </c>
      <c r="X6267" s="7" t="str">
        <f>INDEX(People!$A$2:$A$5,MATCH(Orders!M6267,People!$B$2:$B$5,0))</f>
        <v>Cassandra Brandow</v>
      </c>
      <c r="Y6267">
        <f t="shared" si="292"/>
        <v>2016</v>
      </c>
      <c r="Z6267">
        <f t="shared" si="293"/>
        <v>11</v>
      </c>
    </row>
    <row r="6268" spans="1:26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7">
        <f t="shared" si="291"/>
        <v>15.984000000000002</v>
      </c>
      <c r="W6268" s="7" t="str">
        <f>IFERROR(INDEX(Returns!A:A,MATCH(Orders!B6268,Returns!B:B,0)), "No")</f>
        <v>No</v>
      </c>
      <c r="X6268" s="7" t="str">
        <f>INDEX(People!$A$2:$A$5,MATCH(Orders!M6268,People!$B$2:$B$5,0))</f>
        <v>Cassandra Brandow</v>
      </c>
      <c r="Y6268">
        <f t="shared" si="292"/>
        <v>2016</v>
      </c>
      <c r="Z6268">
        <f t="shared" si="293"/>
        <v>11</v>
      </c>
    </row>
    <row r="6269" spans="1:26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7">
        <f t="shared" si="291"/>
        <v>155.99</v>
      </c>
      <c r="W6269" s="7" t="str">
        <f>IFERROR(INDEX(Returns!A:A,MATCH(Orders!B6269,Returns!B:B,0)), "No")</f>
        <v>No</v>
      </c>
      <c r="X6269" s="7" t="str">
        <f>INDEX(People!$A$2:$A$5,MATCH(Orders!M6269,People!$B$2:$B$5,0))</f>
        <v>Chuck Magee</v>
      </c>
      <c r="Y6269">
        <f t="shared" si="292"/>
        <v>2017</v>
      </c>
      <c r="Z6269">
        <f t="shared" si="293"/>
        <v>10</v>
      </c>
    </row>
    <row r="6270" spans="1:26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7">
        <f t="shared" si="291"/>
        <v>4.49</v>
      </c>
      <c r="W6270" s="7" t="str">
        <f>IFERROR(INDEX(Returns!A:A,MATCH(Orders!B6270,Returns!B:B,0)), "No")</f>
        <v>No</v>
      </c>
      <c r="X6270" s="7" t="str">
        <f>INDEX(People!$A$2:$A$5,MATCH(Orders!M6270,People!$B$2:$B$5,0))</f>
        <v>Chuck Magee</v>
      </c>
      <c r="Y6270">
        <f t="shared" si="292"/>
        <v>2017</v>
      </c>
      <c r="Z6270">
        <f t="shared" si="293"/>
        <v>10</v>
      </c>
    </row>
    <row r="6271" spans="1:26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7">
        <f t="shared" si="291"/>
        <v>39.992000000000004</v>
      </c>
      <c r="W6271" s="7" t="str">
        <f>IFERROR(INDEX(Returns!A:A,MATCH(Orders!B6271,Returns!B:B,0)), "No")</f>
        <v>No</v>
      </c>
      <c r="X6271" s="7" t="str">
        <f>INDEX(People!$A$2:$A$5,MATCH(Orders!M6271,People!$B$2:$B$5,0))</f>
        <v>Anna Andreadi</v>
      </c>
      <c r="Y6271">
        <f t="shared" si="292"/>
        <v>2019</v>
      </c>
      <c r="Z6271">
        <f t="shared" si="293"/>
        <v>12</v>
      </c>
    </row>
    <row r="6272" spans="1:26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7">
        <f t="shared" si="291"/>
        <v>128.78399999999999</v>
      </c>
      <c r="W6272" s="7" t="str">
        <f>IFERROR(INDEX(Returns!A:A,MATCH(Orders!B6272,Returns!B:B,0)), "No")</f>
        <v>No</v>
      </c>
      <c r="X6272" s="7" t="str">
        <f>INDEX(People!$A$2:$A$5,MATCH(Orders!M6272,People!$B$2:$B$5,0))</f>
        <v>Anna Andreadi</v>
      </c>
      <c r="Y6272">
        <f t="shared" si="292"/>
        <v>2019</v>
      </c>
      <c r="Z6272">
        <f t="shared" si="293"/>
        <v>12</v>
      </c>
    </row>
    <row r="6273" spans="1:26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7">
        <f t="shared" si="291"/>
        <v>35.979999999999997</v>
      </c>
      <c r="W6273" s="7" t="str">
        <f>IFERROR(INDEX(Returns!A:A,MATCH(Orders!B6273,Returns!B:B,0)), "No")</f>
        <v>No</v>
      </c>
      <c r="X6273" s="7" t="str">
        <f>INDEX(People!$A$2:$A$5,MATCH(Orders!M6273,People!$B$2:$B$5,0))</f>
        <v>Anna Andreadi</v>
      </c>
      <c r="Y6273">
        <f t="shared" si="292"/>
        <v>2019</v>
      </c>
      <c r="Z6273">
        <f t="shared" si="293"/>
        <v>12</v>
      </c>
    </row>
    <row r="6274" spans="1:26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7">
        <f t="shared" si="291"/>
        <v>16.616</v>
      </c>
      <c r="W6274" s="7" t="str">
        <f>IFERROR(INDEX(Returns!A:A,MATCH(Orders!B6274,Returns!B:B,0)), "No")</f>
        <v>No</v>
      </c>
      <c r="X6274" s="7" t="str">
        <f>INDEX(People!$A$2:$A$5,MATCH(Orders!M6274,People!$B$2:$B$5,0))</f>
        <v>Kelly Williams</v>
      </c>
      <c r="Y6274">
        <f t="shared" si="292"/>
        <v>2019</v>
      </c>
      <c r="Z6274">
        <f t="shared" si="293"/>
        <v>12</v>
      </c>
    </row>
    <row r="6275" spans="1:26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7">
        <f t="shared" ref="V6275:V6338" si="294">R6275/S6275</f>
        <v>4.1399999999999997</v>
      </c>
      <c r="W6275" s="7" t="str">
        <f>IFERROR(INDEX(Returns!A:A,MATCH(Orders!B6275,Returns!B:B,0)), "No")</f>
        <v>No</v>
      </c>
      <c r="X6275" s="7" t="str">
        <f>INDEX(People!$A$2:$A$5,MATCH(Orders!M6275,People!$B$2:$B$5,0))</f>
        <v>Anna Andreadi</v>
      </c>
      <c r="Y6275">
        <f t="shared" ref="Y6275:Y6338" si="295">YEAR(C6275)</f>
        <v>2018</v>
      </c>
      <c r="Z6275">
        <f t="shared" ref="Z6275:Z6338" si="296">MONTH(C6275)</f>
        <v>7</v>
      </c>
    </row>
    <row r="6276" spans="1:26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7">
        <f t="shared" si="294"/>
        <v>142.80000000000001</v>
      </c>
      <c r="W6276" s="7" t="str">
        <f>IFERROR(INDEX(Returns!A:A,MATCH(Orders!B6276,Returns!B:B,0)), "No")</f>
        <v>No</v>
      </c>
      <c r="X6276" s="7" t="str">
        <f>INDEX(People!$A$2:$A$5,MATCH(Orders!M6276,People!$B$2:$B$5,0))</f>
        <v>Anna Andreadi</v>
      </c>
      <c r="Y6276">
        <f t="shared" si="295"/>
        <v>2018</v>
      </c>
      <c r="Z6276">
        <f t="shared" si="296"/>
        <v>7</v>
      </c>
    </row>
    <row r="6277" spans="1:26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7">
        <f t="shared" si="294"/>
        <v>4.95</v>
      </c>
      <c r="W6277" s="7" t="str">
        <f>IFERROR(INDEX(Returns!A:A,MATCH(Orders!B6277,Returns!B:B,0)), "No")</f>
        <v>No</v>
      </c>
      <c r="X6277" s="7" t="str">
        <f>INDEX(People!$A$2:$A$5,MATCH(Orders!M6277,People!$B$2:$B$5,0))</f>
        <v>Anna Andreadi</v>
      </c>
      <c r="Y6277">
        <f t="shared" si="295"/>
        <v>2018</v>
      </c>
      <c r="Z6277">
        <f t="shared" si="296"/>
        <v>7</v>
      </c>
    </row>
    <row r="6278" spans="1:26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7">
        <f t="shared" si="294"/>
        <v>12.53</v>
      </c>
      <c r="W6278" s="7" t="str">
        <f>IFERROR(INDEX(Returns!A:A,MATCH(Orders!B6278,Returns!B:B,0)), "No")</f>
        <v>No</v>
      </c>
      <c r="X6278" s="7" t="str">
        <f>INDEX(People!$A$2:$A$5,MATCH(Orders!M6278,People!$B$2:$B$5,0))</f>
        <v>Anna Andreadi</v>
      </c>
      <c r="Y6278">
        <f t="shared" si="295"/>
        <v>2018</v>
      </c>
      <c r="Z6278">
        <f t="shared" si="296"/>
        <v>7</v>
      </c>
    </row>
    <row r="6279" spans="1:26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7">
        <f t="shared" si="294"/>
        <v>34.76</v>
      </c>
      <c r="W6279" s="7" t="str">
        <f>IFERROR(INDEX(Returns!A:A,MATCH(Orders!B6279,Returns!B:B,0)), "No")</f>
        <v>No</v>
      </c>
      <c r="X6279" s="7" t="str">
        <f>INDEX(People!$A$2:$A$5,MATCH(Orders!M6279,People!$B$2:$B$5,0))</f>
        <v>Anna Andreadi</v>
      </c>
      <c r="Y6279">
        <f t="shared" si="295"/>
        <v>2018</v>
      </c>
      <c r="Z6279">
        <f t="shared" si="296"/>
        <v>7</v>
      </c>
    </row>
    <row r="6280" spans="1:26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7">
        <f t="shared" si="294"/>
        <v>10.392000000000001</v>
      </c>
      <c r="W6280" s="7" t="str">
        <f>IFERROR(INDEX(Returns!A:A,MATCH(Orders!B6280,Returns!B:B,0)), "No")</f>
        <v>No</v>
      </c>
      <c r="X6280" s="7" t="str">
        <f>INDEX(People!$A$2:$A$5,MATCH(Orders!M6280,People!$B$2:$B$5,0))</f>
        <v>Anna Andreadi</v>
      </c>
      <c r="Y6280">
        <f t="shared" si="295"/>
        <v>2018</v>
      </c>
      <c r="Z6280">
        <f t="shared" si="296"/>
        <v>7</v>
      </c>
    </row>
    <row r="6281" spans="1:26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7">
        <f t="shared" si="294"/>
        <v>4.2720000000000002</v>
      </c>
      <c r="W6281" s="7" t="str">
        <f>IFERROR(INDEX(Returns!A:A,MATCH(Orders!B6281,Returns!B:B,0)), "No")</f>
        <v>No</v>
      </c>
      <c r="X6281" s="7" t="str">
        <f>INDEX(People!$A$2:$A$5,MATCH(Orders!M6281,People!$B$2:$B$5,0))</f>
        <v>Anna Andreadi</v>
      </c>
      <c r="Y6281">
        <f t="shared" si="295"/>
        <v>2018</v>
      </c>
      <c r="Z6281">
        <f t="shared" si="296"/>
        <v>7</v>
      </c>
    </row>
    <row r="6282" spans="1:26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7">
        <f t="shared" si="294"/>
        <v>2.952</v>
      </c>
      <c r="W6282" s="7" t="str">
        <f>IFERROR(INDEX(Returns!A:A,MATCH(Orders!B6282,Returns!B:B,0)), "No")</f>
        <v>No</v>
      </c>
      <c r="X6282" s="7" t="str">
        <f>INDEX(People!$A$2:$A$5,MATCH(Orders!M6282,People!$B$2:$B$5,0))</f>
        <v>Chuck Magee</v>
      </c>
      <c r="Y6282">
        <f t="shared" si="295"/>
        <v>2019</v>
      </c>
      <c r="Z6282">
        <f t="shared" si="296"/>
        <v>5</v>
      </c>
    </row>
    <row r="6283" spans="1:26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7">
        <f t="shared" si="294"/>
        <v>31.912000000000003</v>
      </c>
      <c r="W6283" s="7" t="str">
        <f>IFERROR(INDEX(Returns!A:A,MATCH(Orders!B6283,Returns!B:B,0)), "No")</f>
        <v>No</v>
      </c>
      <c r="X6283" s="7" t="str">
        <f>INDEX(People!$A$2:$A$5,MATCH(Orders!M6283,People!$B$2:$B$5,0))</f>
        <v>Chuck Magee</v>
      </c>
      <c r="Y6283">
        <f t="shared" si="295"/>
        <v>2017</v>
      </c>
      <c r="Z6283">
        <f t="shared" si="296"/>
        <v>11</v>
      </c>
    </row>
    <row r="6284" spans="1:26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7">
        <f t="shared" si="294"/>
        <v>47.183999999999997</v>
      </c>
      <c r="W6284" s="7" t="str">
        <f>IFERROR(INDEX(Returns!A:A,MATCH(Orders!B6284,Returns!B:B,0)), "No")</f>
        <v>No</v>
      </c>
      <c r="X6284" s="7" t="str">
        <f>INDEX(People!$A$2:$A$5,MATCH(Orders!M6284,People!$B$2:$B$5,0))</f>
        <v>Chuck Magee</v>
      </c>
      <c r="Y6284">
        <f t="shared" si="295"/>
        <v>2017</v>
      </c>
      <c r="Z6284">
        <f t="shared" si="296"/>
        <v>11</v>
      </c>
    </row>
    <row r="6285" spans="1:26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7">
        <f t="shared" si="294"/>
        <v>60.98</v>
      </c>
      <c r="W6285" s="7" t="str">
        <f>IFERROR(INDEX(Returns!A:A,MATCH(Orders!B6285,Returns!B:B,0)), "No")</f>
        <v>No</v>
      </c>
      <c r="X6285" s="7" t="str">
        <f>INDEX(People!$A$2:$A$5,MATCH(Orders!M6285,People!$B$2:$B$5,0))</f>
        <v>Anna Andreadi</v>
      </c>
      <c r="Y6285">
        <f t="shared" si="295"/>
        <v>2018</v>
      </c>
      <c r="Z6285">
        <f t="shared" si="296"/>
        <v>9</v>
      </c>
    </row>
    <row r="6286" spans="1:26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7">
        <f t="shared" si="294"/>
        <v>112.648</v>
      </c>
      <c r="W6286" s="7" t="str">
        <f>IFERROR(INDEX(Returns!A:A,MATCH(Orders!B6286,Returns!B:B,0)), "No")</f>
        <v>No</v>
      </c>
      <c r="X6286" s="7" t="str">
        <f>INDEX(People!$A$2:$A$5,MATCH(Orders!M6286,People!$B$2:$B$5,0))</f>
        <v>Anna Andreadi</v>
      </c>
      <c r="Y6286">
        <f t="shared" si="295"/>
        <v>2018</v>
      </c>
      <c r="Z6286">
        <f t="shared" si="296"/>
        <v>9</v>
      </c>
    </row>
    <row r="6287" spans="1:26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7">
        <f t="shared" si="294"/>
        <v>330.58800000000002</v>
      </c>
      <c r="W6287" s="7" t="str">
        <f>IFERROR(INDEX(Returns!A:A,MATCH(Orders!B6287,Returns!B:B,0)), "No")</f>
        <v>No</v>
      </c>
      <c r="X6287" s="7" t="str">
        <f>INDEX(People!$A$2:$A$5,MATCH(Orders!M6287,People!$B$2:$B$5,0))</f>
        <v>Chuck Magee</v>
      </c>
      <c r="Y6287">
        <f t="shared" si="295"/>
        <v>2018</v>
      </c>
      <c r="Z6287">
        <f t="shared" si="296"/>
        <v>10</v>
      </c>
    </row>
    <row r="6288" spans="1:26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7">
        <f t="shared" si="294"/>
        <v>79.992000000000004</v>
      </c>
      <c r="W6288" s="7" t="str">
        <f>IFERROR(INDEX(Returns!A:A,MATCH(Orders!B6288,Returns!B:B,0)), "No")</f>
        <v>No</v>
      </c>
      <c r="X6288" s="7" t="str">
        <f>INDEX(People!$A$2:$A$5,MATCH(Orders!M6288,People!$B$2:$B$5,0))</f>
        <v>Cassandra Brandow</v>
      </c>
      <c r="Y6288">
        <f t="shared" si="295"/>
        <v>2018</v>
      </c>
      <c r="Z6288">
        <f t="shared" si="296"/>
        <v>10</v>
      </c>
    </row>
    <row r="6289" spans="1:26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7">
        <f t="shared" si="294"/>
        <v>167.49600000000001</v>
      </c>
      <c r="W6289" s="7" t="str">
        <f>IFERROR(INDEX(Returns!A:A,MATCH(Orders!B6289,Returns!B:B,0)), "No")</f>
        <v>No</v>
      </c>
      <c r="X6289" s="7" t="str">
        <f>INDEX(People!$A$2:$A$5,MATCH(Orders!M6289,People!$B$2:$B$5,0))</f>
        <v>Anna Andreadi</v>
      </c>
      <c r="Y6289">
        <f t="shared" si="295"/>
        <v>2016</v>
      </c>
      <c r="Z6289">
        <f t="shared" si="296"/>
        <v>7</v>
      </c>
    </row>
    <row r="6290" spans="1:26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7">
        <f t="shared" si="294"/>
        <v>32.783999999999999</v>
      </c>
      <c r="W6290" s="7" t="str">
        <f>IFERROR(INDEX(Returns!A:A,MATCH(Orders!B6290,Returns!B:B,0)), "No")</f>
        <v>No</v>
      </c>
      <c r="X6290" s="7" t="str">
        <f>INDEX(People!$A$2:$A$5,MATCH(Orders!M6290,People!$B$2:$B$5,0))</f>
        <v>Anna Andreadi</v>
      </c>
      <c r="Y6290">
        <f t="shared" si="295"/>
        <v>2016</v>
      </c>
      <c r="Z6290">
        <f t="shared" si="296"/>
        <v>7</v>
      </c>
    </row>
    <row r="6291" spans="1:26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7">
        <f t="shared" si="294"/>
        <v>228.78400000000002</v>
      </c>
      <c r="W6291" s="7" t="str">
        <f>IFERROR(INDEX(Returns!A:A,MATCH(Orders!B6291,Returns!B:B,0)), "No")</f>
        <v>No</v>
      </c>
      <c r="X6291" s="7" t="str">
        <f>INDEX(People!$A$2:$A$5,MATCH(Orders!M6291,People!$B$2:$B$5,0))</f>
        <v>Anna Andreadi</v>
      </c>
      <c r="Y6291">
        <f t="shared" si="295"/>
        <v>2017</v>
      </c>
      <c r="Z6291">
        <f t="shared" si="296"/>
        <v>3</v>
      </c>
    </row>
    <row r="6292" spans="1:26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7">
        <f t="shared" si="294"/>
        <v>40.97</v>
      </c>
      <c r="W6292" s="7" t="str">
        <f>IFERROR(INDEX(Returns!A:A,MATCH(Orders!B6292,Returns!B:B,0)), "No")</f>
        <v>No</v>
      </c>
      <c r="X6292" s="7" t="str">
        <f>INDEX(People!$A$2:$A$5,MATCH(Orders!M6292,People!$B$2:$B$5,0))</f>
        <v>Anna Andreadi</v>
      </c>
      <c r="Y6292">
        <f t="shared" si="295"/>
        <v>2017</v>
      </c>
      <c r="Z6292">
        <f t="shared" si="296"/>
        <v>3</v>
      </c>
    </row>
    <row r="6293" spans="1:26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7">
        <f t="shared" si="294"/>
        <v>350.98</v>
      </c>
      <c r="W6293" s="7" t="str">
        <f>IFERROR(INDEX(Returns!A:A,MATCH(Orders!B6293,Returns!B:B,0)), "No")</f>
        <v>No</v>
      </c>
      <c r="X6293" s="7" t="str">
        <f>INDEX(People!$A$2:$A$5,MATCH(Orders!M6293,People!$B$2:$B$5,0))</f>
        <v>Cassandra Brandow</v>
      </c>
      <c r="Y6293">
        <f t="shared" si="295"/>
        <v>2019</v>
      </c>
      <c r="Z6293">
        <f t="shared" si="296"/>
        <v>12</v>
      </c>
    </row>
    <row r="6294" spans="1:26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7">
        <f t="shared" si="294"/>
        <v>29.592000000000002</v>
      </c>
      <c r="W6294" s="7" t="str">
        <f>IFERROR(INDEX(Returns!A:A,MATCH(Orders!B6294,Returns!B:B,0)), "No")</f>
        <v>No</v>
      </c>
      <c r="X6294" s="7" t="str">
        <f>INDEX(People!$A$2:$A$5,MATCH(Orders!M6294,People!$B$2:$B$5,0))</f>
        <v>Anna Andreadi</v>
      </c>
      <c r="Y6294">
        <f t="shared" si="295"/>
        <v>2017</v>
      </c>
      <c r="Z6294">
        <f t="shared" si="296"/>
        <v>4</v>
      </c>
    </row>
    <row r="6295" spans="1:26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7">
        <f t="shared" si="294"/>
        <v>21.38</v>
      </c>
      <c r="W6295" s="7" t="str">
        <f>IFERROR(INDEX(Returns!A:A,MATCH(Orders!B6295,Returns!B:B,0)), "No")</f>
        <v>No</v>
      </c>
      <c r="X6295" s="7" t="str">
        <f>INDEX(People!$A$2:$A$5,MATCH(Orders!M6295,People!$B$2:$B$5,0))</f>
        <v>Anna Andreadi</v>
      </c>
      <c r="Y6295">
        <f t="shared" si="295"/>
        <v>2017</v>
      </c>
      <c r="Z6295">
        <f t="shared" si="296"/>
        <v>4</v>
      </c>
    </row>
    <row r="6296" spans="1:26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7">
        <f t="shared" si="294"/>
        <v>33.552</v>
      </c>
      <c r="W6296" s="7" t="str">
        <f>IFERROR(INDEX(Returns!A:A,MATCH(Orders!B6296,Returns!B:B,0)), "No")</f>
        <v>No</v>
      </c>
      <c r="X6296" s="7" t="str">
        <f>INDEX(People!$A$2:$A$5,MATCH(Orders!M6296,People!$B$2:$B$5,0))</f>
        <v>Chuck Magee</v>
      </c>
      <c r="Y6296">
        <f t="shared" si="295"/>
        <v>2016</v>
      </c>
      <c r="Z6296">
        <f t="shared" si="296"/>
        <v>9</v>
      </c>
    </row>
    <row r="6297" spans="1:26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7">
        <f t="shared" si="294"/>
        <v>289.52999999999997</v>
      </c>
      <c r="W6297" s="7" t="str">
        <f>IFERROR(INDEX(Returns!A:A,MATCH(Orders!B6297,Returns!B:B,0)), "No")</f>
        <v>No</v>
      </c>
      <c r="X6297" s="7" t="str">
        <f>INDEX(People!$A$2:$A$5,MATCH(Orders!M6297,People!$B$2:$B$5,0))</f>
        <v>Chuck Magee</v>
      </c>
      <c r="Y6297">
        <f t="shared" si="295"/>
        <v>2016</v>
      </c>
      <c r="Z6297">
        <f t="shared" si="296"/>
        <v>12</v>
      </c>
    </row>
    <row r="6298" spans="1:26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7">
        <f t="shared" si="294"/>
        <v>140.85</v>
      </c>
      <c r="W6298" s="7" t="str">
        <f>IFERROR(INDEX(Returns!A:A,MATCH(Orders!B6298,Returns!B:B,0)), "No")</f>
        <v>No</v>
      </c>
      <c r="X6298" s="7" t="str">
        <f>INDEX(People!$A$2:$A$5,MATCH(Orders!M6298,People!$B$2:$B$5,0))</f>
        <v>Chuck Magee</v>
      </c>
      <c r="Y6298">
        <f t="shared" si="295"/>
        <v>2016</v>
      </c>
      <c r="Z6298">
        <f t="shared" si="296"/>
        <v>12</v>
      </c>
    </row>
    <row r="6299" spans="1:26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7">
        <f t="shared" si="294"/>
        <v>35.44</v>
      </c>
      <c r="W6299" s="7" t="str">
        <f>IFERROR(INDEX(Returns!A:A,MATCH(Orders!B6299,Returns!B:B,0)), "No")</f>
        <v>No</v>
      </c>
      <c r="X6299" s="7" t="str">
        <f>INDEX(People!$A$2:$A$5,MATCH(Orders!M6299,People!$B$2:$B$5,0))</f>
        <v>Chuck Magee</v>
      </c>
      <c r="Y6299">
        <f t="shared" si="295"/>
        <v>2016</v>
      </c>
      <c r="Z6299">
        <f t="shared" si="296"/>
        <v>12</v>
      </c>
    </row>
    <row r="6300" spans="1:26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7">
        <f t="shared" si="294"/>
        <v>12.12</v>
      </c>
      <c r="W6300" s="7" t="str">
        <f>IFERROR(INDEX(Returns!A:A,MATCH(Orders!B6300,Returns!B:B,0)), "No")</f>
        <v>No</v>
      </c>
      <c r="X6300" s="7" t="str">
        <f>INDEX(People!$A$2:$A$5,MATCH(Orders!M6300,People!$B$2:$B$5,0))</f>
        <v>Anna Andreadi</v>
      </c>
      <c r="Y6300">
        <f t="shared" si="295"/>
        <v>2016</v>
      </c>
      <c r="Z6300">
        <f t="shared" si="296"/>
        <v>10</v>
      </c>
    </row>
    <row r="6301" spans="1:26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7">
        <f t="shared" si="294"/>
        <v>8.61</v>
      </c>
      <c r="W6301" s="7" t="str">
        <f>IFERROR(INDEX(Returns!A:A,MATCH(Orders!B6301,Returns!B:B,0)), "No")</f>
        <v>No</v>
      </c>
      <c r="X6301" s="7" t="str">
        <f>INDEX(People!$A$2:$A$5,MATCH(Orders!M6301,People!$B$2:$B$5,0))</f>
        <v>Anna Andreadi</v>
      </c>
      <c r="Y6301">
        <f t="shared" si="295"/>
        <v>2019</v>
      </c>
      <c r="Z6301">
        <f t="shared" si="296"/>
        <v>11</v>
      </c>
    </row>
    <row r="6302" spans="1:26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7">
        <f t="shared" si="294"/>
        <v>8.195999999999998</v>
      </c>
      <c r="W6302" s="7" t="str">
        <f>IFERROR(INDEX(Returns!A:A,MATCH(Orders!B6302,Returns!B:B,0)), "No")</f>
        <v>No</v>
      </c>
      <c r="X6302" s="7" t="str">
        <f>INDEX(People!$A$2:$A$5,MATCH(Orders!M6302,People!$B$2:$B$5,0))</f>
        <v>Kelly Williams</v>
      </c>
      <c r="Y6302">
        <f t="shared" si="295"/>
        <v>2016</v>
      </c>
      <c r="Z6302">
        <f t="shared" si="296"/>
        <v>6</v>
      </c>
    </row>
    <row r="6303" spans="1:26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7">
        <f t="shared" si="294"/>
        <v>6.9920000000000009</v>
      </c>
      <c r="W6303" s="7" t="str">
        <f>IFERROR(INDEX(Returns!A:A,MATCH(Orders!B6303,Returns!B:B,0)), "No")</f>
        <v>No</v>
      </c>
      <c r="X6303" s="7" t="str">
        <f>INDEX(People!$A$2:$A$5,MATCH(Orders!M6303,People!$B$2:$B$5,0))</f>
        <v>Kelly Williams</v>
      </c>
      <c r="Y6303">
        <f t="shared" si="295"/>
        <v>2016</v>
      </c>
      <c r="Z6303">
        <f t="shared" si="296"/>
        <v>6</v>
      </c>
    </row>
    <row r="6304" spans="1:26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7">
        <f t="shared" si="294"/>
        <v>39.192000000000007</v>
      </c>
      <c r="W6304" s="7" t="str">
        <f>IFERROR(INDEX(Returns!A:A,MATCH(Orders!B6304,Returns!B:B,0)), "No")</f>
        <v>No</v>
      </c>
      <c r="X6304" s="7" t="str">
        <f>INDEX(People!$A$2:$A$5,MATCH(Orders!M6304,People!$B$2:$B$5,0))</f>
        <v>Kelly Williams</v>
      </c>
      <c r="Y6304">
        <f t="shared" si="295"/>
        <v>2019</v>
      </c>
      <c r="Z6304">
        <f t="shared" si="296"/>
        <v>11</v>
      </c>
    </row>
    <row r="6305" spans="1:26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7">
        <f t="shared" si="294"/>
        <v>24.784000000000002</v>
      </c>
      <c r="W6305" s="7" t="str">
        <f>IFERROR(INDEX(Returns!A:A,MATCH(Orders!B6305,Returns!B:B,0)), "No")</f>
        <v>No</v>
      </c>
      <c r="X6305" s="7" t="str">
        <f>INDEX(People!$A$2:$A$5,MATCH(Orders!M6305,People!$B$2:$B$5,0))</f>
        <v>Kelly Williams</v>
      </c>
      <c r="Y6305">
        <f t="shared" si="295"/>
        <v>2019</v>
      </c>
      <c r="Z6305">
        <f t="shared" si="296"/>
        <v>6</v>
      </c>
    </row>
    <row r="6306" spans="1:26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7">
        <f t="shared" si="294"/>
        <v>6.68</v>
      </c>
      <c r="W6306" s="7" t="str">
        <f>IFERROR(INDEX(Returns!A:A,MATCH(Orders!B6306,Returns!B:B,0)), "No")</f>
        <v>No</v>
      </c>
      <c r="X6306" s="7" t="str">
        <f>INDEX(People!$A$2:$A$5,MATCH(Orders!M6306,People!$B$2:$B$5,0))</f>
        <v>Chuck Magee</v>
      </c>
      <c r="Y6306">
        <f t="shared" si="295"/>
        <v>2019</v>
      </c>
      <c r="Z6306">
        <f t="shared" si="296"/>
        <v>5</v>
      </c>
    </row>
    <row r="6307" spans="1:26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7">
        <f t="shared" si="294"/>
        <v>2.5120000000000005</v>
      </c>
      <c r="W6307" s="7" t="str">
        <f>IFERROR(INDEX(Returns!A:A,MATCH(Orders!B6307,Returns!B:B,0)), "No")</f>
        <v>No</v>
      </c>
      <c r="X6307" s="7" t="str">
        <f>INDEX(People!$A$2:$A$5,MATCH(Orders!M6307,People!$B$2:$B$5,0))</f>
        <v>Anna Andreadi</v>
      </c>
      <c r="Y6307">
        <f t="shared" si="295"/>
        <v>2018</v>
      </c>
      <c r="Z6307">
        <f t="shared" si="296"/>
        <v>11</v>
      </c>
    </row>
    <row r="6308" spans="1:26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7">
        <f t="shared" si="294"/>
        <v>104.78399999999999</v>
      </c>
      <c r="W6308" s="7" t="str">
        <f>IFERROR(INDEX(Returns!A:A,MATCH(Orders!B6308,Returns!B:B,0)), "No")</f>
        <v>No</v>
      </c>
      <c r="X6308" s="7" t="str">
        <f>INDEX(People!$A$2:$A$5,MATCH(Orders!M6308,People!$B$2:$B$5,0))</f>
        <v>Anna Andreadi</v>
      </c>
      <c r="Y6308">
        <f t="shared" si="295"/>
        <v>2018</v>
      </c>
      <c r="Z6308">
        <f t="shared" si="296"/>
        <v>11</v>
      </c>
    </row>
    <row r="6309" spans="1:26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7">
        <f t="shared" si="294"/>
        <v>15.984000000000002</v>
      </c>
      <c r="W6309" s="7" t="str">
        <f>IFERROR(INDEX(Returns!A:A,MATCH(Orders!B6309,Returns!B:B,0)), "No")</f>
        <v>No</v>
      </c>
      <c r="X6309" s="7" t="str">
        <f>INDEX(People!$A$2:$A$5,MATCH(Orders!M6309,People!$B$2:$B$5,0))</f>
        <v>Anna Andreadi</v>
      </c>
      <c r="Y6309">
        <f t="shared" si="295"/>
        <v>2018</v>
      </c>
      <c r="Z6309">
        <f t="shared" si="296"/>
        <v>11</v>
      </c>
    </row>
    <row r="6310" spans="1:26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7">
        <f t="shared" si="294"/>
        <v>216.78400000000002</v>
      </c>
      <c r="W6310" s="7" t="str">
        <f>IFERROR(INDEX(Returns!A:A,MATCH(Orders!B6310,Returns!B:B,0)), "No")</f>
        <v>No</v>
      </c>
      <c r="X6310" s="7" t="str">
        <f>INDEX(People!$A$2:$A$5,MATCH(Orders!M6310,People!$B$2:$B$5,0))</f>
        <v>Anna Andreadi</v>
      </c>
      <c r="Y6310">
        <f t="shared" si="295"/>
        <v>2018</v>
      </c>
      <c r="Z6310">
        <f t="shared" si="296"/>
        <v>11</v>
      </c>
    </row>
    <row r="6311" spans="1:26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7">
        <f t="shared" si="294"/>
        <v>78.64800000000001</v>
      </c>
      <c r="W6311" s="7" t="str">
        <f>IFERROR(INDEX(Returns!A:A,MATCH(Orders!B6311,Returns!B:B,0)), "No")</f>
        <v>No</v>
      </c>
      <c r="X6311" s="7" t="str">
        <f>INDEX(People!$A$2:$A$5,MATCH(Orders!M6311,People!$B$2:$B$5,0))</f>
        <v>Anna Andreadi</v>
      </c>
      <c r="Y6311">
        <f t="shared" si="295"/>
        <v>2018</v>
      </c>
      <c r="Z6311">
        <f t="shared" si="296"/>
        <v>11</v>
      </c>
    </row>
    <row r="6312" spans="1:26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7">
        <f t="shared" si="294"/>
        <v>15.176</v>
      </c>
      <c r="W6312" s="7" t="str">
        <f>IFERROR(INDEX(Returns!A:A,MATCH(Orders!B6312,Returns!B:B,0)), "No")</f>
        <v>No</v>
      </c>
      <c r="X6312" s="7" t="str">
        <f>INDEX(People!$A$2:$A$5,MATCH(Orders!M6312,People!$B$2:$B$5,0))</f>
        <v>Anna Andreadi</v>
      </c>
      <c r="Y6312">
        <f t="shared" si="295"/>
        <v>2018</v>
      </c>
      <c r="Z6312">
        <f t="shared" si="296"/>
        <v>11</v>
      </c>
    </row>
    <row r="6313" spans="1:26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7">
        <f t="shared" si="294"/>
        <v>42.65</v>
      </c>
      <c r="W6313" s="7" t="str">
        <f>IFERROR(INDEX(Returns!A:A,MATCH(Orders!B6313,Returns!B:B,0)), "No")</f>
        <v>No</v>
      </c>
      <c r="X6313" s="7" t="str">
        <f>INDEX(People!$A$2:$A$5,MATCH(Orders!M6313,People!$B$2:$B$5,0))</f>
        <v>Anna Andreadi</v>
      </c>
      <c r="Y6313">
        <f t="shared" si="295"/>
        <v>2016</v>
      </c>
      <c r="Z6313">
        <f t="shared" si="296"/>
        <v>9</v>
      </c>
    </row>
    <row r="6314" spans="1:26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7">
        <f t="shared" si="294"/>
        <v>193.17</v>
      </c>
      <c r="W6314" s="7" t="str">
        <f>IFERROR(INDEX(Returns!A:A,MATCH(Orders!B6314,Returns!B:B,0)), "No")</f>
        <v>No</v>
      </c>
      <c r="X6314" s="7" t="str">
        <f>INDEX(People!$A$2:$A$5,MATCH(Orders!M6314,People!$B$2:$B$5,0))</f>
        <v>Chuck Magee</v>
      </c>
      <c r="Y6314">
        <f t="shared" si="295"/>
        <v>2019</v>
      </c>
      <c r="Z6314">
        <f t="shared" si="296"/>
        <v>2</v>
      </c>
    </row>
    <row r="6315" spans="1:26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7">
        <f t="shared" si="294"/>
        <v>14.99</v>
      </c>
      <c r="W6315" s="7" t="str">
        <f>IFERROR(INDEX(Returns!A:A,MATCH(Orders!B6315,Returns!B:B,0)), "No")</f>
        <v>No</v>
      </c>
      <c r="X6315" s="7" t="str">
        <f>INDEX(People!$A$2:$A$5,MATCH(Orders!M6315,People!$B$2:$B$5,0))</f>
        <v>Chuck Magee</v>
      </c>
      <c r="Y6315">
        <f t="shared" si="295"/>
        <v>2019</v>
      </c>
      <c r="Z6315">
        <f t="shared" si="296"/>
        <v>2</v>
      </c>
    </row>
    <row r="6316" spans="1:26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7">
        <f t="shared" si="294"/>
        <v>37.979999999999997</v>
      </c>
      <c r="W6316" s="7" t="str">
        <f>IFERROR(INDEX(Returns!A:A,MATCH(Orders!B6316,Returns!B:B,0)), "No")</f>
        <v>Yes</v>
      </c>
      <c r="X6316" s="7" t="str">
        <f>INDEX(People!$A$2:$A$5,MATCH(Orders!M6316,People!$B$2:$B$5,0))</f>
        <v>Kelly Williams</v>
      </c>
      <c r="Y6316">
        <f t="shared" si="295"/>
        <v>2016</v>
      </c>
      <c r="Z6316">
        <f t="shared" si="296"/>
        <v>11</v>
      </c>
    </row>
    <row r="6317" spans="1:26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7">
        <f t="shared" si="294"/>
        <v>98.31</v>
      </c>
      <c r="W6317" s="7" t="str">
        <f>IFERROR(INDEX(Returns!A:A,MATCH(Orders!B6317,Returns!B:B,0)), "No")</f>
        <v>Yes</v>
      </c>
      <c r="X6317" s="7" t="str">
        <f>INDEX(People!$A$2:$A$5,MATCH(Orders!M6317,People!$B$2:$B$5,0))</f>
        <v>Kelly Williams</v>
      </c>
      <c r="Y6317">
        <f t="shared" si="295"/>
        <v>2016</v>
      </c>
      <c r="Z6317">
        <f t="shared" si="296"/>
        <v>11</v>
      </c>
    </row>
    <row r="6318" spans="1:26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7">
        <f t="shared" si="294"/>
        <v>48.04</v>
      </c>
      <c r="W6318" s="7" t="str">
        <f>IFERROR(INDEX(Returns!A:A,MATCH(Orders!B6318,Returns!B:B,0)), "No")</f>
        <v>Yes</v>
      </c>
      <c r="X6318" s="7" t="str">
        <f>INDEX(People!$A$2:$A$5,MATCH(Orders!M6318,People!$B$2:$B$5,0))</f>
        <v>Kelly Williams</v>
      </c>
      <c r="Y6318">
        <f t="shared" si="295"/>
        <v>2016</v>
      </c>
      <c r="Z6318">
        <f t="shared" si="296"/>
        <v>11</v>
      </c>
    </row>
    <row r="6319" spans="1:26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7">
        <f t="shared" si="294"/>
        <v>7.98</v>
      </c>
      <c r="W6319" s="7" t="str">
        <f>IFERROR(INDEX(Returns!A:A,MATCH(Orders!B6319,Returns!B:B,0)), "No")</f>
        <v>Yes</v>
      </c>
      <c r="X6319" s="7" t="str">
        <f>INDEX(People!$A$2:$A$5,MATCH(Orders!M6319,People!$B$2:$B$5,0))</f>
        <v>Kelly Williams</v>
      </c>
      <c r="Y6319">
        <f t="shared" si="295"/>
        <v>2016</v>
      </c>
      <c r="Z6319">
        <f t="shared" si="296"/>
        <v>11</v>
      </c>
    </row>
    <row r="6320" spans="1:26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7">
        <f t="shared" si="294"/>
        <v>7.9920000000000018</v>
      </c>
      <c r="W6320" s="7" t="str">
        <f>IFERROR(INDEX(Returns!A:A,MATCH(Orders!B6320,Returns!B:B,0)), "No")</f>
        <v>Yes</v>
      </c>
      <c r="X6320" s="7" t="str">
        <f>INDEX(People!$A$2:$A$5,MATCH(Orders!M6320,People!$B$2:$B$5,0))</f>
        <v>Anna Andreadi</v>
      </c>
      <c r="Y6320">
        <f t="shared" si="295"/>
        <v>2019</v>
      </c>
      <c r="Z6320">
        <f t="shared" si="296"/>
        <v>11</v>
      </c>
    </row>
    <row r="6321" spans="1:26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7">
        <f t="shared" si="294"/>
        <v>5.68</v>
      </c>
      <c r="W6321" s="7" t="str">
        <f>IFERROR(INDEX(Returns!A:A,MATCH(Orders!B6321,Returns!B:B,0)), "No")</f>
        <v>Yes</v>
      </c>
      <c r="X6321" s="7" t="str">
        <f>INDEX(People!$A$2:$A$5,MATCH(Orders!M6321,People!$B$2:$B$5,0))</f>
        <v>Anna Andreadi</v>
      </c>
      <c r="Y6321">
        <f t="shared" si="295"/>
        <v>2019</v>
      </c>
      <c r="Z6321">
        <f t="shared" si="296"/>
        <v>11</v>
      </c>
    </row>
    <row r="6322" spans="1:26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7">
        <f t="shared" si="294"/>
        <v>5.1840000000000011</v>
      </c>
      <c r="W6322" s="7" t="str">
        <f>IFERROR(INDEX(Returns!A:A,MATCH(Orders!B6322,Returns!B:B,0)), "No")</f>
        <v>No</v>
      </c>
      <c r="X6322" s="7" t="str">
        <f>INDEX(People!$A$2:$A$5,MATCH(Orders!M6322,People!$B$2:$B$5,0))</f>
        <v>Cassandra Brandow</v>
      </c>
      <c r="Y6322">
        <f t="shared" si="295"/>
        <v>2019</v>
      </c>
      <c r="Z6322">
        <f t="shared" si="296"/>
        <v>9</v>
      </c>
    </row>
    <row r="6323" spans="1:26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7">
        <f t="shared" si="294"/>
        <v>2.5840000000000001</v>
      </c>
      <c r="W6323" s="7" t="str">
        <f>IFERROR(INDEX(Returns!A:A,MATCH(Orders!B6323,Returns!B:B,0)), "No")</f>
        <v>No</v>
      </c>
      <c r="X6323" s="7" t="str">
        <f>INDEX(People!$A$2:$A$5,MATCH(Orders!M6323,People!$B$2:$B$5,0))</f>
        <v>Chuck Magee</v>
      </c>
      <c r="Y6323">
        <f t="shared" si="295"/>
        <v>2016</v>
      </c>
      <c r="Z6323">
        <f t="shared" si="296"/>
        <v>10</v>
      </c>
    </row>
    <row r="6324" spans="1:26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7">
        <f t="shared" si="294"/>
        <v>7.64</v>
      </c>
      <c r="W6324" s="7" t="str">
        <f>IFERROR(INDEX(Returns!A:A,MATCH(Orders!B6324,Returns!B:B,0)), "No")</f>
        <v>No</v>
      </c>
      <c r="X6324" s="7" t="str">
        <f>INDEX(People!$A$2:$A$5,MATCH(Orders!M6324,People!$B$2:$B$5,0))</f>
        <v>Kelly Williams</v>
      </c>
      <c r="Y6324">
        <f t="shared" si="295"/>
        <v>2016</v>
      </c>
      <c r="Z6324">
        <f t="shared" si="296"/>
        <v>6</v>
      </c>
    </row>
    <row r="6325" spans="1:26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7">
        <f t="shared" si="294"/>
        <v>21.99</v>
      </c>
      <c r="W6325" s="7" t="str">
        <f>IFERROR(INDEX(Returns!A:A,MATCH(Orders!B6325,Returns!B:B,0)), "No")</f>
        <v>No</v>
      </c>
      <c r="X6325" s="7" t="str">
        <f>INDEX(People!$A$2:$A$5,MATCH(Orders!M6325,People!$B$2:$B$5,0))</f>
        <v>Chuck Magee</v>
      </c>
      <c r="Y6325">
        <f t="shared" si="295"/>
        <v>2016</v>
      </c>
      <c r="Z6325">
        <f t="shared" si="296"/>
        <v>6</v>
      </c>
    </row>
    <row r="6326" spans="1:26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7">
        <f t="shared" si="294"/>
        <v>6.68</v>
      </c>
      <c r="W6326" s="7" t="str">
        <f>IFERROR(INDEX(Returns!A:A,MATCH(Orders!B6326,Returns!B:B,0)), "No")</f>
        <v>No</v>
      </c>
      <c r="X6326" s="7" t="str">
        <f>INDEX(People!$A$2:$A$5,MATCH(Orders!M6326,People!$B$2:$B$5,0))</f>
        <v>Anna Andreadi</v>
      </c>
      <c r="Y6326">
        <f t="shared" si="295"/>
        <v>2017</v>
      </c>
      <c r="Z6326">
        <f t="shared" si="296"/>
        <v>10</v>
      </c>
    </row>
    <row r="6327" spans="1:26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7">
        <f t="shared" si="294"/>
        <v>52.71</v>
      </c>
      <c r="W6327" s="7" t="str">
        <f>IFERROR(INDEX(Returns!A:A,MATCH(Orders!B6327,Returns!B:B,0)), "No")</f>
        <v>No</v>
      </c>
      <c r="X6327" s="7" t="str">
        <f>INDEX(People!$A$2:$A$5,MATCH(Orders!M6327,People!$B$2:$B$5,0))</f>
        <v>Anna Andreadi</v>
      </c>
      <c r="Y6327">
        <f t="shared" si="295"/>
        <v>2017</v>
      </c>
      <c r="Z6327">
        <f t="shared" si="296"/>
        <v>10</v>
      </c>
    </row>
    <row r="6328" spans="1:26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7">
        <f t="shared" si="294"/>
        <v>13.98</v>
      </c>
      <c r="W6328" s="7" t="str">
        <f>IFERROR(INDEX(Returns!A:A,MATCH(Orders!B6328,Returns!B:B,0)), "No")</f>
        <v>No</v>
      </c>
      <c r="X6328" s="7" t="str">
        <f>INDEX(People!$A$2:$A$5,MATCH(Orders!M6328,People!$B$2:$B$5,0))</f>
        <v>Kelly Williams</v>
      </c>
      <c r="Y6328">
        <f t="shared" si="295"/>
        <v>2016</v>
      </c>
      <c r="Z6328">
        <f t="shared" si="296"/>
        <v>1</v>
      </c>
    </row>
    <row r="6329" spans="1:26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7">
        <f t="shared" si="294"/>
        <v>90.98</v>
      </c>
      <c r="W6329" s="7" t="str">
        <f>IFERROR(INDEX(Returns!A:A,MATCH(Orders!B6329,Returns!B:B,0)), "No")</f>
        <v>No</v>
      </c>
      <c r="X6329" s="7" t="str">
        <f>INDEX(People!$A$2:$A$5,MATCH(Orders!M6329,People!$B$2:$B$5,0))</f>
        <v>Kelly Williams</v>
      </c>
      <c r="Y6329">
        <f t="shared" si="295"/>
        <v>2016</v>
      </c>
      <c r="Z6329">
        <f t="shared" si="296"/>
        <v>1</v>
      </c>
    </row>
    <row r="6330" spans="1:26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7">
        <f t="shared" si="294"/>
        <v>3.81</v>
      </c>
      <c r="W6330" s="7" t="str">
        <f>IFERROR(INDEX(Returns!A:A,MATCH(Orders!B6330,Returns!B:B,0)), "No")</f>
        <v>No</v>
      </c>
      <c r="X6330" s="7" t="str">
        <f>INDEX(People!$A$2:$A$5,MATCH(Orders!M6330,People!$B$2:$B$5,0))</f>
        <v>Kelly Williams</v>
      </c>
      <c r="Y6330">
        <f t="shared" si="295"/>
        <v>2016</v>
      </c>
      <c r="Z6330">
        <f t="shared" si="296"/>
        <v>1</v>
      </c>
    </row>
    <row r="6331" spans="1:26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7">
        <f t="shared" si="294"/>
        <v>61.929000000000002</v>
      </c>
      <c r="W6331" s="7" t="str">
        <f>IFERROR(INDEX(Returns!A:A,MATCH(Orders!B6331,Returns!B:B,0)), "No")</f>
        <v>No</v>
      </c>
      <c r="X6331" s="7" t="str">
        <f>INDEX(People!$A$2:$A$5,MATCH(Orders!M6331,People!$B$2:$B$5,0))</f>
        <v>Kelly Williams</v>
      </c>
      <c r="Y6331">
        <f t="shared" si="295"/>
        <v>2016</v>
      </c>
      <c r="Z6331">
        <f t="shared" si="296"/>
        <v>1</v>
      </c>
    </row>
    <row r="6332" spans="1:26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7">
        <f t="shared" si="294"/>
        <v>33.29</v>
      </c>
      <c r="W6332" s="7" t="str">
        <f>IFERROR(INDEX(Returns!A:A,MATCH(Orders!B6332,Returns!B:B,0)), "No")</f>
        <v>No</v>
      </c>
      <c r="X6332" s="7" t="str">
        <f>INDEX(People!$A$2:$A$5,MATCH(Orders!M6332,People!$B$2:$B$5,0))</f>
        <v>Kelly Williams</v>
      </c>
      <c r="Y6332">
        <f t="shared" si="295"/>
        <v>2016</v>
      </c>
      <c r="Z6332">
        <f t="shared" si="296"/>
        <v>1</v>
      </c>
    </row>
    <row r="6333" spans="1:26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7">
        <f t="shared" si="294"/>
        <v>14.64</v>
      </c>
      <c r="W6333" s="7" t="str">
        <f>IFERROR(INDEX(Returns!A:A,MATCH(Orders!B6333,Returns!B:B,0)), "No")</f>
        <v>No</v>
      </c>
      <c r="X6333" s="7" t="str">
        <f>INDEX(People!$A$2:$A$5,MATCH(Orders!M6333,People!$B$2:$B$5,0))</f>
        <v>Kelly Williams</v>
      </c>
      <c r="Y6333">
        <f t="shared" si="295"/>
        <v>2016</v>
      </c>
      <c r="Z6333">
        <f t="shared" si="296"/>
        <v>1</v>
      </c>
    </row>
    <row r="6334" spans="1:26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7">
        <f t="shared" si="294"/>
        <v>4.91</v>
      </c>
      <c r="W6334" s="7" t="str">
        <f>IFERROR(INDEX(Returns!A:A,MATCH(Orders!B6334,Returns!B:B,0)), "No")</f>
        <v>No</v>
      </c>
      <c r="X6334" s="7" t="str">
        <f>INDEX(People!$A$2:$A$5,MATCH(Orders!M6334,People!$B$2:$B$5,0))</f>
        <v>Kelly Williams</v>
      </c>
      <c r="Y6334">
        <f t="shared" si="295"/>
        <v>2016</v>
      </c>
      <c r="Z6334">
        <f t="shared" si="296"/>
        <v>1</v>
      </c>
    </row>
    <row r="6335" spans="1:26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7">
        <f t="shared" si="294"/>
        <v>5.94</v>
      </c>
      <c r="W6335" s="7" t="str">
        <f>IFERROR(INDEX(Returns!A:A,MATCH(Orders!B6335,Returns!B:B,0)), "No")</f>
        <v>No</v>
      </c>
      <c r="X6335" s="7" t="str">
        <f>INDEX(People!$A$2:$A$5,MATCH(Orders!M6335,People!$B$2:$B$5,0))</f>
        <v>Kelly Williams</v>
      </c>
      <c r="Y6335">
        <f t="shared" si="295"/>
        <v>2016</v>
      </c>
      <c r="Z6335">
        <f t="shared" si="296"/>
        <v>1</v>
      </c>
    </row>
    <row r="6336" spans="1:26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7">
        <f t="shared" si="294"/>
        <v>12.28</v>
      </c>
      <c r="W6336" s="7" t="str">
        <f>IFERROR(INDEX(Returns!A:A,MATCH(Orders!B6336,Returns!B:B,0)), "No")</f>
        <v>No</v>
      </c>
      <c r="X6336" s="7" t="str">
        <f>INDEX(People!$A$2:$A$5,MATCH(Orders!M6336,People!$B$2:$B$5,0))</f>
        <v>Chuck Magee</v>
      </c>
      <c r="Y6336">
        <f t="shared" si="295"/>
        <v>2016</v>
      </c>
      <c r="Z6336">
        <f t="shared" si="296"/>
        <v>7</v>
      </c>
    </row>
    <row r="6337" spans="1:26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7">
        <f t="shared" si="294"/>
        <v>3.6560000000000001</v>
      </c>
      <c r="W6337" s="7" t="str">
        <f>IFERROR(INDEX(Returns!A:A,MATCH(Orders!B6337,Returns!B:B,0)), "No")</f>
        <v>No</v>
      </c>
      <c r="X6337" s="7" t="str">
        <f>INDEX(People!$A$2:$A$5,MATCH(Orders!M6337,People!$B$2:$B$5,0))</f>
        <v>Chuck Magee</v>
      </c>
      <c r="Y6337">
        <f t="shared" si="295"/>
        <v>2016</v>
      </c>
      <c r="Z6337">
        <f t="shared" si="296"/>
        <v>7</v>
      </c>
    </row>
    <row r="6338" spans="1:26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7">
        <f t="shared" si="294"/>
        <v>11.76</v>
      </c>
      <c r="W6338" s="7" t="str">
        <f>IFERROR(INDEX(Returns!A:A,MATCH(Orders!B6338,Returns!B:B,0)), "No")</f>
        <v>No</v>
      </c>
      <c r="X6338" s="7" t="str">
        <f>INDEX(People!$A$2:$A$5,MATCH(Orders!M6338,People!$B$2:$B$5,0))</f>
        <v>Anna Andreadi</v>
      </c>
      <c r="Y6338">
        <f t="shared" si="295"/>
        <v>2018</v>
      </c>
      <c r="Z6338">
        <f t="shared" si="296"/>
        <v>8</v>
      </c>
    </row>
    <row r="6339" spans="1:26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7">
        <f t="shared" ref="V6339:V6402" si="297">R6339/S6339</f>
        <v>67.992000000000004</v>
      </c>
      <c r="W6339" s="7" t="str">
        <f>IFERROR(INDEX(Returns!A:A,MATCH(Orders!B6339,Returns!B:B,0)), "No")</f>
        <v>No</v>
      </c>
      <c r="X6339" s="7" t="str">
        <f>INDEX(People!$A$2:$A$5,MATCH(Orders!M6339,People!$B$2:$B$5,0))</f>
        <v>Anna Andreadi</v>
      </c>
      <c r="Y6339">
        <f t="shared" ref="Y6339:Y6402" si="298">YEAR(C6339)</f>
        <v>2018</v>
      </c>
      <c r="Z6339">
        <f t="shared" ref="Z6339:Z6402" si="299">MONTH(C6339)</f>
        <v>8</v>
      </c>
    </row>
    <row r="6340" spans="1:26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7">
        <f t="shared" si="297"/>
        <v>21.95</v>
      </c>
      <c r="W6340" s="7" t="str">
        <f>IFERROR(INDEX(Returns!A:A,MATCH(Orders!B6340,Returns!B:B,0)), "No")</f>
        <v>No</v>
      </c>
      <c r="X6340" s="7" t="str">
        <f>INDEX(People!$A$2:$A$5,MATCH(Orders!M6340,People!$B$2:$B$5,0))</f>
        <v>Chuck Magee</v>
      </c>
      <c r="Y6340">
        <f t="shared" si="298"/>
        <v>2019</v>
      </c>
      <c r="Z6340">
        <f t="shared" si="299"/>
        <v>10</v>
      </c>
    </row>
    <row r="6341" spans="1:26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7">
        <f t="shared" si="297"/>
        <v>110.691</v>
      </c>
      <c r="W6341" s="7" t="str">
        <f>IFERROR(INDEX(Returns!A:A,MATCH(Orders!B6341,Returns!B:B,0)), "No")</f>
        <v>No</v>
      </c>
      <c r="X6341" s="7" t="str">
        <f>INDEX(People!$A$2:$A$5,MATCH(Orders!M6341,People!$B$2:$B$5,0))</f>
        <v>Chuck Magee</v>
      </c>
      <c r="Y6341">
        <f t="shared" si="298"/>
        <v>2019</v>
      </c>
      <c r="Z6341">
        <f t="shared" si="299"/>
        <v>10</v>
      </c>
    </row>
    <row r="6342" spans="1:26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7">
        <f t="shared" si="297"/>
        <v>1299.99</v>
      </c>
      <c r="W6342" s="7" t="str">
        <f>IFERROR(INDEX(Returns!A:A,MATCH(Orders!B6342,Returns!B:B,0)), "No")</f>
        <v>No</v>
      </c>
      <c r="X6342" s="7" t="str">
        <f>INDEX(People!$A$2:$A$5,MATCH(Orders!M6342,People!$B$2:$B$5,0))</f>
        <v>Chuck Magee</v>
      </c>
      <c r="Y6342">
        <f t="shared" si="298"/>
        <v>2019</v>
      </c>
      <c r="Z6342">
        <f t="shared" si="299"/>
        <v>10</v>
      </c>
    </row>
    <row r="6343" spans="1:26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7">
        <f t="shared" si="297"/>
        <v>39.128</v>
      </c>
      <c r="W6343" s="7" t="str">
        <f>IFERROR(INDEX(Returns!A:A,MATCH(Orders!B6343,Returns!B:B,0)), "No")</f>
        <v>No</v>
      </c>
      <c r="X6343" s="7" t="str">
        <f>INDEX(People!$A$2:$A$5,MATCH(Orders!M6343,People!$B$2:$B$5,0))</f>
        <v>Chuck Magee</v>
      </c>
      <c r="Y6343">
        <f t="shared" si="298"/>
        <v>2018</v>
      </c>
      <c r="Z6343">
        <f t="shared" si="299"/>
        <v>12</v>
      </c>
    </row>
    <row r="6344" spans="1:26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7">
        <f t="shared" si="297"/>
        <v>39.950000000000003</v>
      </c>
      <c r="W6344" s="7" t="str">
        <f>IFERROR(INDEX(Returns!A:A,MATCH(Orders!B6344,Returns!B:B,0)), "No")</f>
        <v>Yes</v>
      </c>
      <c r="X6344" s="7" t="str">
        <f>INDEX(People!$A$2:$A$5,MATCH(Orders!M6344,People!$B$2:$B$5,0))</f>
        <v>Chuck Magee</v>
      </c>
      <c r="Y6344">
        <f t="shared" si="298"/>
        <v>2017</v>
      </c>
      <c r="Z6344">
        <f t="shared" si="299"/>
        <v>3</v>
      </c>
    </row>
    <row r="6345" spans="1:26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7">
        <f t="shared" si="297"/>
        <v>15.22</v>
      </c>
      <c r="W6345" s="7" t="str">
        <f>IFERROR(INDEX(Returns!A:A,MATCH(Orders!B6345,Returns!B:B,0)), "No")</f>
        <v>Yes</v>
      </c>
      <c r="X6345" s="7" t="str">
        <f>INDEX(People!$A$2:$A$5,MATCH(Orders!M6345,People!$B$2:$B$5,0))</f>
        <v>Chuck Magee</v>
      </c>
      <c r="Y6345">
        <f t="shared" si="298"/>
        <v>2017</v>
      </c>
      <c r="Z6345">
        <f t="shared" si="299"/>
        <v>3</v>
      </c>
    </row>
    <row r="6346" spans="1:26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7">
        <f t="shared" si="297"/>
        <v>34.64</v>
      </c>
      <c r="W6346" s="7" t="str">
        <f>IFERROR(INDEX(Returns!A:A,MATCH(Orders!B6346,Returns!B:B,0)), "No")</f>
        <v>Yes</v>
      </c>
      <c r="X6346" s="7" t="str">
        <f>INDEX(People!$A$2:$A$5,MATCH(Orders!M6346,People!$B$2:$B$5,0))</f>
        <v>Chuck Magee</v>
      </c>
      <c r="Y6346">
        <f t="shared" si="298"/>
        <v>2017</v>
      </c>
      <c r="Z6346">
        <f t="shared" si="299"/>
        <v>3</v>
      </c>
    </row>
    <row r="6347" spans="1:26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7">
        <f t="shared" si="297"/>
        <v>195.99</v>
      </c>
      <c r="W6347" s="7" t="str">
        <f>IFERROR(INDEX(Returns!A:A,MATCH(Orders!B6347,Returns!B:B,0)), "No")</f>
        <v>Yes</v>
      </c>
      <c r="X6347" s="7" t="str">
        <f>INDEX(People!$A$2:$A$5,MATCH(Orders!M6347,People!$B$2:$B$5,0))</f>
        <v>Chuck Magee</v>
      </c>
      <c r="Y6347">
        <f t="shared" si="298"/>
        <v>2017</v>
      </c>
      <c r="Z6347">
        <f t="shared" si="299"/>
        <v>3</v>
      </c>
    </row>
    <row r="6348" spans="1:26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7">
        <f t="shared" si="297"/>
        <v>4.91</v>
      </c>
      <c r="W6348" s="7" t="str">
        <f>IFERROR(INDEX(Returns!A:A,MATCH(Orders!B6348,Returns!B:B,0)), "No")</f>
        <v>No</v>
      </c>
      <c r="X6348" s="7" t="str">
        <f>INDEX(People!$A$2:$A$5,MATCH(Orders!M6348,People!$B$2:$B$5,0))</f>
        <v>Chuck Magee</v>
      </c>
      <c r="Y6348">
        <f t="shared" si="298"/>
        <v>2019</v>
      </c>
      <c r="Z6348">
        <f t="shared" si="299"/>
        <v>10</v>
      </c>
    </row>
    <row r="6349" spans="1:26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7">
        <f t="shared" si="297"/>
        <v>12.176000000000002</v>
      </c>
      <c r="W6349" s="7" t="str">
        <f>IFERROR(INDEX(Returns!A:A,MATCH(Orders!B6349,Returns!B:B,0)), "No")</f>
        <v>No</v>
      </c>
      <c r="X6349" s="7" t="str">
        <f>INDEX(People!$A$2:$A$5,MATCH(Orders!M6349,People!$B$2:$B$5,0))</f>
        <v>Anna Andreadi</v>
      </c>
      <c r="Y6349">
        <f t="shared" si="298"/>
        <v>2017</v>
      </c>
      <c r="Z6349">
        <f t="shared" si="299"/>
        <v>5</v>
      </c>
    </row>
    <row r="6350" spans="1:26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7">
        <f t="shared" si="297"/>
        <v>12.44</v>
      </c>
      <c r="W6350" s="7" t="str">
        <f>IFERROR(INDEX(Returns!A:A,MATCH(Orders!B6350,Returns!B:B,0)), "No")</f>
        <v>No</v>
      </c>
      <c r="X6350" s="7" t="str">
        <f>INDEX(People!$A$2:$A$5,MATCH(Orders!M6350,People!$B$2:$B$5,0))</f>
        <v>Anna Andreadi</v>
      </c>
      <c r="Y6350">
        <f t="shared" si="298"/>
        <v>2017</v>
      </c>
      <c r="Z6350">
        <f t="shared" si="299"/>
        <v>5</v>
      </c>
    </row>
    <row r="6351" spans="1:26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7">
        <f t="shared" si="297"/>
        <v>17.53</v>
      </c>
      <c r="W6351" s="7" t="str">
        <f>IFERROR(INDEX(Returns!A:A,MATCH(Orders!B6351,Returns!B:B,0)), "No")</f>
        <v>No</v>
      </c>
      <c r="X6351" s="7" t="str">
        <f>INDEX(People!$A$2:$A$5,MATCH(Orders!M6351,People!$B$2:$B$5,0))</f>
        <v>Anna Andreadi</v>
      </c>
      <c r="Y6351">
        <f t="shared" si="298"/>
        <v>2017</v>
      </c>
      <c r="Z6351">
        <f t="shared" si="299"/>
        <v>5</v>
      </c>
    </row>
    <row r="6352" spans="1:26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7">
        <f t="shared" si="297"/>
        <v>21.680000000000003</v>
      </c>
      <c r="W6352" s="7" t="str">
        <f>IFERROR(INDEX(Returns!A:A,MATCH(Orders!B6352,Returns!B:B,0)), "No")</f>
        <v>Yes</v>
      </c>
      <c r="X6352" s="7" t="str">
        <f>INDEX(People!$A$2:$A$5,MATCH(Orders!M6352,People!$B$2:$B$5,0))</f>
        <v>Kelly Williams</v>
      </c>
      <c r="Y6352">
        <f t="shared" si="298"/>
        <v>2019</v>
      </c>
      <c r="Z6352">
        <f t="shared" si="299"/>
        <v>9</v>
      </c>
    </row>
    <row r="6353" spans="1:26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7">
        <f t="shared" si="297"/>
        <v>180.68800000000002</v>
      </c>
      <c r="W6353" s="7" t="str">
        <f>IFERROR(INDEX(Returns!A:A,MATCH(Orders!B6353,Returns!B:B,0)), "No")</f>
        <v>No</v>
      </c>
      <c r="X6353" s="7" t="str">
        <f>INDEX(People!$A$2:$A$5,MATCH(Orders!M6353,People!$B$2:$B$5,0))</f>
        <v>Cassandra Brandow</v>
      </c>
      <c r="Y6353">
        <f t="shared" si="298"/>
        <v>2019</v>
      </c>
      <c r="Z6353">
        <f t="shared" si="299"/>
        <v>11</v>
      </c>
    </row>
    <row r="6354" spans="1:26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7">
        <f t="shared" si="297"/>
        <v>2.4119999999999999</v>
      </c>
      <c r="W6354" s="7" t="str">
        <f>IFERROR(INDEX(Returns!A:A,MATCH(Orders!B6354,Returns!B:B,0)), "No")</f>
        <v>No</v>
      </c>
      <c r="X6354" s="7" t="str">
        <f>INDEX(People!$A$2:$A$5,MATCH(Orders!M6354,People!$B$2:$B$5,0))</f>
        <v>Chuck Magee</v>
      </c>
      <c r="Y6354">
        <f t="shared" si="298"/>
        <v>2017</v>
      </c>
      <c r="Z6354">
        <f t="shared" si="299"/>
        <v>9</v>
      </c>
    </row>
    <row r="6355" spans="1:26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7">
        <f t="shared" si="297"/>
        <v>8.39</v>
      </c>
      <c r="W6355" s="7" t="str">
        <f>IFERROR(INDEX(Returns!A:A,MATCH(Orders!B6355,Returns!B:B,0)), "No")</f>
        <v>No</v>
      </c>
      <c r="X6355" s="7" t="str">
        <f>INDEX(People!$A$2:$A$5,MATCH(Orders!M6355,People!$B$2:$B$5,0))</f>
        <v>Chuck Magee</v>
      </c>
      <c r="Y6355">
        <f t="shared" si="298"/>
        <v>2017</v>
      </c>
      <c r="Z6355">
        <f t="shared" si="299"/>
        <v>9</v>
      </c>
    </row>
    <row r="6356" spans="1:26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7">
        <f t="shared" si="297"/>
        <v>168.99</v>
      </c>
      <c r="W6356" s="7" t="str">
        <f>IFERROR(INDEX(Returns!A:A,MATCH(Orders!B6356,Returns!B:B,0)), "No")</f>
        <v>No</v>
      </c>
      <c r="X6356" s="7" t="str">
        <f>INDEX(People!$A$2:$A$5,MATCH(Orders!M6356,People!$B$2:$B$5,0))</f>
        <v>Chuck Magee</v>
      </c>
      <c r="Y6356">
        <f t="shared" si="298"/>
        <v>2017</v>
      </c>
      <c r="Z6356">
        <f t="shared" si="299"/>
        <v>9</v>
      </c>
    </row>
    <row r="6357" spans="1:26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7">
        <f t="shared" si="297"/>
        <v>16.784000000000002</v>
      </c>
      <c r="W6357" s="7" t="str">
        <f>IFERROR(INDEX(Returns!A:A,MATCH(Orders!B6357,Returns!B:B,0)), "No")</f>
        <v>No</v>
      </c>
      <c r="X6357" s="7" t="str">
        <f>INDEX(People!$A$2:$A$5,MATCH(Orders!M6357,People!$B$2:$B$5,0))</f>
        <v>Chuck Magee</v>
      </c>
      <c r="Y6357">
        <f t="shared" si="298"/>
        <v>2016</v>
      </c>
      <c r="Z6357">
        <f t="shared" si="299"/>
        <v>10</v>
      </c>
    </row>
    <row r="6358" spans="1:26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7">
        <f t="shared" si="297"/>
        <v>3.9359999999999999</v>
      </c>
      <c r="W6358" s="7" t="str">
        <f>IFERROR(INDEX(Returns!A:A,MATCH(Orders!B6358,Returns!B:B,0)), "No")</f>
        <v>No</v>
      </c>
      <c r="X6358" s="7" t="str">
        <f>INDEX(People!$A$2:$A$5,MATCH(Orders!M6358,People!$B$2:$B$5,0))</f>
        <v>Anna Andreadi</v>
      </c>
      <c r="Y6358">
        <f t="shared" si="298"/>
        <v>2019</v>
      </c>
      <c r="Z6358">
        <f t="shared" si="299"/>
        <v>1</v>
      </c>
    </row>
    <row r="6359" spans="1:26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7">
        <f t="shared" si="297"/>
        <v>6.48</v>
      </c>
      <c r="W6359" s="7" t="str">
        <f>IFERROR(INDEX(Returns!A:A,MATCH(Orders!B6359,Returns!B:B,0)), "No")</f>
        <v>No</v>
      </c>
      <c r="X6359" s="7" t="str">
        <f>INDEX(People!$A$2:$A$5,MATCH(Orders!M6359,People!$B$2:$B$5,0))</f>
        <v>Anna Andreadi</v>
      </c>
      <c r="Y6359">
        <f t="shared" si="298"/>
        <v>2019</v>
      </c>
      <c r="Z6359">
        <f t="shared" si="299"/>
        <v>1</v>
      </c>
    </row>
    <row r="6360" spans="1:26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7">
        <f t="shared" si="297"/>
        <v>6.48</v>
      </c>
      <c r="W6360" s="7" t="str">
        <f>IFERROR(INDEX(Returns!A:A,MATCH(Orders!B6360,Returns!B:B,0)), "No")</f>
        <v>No</v>
      </c>
      <c r="X6360" s="7" t="str">
        <f>INDEX(People!$A$2:$A$5,MATCH(Orders!M6360,People!$B$2:$B$5,0))</f>
        <v>Anna Andreadi</v>
      </c>
      <c r="Y6360">
        <f t="shared" si="298"/>
        <v>2019</v>
      </c>
      <c r="Z6360">
        <f t="shared" si="299"/>
        <v>1</v>
      </c>
    </row>
    <row r="6361" spans="1:26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7">
        <f t="shared" si="297"/>
        <v>14.392000000000001</v>
      </c>
      <c r="W6361" s="7" t="str">
        <f>IFERROR(INDEX(Returns!A:A,MATCH(Orders!B6361,Returns!B:B,0)), "No")</f>
        <v>No</v>
      </c>
      <c r="X6361" s="7" t="str">
        <f>INDEX(People!$A$2:$A$5,MATCH(Orders!M6361,People!$B$2:$B$5,0))</f>
        <v>Anna Andreadi</v>
      </c>
      <c r="Y6361">
        <f t="shared" si="298"/>
        <v>2019</v>
      </c>
      <c r="Z6361">
        <f t="shared" si="299"/>
        <v>1</v>
      </c>
    </row>
    <row r="6362" spans="1:26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7">
        <f t="shared" si="297"/>
        <v>28.15</v>
      </c>
      <c r="W6362" s="7" t="str">
        <f>IFERROR(INDEX(Returns!A:A,MATCH(Orders!B6362,Returns!B:B,0)), "No")</f>
        <v>No</v>
      </c>
      <c r="X6362" s="7" t="str">
        <f>INDEX(People!$A$2:$A$5,MATCH(Orders!M6362,People!$B$2:$B$5,0))</f>
        <v>Anna Andreadi</v>
      </c>
      <c r="Y6362">
        <f t="shared" si="298"/>
        <v>2017</v>
      </c>
      <c r="Z6362">
        <f t="shared" si="299"/>
        <v>12</v>
      </c>
    </row>
    <row r="6363" spans="1:26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7">
        <f t="shared" si="297"/>
        <v>7.2880000000000011</v>
      </c>
      <c r="W6363" s="7" t="str">
        <f>IFERROR(INDEX(Returns!A:A,MATCH(Orders!B6363,Returns!B:B,0)), "No")</f>
        <v>No</v>
      </c>
      <c r="X6363" s="7" t="str">
        <f>INDEX(People!$A$2:$A$5,MATCH(Orders!M6363,People!$B$2:$B$5,0))</f>
        <v>Anna Andreadi</v>
      </c>
      <c r="Y6363">
        <f t="shared" si="298"/>
        <v>2016</v>
      </c>
      <c r="Z6363">
        <f t="shared" si="299"/>
        <v>11</v>
      </c>
    </row>
    <row r="6364" spans="1:26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7">
        <f t="shared" si="297"/>
        <v>30.160000000000004</v>
      </c>
      <c r="W6364" s="7" t="str">
        <f>IFERROR(INDEX(Returns!A:A,MATCH(Orders!B6364,Returns!B:B,0)), "No")</f>
        <v>No</v>
      </c>
      <c r="X6364" s="7" t="str">
        <f>INDEX(People!$A$2:$A$5,MATCH(Orders!M6364,People!$B$2:$B$5,0))</f>
        <v>Anna Andreadi</v>
      </c>
      <c r="Y6364">
        <f t="shared" si="298"/>
        <v>2019</v>
      </c>
      <c r="Z6364">
        <f t="shared" si="299"/>
        <v>11</v>
      </c>
    </row>
    <row r="6365" spans="1:26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7">
        <f t="shared" si="297"/>
        <v>1039.992</v>
      </c>
      <c r="W6365" s="7" t="str">
        <f>IFERROR(INDEX(Returns!A:A,MATCH(Orders!B6365,Returns!B:B,0)), "No")</f>
        <v>No</v>
      </c>
      <c r="X6365" s="7" t="str">
        <f>INDEX(People!$A$2:$A$5,MATCH(Orders!M6365,People!$B$2:$B$5,0))</f>
        <v>Anna Andreadi</v>
      </c>
      <c r="Y6365">
        <f t="shared" si="298"/>
        <v>2019</v>
      </c>
      <c r="Z6365">
        <f t="shared" si="299"/>
        <v>11</v>
      </c>
    </row>
    <row r="6366" spans="1:26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7">
        <f t="shared" si="297"/>
        <v>6.48</v>
      </c>
      <c r="W6366" s="7" t="str">
        <f>IFERROR(INDEX(Returns!A:A,MATCH(Orders!B6366,Returns!B:B,0)), "No")</f>
        <v>No</v>
      </c>
      <c r="X6366" s="7" t="str">
        <f>INDEX(People!$A$2:$A$5,MATCH(Orders!M6366,People!$B$2:$B$5,0))</f>
        <v>Anna Andreadi</v>
      </c>
      <c r="Y6366">
        <f t="shared" si="298"/>
        <v>2019</v>
      </c>
      <c r="Z6366">
        <f t="shared" si="299"/>
        <v>11</v>
      </c>
    </row>
    <row r="6367" spans="1:26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7">
        <f t="shared" si="297"/>
        <v>41.22</v>
      </c>
      <c r="W6367" s="7" t="str">
        <f>IFERROR(INDEX(Returns!A:A,MATCH(Orders!B6367,Returns!B:B,0)), "No")</f>
        <v>No</v>
      </c>
      <c r="X6367" s="7" t="str">
        <f>INDEX(People!$A$2:$A$5,MATCH(Orders!M6367,People!$B$2:$B$5,0))</f>
        <v>Chuck Magee</v>
      </c>
      <c r="Y6367">
        <f t="shared" si="298"/>
        <v>2019</v>
      </c>
      <c r="Z6367">
        <f t="shared" si="299"/>
        <v>4</v>
      </c>
    </row>
    <row r="6368" spans="1:26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7">
        <f t="shared" si="297"/>
        <v>240.37</v>
      </c>
      <c r="W6368" s="7" t="str">
        <f>IFERROR(INDEX(Returns!A:A,MATCH(Orders!B6368,Returns!B:B,0)), "No")</f>
        <v>No</v>
      </c>
      <c r="X6368" s="7" t="str">
        <f>INDEX(People!$A$2:$A$5,MATCH(Orders!M6368,People!$B$2:$B$5,0))</f>
        <v>Chuck Magee</v>
      </c>
      <c r="Y6368">
        <f t="shared" si="298"/>
        <v>2019</v>
      </c>
      <c r="Z6368">
        <f t="shared" si="299"/>
        <v>4</v>
      </c>
    </row>
    <row r="6369" spans="1:26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7">
        <f t="shared" si="297"/>
        <v>59.51</v>
      </c>
      <c r="W6369" s="7" t="str">
        <f>IFERROR(INDEX(Returns!A:A,MATCH(Orders!B6369,Returns!B:B,0)), "No")</f>
        <v>No</v>
      </c>
      <c r="X6369" s="7" t="str">
        <f>INDEX(People!$A$2:$A$5,MATCH(Orders!M6369,People!$B$2:$B$5,0))</f>
        <v>Chuck Magee</v>
      </c>
      <c r="Y6369">
        <f t="shared" si="298"/>
        <v>2019</v>
      </c>
      <c r="Z6369">
        <f t="shared" si="299"/>
        <v>4</v>
      </c>
    </row>
    <row r="6370" spans="1:26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7">
        <f t="shared" si="297"/>
        <v>26.624000000000002</v>
      </c>
      <c r="W6370" s="7" t="str">
        <f>IFERROR(INDEX(Returns!A:A,MATCH(Orders!B6370,Returns!B:B,0)), "No")</f>
        <v>Yes</v>
      </c>
      <c r="X6370" s="7" t="str">
        <f>INDEX(People!$A$2:$A$5,MATCH(Orders!M6370,People!$B$2:$B$5,0))</f>
        <v>Anna Andreadi</v>
      </c>
      <c r="Y6370">
        <f t="shared" si="298"/>
        <v>2019</v>
      </c>
      <c r="Z6370">
        <f t="shared" si="299"/>
        <v>5</v>
      </c>
    </row>
    <row r="6371" spans="1:26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7">
        <f t="shared" si="297"/>
        <v>7.6159999999999997</v>
      </c>
      <c r="W6371" s="7" t="str">
        <f>IFERROR(INDEX(Returns!A:A,MATCH(Orders!B6371,Returns!B:B,0)), "No")</f>
        <v>No</v>
      </c>
      <c r="X6371" s="7" t="str">
        <f>INDEX(People!$A$2:$A$5,MATCH(Orders!M6371,People!$B$2:$B$5,0))</f>
        <v>Kelly Williams</v>
      </c>
      <c r="Y6371">
        <f t="shared" si="298"/>
        <v>2018</v>
      </c>
      <c r="Z6371">
        <f t="shared" si="299"/>
        <v>10</v>
      </c>
    </row>
    <row r="6372" spans="1:26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7">
        <f t="shared" si="297"/>
        <v>56.784000000000006</v>
      </c>
      <c r="W6372" s="7" t="str">
        <f>IFERROR(INDEX(Returns!A:A,MATCH(Orders!B6372,Returns!B:B,0)), "No")</f>
        <v>No</v>
      </c>
      <c r="X6372" s="7" t="str">
        <f>INDEX(People!$A$2:$A$5,MATCH(Orders!M6372,People!$B$2:$B$5,0))</f>
        <v>Chuck Magee</v>
      </c>
      <c r="Y6372">
        <f t="shared" si="298"/>
        <v>2018</v>
      </c>
      <c r="Z6372">
        <f t="shared" si="299"/>
        <v>11</v>
      </c>
    </row>
    <row r="6373" spans="1:26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7">
        <f t="shared" si="297"/>
        <v>20.98</v>
      </c>
      <c r="W6373" s="7" t="str">
        <f>IFERROR(INDEX(Returns!A:A,MATCH(Orders!B6373,Returns!B:B,0)), "No")</f>
        <v>No</v>
      </c>
      <c r="X6373" s="7" t="str">
        <f>INDEX(People!$A$2:$A$5,MATCH(Orders!M6373,People!$B$2:$B$5,0))</f>
        <v>Chuck Magee</v>
      </c>
      <c r="Y6373">
        <f t="shared" si="298"/>
        <v>2019</v>
      </c>
      <c r="Z6373">
        <f t="shared" si="299"/>
        <v>10</v>
      </c>
    </row>
    <row r="6374" spans="1:26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7">
        <f t="shared" si="297"/>
        <v>2.21</v>
      </c>
      <c r="W6374" s="7" t="str">
        <f>IFERROR(INDEX(Returns!A:A,MATCH(Orders!B6374,Returns!B:B,0)), "No")</f>
        <v>No</v>
      </c>
      <c r="X6374" s="7" t="str">
        <f>INDEX(People!$A$2:$A$5,MATCH(Orders!M6374,People!$B$2:$B$5,0))</f>
        <v>Chuck Magee</v>
      </c>
      <c r="Y6374">
        <f t="shared" si="298"/>
        <v>2019</v>
      </c>
      <c r="Z6374">
        <f t="shared" si="299"/>
        <v>10</v>
      </c>
    </row>
    <row r="6375" spans="1:26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7">
        <f t="shared" si="297"/>
        <v>123.99</v>
      </c>
      <c r="W6375" s="7" t="str">
        <f>IFERROR(INDEX(Returns!A:A,MATCH(Orders!B6375,Returns!B:B,0)), "No")</f>
        <v>No</v>
      </c>
      <c r="X6375" s="7" t="str">
        <f>INDEX(People!$A$2:$A$5,MATCH(Orders!M6375,People!$B$2:$B$5,0))</f>
        <v>Chuck Magee</v>
      </c>
      <c r="Y6375">
        <f t="shared" si="298"/>
        <v>2019</v>
      </c>
      <c r="Z6375">
        <f t="shared" si="299"/>
        <v>10</v>
      </c>
    </row>
    <row r="6376" spans="1:26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7">
        <f t="shared" si="297"/>
        <v>280.79200000000003</v>
      </c>
      <c r="W6376" s="7" t="str">
        <f>IFERROR(INDEX(Returns!A:A,MATCH(Orders!B6376,Returns!B:B,0)), "No")</f>
        <v>No</v>
      </c>
      <c r="X6376" s="7" t="str">
        <f>INDEX(People!$A$2:$A$5,MATCH(Orders!M6376,People!$B$2:$B$5,0))</f>
        <v>Cassandra Brandow</v>
      </c>
      <c r="Y6376">
        <f t="shared" si="298"/>
        <v>2016</v>
      </c>
      <c r="Z6376">
        <f t="shared" si="299"/>
        <v>4</v>
      </c>
    </row>
    <row r="6377" spans="1:26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7">
        <f t="shared" si="297"/>
        <v>19.984000000000002</v>
      </c>
      <c r="W6377" s="7" t="str">
        <f>IFERROR(INDEX(Returns!A:A,MATCH(Orders!B6377,Returns!B:B,0)), "No")</f>
        <v>No</v>
      </c>
      <c r="X6377" s="7" t="str">
        <f>INDEX(People!$A$2:$A$5,MATCH(Orders!M6377,People!$B$2:$B$5,0))</f>
        <v>Cassandra Brandow</v>
      </c>
      <c r="Y6377">
        <f t="shared" si="298"/>
        <v>2016</v>
      </c>
      <c r="Z6377">
        <f t="shared" si="299"/>
        <v>4</v>
      </c>
    </row>
    <row r="6378" spans="1:26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7">
        <f t="shared" si="297"/>
        <v>2.4640000000000004</v>
      </c>
      <c r="W6378" s="7" t="str">
        <f>IFERROR(INDEX(Returns!A:A,MATCH(Orders!B6378,Returns!B:B,0)), "No")</f>
        <v>No</v>
      </c>
      <c r="X6378" s="7" t="str">
        <f>INDEX(People!$A$2:$A$5,MATCH(Orders!M6378,People!$B$2:$B$5,0))</f>
        <v>Chuck Magee</v>
      </c>
      <c r="Y6378">
        <f t="shared" si="298"/>
        <v>2018</v>
      </c>
      <c r="Z6378">
        <f t="shared" si="299"/>
        <v>10</v>
      </c>
    </row>
    <row r="6379" spans="1:26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7">
        <f t="shared" si="297"/>
        <v>7.38</v>
      </c>
      <c r="W6379" s="7" t="str">
        <f>IFERROR(INDEX(Returns!A:A,MATCH(Orders!B6379,Returns!B:B,0)), "No")</f>
        <v>No</v>
      </c>
      <c r="X6379" s="7" t="str">
        <f>INDEX(People!$A$2:$A$5,MATCH(Orders!M6379,People!$B$2:$B$5,0))</f>
        <v>Anna Andreadi</v>
      </c>
      <c r="Y6379">
        <f t="shared" si="298"/>
        <v>2018</v>
      </c>
      <c r="Z6379">
        <f t="shared" si="299"/>
        <v>12</v>
      </c>
    </row>
    <row r="6380" spans="1:26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7">
        <f t="shared" si="297"/>
        <v>99.99</v>
      </c>
      <c r="W6380" s="7" t="str">
        <f>IFERROR(INDEX(Returns!A:A,MATCH(Orders!B6380,Returns!B:B,0)), "No")</f>
        <v>No</v>
      </c>
      <c r="X6380" s="7" t="str">
        <f>INDEX(People!$A$2:$A$5,MATCH(Orders!M6380,People!$B$2:$B$5,0))</f>
        <v>Chuck Magee</v>
      </c>
      <c r="Y6380">
        <f t="shared" si="298"/>
        <v>2019</v>
      </c>
      <c r="Z6380">
        <f t="shared" si="299"/>
        <v>4</v>
      </c>
    </row>
    <row r="6381" spans="1:26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7">
        <f t="shared" si="297"/>
        <v>57.23</v>
      </c>
      <c r="W6381" s="7" t="str">
        <f>IFERROR(INDEX(Returns!A:A,MATCH(Orders!B6381,Returns!B:B,0)), "No")</f>
        <v>No</v>
      </c>
      <c r="X6381" s="7" t="str">
        <f>INDEX(People!$A$2:$A$5,MATCH(Orders!M6381,People!$B$2:$B$5,0))</f>
        <v>Chuck Magee</v>
      </c>
      <c r="Y6381">
        <f t="shared" si="298"/>
        <v>2019</v>
      </c>
      <c r="Z6381">
        <f t="shared" si="299"/>
        <v>4</v>
      </c>
    </row>
    <row r="6382" spans="1:26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7">
        <f t="shared" si="297"/>
        <v>6.2240000000000002</v>
      </c>
      <c r="W6382" s="7" t="str">
        <f>IFERROR(INDEX(Returns!A:A,MATCH(Orders!B6382,Returns!B:B,0)), "No")</f>
        <v>No</v>
      </c>
      <c r="X6382" s="7" t="str">
        <f>INDEX(People!$A$2:$A$5,MATCH(Orders!M6382,People!$B$2:$B$5,0))</f>
        <v>Anna Andreadi</v>
      </c>
      <c r="Y6382">
        <f t="shared" si="298"/>
        <v>2016</v>
      </c>
      <c r="Z6382">
        <f t="shared" si="299"/>
        <v>4</v>
      </c>
    </row>
    <row r="6383" spans="1:26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7">
        <f t="shared" si="297"/>
        <v>59.99499999999999</v>
      </c>
      <c r="W6383" s="7" t="str">
        <f>IFERROR(INDEX(Returns!A:A,MATCH(Orders!B6383,Returns!B:B,0)), "No")</f>
        <v>No</v>
      </c>
      <c r="X6383" s="7" t="str">
        <f>INDEX(People!$A$2:$A$5,MATCH(Orders!M6383,People!$B$2:$B$5,0))</f>
        <v>Chuck Magee</v>
      </c>
      <c r="Y6383">
        <f t="shared" si="298"/>
        <v>2018</v>
      </c>
      <c r="Z6383">
        <f t="shared" si="299"/>
        <v>3</v>
      </c>
    </row>
    <row r="6384" spans="1:26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7">
        <f t="shared" si="297"/>
        <v>39.593999999999994</v>
      </c>
      <c r="W6384" s="7" t="str">
        <f>IFERROR(INDEX(Returns!A:A,MATCH(Orders!B6384,Returns!B:B,0)), "No")</f>
        <v>No</v>
      </c>
      <c r="X6384" s="7" t="str">
        <f>INDEX(People!$A$2:$A$5,MATCH(Orders!M6384,People!$B$2:$B$5,0))</f>
        <v>Chuck Magee</v>
      </c>
      <c r="Y6384">
        <f t="shared" si="298"/>
        <v>2018</v>
      </c>
      <c r="Z6384">
        <f t="shared" si="299"/>
        <v>3</v>
      </c>
    </row>
    <row r="6385" spans="1:26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7">
        <f t="shared" si="297"/>
        <v>8.195999999999998</v>
      </c>
      <c r="W6385" s="7" t="str">
        <f>IFERROR(INDEX(Returns!A:A,MATCH(Orders!B6385,Returns!B:B,0)), "No")</f>
        <v>No</v>
      </c>
      <c r="X6385" s="7" t="str">
        <f>INDEX(People!$A$2:$A$5,MATCH(Orders!M6385,People!$B$2:$B$5,0))</f>
        <v>Kelly Williams</v>
      </c>
      <c r="Y6385">
        <f t="shared" si="298"/>
        <v>2019</v>
      </c>
      <c r="Z6385">
        <f t="shared" si="299"/>
        <v>1</v>
      </c>
    </row>
    <row r="6386" spans="1:26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7">
        <f t="shared" si="297"/>
        <v>23.992000000000001</v>
      </c>
      <c r="W6386" s="7" t="str">
        <f>IFERROR(INDEX(Returns!A:A,MATCH(Orders!B6386,Returns!B:B,0)), "No")</f>
        <v>No</v>
      </c>
      <c r="X6386" s="7" t="str">
        <f>INDEX(People!$A$2:$A$5,MATCH(Orders!M6386,People!$B$2:$B$5,0))</f>
        <v>Kelly Williams</v>
      </c>
      <c r="Y6386">
        <f t="shared" si="298"/>
        <v>2019</v>
      </c>
      <c r="Z6386">
        <f t="shared" si="299"/>
        <v>1</v>
      </c>
    </row>
    <row r="6387" spans="1:26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7">
        <f t="shared" si="297"/>
        <v>7.8239999999999998</v>
      </c>
      <c r="W6387" s="7" t="str">
        <f>IFERROR(INDEX(Returns!A:A,MATCH(Orders!B6387,Returns!B:B,0)), "No")</f>
        <v>No</v>
      </c>
      <c r="X6387" s="7" t="str">
        <f>INDEX(People!$A$2:$A$5,MATCH(Orders!M6387,People!$B$2:$B$5,0))</f>
        <v>Kelly Williams</v>
      </c>
      <c r="Y6387">
        <f t="shared" si="298"/>
        <v>2019</v>
      </c>
      <c r="Z6387">
        <f t="shared" si="299"/>
        <v>1</v>
      </c>
    </row>
    <row r="6388" spans="1:26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7">
        <f t="shared" si="297"/>
        <v>4.2759999999999989</v>
      </c>
      <c r="W6388" s="7" t="str">
        <f>IFERROR(INDEX(Returns!A:A,MATCH(Orders!B6388,Returns!B:B,0)), "No")</f>
        <v>No</v>
      </c>
      <c r="X6388" s="7" t="str">
        <f>INDEX(People!$A$2:$A$5,MATCH(Orders!M6388,People!$B$2:$B$5,0))</f>
        <v>Kelly Williams</v>
      </c>
      <c r="Y6388">
        <f t="shared" si="298"/>
        <v>2019</v>
      </c>
      <c r="Z6388">
        <f t="shared" si="299"/>
        <v>1</v>
      </c>
    </row>
    <row r="6389" spans="1:26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7">
        <f t="shared" si="297"/>
        <v>5.28</v>
      </c>
      <c r="W6389" s="7" t="str">
        <f>IFERROR(INDEX(Returns!A:A,MATCH(Orders!B6389,Returns!B:B,0)), "No")</f>
        <v>No</v>
      </c>
      <c r="X6389" s="7" t="str">
        <f>INDEX(People!$A$2:$A$5,MATCH(Orders!M6389,People!$B$2:$B$5,0))</f>
        <v>Kelly Williams</v>
      </c>
      <c r="Y6389">
        <f t="shared" si="298"/>
        <v>2016</v>
      </c>
      <c r="Z6389">
        <f t="shared" si="299"/>
        <v>1</v>
      </c>
    </row>
    <row r="6390" spans="1:26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7">
        <f t="shared" si="297"/>
        <v>114.97</v>
      </c>
      <c r="W6390" s="7" t="str">
        <f>IFERROR(INDEX(Returns!A:A,MATCH(Orders!B6390,Returns!B:B,0)), "No")</f>
        <v>No</v>
      </c>
      <c r="X6390" s="7" t="str">
        <f>INDEX(People!$A$2:$A$5,MATCH(Orders!M6390,People!$B$2:$B$5,0))</f>
        <v>Kelly Williams</v>
      </c>
      <c r="Y6390">
        <f t="shared" si="298"/>
        <v>2016</v>
      </c>
      <c r="Z6390">
        <f t="shared" si="299"/>
        <v>1</v>
      </c>
    </row>
    <row r="6391" spans="1:26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7">
        <f t="shared" si="297"/>
        <v>62.23</v>
      </c>
      <c r="W6391" s="7" t="str">
        <f>IFERROR(INDEX(Returns!A:A,MATCH(Orders!B6391,Returns!B:B,0)), "No")</f>
        <v>No</v>
      </c>
      <c r="X6391" s="7" t="str">
        <f>INDEX(People!$A$2:$A$5,MATCH(Orders!M6391,People!$B$2:$B$5,0))</f>
        <v>Cassandra Brandow</v>
      </c>
      <c r="Y6391">
        <f t="shared" si="298"/>
        <v>2017</v>
      </c>
      <c r="Z6391">
        <f t="shared" si="299"/>
        <v>2</v>
      </c>
    </row>
    <row r="6392" spans="1:26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7">
        <f t="shared" si="297"/>
        <v>6.48</v>
      </c>
      <c r="W6392" s="7" t="str">
        <f>IFERROR(INDEX(Returns!A:A,MATCH(Orders!B6392,Returns!B:B,0)), "No")</f>
        <v>No</v>
      </c>
      <c r="X6392" s="7" t="str">
        <f>INDEX(People!$A$2:$A$5,MATCH(Orders!M6392,People!$B$2:$B$5,0))</f>
        <v>Cassandra Brandow</v>
      </c>
      <c r="Y6392">
        <f t="shared" si="298"/>
        <v>2017</v>
      </c>
      <c r="Z6392">
        <f t="shared" si="299"/>
        <v>2</v>
      </c>
    </row>
    <row r="6393" spans="1:26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7">
        <f t="shared" si="297"/>
        <v>7.31</v>
      </c>
      <c r="W6393" s="7" t="str">
        <f>IFERROR(INDEX(Returns!A:A,MATCH(Orders!B6393,Returns!B:B,0)), "No")</f>
        <v>No</v>
      </c>
      <c r="X6393" s="7" t="str">
        <f>INDEX(People!$A$2:$A$5,MATCH(Orders!M6393,People!$B$2:$B$5,0))</f>
        <v>Chuck Magee</v>
      </c>
      <c r="Y6393">
        <f t="shared" si="298"/>
        <v>2018</v>
      </c>
      <c r="Z6393">
        <f t="shared" si="299"/>
        <v>12</v>
      </c>
    </row>
    <row r="6394" spans="1:26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7">
        <f t="shared" si="297"/>
        <v>2.88</v>
      </c>
      <c r="W6394" s="7" t="str">
        <f>IFERROR(INDEX(Returns!A:A,MATCH(Orders!B6394,Returns!B:B,0)), "No")</f>
        <v>No</v>
      </c>
      <c r="X6394" s="7" t="str">
        <f>INDEX(People!$A$2:$A$5,MATCH(Orders!M6394,People!$B$2:$B$5,0))</f>
        <v>Chuck Magee</v>
      </c>
      <c r="Y6394">
        <f t="shared" si="298"/>
        <v>2018</v>
      </c>
      <c r="Z6394">
        <f t="shared" si="299"/>
        <v>12</v>
      </c>
    </row>
    <row r="6395" spans="1:26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7">
        <f t="shared" si="297"/>
        <v>3.58</v>
      </c>
      <c r="W6395" s="7" t="str">
        <f>IFERROR(INDEX(Returns!A:A,MATCH(Orders!B6395,Returns!B:B,0)), "No")</f>
        <v>No</v>
      </c>
      <c r="X6395" s="7" t="str">
        <f>INDEX(People!$A$2:$A$5,MATCH(Orders!M6395,People!$B$2:$B$5,0))</f>
        <v>Chuck Magee</v>
      </c>
      <c r="Y6395">
        <f t="shared" si="298"/>
        <v>2018</v>
      </c>
      <c r="Z6395">
        <f t="shared" si="299"/>
        <v>12</v>
      </c>
    </row>
    <row r="6396" spans="1:26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7">
        <f t="shared" si="297"/>
        <v>99.23</v>
      </c>
      <c r="W6396" s="7" t="str">
        <f>IFERROR(INDEX(Returns!A:A,MATCH(Orders!B6396,Returns!B:B,0)), "No")</f>
        <v>No</v>
      </c>
      <c r="X6396" s="7" t="str">
        <f>INDEX(People!$A$2:$A$5,MATCH(Orders!M6396,People!$B$2:$B$5,0))</f>
        <v>Chuck Magee</v>
      </c>
      <c r="Y6396">
        <f t="shared" si="298"/>
        <v>2018</v>
      </c>
      <c r="Z6396">
        <f t="shared" si="299"/>
        <v>12</v>
      </c>
    </row>
    <row r="6397" spans="1:26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7">
        <f t="shared" si="297"/>
        <v>17.149999999999999</v>
      </c>
      <c r="W6397" s="7" t="str">
        <f>IFERROR(INDEX(Returns!A:A,MATCH(Orders!B6397,Returns!B:B,0)), "No")</f>
        <v>No</v>
      </c>
      <c r="X6397" s="7" t="str">
        <f>INDEX(People!$A$2:$A$5,MATCH(Orders!M6397,People!$B$2:$B$5,0))</f>
        <v>Chuck Magee</v>
      </c>
      <c r="Y6397">
        <f t="shared" si="298"/>
        <v>2018</v>
      </c>
      <c r="Z6397">
        <f t="shared" si="299"/>
        <v>12</v>
      </c>
    </row>
    <row r="6398" spans="1:26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7">
        <f t="shared" si="297"/>
        <v>11.56</v>
      </c>
      <c r="W6398" s="7" t="str">
        <f>IFERROR(INDEX(Returns!A:A,MATCH(Orders!B6398,Returns!B:B,0)), "No")</f>
        <v>No</v>
      </c>
      <c r="X6398" s="7" t="str">
        <f>INDEX(People!$A$2:$A$5,MATCH(Orders!M6398,People!$B$2:$B$5,0))</f>
        <v>Chuck Magee</v>
      </c>
      <c r="Y6398">
        <f t="shared" si="298"/>
        <v>2018</v>
      </c>
      <c r="Z6398">
        <f t="shared" si="299"/>
        <v>12</v>
      </c>
    </row>
    <row r="6399" spans="1:26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7">
        <f t="shared" si="297"/>
        <v>2.6240000000000001</v>
      </c>
      <c r="W6399" s="7" t="str">
        <f>IFERROR(INDEX(Returns!A:A,MATCH(Orders!B6399,Returns!B:B,0)), "No")</f>
        <v>No</v>
      </c>
      <c r="X6399" s="7" t="str">
        <f>INDEX(People!$A$2:$A$5,MATCH(Orders!M6399,People!$B$2:$B$5,0))</f>
        <v>Kelly Williams</v>
      </c>
      <c r="Y6399">
        <f t="shared" si="298"/>
        <v>2019</v>
      </c>
      <c r="Z6399">
        <f t="shared" si="299"/>
        <v>10</v>
      </c>
    </row>
    <row r="6400" spans="1:26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7">
        <f t="shared" si="297"/>
        <v>164.99</v>
      </c>
      <c r="W6400" s="7" t="str">
        <f>IFERROR(INDEX(Returns!A:A,MATCH(Orders!B6400,Returns!B:B,0)), "No")</f>
        <v>No</v>
      </c>
      <c r="X6400" s="7" t="str">
        <f>INDEX(People!$A$2:$A$5,MATCH(Orders!M6400,People!$B$2:$B$5,0))</f>
        <v>Chuck Magee</v>
      </c>
      <c r="Y6400">
        <f t="shared" si="298"/>
        <v>2019</v>
      </c>
      <c r="Z6400">
        <f t="shared" si="299"/>
        <v>8</v>
      </c>
    </row>
    <row r="6401" spans="1:26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7">
        <f t="shared" si="297"/>
        <v>3.08</v>
      </c>
      <c r="W6401" s="7" t="str">
        <f>IFERROR(INDEX(Returns!A:A,MATCH(Orders!B6401,Returns!B:B,0)), "No")</f>
        <v>No</v>
      </c>
      <c r="X6401" s="7" t="str">
        <f>INDEX(People!$A$2:$A$5,MATCH(Orders!M6401,People!$B$2:$B$5,0))</f>
        <v>Chuck Magee</v>
      </c>
      <c r="Y6401">
        <f t="shared" si="298"/>
        <v>2019</v>
      </c>
      <c r="Z6401">
        <f t="shared" si="299"/>
        <v>8</v>
      </c>
    </row>
    <row r="6402" spans="1:26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7">
        <f t="shared" si="297"/>
        <v>37.979999999999997</v>
      </c>
      <c r="W6402" s="7" t="str">
        <f>IFERROR(INDEX(Returns!A:A,MATCH(Orders!B6402,Returns!B:B,0)), "No")</f>
        <v>No</v>
      </c>
      <c r="X6402" s="7" t="str">
        <f>INDEX(People!$A$2:$A$5,MATCH(Orders!M6402,People!$B$2:$B$5,0))</f>
        <v>Chuck Magee</v>
      </c>
      <c r="Y6402">
        <f t="shared" si="298"/>
        <v>2019</v>
      </c>
      <c r="Z6402">
        <f t="shared" si="299"/>
        <v>8</v>
      </c>
    </row>
    <row r="6403" spans="1:26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7">
        <f t="shared" ref="V6403:V6466" si="300">R6403/S6403</f>
        <v>120.98</v>
      </c>
      <c r="W6403" s="7" t="str">
        <f>IFERROR(INDEX(Returns!A:A,MATCH(Orders!B6403,Returns!B:B,0)), "No")</f>
        <v>No</v>
      </c>
      <c r="X6403" s="7" t="str">
        <f>INDEX(People!$A$2:$A$5,MATCH(Orders!M6403,People!$B$2:$B$5,0))</f>
        <v>Cassandra Brandow</v>
      </c>
      <c r="Y6403">
        <f t="shared" ref="Y6403:Y6466" si="301">YEAR(C6403)</f>
        <v>2019</v>
      </c>
      <c r="Z6403">
        <f t="shared" ref="Z6403:Z6466" si="302">MONTH(C6403)</f>
        <v>5</v>
      </c>
    </row>
    <row r="6404" spans="1:26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7">
        <f t="shared" si="300"/>
        <v>3.89</v>
      </c>
      <c r="W6404" s="7" t="str">
        <f>IFERROR(INDEX(Returns!A:A,MATCH(Orders!B6404,Returns!B:B,0)), "No")</f>
        <v>No</v>
      </c>
      <c r="X6404" s="7" t="str">
        <f>INDEX(People!$A$2:$A$5,MATCH(Orders!M6404,People!$B$2:$B$5,0))</f>
        <v>Cassandra Brandow</v>
      </c>
      <c r="Y6404">
        <f t="shared" si="301"/>
        <v>2019</v>
      </c>
      <c r="Z6404">
        <f t="shared" si="302"/>
        <v>5</v>
      </c>
    </row>
    <row r="6405" spans="1:26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7">
        <f t="shared" si="300"/>
        <v>2.67</v>
      </c>
      <c r="W6405" s="7" t="str">
        <f>IFERROR(INDEX(Returns!A:A,MATCH(Orders!B6405,Returns!B:B,0)), "No")</f>
        <v>No</v>
      </c>
      <c r="X6405" s="7" t="str">
        <f>INDEX(People!$A$2:$A$5,MATCH(Orders!M6405,People!$B$2:$B$5,0))</f>
        <v>Cassandra Brandow</v>
      </c>
      <c r="Y6405">
        <f t="shared" si="301"/>
        <v>2019</v>
      </c>
      <c r="Z6405">
        <f t="shared" si="302"/>
        <v>5</v>
      </c>
    </row>
    <row r="6406" spans="1:26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7">
        <f t="shared" si="300"/>
        <v>59.160000000000004</v>
      </c>
      <c r="W6406" s="7" t="str">
        <f>IFERROR(INDEX(Returns!A:A,MATCH(Orders!B6406,Returns!B:B,0)), "No")</f>
        <v>No</v>
      </c>
      <c r="X6406" s="7" t="str">
        <f>INDEX(People!$A$2:$A$5,MATCH(Orders!M6406,People!$B$2:$B$5,0))</f>
        <v>Cassandra Brandow</v>
      </c>
      <c r="Y6406">
        <f t="shared" si="301"/>
        <v>2017</v>
      </c>
      <c r="Z6406">
        <f t="shared" si="302"/>
        <v>11</v>
      </c>
    </row>
    <row r="6407" spans="1:26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7">
        <f t="shared" si="300"/>
        <v>284.78400000000005</v>
      </c>
      <c r="W6407" s="7" t="str">
        <f>IFERROR(INDEX(Returns!A:A,MATCH(Orders!B6407,Returns!B:B,0)), "No")</f>
        <v>Yes</v>
      </c>
      <c r="X6407" s="7" t="str">
        <f>INDEX(People!$A$2:$A$5,MATCH(Orders!M6407,People!$B$2:$B$5,0))</f>
        <v>Anna Andreadi</v>
      </c>
      <c r="Y6407">
        <f t="shared" si="301"/>
        <v>2019</v>
      </c>
      <c r="Z6407">
        <f t="shared" si="302"/>
        <v>8</v>
      </c>
    </row>
    <row r="6408" spans="1:26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7">
        <f t="shared" si="300"/>
        <v>21.390000000000004</v>
      </c>
      <c r="W6408" s="7" t="str">
        <f>IFERROR(INDEX(Returns!A:A,MATCH(Orders!B6408,Returns!B:B,0)), "No")</f>
        <v>Yes</v>
      </c>
      <c r="X6408" s="7" t="str">
        <f>INDEX(People!$A$2:$A$5,MATCH(Orders!M6408,People!$B$2:$B$5,0))</f>
        <v>Anna Andreadi</v>
      </c>
      <c r="Y6408">
        <f t="shared" si="301"/>
        <v>2019</v>
      </c>
      <c r="Z6408">
        <f t="shared" si="302"/>
        <v>8</v>
      </c>
    </row>
    <row r="6409" spans="1:26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7">
        <f t="shared" si="300"/>
        <v>179.886</v>
      </c>
      <c r="W6409" s="7" t="str">
        <f>IFERROR(INDEX(Returns!A:A,MATCH(Orders!B6409,Returns!B:B,0)), "No")</f>
        <v>No</v>
      </c>
      <c r="X6409" s="7" t="str">
        <f>INDEX(People!$A$2:$A$5,MATCH(Orders!M6409,People!$B$2:$B$5,0))</f>
        <v>Kelly Williams</v>
      </c>
      <c r="Y6409">
        <f t="shared" si="301"/>
        <v>2019</v>
      </c>
      <c r="Z6409">
        <f t="shared" si="302"/>
        <v>5</v>
      </c>
    </row>
    <row r="6410" spans="1:26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7">
        <f t="shared" si="300"/>
        <v>9.24</v>
      </c>
      <c r="W6410" s="7" t="str">
        <f>IFERROR(INDEX(Returns!A:A,MATCH(Orders!B6410,Returns!B:B,0)), "No")</f>
        <v>No</v>
      </c>
      <c r="X6410" s="7" t="str">
        <f>INDEX(People!$A$2:$A$5,MATCH(Orders!M6410,People!$B$2:$B$5,0))</f>
        <v>Kelly Williams</v>
      </c>
      <c r="Y6410">
        <f t="shared" si="301"/>
        <v>2019</v>
      </c>
      <c r="Z6410">
        <f t="shared" si="302"/>
        <v>5</v>
      </c>
    </row>
    <row r="6411" spans="1:26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7">
        <f t="shared" si="300"/>
        <v>15.984000000000002</v>
      </c>
      <c r="W6411" s="7" t="str">
        <f>IFERROR(INDEX(Returns!A:A,MATCH(Orders!B6411,Returns!B:B,0)), "No")</f>
        <v>No</v>
      </c>
      <c r="X6411" s="7" t="str">
        <f>INDEX(People!$A$2:$A$5,MATCH(Orders!M6411,People!$B$2:$B$5,0))</f>
        <v>Kelly Williams</v>
      </c>
      <c r="Y6411">
        <f t="shared" si="301"/>
        <v>2019</v>
      </c>
      <c r="Z6411">
        <f t="shared" si="302"/>
        <v>5</v>
      </c>
    </row>
    <row r="6412" spans="1:26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7">
        <f t="shared" si="300"/>
        <v>7.9920000000000009</v>
      </c>
      <c r="W6412" s="7" t="str">
        <f>IFERROR(INDEX(Returns!A:A,MATCH(Orders!B6412,Returns!B:B,0)), "No")</f>
        <v>No</v>
      </c>
      <c r="X6412" s="7" t="str">
        <f>INDEX(People!$A$2:$A$5,MATCH(Orders!M6412,People!$B$2:$B$5,0))</f>
        <v>Kelly Williams</v>
      </c>
      <c r="Y6412">
        <f t="shared" si="301"/>
        <v>2019</v>
      </c>
      <c r="Z6412">
        <f t="shared" si="302"/>
        <v>5</v>
      </c>
    </row>
    <row r="6413" spans="1:26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7">
        <f t="shared" si="300"/>
        <v>38.432000000000002</v>
      </c>
      <c r="W6413" s="7" t="str">
        <f>IFERROR(INDEX(Returns!A:A,MATCH(Orders!B6413,Returns!B:B,0)), "No")</f>
        <v>No</v>
      </c>
      <c r="X6413" s="7" t="str">
        <f>INDEX(People!$A$2:$A$5,MATCH(Orders!M6413,People!$B$2:$B$5,0))</f>
        <v>Kelly Williams</v>
      </c>
      <c r="Y6413">
        <f t="shared" si="301"/>
        <v>2019</v>
      </c>
      <c r="Z6413">
        <f t="shared" si="302"/>
        <v>5</v>
      </c>
    </row>
    <row r="6414" spans="1:26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7">
        <f t="shared" si="300"/>
        <v>34.31</v>
      </c>
      <c r="W6414" s="7" t="str">
        <f>IFERROR(INDEX(Returns!A:A,MATCH(Orders!B6414,Returns!B:B,0)), "No")</f>
        <v>No</v>
      </c>
      <c r="X6414" s="7" t="str">
        <f>INDEX(People!$A$2:$A$5,MATCH(Orders!M6414,People!$B$2:$B$5,0))</f>
        <v>Cassandra Brandow</v>
      </c>
      <c r="Y6414">
        <f t="shared" si="301"/>
        <v>2019</v>
      </c>
      <c r="Z6414">
        <f t="shared" si="302"/>
        <v>8</v>
      </c>
    </row>
    <row r="6415" spans="1:26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7">
        <f t="shared" si="300"/>
        <v>16.36</v>
      </c>
      <c r="W6415" s="7" t="str">
        <f>IFERROR(INDEX(Returns!A:A,MATCH(Orders!B6415,Returns!B:B,0)), "No")</f>
        <v>No</v>
      </c>
      <c r="X6415" s="7" t="str">
        <f>INDEX(People!$A$2:$A$5,MATCH(Orders!M6415,People!$B$2:$B$5,0))</f>
        <v>Cassandra Brandow</v>
      </c>
      <c r="Y6415">
        <f t="shared" si="301"/>
        <v>2019</v>
      </c>
      <c r="Z6415">
        <f t="shared" si="302"/>
        <v>8</v>
      </c>
    </row>
    <row r="6416" spans="1:26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7">
        <f t="shared" si="300"/>
        <v>2.3040000000000003</v>
      </c>
      <c r="W6416" s="7" t="str">
        <f>IFERROR(INDEX(Returns!A:A,MATCH(Orders!B6416,Returns!B:B,0)), "No")</f>
        <v>No</v>
      </c>
      <c r="X6416" s="7" t="str">
        <f>INDEX(People!$A$2:$A$5,MATCH(Orders!M6416,People!$B$2:$B$5,0))</f>
        <v>Cassandra Brandow</v>
      </c>
      <c r="Y6416">
        <f t="shared" si="301"/>
        <v>2019</v>
      </c>
      <c r="Z6416">
        <f t="shared" si="302"/>
        <v>11</v>
      </c>
    </row>
    <row r="6417" spans="1:26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7">
        <f t="shared" si="300"/>
        <v>83.88</v>
      </c>
      <c r="W6417" s="7" t="str">
        <f>IFERROR(INDEX(Returns!A:A,MATCH(Orders!B6417,Returns!B:B,0)), "No")</f>
        <v>No</v>
      </c>
      <c r="X6417" s="7" t="str">
        <f>INDEX(People!$A$2:$A$5,MATCH(Orders!M6417,People!$B$2:$B$5,0))</f>
        <v>Anna Andreadi</v>
      </c>
      <c r="Y6417">
        <f t="shared" si="301"/>
        <v>2019</v>
      </c>
      <c r="Z6417">
        <f t="shared" si="302"/>
        <v>8</v>
      </c>
    </row>
    <row r="6418" spans="1:26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7">
        <f t="shared" si="300"/>
        <v>27.144000000000002</v>
      </c>
      <c r="W6418" s="7" t="str">
        <f>IFERROR(INDEX(Returns!A:A,MATCH(Orders!B6418,Returns!B:B,0)), "No")</f>
        <v>No</v>
      </c>
      <c r="X6418" s="7" t="str">
        <f>INDEX(People!$A$2:$A$5,MATCH(Orders!M6418,People!$B$2:$B$5,0))</f>
        <v>Chuck Magee</v>
      </c>
      <c r="Y6418">
        <f t="shared" si="301"/>
        <v>2018</v>
      </c>
      <c r="Z6418">
        <f t="shared" si="302"/>
        <v>3</v>
      </c>
    </row>
    <row r="6419" spans="1:26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7">
        <f t="shared" si="300"/>
        <v>2.9920000000000004</v>
      </c>
      <c r="W6419" s="7" t="str">
        <f>IFERROR(INDEX(Returns!A:A,MATCH(Orders!B6419,Returns!B:B,0)), "No")</f>
        <v>No</v>
      </c>
      <c r="X6419" s="7" t="str">
        <f>INDEX(People!$A$2:$A$5,MATCH(Orders!M6419,People!$B$2:$B$5,0))</f>
        <v>Chuck Magee</v>
      </c>
      <c r="Y6419">
        <f t="shared" si="301"/>
        <v>2018</v>
      </c>
      <c r="Z6419">
        <f t="shared" si="302"/>
        <v>3</v>
      </c>
    </row>
    <row r="6420" spans="1:26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7">
        <f t="shared" si="300"/>
        <v>10.98</v>
      </c>
      <c r="W6420" s="7" t="str">
        <f>IFERROR(INDEX(Returns!A:A,MATCH(Orders!B6420,Returns!B:B,0)), "No")</f>
        <v>No</v>
      </c>
      <c r="X6420" s="7" t="str">
        <f>INDEX(People!$A$2:$A$5,MATCH(Orders!M6420,People!$B$2:$B$5,0))</f>
        <v>Kelly Williams</v>
      </c>
      <c r="Y6420">
        <f t="shared" si="301"/>
        <v>2018</v>
      </c>
      <c r="Z6420">
        <f t="shared" si="302"/>
        <v>10</v>
      </c>
    </row>
    <row r="6421" spans="1:26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7">
        <f t="shared" si="300"/>
        <v>122.99</v>
      </c>
      <c r="W6421" s="7" t="str">
        <f>IFERROR(INDEX(Returns!A:A,MATCH(Orders!B6421,Returns!B:B,0)), "No")</f>
        <v>No</v>
      </c>
      <c r="X6421" s="7" t="str">
        <f>INDEX(People!$A$2:$A$5,MATCH(Orders!M6421,People!$B$2:$B$5,0))</f>
        <v>Kelly Williams</v>
      </c>
      <c r="Y6421">
        <f t="shared" si="301"/>
        <v>2018</v>
      </c>
      <c r="Z6421">
        <f t="shared" si="302"/>
        <v>10</v>
      </c>
    </row>
    <row r="6422" spans="1:26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7">
        <f t="shared" si="300"/>
        <v>4.13</v>
      </c>
      <c r="W6422" s="7" t="str">
        <f>IFERROR(INDEX(Returns!A:A,MATCH(Orders!B6422,Returns!B:B,0)), "No")</f>
        <v>No</v>
      </c>
      <c r="X6422" s="7" t="str">
        <f>INDEX(People!$A$2:$A$5,MATCH(Orders!M6422,People!$B$2:$B$5,0))</f>
        <v>Kelly Williams</v>
      </c>
      <c r="Y6422">
        <f t="shared" si="301"/>
        <v>2018</v>
      </c>
      <c r="Z6422">
        <f t="shared" si="302"/>
        <v>10</v>
      </c>
    </row>
    <row r="6423" spans="1:26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7">
        <f t="shared" si="300"/>
        <v>110.98</v>
      </c>
      <c r="W6423" s="7" t="str">
        <f>IFERROR(INDEX(Returns!A:A,MATCH(Orders!B6423,Returns!B:B,0)), "No")</f>
        <v>No</v>
      </c>
      <c r="X6423" s="7" t="str">
        <f>INDEX(People!$A$2:$A$5,MATCH(Orders!M6423,People!$B$2:$B$5,0))</f>
        <v>Kelly Williams</v>
      </c>
      <c r="Y6423">
        <f t="shared" si="301"/>
        <v>2018</v>
      </c>
      <c r="Z6423">
        <f t="shared" si="302"/>
        <v>10</v>
      </c>
    </row>
    <row r="6424" spans="1:26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7">
        <f t="shared" si="300"/>
        <v>15.99</v>
      </c>
      <c r="W6424" s="7" t="str">
        <f>IFERROR(INDEX(Returns!A:A,MATCH(Orders!B6424,Returns!B:B,0)), "No")</f>
        <v>No</v>
      </c>
      <c r="X6424" s="7" t="str">
        <f>INDEX(People!$A$2:$A$5,MATCH(Orders!M6424,People!$B$2:$B$5,0))</f>
        <v>Anna Andreadi</v>
      </c>
      <c r="Y6424">
        <f t="shared" si="301"/>
        <v>2016</v>
      </c>
      <c r="Z6424">
        <f t="shared" si="302"/>
        <v>7</v>
      </c>
    </row>
    <row r="6425" spans="1:26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7">
        <f t="shared" si="300"/>
        <v>56.784000000000006</v>
      </c>
      <c r="W6425" s="7" t="str">
        <f>IFERROR(INDEX(Returns!A:A,MATCH(Orders!B6425,Returns!B:B,0)), "No")</f>
        <v>Yes</v>
      </c>
      <c r="X6425" s="7" t="str">
        <f>INDEX(People!$A$2:$A$5,MATCH(Orders!M6425,People!$B$2:$B$5,0))</f>
        <v>Anna Andreadi</v>
      </c>
      <c r="Y6425">
        <f t="shared" si="301"/>
        <v>2017</v>
      </c>
      <c r="Z6425">
        <f t="shared" si="302"/>
        <v>10</v>
      </c>
    </row>
    <row r="6426" spans="1:26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7">
        <f t="shared" si="300"/>
        <v>6.48</v>
      </c>
      <c r="W6426" s="7" t="str">
        <f>IFERROR(INDEX(Returns!A:A,MATCH(Orders!B6426,Returns!B:B,0)), "No")</f>
        <v>No</v>
      </c>
      <c r="X6426" s="7" t="str">
        <f>INDEX(People!$A$2:$A$5,MATCH(Orders!M6426,People!$B$2:$B$5,0))</f>
        <v>Chuck Magee</v>
      </c>
      <c r="Y6426">
        <f t="shared" si="301"/>
        <v>2019</v>
      </c>
      <c r="Z6426">
        <f t="shared" si="302"/>
        <v>8</v>
      </c>
    </row>
    <row r="6427" spans="1:26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7">
        <f t="shared" si="300"/>
        <v>2099.9939999999997</v>
      </c>
      <c r="W6427" s="7" t="str">
        <f>IFERROR(INDEX(Returns!A:A,MATCH(Orders!B6427,Returns!B:B,0)), "No")</f>
        <v>No</v>
      </c>
      <c r="X6427" s="7" t="str">
        <f>INDEX(People!$A$2:$A$5,MATCH(Orders!M6427,People!$B$2:$B$5,0))</f>
        <v>Chuck Magee</v>
      </c>
      <c r="Y6427">
        <f t="shared" si="301"/>
        <v>2018</v>
      </c>
      <c r="Z6427">
        <f t="shared" si="302"/>
        <v>5</v>
      </c>
    </row>
    <row r="6428" spans="1:26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7">
        <f t="shared" si="300"/>
        <v>6.2940000000000014</v>
      </c>
      <c r="W6428" s="7" t="str">
        <f>IFERROR(INDEX(Returns!A:A,MATCH(Orders!B6428,Returns!B:B,0)), "No")</f>
        <v>No</v>
      </c>
      <c r="X6428" s="7" t="str">
        <f>INDEX(People!$A$2:$A$5,MATCH(Orders!M6428,People!$B$2:$B$5,0))</f>
        <v>Chuck Magee</v>
      </c>
      <c r="Y6428">
        <f t="shared" si="301"/>
        <v>2018</v>
      </c>
      <c r="Z6428">
        <f t="shared" si="302"/>
        <v>5</v>
      </c>
    </row>
    <row r="6429" spans="1:26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7">
        <f t="shared" si="300"/>
        <v>5.1840000000000011</v>
      </c>
      <c r="W6429" s="7" t="str">
        <f>IFERROR(INDEX(Returns!A:A,MATCH(Orders!B6429,Returns!B:B,0)), "No")</f>
        <v>No</v>
      </c>
      <c r="X6429" s="7" t="str">
        <f>INDEX(People!$A$2:$A$5,MATCH(Orders!M6429,People!$B$2:$B$5,0))</f>
        <v>Chuck Magee</v>
      </c>
      <c r="Y6429">
        <f t="shared" si="301"/>
        <v>2018</v>
      </c>
      <c r="Z6429">
        <f t="shared" si="302"/>
        <v>5</v>
      </c>
    </row>
    <row r="6430" spans="1:26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7">
        <f t="shared" si="300"/>
        <v>40.793999999999997</v>
      </c>
      <c r="W6430" s="7" t="str">
        <f>IFERROR(INDEX(Returns!A:A,MATCH(Orders!B6430,Returns!B:B,0)), "No")</f>
        <v>No</v>
      </c>
      <c r="X6430" s="7" t="str">
        <f>INDEX(People!$A$2:$A$5,MATCH(Orders!M6430,People!$B$2:$B$5,0))</f>
        <v>Chuck Magee</v>
      </c>
      <c r="Y6430">
        <f t="shared" si="301"/>
        <v>2018</v>
      </c>
      <c r="Z6430">
        <f t="shared" si="302"/>
        <v>5</v>
      </c>
    </row>
    <row r="6431" spans="1:26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7">
        <f t="shared" si="300"/>
        <v>12.991999999999999</v>
      </c>
      <c r="W6431" s="7" t="str">
        <f>IFERROR(INDEX(Returns!A:A,MATCH(Orders!B6431,Returns!B:B,0)), "No")</f>
        <v>No</v>
      </c>
      <c r="X6431" s="7" t="str">
        <f>INDEX(People!$A$2:$A$5,MATCH(Orders!M6431,People!$B$2:$B$5,0))</f>
        <v>Cassandra Brandow</v>
      </c>
      <c r="Y6431">
        <f t="shared" si="301"/>
        <v>2016</v>
      </c>
      <c r="Z6431">
        <f t="shared" si="302"/>
        <v>11</v>
      </c>
    </row>
    <row r="6432" spans="1:26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7">
        <f t="shared" si="300"/>
        <v>157.506</v>
      </c>
      <c r="W6432" s="7" t="str">
        <f>IFERROR(INDEX(Returns!A:A,MATCH(Orders!B6432,Returns!B:B,0)), "No")</f>
        <v>No</v>
      </c>
      <c r="X6432" s="7" t="str">
        <f>INDEX(People!$A$2:$A$5,MATCH(Orders!M6432,People!$B$2:$B$5,0))</f>
        <v>Cassandra Brandow</v>
      </c>
      <c r="Y6432">
        <f t="shared" si="301"/>
        <v>2016</v>
      </c>
      <c r="Z6432">
        <f t="shared" si="302"/>
        <v>11</v>
      </c>
    </row>
    <row r="6433" spans="1:26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7">
        <f t="shared" si="300"/>
        <v>2.0430000000000001</v>
      </c>
      <c r="W6433" s="7" t="str">
        <f>IFERROR(INDEX(Returns!A:A,MATCH(Orders!B6433,Returns!B:B,0)), "No")</f>
        <v>No</v>
      </c>
      <c r="X6433" s="7" t="str">
        <f>INDEX(People!$A$2:$A$5,MATCH(Orders!M6433,People!$B$2:$B$5,0))</f>
        <v>Cassandra Brandow</v>
      </c>
      <c r="Y6433">
        <f t="shared" si="301"/>
        <v>2016</v>
      </c>
      <c r="Z6433">
        <f t="shared" si="302"/>
        <v>11</v>
      </c>
    </row>
    <row r="6434" spans="1:26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7">
        <f t="shared" si="300"/>
        <v>136.78399999999999</v>
      </c>
      <c r="W6434" s="7" t="str">
        <f>IFERROR(INDEX(Returns!A:A,MATCH(Orders!B6434,Returns!B:B,0)), "No")</f>
        <v>No</v>
      </c>
      <c r="X6434" s="7" t="str">
        <f>INDEX(People!$A$2:$A$5,MATCH(Orders!M6434,People!$B$2:$B$5,0))</f>
        <v>Cassandra Brandow</v>
      </c>
      <c r="Y6434">
        <f t="shared" si="301"/>
        <v>2016</v>
      </c>
      <c r="Z6434">
        <f t="shared" si="302"/>
        <v>11</v>
      </c>
    </row>
    <row r="6435" spans="1:26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7">
        <f t="shared" si="300"/>
        <v>4.7039999999999997</v>
      </c>
      <c r="W6435" s="7" t="str">
        <f>IFERROR(INDEX(Returns!A:A,MATCH(Orders!B6435,Returns!B:B,0)), "No")</f>
        <v>No</v>
      </c>
      <c r="X6435" s="7" t="str">
        <f>INDEX(People!$A$2:$A$5,MATCH(Orders!M6435,People!$B$2:$B$5,0))</f>
        <v>Kelly Williams</v>
      </c>
      <c r="Y6435">
        <f t="shared" si="301"/>
        <v>2017</v>
      </c>
      <c r="Z6435">
        <f t="shared" si="302"/>
        <v>3</v>
      </c>
    </row>
    <row r="6436" spans="1:26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7">
        <f t="shared" si="300"/>
        <v>36.192</v>
      </c>
      <c r="W6436" s="7" t="str">
        <f>IFERROR(INDEX(Returns!A:A,MATCH(Orders!B6436,Returns!B:B,0)), "No")</f>
        <v>No</v>
      </c>
      <c r="X6436" s="7" t="str">
        <f>INDEX(People!$A$2:$A$5,MATCH(Orders!M6436,People!$B$2:$B$5,0))</f>
        <v>Kelly Williams</v>
      </c>
      <c r="Y6436">
        <f t="shared" si="301"/>
        <v>2017</v>
      </c>
      <c r="Z6436">
        <f t="shared" si="302"/>
        <v>3</v>
      </c>
    </row>
    <row r="6437" spans="1:26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7">
        <f t="shared" si="300"/>
        <v>8.75</v>
      </c>
      <c r="W6437" s="7" t="str">
        <f>IFERROR(INDEX(Returns!A:A,MATCH(Orders!B6437,Returns!B:B,0)), "No")</f>
        <v>No</v>
      </c>
      <c r="X6437" s="7" t="str">
        <f>INDEX(People!$A$2:$A$5,MATCH(Orders!M6437,People!$B$2:$B$5,0))</f>
        <v>Anna Andreadi</v>
      </c>
      <c r="Y6437">
        <f t="shared" si="301"/>
        <v>2019</v>
      </c>
      <c r="Z6437">
        <f t="shared" si="302"/>
        <v>5</v>
      </c>
    </row>
    <row r="6438" spans="1:26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7">
        <f t="shared" si="300"/>
        <v>95.43</v>
      </c>
      <c r="W6438" s="7" t="str">
        <f>IFERROR(INDEX(Returns!A:A,MATCH(Orders!B6438,Returns!B:B,0)), "No")</f>
        <v>No</v>
      </c>
      <c r="X6438" s="7" t="str">
        <f>INDEX(People!$A$2:$A$5,MATCH(Orders!M6438,People!$B$2:$B$5,0))</f>
        <v>Anna Andreadi</v>
      </c>
      <c r="Y6438">
        <f t="shared" si="301"/>
        <v>2019</v>
      </c>
      <c r="Z6438">
        <f t="shared" si="302"/>
        <v>5</v>
      </c>
    </row>
    <row r="6439" spans="1:26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7">
        <f t="shared" si="300"/>
        <v>100.79199999999999</v>
      </c>
      <c r="W6439" s="7" t="str">
        <f>IFERROR(INDEX(Returns!A:A,MATCH(Orders!B6439,Returns!B:B,0)), "No")</f>
        <v>No</v>
      </c>
      <c r="X6439" s="7" t="str">
        <f>INDEX(People!$A$2:$A$5,MATCH(Orders!M6439,People!$B$2:$B$5,0))</f>
        <v>Anna Andreadi</v>
      </c>
      <c r="Y6439">
        <f t="shared" si="301"/>
        <v>2019</v>
      </c>
      <c r="Z6439">
        <f t="shared" si="302"/>
        <v>5</v>
      </c>
    </row>
    <row r="6440" spans="1:26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7">
        <f t="shared" si="300"/>
        <v>243.74699999999996</v>
      </c>
      <c r="W6440" s="7" t="str">
        <f>IFERROR(INDEX(Returns!A:A,MATCH(Orders!B6440,Returns!B:B,0)), "No")</f>
        <v>No</v>
      </c>
      <c r="X6440" s="7" t="str">
        <f>INDEX(People!$A$2:$A$5,MATCH(Orders!M6440,People!$B$2:$B$5,0))</f>
        <v>Kelly Williams</v>
      </c>
      <c r="Y6440">
        <f t="shared" si="301"/>
        <v>2019</v>
      </c>
      <c r="Z6440">
        <f t="shared" si="302"/>
        <v>12</v>
      </c>
    </row>
    <row r="6441" spans="1:26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7">
        <f t="shared" si="300"/>
        <v>117.88199999999999</v>
      </c>
      <c r="W6441" s="7" t="str">
        <f>IFERROR(INDEX(Returns!A:A,MATCH(Orders!B6441,Returns!B:B,0)), "No")</f>
        <v>No</v>
      </c>
      <c r="X6441" s="7" t="str">
        <f>INDEX(People!$A$2:$A$5,MATCH(Orders!M6441,People!$B$2:$B$5,0))</f>
        <v>Chuck Magee</v>
      </c>
      <c r="Y6441">
        <f t="shared" si="301"/>
        <v>2016</v>
      </c>
      <c r="Z6441">
        <f t="shared" si="302"/>
        <v>10</v>
      </c>
    </row>
    <row r="6442" spans="1:26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7">
        <f t="shared" si="300"/>
        <v>6.94</v>
      </c>
      <c r="W6442" s="7" t="str">
        <f>IFERROR(INDEX(Returns!A:A,MATCH(Orders!B6442,Returns!B:B,0)), "No")</f>
        <v>No</v>
      </c>
      <c r="X6442" s="7" t="str">
        <f>INDEX(People!$A$2:$A$5,MATCH(Orders!M6442,People!$B$2:$B$5,0))</f>
        <v>Chuck Magee</v>
      </c>
      <c r="Y6442">
        <f t="shared" si="301"/>
        <v>2018</v>
      </c>
      <c r="Z6442">
        <f t="shared" si="302"/>
        <v>10</v>
      </c>
    </row>
    <row r="6443" spans="1:26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7">
        <f t="shared" si="300"/>
        <v>33.29</v>
      </c>
      <c r="W6443" s="7" t="str">
        <f>IFERROR(INDEX(Returns!A:A,MATCH(Orders!B6443,Returns!B:B,0)), "No")</f>
        <v>No</v>
      </c>
      <c r="X6443" s="7" t="str">
        <f>INDEX(People!$A$2:$A$5,MATCH(Orders!M6443,People!$B$2:$B$5,0))</f>
        <v>Chuck Magee</v>
      </c>
      <c r="Y6443">
        <f t="shared" si="301"/>
        <v>2018</v>
      </c>
      <c r="Z6443">
        <f t="shared" si="302"/>
        <v>10</v>
      </c>
    </row>
    <row r="6444" spans="1:26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7">
        <f t="shared" si="300"/>
        <v>18.97</v>
      </c>
      <c r="W6444" s="7" t="str">
        <f>IFERROR(INDEX(Returns!A:A,MATCH(Orders!B6444,Returns!B:B,0)), "No")</f>
        <v>No</v>
      </c>
      <c r="X6444" s="7" t="str">
        <f>INDEX(People!$A$2:$A$5,MATCH(Orders!M6444,People!$B$2:$B$5,0))</f>
        <v>Chuck Magee</v>
      </c>
      <c r="Y6444">
        <f t="shared" si="301"/>
        <v>2018</v>
      </c>
      <c r="Z6444">
        <f t="shared" si="302"/>
        <v>10</v>
      </c>
    </row>
    <row r="6445" spans="1:26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7">
        <f t="shared" si="300"/>
        <v>4.9800000000000004</v>
      </c>
      <c r="W6445" s="7" t="str">
        <f>IFERROR(INDEX(Returns!A:A,MATCH(Orders!B6445,Returns!B:B,0)), "No")</f>
        <v>No</v>
      </c>
      <c r="X6445" s="7" t="str">
        <f>INDEX(People!$A$2:$A$5,MATCH(Orders!M6445,People!$B$2:$B$5,0))</f>
        <v>Chuck Magee</v>
      </c>
      <c r="Y6445">
        <f t="shared" si="301"/>
        <v>2018</v>
      </c>
      <c r="Z6445">
        <f t="shared" si="302"/>
        <v>10</v>
      </c>
    </row>
    <row r="6446" spans="1:26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7">
        <f t="shared" si="300"/>
        <v>27.42</v>
      </c>
      <c r="W6446" s="7" t="str">
        <f>IFERROR(INDEX(Returns!A:A,MATCH(Orders!B6446,Returns!B:B,0)), "No")</f>
        <v>No</v>
      </c>
      <c r="X6446" s="7" t="str">
        <f>INDEX(People!$A$2:$A$5,MATCH(Orders!M6446,People!$B$2:$B$5,0))</f>
        <v>Chuck Magee</v>
      </c>
      <c r="Y6446">
        <f t="shared" si="301"/>
        <v>2018</v>
      </c>
      <c r="Z6446">
        <f t="shared" si="302"/>
        <v>10</v>
      </c>
    </row>
    <row r="6447" spans="1:26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7">
        <f t="shared" si="300"/>
        <v>1.1839999999999999</v>
      </c>
      <c r="W6447" s="7" t="str">
        <f>IFERROR(INDEX(Returns!A:A,MATCH(Orders!B6447,Returns!B:B,0)), "No")</f>
        <v>No</v>
      </c>
      <c r="X6447" s="7" t="str">
        <f>INDEX(People!$A$2:$A$5,MATCH(Orders!M6447,People!$B$2:$B$5,0))</f>
        <v>Kelly Williams</v>
      </c>
      <c r="Y6447">
        <f t="shared" si="301"/>
        <v>2017</v>
      </c>
      <c r="Z6447">
        <f t="shared" si="302"/>
        <v>3</v>
      </c>
    </row>
    <row r="6448" spans="1:26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7">
        <f t="shared" si="300"/>
        <v>20.700000000000003</v>
      </c>
      <c r="W6448" s="7" t="str">
        <f>IFERROR(INDEX(Returns!A:A,MATCH(Orders!B6448,Returns!B:B,0)), "No")</f>
        <v>No</v>
      </c>
      <c r="X6448" s="7" t="str">
        <f>INDEX(People!$A$2:$A$5,MATCH(Orders!M6448,People!$B$2:$B$5,0))</f>
        <v>Kelly Williams</v>
      </c>
      <c r="Y6448">
        <f t="shared" si="301"/>
        <v>2019</v>
      </c>
      <c r="Z6448">
        <f t="shared" si="302"/>
        <v>3</v>
      </c>
    </row>
    <row r="6449" spans="1:26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7">
        <f t="shared" si="300"/>
        <v>2.4640000000000004</v>
      </c>
      <c r="W6449" s="7" t="str">
        <f>IFERROR(INDEX(Returns!A:A,MATCH(Orders!B6449,Returns!B:B,0)), "No")</f>
        <v>No</v>
      </c>
      <c r="X6449" s="7" t="str">
        <f>INDEX(People!$A$2:$A$5,MATCH(Orders!M6449,People!$B$2:$B$5,0))</f>
        <v>Kelly Williams</v>
      </c>
      <c r="Y6449">
        <f t="shared" si="301"/>
        <v>2019</v>
      </c>
      <c r="Z6449">
        <f t="shared" si="302"/>
        <v>3</v>
      </c>
    </row>
    <row r="6450" spans="1:26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7">
        <f t="shared" si="300"/>
        <v>8.7200000000000006</v>
      </c>
      <c r="W6450" s="7" t="str">
        <f>IFERROR(INDEX(Returns!A:A,MATCH(Orders!B6450,Returns!B:B,0)), "No")</f>
        <v>No</v>
      </c>
      <c r="X6450" s="7" t="str">
        <f>INDEX(People!$A$2:$A$5,MATCH(Orders!M6450,People!$B$2:$B$5,0))</f>
        <v>Kelly Williams</v>
      </c>
      <c r="Y6450">
        <f t="shared" si="301"/>
        <v>2019</v>
      </c>
      <c r="Z6450">
        <f t="shared" si="302"/>
        <v>3</v>
      </c>
    </row>
    <row r="6451" spans="1:26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7">
        <f t="shared" si="300"/>
        <v>5.38</v>
      </c>
      <c r="W6451" s="7" t="str">
        <f>IFERROR(INDEX(Returns!A:A,MATCH(Orders!B6451,Returns!B:B,0)), "No")</f>
        <v>No</v>
      </c>
      <c r="X6451" s="7" t="str">
        <f>INDEX(People!$A$2:$A$5,MATCH(Orders!M6451,People!$B$2:$B$5,0))</f>
        <v>Chuck Magee</v>
      </c>
      <c r="Y6451">
        <f t="shared" si="301"/>
        <v>2017</v>
      </c>
      <c r="Z6451">
        <f t="shared" si="302"/>
        <v>9</v>
      </c>
    </row>
    <row r="6452" spans="1:26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7">
        <f t="shared" si="300"/>
        <v>22.84</v>
      </c>
      <c r="W6452" s="7" t="str">
        <f>IFERROR(INDEX(Returns!A:A,MATCH(Orders!B6452,Returns!B:B,0)), "No")</f>
        <v>No</v>
      </c>
      <c r="X6452" s="7" t="str">
        <f>INDEX(People!$A$2:$A$5,MATCH(Orders!M6452,People!$B$2:$B$5,0))</f>
        <v>Chuck Magee</v>
      </c>
      <c r="Y6452">
        <f t="shared" si="301"/>
        <v>2017</v>
      </c>
      <c r="Z6452">
        <f t="shared" si="302"/>
        <v>9</v>
      </c>
    </row>
    <row r="6453" spans="1:26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7">
        <f t="shared" si="300"/>
        <v>6.7</v>
      </c>
      <c r="W6453" s="7" t="str">
        <f>IFERROR(INDEX(Returns!A:A,MATCH(Orders!B6453,Returns!B:B,0)), "No")</f>
        <v>No</v>
      </c>
      <c r="X6453" s="7" t="str">
        <f>INDEX(People!$A$2:$A$5,MATCH(Orders!M6453,People!$B$2:$B$5,0))</f>
        <v>Chuck Magee</v>
      </c>
      <c r="Y6453">
        <f t="shared" si="301"/>
        <v>2017</v>
      </c>
      <c r="Z6453">
        <f t="shared" si="302"/>
        <v>9</v>
      </c>
    </row>
    <row r="6454" spans="1:26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7">
        <f t="shared" si="300"/>
        <v>52.792000000000002</v>
      </c>
      <c r="W6454" s="7" t="str">
        <f>IFERROR(INDEX(Returns!A:A,MATCH(Orders!B6454,Returns!B:B,0)), "No")</f>
        <v>No</v>
      </c>
      <c r="X6454" s="7" t="str">
        <f>INDEX(People!$A$2:$A$5,MATCH(Orders!M6454,People!$B$2:$B$5,0))</f>
        <v>Kelly Williams</v>
      </c>
      <c r="Y6454">
        <f t="shared" si="301"/>
        <v>2017</v>
      </c>
      <c r="Z6454">
        <f t="shared" si="302"/>
        <v>12</v>
      </c>
    </row>
    <row r="6455" spans="1:26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7">
        <f t="shared" si="300"/>
        <v>1.72</v>
      </c>
      <c r="W6455" s="7" t="str">
        <f>IFERROR(INDEX(Returns!A:A,MATCH(Orders!B6455,Returns!B:B,0)), "No")</f>
        <v>No</v>
      </c>
      <c r="X6455" s="7" t="str">
        <f>INDEX(People!$A$2:$A$5,MATCH(Orders!M6455,People!$B$2:$B$5,0))</f>
        <v>Kelly Williams</v>
      </c>
      <c r="Y6455">
        <f t="shared" si="301"/>
        <v>2017</v>
      </c>
      <c r="Z6455">
        <f t="shared" si="302"/>
        <v>10</v>
      </c>
    </row>
    <row r="6456" spans="1:26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7">
        <f t="shared" si="300"/>
        <v>28.28</v>
      </c>
      <c r="W6456" s="7" t="str">
        <f>IFERROR(INDEX(Returns!A:A,MATCH(Orders!B6456,Returns!B:B,0)), "No")</f>
        <v>No</v>
      </c>
      <c r="X6456" s="7" t="str">
        <f>INDEX(People!$A$2:$A$5,MATCH(Orders!M6456,People!$B$2:$B$5,0))</f>
        <v>Anna Andreadi</v>
      </c>
      <c r="Y6456">
        <f t="shared" si="301"/>
        <v>2019</v>
      </c>
      <c r="Z6456">
        <f t="shared" si="302"/>
        <v>7</v>
      </c>
    </row>
    <row r="6457" spans="1:26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7">
        <f t="shared" si="300"/>
        <v>5.28</v>
      </c>
      <c r="W6457" s="7" t="str">
        <f>IFERROR(INDEX(Returns!A:A,MATCH(Orders!B6457,Returns!B:B,0)), "No")</f>
        <v>No</v>
      </c>
      <c r="X6457" s="7" t="str">
        <f>INDEX(People!$A$2:$A$5,MATCH(Orders!M6457,People!$B$2:$B$5,0))</f>
        <v>Anna Andreadi</v>
      </c>
      <c r="Y6457">
        <f t="shared" si="301"/>
        <v>2019</v>
      </c>
      <c r="Z6457">
        <f t="shared" si="302"/>
        <v>7</v>
      </c>
    </row>
    <row r="6458" spans="1:26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7">
        <f t="shared" si="300"/>
        <v>135.99</v>
      </c>
      <c r="W6458" s="7" t="str">
        <f>IFERROR(INDEX(Returns!A:A,MATCH(Orders!B6458,Returns!B:B,0)), "No")</f>
        <v>No</v>
      </c>
      <c r="X6458" s="7" t="str">
        <f>INDEX(People!$A$2:$A$5,MATCH(Orders!M6458,People!$B$2:$B$5,0))</f>
        <v>Chuck Magee</v>
      </c>
      <c r="Y6458">
        <f t="shared" si="301"/>
        <v>2016</v>
      </c>
      <c r="Z6458">
        <f t="shared" si="302"/>
        <v>8</v>
      </c>
    </row>
    <row r="6459" spans="1:26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7">
        <f t="shared" si="300"/>
        <v>2.2799999999999998</v>
      </c>
      <c r="W6459" s="7" t="str">
        <f>IFERROR(INDEX(Returns!A:A,MATCH(Orders!B6459,Returns!B:B,0)), "No")</f>
        <v>No</v>
      </c>
      <c r="X6459" s="7" t="str">
        <f>INDEX(People!$A$2:$A$5,MATCH(Orders!M6459,People!$B$2:$B$5,0))</f>
        <v>Chuck Magee</v>
      </c>
      <c r="Y6459">
        <f t="shared" si="301"/>
        <v>2016</v>
      </c>
      <c r="Z6459">
        <f t="shared" si="302"/>
        <v>8</v>
      </c>
    </row>
    <row r="6460" spans="1:26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7">
        <f t="shared" si="300"/>
        <v>1.88</v>
      </c>
      <c r="W6460" s="7" t="str">
        <f>IFERROR(INDEX(Returns!A:A,MATCH(Orders!B6460,Returns!B:B,0)), "No")</f>
        <v>No</v>
      </c>
      <c r="X6460" s="7" t="str">
        <f>INDEX(People!$A$2:$A$5,MATCH(Orders!M6460,People!$B$2:$B$5,0))</f>
        <v>Chuck Magee</v>
      </c>
      <c r="Y6460">
        <f t="shared" si="301"/>
        <v>2019</v>
      </c>
      <c r="Z6460">
        <f t="shared" si="302"/>
        <v>5</v>
      </c>
    </row>
    <row r="6461" spans="1:26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7">
        <f t="shared" si="300"/>
        <v>2.94</v>
      </c>
      <c r="W6461" s="7" t="str">
        <f>IFERROR(INDEX(Returns!A:A,MATCH(Orders!B6461,Returns!B:B,0)), "No")</f>
        <v>No</v>
      </c>
      <c r="X6461" s="7" t="str">
        <f>INDEX(People!$A$2:$A$5,MATCH(Orders!M6461,People!$B$2:$B$5,0))</f>
        <v>Chuck Magee</v>
      </c>
      <c r="Y6461">
        <f t="shared" si="301"/>
        <v>2019</v>
      </c>
      <c r="Z6461">
        <f t="shared" si="302"/>
        <v>5</v>
      </c>
    </row>
    <row r="6462" spans="1:26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7">
        <f t="shared" si="300"/>
        <v>7.44</v>
      </c>
      <c r="W6462" s="7" t="str">
        <f>IFERROR(INDEX(Returns!A:A,MATCH(Orders!B6462,Returns!B:B,0)), "No")</f>
        <v>No</v>
      </c>
      <c r="X6462" s="7" t="str">
        <f>INDEX(People!$A$2:$A$5,MATCH(Orders!M6462,People!$B$2:$B$5,0))</f>
        <v>Chuck Magee</v>
      </c>
      <c r="Y6462">
        <f t="shared" si="301"/>
        <v>2019</v>
      </c>
      <c r="Z6462">
        <f t="shared" si="302"/>
        <v>5</v>
      </c>
    </row>
    <row r="6463" spans="1:26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7">
        <f t="shared" si="300"/>
        <v>29.99</v>
      </c>
      <c r="W6463" s="7" t="str">
        <f>IFERROR(INDEX(Returns!A:A,MATCH(Orders!B6463,Returns!B:B,0)), "No")</f>
        <v>No</v>
      </c>
      <c r="X6463" s="7" t="str">
        <f>INDEX(People!$A$2:$A$5,MATCH(Orders!M6463,People!$B$2:$B$5,0))</f>
        <v>Chuck Magee</v>
      </c>
      <c r="Y6463">
        <f t="shared" si="301"/>
        <v>2019</v>
      </c>
      <c r="Z6463">
        <f t="shared" si="302"/>
        <v>5</v>
      </c>
    </row>
    <row r="6464" spans="1:26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7">
        <f t="shared" si="300"/>
        <v>130.97999999999999</v>
      </c>
      <c r="W6464" s="7" t="str">
        <f>IFERROR(INDEX(Returns!A:A,MATCH(Orders!B6464,Returns!B:B,0)), "No")</f>
        <v>No</v>
      </c>
      <c r="X6464" s="7" t="str">
        <f>INDEX(People!$A$2:$A$5,MATCH(Orders!M6464,People!$B$2:$B$5,0))</f>
        <v>Chuck Magee</v>
      </c>
      <c r="Y6464">
        <f t="shared" si="301"/>
        <v>2019</v>
      </c>
      <c r="Z6464">
        <f t="shared" si="302"/>
        <v>5</v>
      </c>
    </row>
    <row r="6465" spans="1:26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7">
        <f t="shared" si="300"/>
        <v>14.8</v>
      </c>
      <c r="W6465" s="7" t="str">
        <f>IFERROR(INDEX(Returns!A:A,MATCH(Orders!B6465,Returns!B:B,0)), "No")</f>
        <v>No</v>
      </c>
      <c r="X6465" s="7" t="str">
        <f>INDEX(People!$A$2:$A$5,MATCH(Orders!M6465,People!$B$2:$B$5,0))</f>
        <v>Chuck Magee</v>
      </c>
      <c r="Y6465">
        <f t="shared" si="301"/>
        <v>2019</v>
      </c>
      <c r="Z6465">
        <f t="shared" si="302"/>
        <v>5</v>
      </c>
    </row>
    <row r="6466" spans="1:26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7">
        <f t="shared" si="300"/>
        <v>6.64</v>
      </c>
      <c r="W6466" s="7" t="str">
        <f>IFERROR(INDEX(Returns!A:A,MATCH(Orders!B6466,Returns!B:B,0)), "No")</f>
        <v>No</v>
      </c>
      <c r="X6466" s="7" t="str">
        <f>INDEX(People!$A$2:$A$5,MATCH(Orders!M6466,People!$B$2:$B$5,0))</f>
        <v>Cassandra Brandow</v>
      </c>
      <c r="Y6466">
        <f t="shared" si="301"/>
        <v>2018</v>
      </c>
      <c r="Z6466">
        <f t="shared" si="302"/>
        <v>9</v>
      </c>
    </row>
    <row r="6467" spans="1:26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7">
        <f t="shared" ref="V6467:V6530" si="303">R6467/S6467</f>
        <v>14.160000000000002</v>
      </c>
      <c r="W6467" s="7" t="str">
        <f>IFERROR(INDEX(Returns!A:A,MATCH(Orders!B6467,Returns!B:B,0)), "No")</f>
        <v>No</v>
      </c>
      <c r="X6467" s="7" t="str">
        <f>INDEX(People!$A$2:$A$5,MATCH(Orders!M6467,People!$B$2:$B$5,0))</f>
        <v>Cassandra Brandow</v>
      </c>
      <c r="Y6467">
        <f t="shared" ref="Y6467:Y6530" si="304">YEAR(C6467)</f>
        <v>2017</v>
      </c>
      <c r="Z6467">
        <f t="shared" ref="Z6467:Z6530" si="305">MONTH(C6467)</f>
        <v>11</v>
      </c>
    </row>
    <row r="6468" spans="1:26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7">
        <f t="shared" si="303"/>
        <v>9.7799999999999994</v>
      </c>
      <c r="W6468" s="7" t="str">
        <f>IFERROR(INDEX(Returns!A:A,MATCH(Orders!B6468,Returns!B:B,0)), "No")</f>
        <v>No</v>
      </c>
      <c r="X6468" s="7" t="str">
        <f>INDEX(People!$A$2:$A$5,MATCH(Orders!M6468,People!$B$2:$B$5,0))</f>
        <v>Anna Andreadi</v>
      </c>
      <c r="Y6468">
        <f t="shared" si="304"/>
        <v>2019</v>
      </c>
      <c r="Z6468">
        <f t="shared" si="305"/>
        <v>5</v>
      </c>
    </row>
    <row r="6469" spans="1:26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7">
        <f t="shared" si="303"/>
        <v>415.88</v>
      </c>
      <c r="W6469" s="7" t="str">
        <f>IFERROR(INDEX(Returns!A:A,MATCH(Orders!B6469,Returns!B:B,0)), "No")</f>
        <v>No</v>
      </c>
      <c r="X6469" s="7" t="str">
        <f>INDEX(People!$A$2:$A$5,MATCH(Orders!M6469,People!$B$2:$B$5,0))</f>
        <v>Chuck Magee</v>
      </c>
      <c r="Y6469">
        <f t="shared" si="304"/>
        <v>2018</v>
      </c>
      <c r="Z6469">
        <f t="shared" si="305"/>
        <v>12</v>
      </c>
    </row>
    <row r="6470" spans="1:26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7">
        <f t="shared" si="303"/>
        <v>125.98999999999998</v>
      </c>
      <c r="W6470" s="7" t="str">
        <f>IFERROR(INDEX(Returns!A:A,MATCH(Orders!B6470,Returns!B:B,0)), "No")</f>
        <v>No</v>
      </c>
      <c r="X6470" s="7" t="str">
        <f>INDEX(People!$A$2:$A$5,MATCH(Orders!M6470,People!$B$2:$B$5,0))</f>
        <v>Chuck Magee</v>
      </c>
      <c r="Y6470">
        <f t="shared" si="304"/>
        <v>2018</v>
      </c>
      <c r="Z6470">
        <f t="shared" si="305"/>
        <v>12</v>
      </c>
    </row>
    <row r="6471" spans="1:26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7">
        <f t="shared" si="303"/>
        <v>12.07</v>
      </c>
      <c r="W6471" s="7" t="str">
        <f>IFERROR(INDEX(Returns!A:A,MATCH(Orders!B6471,Returns!B:B,0)), "No")</f>
        <v>No</v>
      </c>
      <c r="X6471" s="7" t="str">
        <f>INDEX(People!$A$2:$A$5,MATCH(Orders!M6471,People!$B$2:$B$5,0))</f>
        <v>Chuck Magee</v>
      </c>
      <c r="Y6471">
        <f t="shared" si="304"/>
        <v>2018</v>
      </c>
      <c r="Z6471">
        <f t="shared" si="305"/>
        <v>12</v>
      </c>
    </row>
    <row r="6472" spans="1:26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7">
        <f t="shared" si="303"/>
        <v>65.989999999999995</v>
      </c>
      <c r="W6472" s="7" t="str">
        <f>IFERROR(INDEX(Returns!A:A,MATCH(Orders!B6472,Returns!B:B,0)), "No")</f>
        <v>No</v>
      </c>
      <c r="X6472" s="7" t="str">
        <f>INDEX(People!$A$2:$A$5,MATCH(Orders!M6472,People!$B$2:$B$5,0))</f>
        <v>Kelly Williams</v>
      </c>
      <c r="Y6472">
        <f t="shared" si="304"/>
        <v>2017</v>
      </c>
      <c r="Z6472">
        <f t="shared" si="305"/>
        <v>8</v>
      </c>
    </row>
    <row r="6473" spans="1:26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7">
        <f t="shared" si="303"/>
        <v>16.36</v>
      </c>
      <c r="W6473" s="7" t="str">
        <f>IFERROR(INDEX(Returns!A:A,MATCH(Orders!B6473,Returns!B:B,0)), "No")</f>
        <v>No</v>
      </c>
      <c r="X6473" s="7" t="str">
        <f>INDEX(People!$A$2:$A$5,MATCH(Orders!M6473,People!$B$2:$B$5,0))</f>
        <v>Kelly Williams</v>
      </c>
      <c r="Y6473">
        <f t="shared" si="304"/>
        <v>2017</v>
      </c>
      <c r="Z6473">
        <f t="shared" si="305"/>
        <v>8</v>
      </c>
    </row>
    <row r="6474" spans="1:26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7">
        <f t="shared" si="303"/>
        <v>10.024000000000001</v>
      </c>
      <c r="W6474" s="7" t="str">
        <f>IFERROR(INDEX(Returns!A:A,MATCH(Orders!B6474,Returns!B:B,0)), "No")</f>
        <v>No</v>
      </c>
      <c r="X6474" s="7" t="str">
        <f>INDEX(People!$A$2:$A$5,MATCH(Orders!M6474,People!$B$2:$B$5,0))</f>
        <v>Kelly Williams</v>
      </c>
      <c r="Y6474">
        <f t="shared" si="304"/>
        <v>2016</v>
      </c>
      <c r="Z6474">
        <f t="shared" si="305"/>
        <v>6</v>
      </c>
    </row>
    <row r="6475" spans="1:26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7">
        <f t="shared" si="303"/>
        <v>290.60000000000002</v>
      </c>
      <c r="W6475" s="7" t="str">
        <f>IFERROR(INDEX(Returns!A:A,MATCH(Orders!B6475,Returns!B:B,0)), "No")</f>
        <v>No</v>
      </c>
      <c r="X6475" s="7" t="str">
        <f>INDEX(People!$A$2:$A$5,MATCH(Orders!M6475,People!$B$2:$B$5,0))</f>
        <v>Cassandra Brandow</v>
      </c>
      <c r="Y6475">
        <f t="shared" si="304"/>
        <v>2018</v>
      </c>
      <c r="Z6475">
        <f t="shared" si="305"/>
        <v>3</v>
      </c>
    </row>
    <row r="6476" spans="1:26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7">
        <f t="shared" si="303"/>
        <v>15.49</v>
      </c>
      <c r="W6476" s="7" t="str">
        <f>IFERROR(INDEX(Returns!A:A,MATCH(Orders!B6476,Returns!B:B,0)), "No")</f>
        <v>No</v>
      </c>
      <c r="X6476" s="7" t="str">
        <f>INDEX(People!$A$2:$A$5,MATCH(Orders!M6476,People!$B$2:$B$5,0))</f>
        <v>Chuck Magee</v>
      </c>
      <c r="Y6476">
        <f t="shared" si="304"/>
        <v>2016</v>
      </c>
      <c r="Z6476">
        <f t="shared" si="305"/>
        <v>1</v>
      </c>
    </row>
    <row r="6477" spans="1:26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7">
        <f t="shared" si="303"/>
        <v>1.518</v>
      </c>
      <c r="W6477" s="7" t="str">
        <f>IFERROR(INDEX(Returns!A:A,MATCH(Orders!B6477,Returns!B:B,0)), "No")</f>
        <v>No</v>
      </c>
      <c r="X6477" s="7" t="str">
        <f>INDEX(People!$A$2:$A$5,MATCH(Orders!M6477,People!$B$2:$B$5,0))</f>
        <v>Cassandra Brandow</v>
      </c>
      <c r="Y6477">
        <f t="shared" si="304"/>
        <v>2019</v>
      </c>
      <c r="Z6477">
        <f t="shared" si="305"/>
        <v>6</v>
      </c>
    </row>
    <row r="6478" spans="1:26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7">
        <f t="shared" si="303"/>
        <v>2.6</v>
      </c>
      <c r="W6478" s="7" t="str">
        <f>IFERROR(INDEX(Returns!A:A,MATCH(Orders!B6478,Returns!B:B,0)), "No")</f>
        <v>No</v>
      </c>
      <c r="X6478" s="7" t="str">
        <f>INDEX(People!$A$2:$A$5,MATCH(Orders!M6478,People!$B$2:$B$5,0))</f>
        <v>Cassandra Brandow</v>
      </c>
      <c r="Y6478">
        <f t="shared" si="304"/>
        <v>2019</v>
      </c>
      <c r="Z6478">
        <f t="shared" si="305"/>
        <v>6</v>
      </c>
    </row>
    <row r="6479" spans="1:26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7">
        <f t="shared" si="303"/>
        <v>205.99200000000002</v>
      </c>
      <c r="W6479" s="7" t="str">
        <f>IFERROR(INDEX(Returns!A:A,MATCH(Orders!B6479,Returns!B:B,0)), "No")</f>
        <v>No</v>
      </c>
      <c r="X6479" s="7" t="str">
        <f>INDEX(People!$A$2:$A$5,MATCH(Orders!M6479,People!$B$2:$B$5,0))</f>
        <v>Cassandra Brandow</v>
      </c>
      <c r="Y6479">
        <f t="shared" si="304"/>
        <v>2019</v>
      </c>
      <c r="Z6479">
        <f t="shared" si="305"/>
        <v>6</v>
      </c>
    </row>
    <row r="6480" spans="1:26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7">
        <f t="shared" si="303"/>
        <v>5.1840000000000011</v>
      </c>
      <c r="W6480" s="7" t="str">
        <f>IFERROR(INDEX(Returns!A:A,MATCH(Orders!B6480,Returns!B:B,0)), "No")</f>
        <v>No</v>
      </c>
      <c r="X6480" s="7" t="str">
        <f>INDEX(People!$A$2:$A$5,MATCH(Orders!M6480,People!$B$2:$B$5,0))</f>
        <v>Cassandra Brandow</v>
      </c>
      <c r="Y6480">
        <f t="shared" si="304"/>
        <v>2019</v>
      </c>
      <c r="Z6480">
        <f t="shared" si="305"/>
        <v>6</v>
      </c>
    </row>
    <row r="6481" spans="1:26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7">
        <f t="shared" si="303"/>
        <v>100.792</v>
      </c>
      <c r="W6481" s="7" t="str">
        <f>IFERROR(INDEX(Returns!A:A,MATCH(Orders!B6481,Returns!B:B,0)), "No")</f>
        <v>No</v>
      </c>
      <c r="X6481" s="7" t="str">
        <f>INDEX(People!$A$2:$A$5,MATCH(Orders!M6481,People!$B$2:$B$5,0))</f>
        <v>Cassandra Brandow</v>
      </c>
      <c r="Y6481">
        <f t="shared" si="304"/>
        <v>2019</v>
      </c>
      <c r="Z6481">
        <f t="shared" si="305"/>
        <v>6</v>
      </c>
    </row>
    <row r="6482" spans="1:26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7">
        <f t="shared" si="303"/>
        <v>3.496</v>
      </c>
      <c r="W6482" s="7" t="str">
        <f>IFERROR(INDEX(Returns!A:A,MATCH(Orders!B6482,Returns!B:B,0)), "No")</f>
        <v>No</v>
      </c>
      <c r="X6482" s="7" t="str">
        <f>INDEX(People!$A$2:$A$5,MATCH(Orders!M6482,People!$B$2:$B$5,0))</f>
        <v>Cassandra Brandow</v>
      </c>
      <c r="Y6482">
        <f t="shared" si="304"/>
        <v>2019</v>
      </c>
      <c r="Z6482">
        <f t="shared" si="305"/>
        <v>6</v>
      </c>
    </row>
    <row r="6483" spans="1:26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7">
        <f t="shared" si="303"/>
        <v>120.78399999999999</v>
      </c>
      <c r="W6483" s="7" t="str">
        <f>IFERROR(INDEX(Returns!A:A,MATCH(Orders!B6483,Returns!B:B,0)), "No")</f>
        <v>No</v>
      </c>
      <c r="X6483" s="7" t="str">
        <f>INDEX(People!$A$2:$A$5,MATCH(Orders!M6483,People!$B$2:$B$5,0))</f>
        <v>Cassandra Brandow</v>
      </c>
      <c r="Y6483">
        <f t="shared" si="304"/>
        <v>2019</v>
      </c>
      <c r="Z6483">
        <f t="shared" si="305"/>
        <v>6</v>
      </c>
    </row>
    <row r="6484" spans="1:26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7">
        <f t="shared" si="303"/>
        <v>55.2</v>
      </c>
      <c r="W6484" s="7" t="str">
        <f>IFERROR(INDEX(Returns!A:A,MATCH(Orders!B6484,Returns!B:B,0)), "No")</f>
        <v>No</v>
      </c>
      <c r="X6484" s="7" t="str">
        <f>INDEX(People!$A$2:$A$5,MATCH(Orders!M6484,People!$B$2:$B$5,0))</f>
        <v>Cassandra Brandow</v>
      </c>
      <c r="Y6484">
        <f t="shared" si="304"/>
        <v>2019</v>
      </c>
      <c r="Z6484">
        <f t="shared" si="305"/>
        <v>6</v>
      </c>
    </row>
    <row r="6485" spans="1:26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7">
        <f t="shared" si="303"/>
        <v>192.38399999999999</v>
      </c>
      <c r="W6485" s="7" t="str">
        <f>IFERROR(INDEX(Returns!A:A,MATCH(Orders!B6485,Returns!B:B,0)), "No")</f>
        <v>No</v>
      </c>
      <c r="X6485" s="7" t="str">
        <f>INDEX(People!$A$2:$A$5,MATCH(Orders!M6485,People!$B$2:$B$5,0))</f>
        <v>Chuck Magee</v>
      </c>
      <c r="Y6485">
        <f t="shared" si="304"/>
        <v>2019</v>
      </c>
      <c r="Z6485">
        <f t="shared" si="305"/>
        <v>6</v>
      </c>
    </row>
    <row r="6486" spans="1:26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7">
        <f t="shared" si="303"/>
        <v>13.11</v>
      </c>
      <c r="W6486" s="7" t="str">
        <f>IFERROR(INDEX(Returns!A:A,MATCH(Orders!B6486,Returns!B:B,0)), "No")</f>
        <v>No</v>
      </c>
      <c r="X6486" s="7" t="str">
        <f>INDEX(People!$A$2:$A$5,MATCH(Orders!M6486,People!$B$2:$B$5,0))</f>
        <v>Chuck Magee</v>
      </c>
      <c r="Y6486">
        <f t="shared" si="304"/>
        <v>2019</v>
      </c>
      <c r="Z6486">
        <f t="shared" si="305"/>
        <v>6</v>
      </c>
    </row>
    <row r="6487" spans="1:26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7">
        <f t="shared" si="303"/>
        <v>11.34</v>
      </c>
      <c r="W6487" s="7" t="str">
        <f>IFERROR(INDEX(Returns!A:A,MATCH(Orders!B6487,Returns!B:B,0)), "No")</f>
        <v>No</v>
      </c>
      <c r="X6487" s="7" t="str">
        <f>INDEX(People!$A$2:$A$5,MATCH(Orders!M6487,People!$B$2:$B$5,0))</f>
        <v>Chuck Magee</v>
      </c>
      <c r="Y6487">
        <f t="shared" si="304"/>
        <v>2019</v>
      </c>
      <c r="Z6487">
        <f t="shared" si="305"/>
        <v>6</v>
      </c>
    </row>
    <row r="6488" spans="1:26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7">
        <f t="shared" si="303"/>
        <v>240.51999999999998</v>
      </c>
      <c r="W6488" s="7" t="str">
        <f>IFERROR(INDEX(Returns!A:A,MATCH(Orders!B6488,Returns!B:B,0)), "No")</f>
        <v>No</v>
      </c>
      <c r="X6488" s="7" t="str">
        <f>INDEX(People!$A$2:$A$5,MATCH(Orders!M6488,People!$B$2:$B$5,0))</f>
        <v>Cassandra Brandow</v>
      </c>
      <c r="Y6488">
        <f t="shared" si="304"/>
        <v>2017</v>
      </c>
      <c r="Z6488">
        <f t="shared" si="305"/>
        <v>3</v>
      </c>
    </row>
    <row r="6489" spans="1:26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7">
        <f t="shared" si="303"/>
        <v>4.2810000000000006</v>
      </c>
      <c r="W6489" s="7" t="str">
        <f>IFERROR(INDEX(Returns!A:A,MATCH(Orders!B6489,Returns!B:B,0)), "No")</f>
        <v>No</v>
      </c>
      <c r="X6489" s="7" t="str">
        <f>INDEX(People!$A$2:$A$5,MATCH(Orders!M6489,People!$B$2:$B$5,0))</f>
        <v>Cassandra Brandow</v>
      </c>
      <c r="Y6489">
        <f t="shared" si="304"/>
        <v>2017</v>
      </c>
      <c r="Z6489">
        <f t="shared" si="305"/>
        <v>3</v>
      </c>
    </row>
    <row r="6490" spans="1:26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7">
        <f t="shared" si="303"/>
        <v>21.104000000000003</v>
      </c>
      <c r="W6490" s="7" t="str">
        <f>IFERROR(INDEX(Returns!A:A,MATCH(Orders!B6490,Returns!B:B,0)), "No")</f>
        <v>No</v>
      </c>
      <c r="X6490" s="7" t="str">
        <f>INDEX(People!$A$2:$A$5,MATCH(Orders!M6490,People!$B$2:$B$5,0))</f>
        <v>Cassandra Brandow</v>
      </c>
      <c r="Y6490">
        <f t="shared" si="304"/>
        <v>2017</v>
      </c>
      <c r="Z6490">
        <f t="shared" si="305"/>
        <v>3</v>
      </c>
    </row>
    <row r="6491" spans="1:26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7">
        <f t="shared" si="303"/>
        <v>6.4800000000000013</v>
      </c>
      <c r="W6491" s="7" t="str">
        <f>IFERROR(INDEX(Returns!A:A,MATCH(Orders!B6491,Returns!B:B,0)), "No")</f>
        <v>No</v>
      </c>
      <c r="X6491" s="7" t="str">
        <f>INDEX(People!$A$2:$A$5,MATCH(Orders!M6491,People!$B$2:$B$5,0))</f>
        <v>Chuck Magee</v>
      </c>
      <c r="Y6491">
        <f t="shared" si="304"/>
        <v>2019</v>
      </c>
      <c r="Z6491">
        <f t="shared" si="305"/>
        <v>9</v>
      </c>
    </row>
    <row r="6492" spans="1:26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7">
        <f t="shared" si="303"/>
        <v>25.983999999999998</v>
      </c>
      <c r="W6492" s="7" t="str">
        <f>IFERROR(INDEX(Returns!A:A,MATCH(Orders!B6492,Returns!B:B,0)), "No")</f>
        <v>No</v>
      </c>
      <c r="X6492" s="7" t="str">
        <f>INDEX(People!$A$2:$A$5,MATCH(Orders!M6492,People!$B$2:$B$5,0))</f>
        <v>Chuck Magee</v>
      </c>
      <c r="Y6492">
        <f t="shared" si="304"/>
        <v>2016</v>
      </c>
      <c r="Z6492">
        <f t="shared" si="305"/>
        <v>9</v>
      </c>
    </row>
    <row r="6493" spans="1:26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7">
        <f t="shared" si="303"/>
        <v>144.78399999999999</v>
      </c>
      <c r="W6493" s="7" t="str">
        <f>IFERROR(INDEX(Returns!A:A,MATCH(Orders!B6493,Returns!B:B,0)), "No")</f>
        <v>No</v>
      </c>
      <c r="X6493" s="7" t="str">
        <f>INDEX(People!$A$2:$A$5,MATCH(Orders!M6493,People!$B$2:$B$5,0))</f>
        <v>Cassandra Brandow</v>
      </c>
      <c r="Y6493">
        <f t="shared" si="304"/>
        <v>2018</v>
      </c>
      <c r="Z6493">
        <f t="shared" si="305"/>
        <v>11</v>
      </c>
    </row>
    <row r="6494" spans="1:26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7">
        <f t="shared" si="303"/>
        <v>7.944</v>
      </c>
      <c r="W6494" s="7" t="str">
        <f>IFERROR(INDEX(Returns!A:A,MATCH(Orders!B6494,Returns!B:B,0)), "No")</f>
        <v>No</v>
      </c>
      <c r="X6494" s="7" t="str">
        <f>INDEX(People!$A$2:$A$5,MATCH(Orders!M6494,People!$B$2:$B$5,0))</f>
        <v>Cassandra Brandow</v>
      </c>
      <c r="Y6494">
        <f t="shared" si="304"/>
        <v>2018</v>
      </c>
      <c r="Z6494">
        <f t="shared" si="305"/>
        <v>11</v>
      </c>
    </row>
    <row r="6495" spans="1:26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7">
        <f t="shared" si="303"/>
        <v>61.192</v>
      </c>
      <c r="W6495" s="7" t="str">
        <f>IFERROR(INDEX(Returns!A:A,MATCH(Orders!B6495,Returns!B:B,0)), "No")</f>
        <v>No</v>
      </c>
      <c r="X6495" s="7" t="str">
        <f>INDEX(People!$A$2:$A$5,MATCH(Orders!M6495,People!$B$2:$B$5,0))</f>
        <v>Cassandra Brandow</v>
      </c>
      <c r="Y6495">
        <f t="shared" si="304"/>
        <v>2018</v>
      </c>
      <c r="Z6495">
        <f t="shared" si="305"/>
        <v>11</v>
      </c>
    </row>
    <row r="6496" spans="1:26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7">
        <f t="shared" si="303"/>
        <v>12</v>
      </c>
      <c r="W6496" s="7" t="str">
        <f>IFERROR(INDEX(Returns!A:A,MATCH(Orders!B6496,Returns!B:B,0)), "No")</f>
        <v>No</v>
      </c>
      <c r="X6496" s="7" t="str">
        <f>INDEX(People!$A$2:$A$5,MATCH(Orders!M6496,People!$B$2:$B$5,0))</f>
        <v>Kelly Williams</v>
      </c>
      <c r="Y6496">
        <f t="shared" si="304"/>
        <v>2019</v>
      </c>
      <c r="Z6496">
        <f t="shared" si="305"/>
        <v>10</v>
      </c>
    </row>
    <row r="6497" spans="1:26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7">
        <f t="shared" si="303"/>
        <v>5.1840000000000011</v>
      </c>
      <c r="W6497" s="7" t="str">
        <f>IFERROR(INDEX(Returns!A:A,MATCH(Orders!B6497,Returns!B:B,0)), "No")</f>
        <v>No</v>
      </c>
      <c r="X6497" s="7" t="str">
        <f>INDEX(People!$A$2:$A$5,MATCH(Orders!M6497,People!$B$2:$B$5,0))</f>
        <v>Kelly Williams</v>
      </c>
      <c r="Y6497">
        <f t="shared" si="304"/>
        <v>2019</v>
      </c>
      <c r="Z6497">
        <f t="shared" si="305"/>
        <v>10</v>
      </c>
    </row>
    <row r="6498" spans="1:26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7">
        <f t="shared" si="303"/>
        <v>13.088000000000001</v>
      </c>
      <c r="W6498" s="7" t="str">
        <f>IFERROR(INDEX(Returns!A:A,MATCH(Orders!B6498,Returns!B:B,0)), "No")</f>
        <v>No</v>
      </c>
      <c r="X6498" s="7" t="str">
        <f>INDEX(People!$A$2:$A$5,MATCH(Orders!M6498,People!$B$2:$B$5,0))</f>
        <v>Kelly Williams</v>
      </c>
      <c r="Y6498">
        <f t="shared" si="304"/>
        <v>2019</v>
      </c>
      <c r="Z6498">
        <f t="shared" si="305"/>
        <v>10</v>
      </c>
    </row>
    <row r="6499" spans="1:26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7">
        <f t="shared" si="303"/>
        <v>6.98</v>
      </c>
      <c r="W6499" s="7" t="str">
        <f>IFERROR(INDEX(Returns!A:A,MATCH(Orders!B6499,Returns!B:B,0)), "No")</f>
        <v>No</v>
      </c>
      <c r="X6499" s="7" t="str">
        <f>INDEX(People!$A$2:$A$5,MATCH(Orders!M6499,People!$B$2:$B$5,0))</f>
        <v>Cassandra Brandow</v>
      </c>
      <c r="Y6499">
        <f t="shared" si="304"/>
        <v>2017</v>
      </c>
      <c r="Z6499">
        <f t="shared" si="305"/>
        <v>7</v>
      </c>
    </row>
    <row r="6500" spans="1:26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7">
        <f t="shared" si="303"/>
        <v>15.01</v>
      </c>
      <c r="W6500" s="7" t="str">
        <f>IFERROR(INDEX(Returns!A:A,MATCH(Orders!B6500,Returns!B:B,0)), "No")</f>
        <v>No</v>
      </c>
      <c r="X6500" s="7" t="str">
        <f>INDEX(People!$A$2:$A$5,MATCH(Orders!M6500,People!$B$2:$B$5,0))</f>
        <v>Cassandra Brandow</v>
      </c>
      <c r="Y6500">
        <f t="shared" si="304"/>
        <v>2017</v>
      </c>
      <c r="Z6500">
        <f t="shared" si="305"/>
        <v>7</v>
      </c>
    </row>
    <row r="6501" spans="1:26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7">
        <f t="shared" si="303"/>
        <v>19.989999999999998</v>
      </c>
      <c r="W6501" s="7" t="str">
        <f>IFERROR(INDEX(Returns!A:A,MATCH(Orders!B6501,Returns!B:B,0)), "No")</f>
        <v>No</v>
      </c>
      <c r="X6501" s="7" t="str">
        <f>INDEX(People!$A$2:$A$5,MATCH(Orders!M6501,People!$B$2:$B$5,0))</f>
        <v>Cassandra Brandow</v>
      </c>
      <c r="Y6501">
        <f t="shared" si="304"/>
        <v>2017</v>
      </c>
      <c r="Z6501">
        <f t="shared" si="305"/>
        <v>7</v>
      </c>
    </row>
    <row r="6502" spans="1:26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7">
        <f t="shared" si="303"/>
        <v>15.01</v>
      </c>
      <c r="W6502" s="7" t="str">
        <f>IFERROR(INDEX(Returns!A:A,MATCH(Orders!B6502,Returns!B:B,0)), "No")</f>
        <v>No</v>
      </c>
      <c r="X6502" s="7" t="str">
        <f>INDEX(People!$A$2:$A$5,MATCH(Orders!M6502,People!$B$2:$B$5,0))</f>
        <v>Cassandra Brandow</v>
      </c>
      <c r="Y6502">
        <f t="shared" si="304"/>
        <v>2017</v>
      </c>
      <c r="Z6502">
        <f t="shared" si="305"/>
        <v>7</v>
      </c>
    </row>
    <row r="6503" spans="1:26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7">
        <f t="shared" si="303"/>
        <v>89.993999999999986</v>
      </c>
      <c r="W6503" s="7" t="str">
        <f>IFERROR(INDEX(Returns!A:A,MATCH(Orders!B6503,Returns!B:B,0)), "No")</f>
        <v>No</v>
      </c>
      <c r="X6503" s="7" t="str">
        <f>INDEX(People!$A$2:$A$5,MATCH(Orders!M6503,People!$B$2:$B$5,0))</f>
        <v>Chuck Magee</v>
      </c>
      <c r="Y6503">
        <f t="shared" si="304"/>
        <v>2016</v>
      </c>
      <c r="Z6503">
        <f t="shared" si="305"/>
        <v>11</v>
      </c>
    </row>
    <row r="6504" spans="1:26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7">
        <f t="shared" si="303"/>
        <v>7.1760000000000002</v>
      </c>
      <c r="W6504" s="7" t="str">
        <f>IFERROR(INDEX(Returns!A:A,MATCH(Orders!B6504,Returns!B:B,0)), "No")</f>
        <v>No</v>
      </c>
      <c r="X6504" s="7" t="str">
        <f>INDEX(People!$A$2:$A$5,MATCH(Orders!M6504,People!$B$2:$B$5,0))</f>
        <v>Chuck Magee</v>
      </c>
      <c r="Y6504">
        <f t="shared" si="304"/>
        <v>2016</v>
      </c>
      <c r="Z6504">
        <f t="shared" si="305"/>
        <v>11</v>
      </c>
    </row>
    <row r="6505" spans="1:26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7">
        <f t="shared" si="303"/>
        <v>6.4140000000000006</v>
      </c>
      <c r="W6505" s="7" t="str">
        <f>IFERROR(INDEX(Returns!A:A,MATCH(Orders!B6505,Returns!B:B,0)), "No")</f>
        <v>No</v>
      </c>
      <c r="X6505" s="7" t="str">
        <f>INDEX(People!$A$2:$A$5,MATCH(Orders!M6505,People!$B$2:$B$5,0))</f>
        <v>Chuck Magee</v>
      </c>
      <c r="Y6505">
        <f t="shared" si="304"/>
        <v>2016</v>
      </c>
      <c r="Z6505">
        <f t="shared" si="305"/>
        <v>11</v>
      </c>
    </row>
    <row r="6506" spans="1:26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7">
        <f t="shared" si="303"/>
        <v>415.87999999999994</v>
      </c>
      <c r="W6506" s="7" t="str">
        <f>IFERROR(INDEX(Returns!A:A,MATCH(Orders!B6506,Returns!B:B,0)), "No")</f>
        <v>No</v>
      </c>
      <c r="X6506" s="7" t="str">
        <f>INDEX(People!$A$2:$A$5,MATCH(Orders!M6506,People!$B$2:$B$5,0))</f>
        <v>Chuck Magee</v>
      </c>
      <c r="Y6506">
        <f t="shared" si="304"/>
        <v>2019</v>
      </c>
      <c r="Z6506">
        <f t="shared" si="305"/>
        <v>11</v>
      </c>
    </row>
    <row r="6507" spans="1:26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7">
        <f t="shared" si="303"/>
        <v>1.768</v>
      </c>
      <c r="W6507" s="7" t="str">
        <f>IFERROR(INDEX(Returns!A:A,MATCH(Orders!B6507,Returns!B:B,0)), "No")</f>
        <v>No</v>
      </c>
      <c r="X6507" s="7" t="str">
        <f>INDEX(People!$A$2:$A$5,MATCH(Orders!M6507,People!$B$2:$B$5,0))</f>
        <v>Kelly Williams</v>
      </c>
      <c r="Y6507">
        <f t="shared" si="304"/>
        <v>2018</v>
      </c>
      <c r="Z6507">
        <f t="shared" si="305"/>
        <v>6</v>
      </c>
    </row>
    <row r="6508" spans="1:26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7">
        <f t="shared" si="303"/>
        <v>4.7840000000000007</v>
      </c>
      <c r="W6508" s="7" t="str">
        <f>IFERROR(INDEX(Returns!A:A,MATCH(Orders!B6508,Returns!B:B,0)), "No")</f>
        <v>No</v>
      </c>
      <c r="X6508" s="7" t="str">
        <f>INDEX(People!$A$2:$A$5,MATCH(Orders!M6508,People!$B$2:$B$5,0))</f>
        <v>Chuck Magee</v>
      </c>
      <c r="Y6508">
        <f t="shared" si="304"/>
        <v>2018</v>
      </c>
      <c r="Z6508">
        <f t="shared" si="305"/>
        <v>10</v>
      </c>
    </row>
    <row r="6509" spans="1:26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7">
        <f t="shared" si="303"/>
        <v>83.208000000000013</v>
      </c>
      <c r="W6509" s="7" t="str">
        <f>IFERROR(INDEX(Returns!A:A,MATCH(Orders!B6509,Returns!B:B,0)), "No")</f>
        <v>No</v>
      </c>
      <c r="X6509" s="7" t="str">
        <f>INDEX(People!$A$2:$A$5,MATCH(Orders!M6509,People!$B$2:$B$5,0))</f>
        <v>Chuck Magee</v>
      </c>
      <c r="Y6509">
        <f t="shared" si="304"/>
        <v>2018</v>
      </c>
      <c r="Z6509">
        <f t="shared" si="305"/>
        <v>10</v>
      </c>
    </row>
    <row r="6510" spans="1:26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7">
        <f t="shared" si="303"/>
        <v>55.98</v>
      </c>
      <c r="W6510" s="7" t="str">
        <f>IFERROR(INDEX(Returns!A:A,MATCH(Orders!B6510,Returns!B:B,0)), "No")</f>
        <v>No</v>
      </c>
      <c r="X6510" s="7" t="str">
        <f>INDEX(People!$A$2:$A$5,MATCH(Orders!M6510,People!$B$2:$B$5,0))</f>
        <v>Chuck Magee</v>
      </c>
      <c r="Y6510">
        <f t="shared" si="304"/>
        <v>2019</v>
      </c>
      <c r="Z6510">
        <f t="shared" si="305"/>
        <v>12</v>
      </c>
    </row>
    <row r="6511" spans="1:26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7">
        <f t="shared" si="303"/>
        <v>16.784000000000002</v>
      </c>
      <c r="W6511" s="7" t="str">
        <f>IFERROR(INDEX(Returns!A:A,MATCH(Orders!B6511,Returns!B:B,0)), "No")</f>
        <v>No</v>
      </c>
      <c r="X6511" s="7" t="str">
        <f>INDEX(People!$A$2:$A$5,MATCH(Orders!M6511,People!$B$2:$B$5,0))</f>
        <v>Chuck Magee</v>
      </c>
      <c r="Y6511">
        <f t="shared" si="304"/>
        <v>2019</v>
      </c>
      <c r="Z6511">
        <f t="shared" si="305"/>
        <v>12</v>
      </c>
    </row>
    <row r="6512" spans="1:26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7">
        <f t="shared" si="303"/>
        <v>11.339999999999998</v>
      </c>
      <c r="W6512" s="7" t="str">
        <f>IFERROR(INDEX(Returns!A:A,MATCH(Orders!B6512,Returns!B:B,0)), "No")</f>
        <v>No</v>
      </c>
      <c r="X6512" s="7" t="str">
        <f>INDEX(People!$A$2:$A$5,MATCH(Orders!M6512,People!$B$2:$B$5,0))</f>
        <v>Chuck Magee</v>
      </c>
      <c r="Y6512">
        <f t="shared" si="304"/>
        <v>2019</v>
      </c>
      <c r="Z6512">
        <f t="shared" si="305"/>
        <v>12</v>
      </c>
    </row>
    <row r="6513" spans="1:26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7">
        <f t="shared" si="303"/>
        <v>3.98</v>
      </c>
      <c r="W6513" s="7" t="str">
        <f>IFERROR(INDEX(Returns!A:A,MATCH(Orders!B6513,Returns!B:B,0)), "No")</f>
        <v>No</v>
      </c>
      <c r="X6513" s="7" t="str">
        <f>INDEX(People!$A$2:$A$5,MATCH(Orders!M6513,People!$B$2:$B$5,0))</f>
        <v>Anna Andreadi</v>
      </c>
      <c r="Y6513">
        <f t="shared" si="304"/>
        <v>2019</v>
      </c>
      <c r="Z6513">
        <f t="shared" si="305"/>
        <v>3</v>
      </c>
    </row>
    <row r="6514" spans="1:26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7">
        <f t="shared" si="303"/>
        <v>2.88</v>
      </c>
      <c r="W6514" s="7" t="str">
        <f>IFERROR(INDEX(Returns!A:A,MATCH(Orders!B6514,Returns!B:B,0)), "No")</f>
        <v>No</v>
      </c>
      <c r="X6514" s="7" t="str">
        <f>INDEX(People!$A$2:$A$5,MATCH(Orders!M6514,People!$B$2:$B$5,0))</f>
        <v>Anna Andreadi</v>
      </c>
      <c r="Y6514">
        <f t="shared" si="304"/>
        <v>2019</v>
      </c>
      <c r="Z6514">
        <f t="shared" si="305"/>
        <v>3</v>
      </c>
    </row>
    <row r="6515" spans="1:26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7">
        <f t="shared" si="303"/>
        <v>40.99</v>
      </c>
      <c r="W6515" s="7" t="str">
        <f>IFERROR(INDEX(Returns!A:A,MATCH(Orders!B6515,Returns!B:B,0)), "No")</f>
        <v>No</v>
      </c>
      <c r="X6515" s="7" t="str">
        <f>INDEX(People!$A$2:$A$5,MATCH(Orders!M6515,People!$B$2:$B$5,0))</f>
        <v>Anna Andreadi</v>
      </c>
      <c r="Y6515">
        <f t="shared" si="304"/>
        <v>2019</v>
      </c>
      <c r="Z6515">
        <f t="shared" si="305"/>
        <v>3</v>
      </c>
    </row>
    <row r="6516" spans="1:26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7">
        <f t="shared" si="303"/>
        <v>103.19200000000001</v>
      </c>
      <c r="W6516" s="7" t="str">
        <f>IFERROR(INDEX(Returns!A:A,MATCH(Orders!B6516,Returns!B:B,0)), "No")</f>
        <v>No</v>
      </c>
      <c r="X6516" s="7" t="str">
        <f>INDEX(People!$A$2:$A$5,MATCH(Orders!M6516,People!$B$2:$B$5,0))</f>
        <v>Anna Andreadi</v>
      </c>
      <c r="Y6516">
        <f t="shared" si="304"/>
        <v>2019</v>
      </c>
      <c r="Z6516">
        <f t="shared" si="305"/>
        <v>3</v>
      </c>
    </row>
    <row r="6517" spans="1:26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7">
        <f t="shared" si="303"/>
        <v>72.784000000000006</v>
      </c>
      <c r="W6517" s="7" t="str">
        <f>IFERROR(INDEX(Returns!A:A,MATCH(Orders!B6517,Returns!B:B,0)), "No")</f>
        <v>No</v>
      </c>
      <c r="X6517" s="7" t="str">
        <f>INDEX(People!$A$2:$A$5,MATCH(Orders!M6517,People!$B$2:$B$5,0))</f>
        <v>Anna Andreadi</v>
      </c>
      <c r="Y6517">
        <f t="shared" si="304"/>
        <v>2019</v>
      </c>
      <c r="Z6517">
        <f t="shared" si="305"/>
        <v>9</v>
      </c>
    </row>
    <row r="6518" spans="1:26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7">
        <f t="shared" si="303"/>
        <v>105.97999999999999</v>
      </c>
      <c r="W6518" s="7" t="str">
        <f>IFERROR(INDEX(Returns!A:A,MATCH(Orders!B6518,Returns!B:B,0)), "No")</f>
        <v>No</v>
      </c>
      <c r="X6518" s="7" t="str">
        <f>INDEX(People!$A$2:$A$5,MATCH(Orders!M6518,People!$B$2:$B$5,0))</f>
        <v>Anna Andreadi</v>
      </c>
      <c r="Y6518">
        <f t="shared" si="304"/>
        <v>2019</v>
      </c>
      <c r="Z6518">
        <f t="shared" si="305"/>
        <v>9</v>
      </c>
    </row>
    <row r="6519" spans="1:26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7">
        <f t="shared" si="303"/>
        <v>9.93</v>
      </c>
      <c r="W6519" s="7" t="str">
        <f>IFERROR(INDEX(Returns!A:A,MATCH(Orders!B6519,Returns!B:B,0)), "No")</f>
        <v>No</v>
      </c>
      <c r="X6519" s="7" t="str">
        <f>INDEX(People!$A$2:$A$5,MATCH(Orders!M6519,People!$B$2:$B$5,0))</f>
        <v>Anna Andreadi</v>
      </c>
      <c r="Y6519">
        <f t="shared" si="304"/>
        <v>2019</v>
      </c>
      <c r="Z6519">
        <f t="shared" si="305"/>
        <v>9</v>
      </c>
    </row>
    <row r="6520" spans="1:26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7">
        <f t="shared" si="303"/>
        <v>54.48</v>
      </c>
      <c r="W6520" s="7" t="str">
        <f>IFERROR(INDEX(Returns!A:A,MATCH(Orders!B6520,Returns!B:B,0)), "No")</f>
        <v>No</v>
      </c>
      <c r="X6520" s="7" t="str">
        <f>INDEX(People!$A$2:$A$5,MATCH(Orders!M6520,People!$B$2:$B$5,0))</f>
        <v>Anna Andreadi</v>
      </c>
      <c r="Y6520">
        <f t="shared" si="304"/>
        <v>2019</v>
      </c>
      <c r="Z6520">
        <f t="shared" si="305"/>
        <v>9</v>
      </c>
    </row>
    <row r="6521" spans="1:26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7">
        <f t="shared" si="303"/>
        <v>2.6880000000000002</v>
      </c>
      <c r="W6521" s="7" t="str">
        <f>IFERROR(INDEX(Returns!A:A,MATCH(Orders!B6521,Returns!B:B,0)), "No")</f>
        <v>No</v>
      </c>
      <c r="X6521" s="7" t="str">
        <f>INDEX(People!$A$2:$A$5,MATCH(Orders!M6521,People!$B$2:$B$5,0))</f>
        <v>Anna Andreadi</v>
      </c>
      <c r="Y6521">
        <f t="shared" si="304"/>
        <v>2019</v>
      </c>
      <c r="Z6521">
        <f t="shared" si="305"/>
        <v>9</v>
      </c>
    </row>
    <row r="6522" spans="1:26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7">
        <f t="shared" si="303"/>
        <v>1360.99</v>
      </c>
      <c r="W6522" s="7" t="str">
        <f>IFERROR(INDEX(Returns!A:A,MATCH(Orders!B6522,Returns!B:B,0)), "No")</f>
        <v>No</v>
      </c>
      <c r="X6522" s="7" t="str">
        <f>INDEX(People!$A$2:$A$5,MATCH(Orders!M6522,People!$B$2:$B$5,0))</f>
        <v>Kelly Williams</v>
      </c>
      <c r="Y6522">
        <f t="shared" si="304"/>
        <v>2019</v>
      </c>
      <c r="Z6522">
        <f t="shared" si="305"/>
        <v>1</v>
      </c>
    </row>
    <row r="6523" spans="1:26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7">
        <f t="shared" si="303"/>
        <v>100.89</v>
      </c>
      <c r="W6523" s="7" t="str">
        <f>IFERROR(INDEX(Returns!A:A,MATCH(Orders!B6523,Returns!B:B,0)), "No")</f>
        <v>No</v>
      </c>
      <c r="X6523" s="7" t="str">
        <f>INDEX(People!$A$2:$A$5,MATCH(Orders!M6523,People!$B$2:$B$5,0))</f>
        <v>Kelly Williams</v>
      </c>
      <c r="Y6523">
        <f t="shared" si="304"/>
        <v>2019</v>
      </c>
      <c r="Z6523">
        <f t="shared" si="305"/>
        <v>1</v>
      </c>
    </row>
    <row r="6524" spans="1:26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7">
        <f t="shared" si="303"/>
        <v>8.01</v>
      </c>
      <c r="W6524" s="7" t="str">
        <f>IFERROR(INDEX(Returns!A:A,MATCH(Orders!B6524,Returns!B:B,0)), "No")</f>
        <v>No</v>
      </c>
      <c r="X6524" s="7" t="str">
        <f>INDEX(People!$A$2:$A$5,MATCH(Orders!M6524,People!$B$2:$B$5,0))</f>
        <v>Kelly Williams</v>
      </c>
      <c r="Y6524">
        <f t="shared" si="304"/>
        <v>2019</v>
      </c>
      <c r="Z6524">
        <f t="shared" si="305"/>
        <v>1</v>
      </c>
    </row>
    <row r="6525" spans="1:26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7">
        <f t="shared" si="303"/>
        <v>5.04</v>
      </c>
      <c r="W6525" s="7" t="str">
        <f>IFERROR(INDEX(Returns!A:A,MATCH(Orders!B6525,Returns!B:B,0)), "No")</f>
        <v>No</v>
      </c>
      <c r="X6525" s="7" t="str">
        <f>INDEX(People!$A$2:$A$5,MATCH(Orders!M6525,People!$B$2:$B$5,0))</f>
        <v>Chuck Magee</v>
      </c>
      <c r="Y6525">
        <f t="shared" si="304"/>
        <v>2018</v>
      </c>
      <c r="Z6525">
        <f t="shared" si="305"/>
        <v>7</v>
      </c>
    </row>
    <row r="6526" spans="1:26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7">
        <f t="shared" si="303"/>
        <v>59.993999999999993</v>
      </c>
      <c r="W6526" s="7" t="str">
        <f>IFERROR(INDEX(Returns!A:A,MATCH(Orders!B6526,Returns!B:B,0)), "No")</f>
        <v>No</v>
      </c>
      <c r="X6526" s="7" t="str">
        <f>INDEX(People!$A$2:$A$5,MATCH(Orders!M6526,People!$B$2:$B$5,0))</f>
        <v>Chuck Magee</v>
      </c>
      <c r="Y6526">
        <f t="shared" si="304"/>
        <v>2018</v>
      </c>
      <c r="Z6526">
        <f t="shared" si="305"/>
        <v>7</v>
      </c>
    </row>
    <row r="6527" spans="1:26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7">
        <f t="shared" si="303"/>
        <v>1.1430000000000002</v>
      </c>
      <c r="W6527" s="7" t="str">
        <f>IFERROR(INDEX(Returns!A:A,MATCH(Orders!B6527,Returns!B:B,0)), "No")</f>
        <v>No</v>
      </c>
      <c r="X6527" s="7" t="str">
        <f>INDEX(People!$A$2:$A$5,MATCH(Orders!M6527,People!$B$2:$B$5,0))</f>
        <v>Chuck Magee</v>
      </c>
      <c r="Y6527">
        <f t="shared" si="304"/>
        <v>2018</v>
      </c>
      <c r="Z6527">
        <f t="shared" si="305"/>
        <v>7</v>
      </c>
    </row>
    <row r="6528" spans="1:26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7">
        <f t="shared" si="303"/>
        <v>1.8840000000000003</v>
      </c>
      <c r="W6528" s="7" t="str">
        <f>IFERROR(INDEX(Returns!A:A,MATCH(Orders!B6528,Returns!B:B,0)), "No")</f>
        <v>No</v>
      </c>
      <c r="X6528" s="7" t="str">
        <f>INDEX(People!$A$2:$A$5,MATCH(Orders!M6528,People!$B$2:$B$5,0))</f>
        <v>Chuck Magee</v>
      </c>
      <c r="Y6528">
        <f t="shared" si="304"/>
        <v>2018</v>
      </c>
      <c r="Z6528">
        <f t="shared" si="305"/>
        <v>7</v>
      </c>
    </row>
    <row r="6529" spans="1:26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7">
        <f t="shared" si="303"/>
        <v>499.99</v>
      </c>
      <c r="W6529" s="7" t="str">
        <f>IFERROR(INDEX(Returns!A:A,MATCH(Orders!B6529,Returns!B:B,0)), "No")</f>
        <v>No</v>
      </c>
      <c r="X6529" s="7" t="str">
        <f>INDEX(People!$A$2:$A$5,MATCH(Orders!M6529,People!$B$2:$B$5,0))</f>
        <v>Chuck Magee</v>
      </c>
      <c r="Y6529">
        <f t="shared" si="304"/>
        <v>2018</v>
      </c>
      <c r="Z6529">
        <f t="shared" si="305"/>
        <v>12</v>
      </c>
    </row>
    <row r="6530" spans="1:26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7">
        <f t="shared" si="303"/>
        <v>54.1</v>
      </c>
      <c r="W6530" s="7" t="str">
        <f>IFERROR(INDEX(Returns!A:A,MATCH(Orders!B6530,Returns!B:B,0)), "No")</f>
        <v>No</v>
      </c>
      <c r="X6530" s="7" t="str">
        <f>INDEX(People!$A$2:$A$5,MATCH(Orders!M6530,People!$B$2:$B$5,0))</f>
        <v>Chuck Magee</v>
      </c>
      <c r="Y6530">
        <f t="shared" si="304"/>
        <v>2016</v>
      </c>
      <c r="Z6530">
        <f t="shared" si="305"/>
        <v>12</v>
      </c>
    </row>
    <row r="6531" spans="1:26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7">
        <f t="shared" ref="V6531:V6594" si="306">R6531/S6531</f>
        <v>2.3120000000000003</v>
      </c>
      <c r="W6531" s="7" t="str">
        <f>IFERROR(INDEX(Returns!A:A,MATCH(Orders!B6531,Returns!B:B,0)), "No")</f>
        <v>Yes</v>
      </c>
      <c r="X6531" s="7" t="str">
        <f>INDEX(People!$A$2:$A$5,MATCH(Orders!M6531,People!$B$2:$B$5,0))</f>
        <v>Kelly Williams</v>
      </c>
      <c r="Y6531">
        <f t="shared" ref="Y6531:Y6594" si="307">YEAR(C6531)</f>
        <v>2016</v>
      </c>
      <c r="Z6531">
        <f t="shared" ref="Z6531:Z6594" si="308">MONTH(C6531)</f>
        <v>2</v>
      </c>
    </row>
    <row r="6532" spans="1:26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7">
        <f t="shared" si="306"/>
        <v>1.4759999999999998</v>
      </c>
      <c r="W6532" s="7" t="str">
        <f>IFERROR(INDEX(Returns!A:A,MATCH(Orders!B6532,Returns!B:B,0)), "No")</f>
        <v>Yes</v>
      </c>
      <c r="X6532" s="7" t="str">
        <f>INDEX(People!$A$2:$A$5,MATCH(Orders!M6532,People!$B$2:$B$5,0))</f>
        <v>Kelly Williams</v>
      </c>
      <c r="Y6532">
        <f t="shared" si="307"/>
        <v>2016</v>
      </c>
      <c r="Z6532">
        <f t="shared" si="308"/>
        <v>2</v>
      </c>
    </row>
    <row r="6533" spans="1:26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7">
        <f t="shared" si="306"/>
        <v>1.7600000000000002</v>
      </c>
      <c r="W6533" s="7" t="str">
        <f>IFERROR(INDEX(Returns!A:A,MATCH(Orders!B6533,Returns!B:B,0)), "No")</f>
        <v>No</v>
      </c>
      <c r="X6533" s="7" t="str">
        <f>INDEX(People!$A$2:$A$5,MATCH(Orders!M6533,People!$B$2:$B$5,0))</f>
        <v>Kelly Williams</v>
      </c>
      <c r="Y6533">
        <f t="shared" si="307"/>
        <v>2019</v>
      </c>
      <c r="Z6533">
        <f t="shared" si="308"/>
        <v>12</v>
      </c>
    </row>
    <row r="6534" spans="1:26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7">
        <f t="shared" si="306"/>
        <v>142.80000000000001</v>
      </c>
      <c r="W6534" s="7" t="str">
        <f>IFERROR(INDEX(Returns!A:A,MATCH(Orders!B6534,Returns!B:B,0)), "No")</f>
        <v>No</v>
      </c>
      <c r="X6534" s="7" t="str">
        <f>INDEX(People!$A$2:$A$5,MATCH(Orders!M6534,People!$B$2:$B$5,0))</f>
        <v>Kelly Williams</v>
      </c>
      <c r="Y6534">
        <f t="shared" si="307"/>
        <v>2019</v>
      </c>
      <c r="Z6534">
        <f t="shared" si="308"/>
        <v>12</v>
      </c>
    </row>
    <row r="6535" spans="1:26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7">
        <f t="shared" si="306"/>
        <v>79.989999999999995</v>
      </c>
      <c r="W6535" s="7" t="str">
        <f>IFERROR(INDEX(Returns!A:A,MATCH(Orders!B6535,Returns!B:B,0)), "No")</f>
        <v>No</v>
      </c>
      <c r="X6535" s="7" t="str">
        <f>INDEX(People!$A$2:$A$5,MATCH(Orders!M6535,People!$B$2:$B$5,0))</f>
        <v>Kelly Williams</v>
      </c>
      <c r="Y6535">
        <f t="shared" si="307"/>
        <v>2019</v>
      </c>
      <c r="Z6535">
        <f t="shared" si="308"/>
        <v>12</v>
      </c>
    </row>
    <row r="6536" spans="1:26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7">
        <f t="shared" si="306"/>
        <v>717.5920000000001</v>
      </c>
      <c r="W6536" s="7" t="str">
        <f>IFERROR(INDEX(Returns!A:A,MATCH(Orders!B6536,Returns!B:B,0)), "No")</f>
        <v>No</v>
      </c>
      <c r="X6536" s="7" t="str">
        <f>INDEX(People!$A$2:$A$5,MATCH(Orders!M6536,People!$B$2:$B$5,0))</f>
        <v>Chuck Magee</v>
      </c>
      <c r="Y6536">
        <f t="shared" si="307"/>
        <v>2016</v>
      </c>
      <c r="Z6536">
        <f t="shared" si="308"/>
        <v>11</v>
      </c>
    </row>
    <row r="6537" spans="1:26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7">
        <f t="shared" si="306"/>
        <v>400.78400000000005</v>
      </c>
      <c r="W6537" s="7" t="str">
        <f>IFERROR(INDEX(Returns!A:A,MATCH(Orders!B6537,Returns!B:B,0)), "No")</f>
        <v>No</v>
      </c>
      <c r="X6537" s="7" t="str">
        <f>INDEX(People!$A$2:$A$5,MATCH(Orders!M6537,People!$B$2:$B$5,0))</f>
        <v>Chuck Magee</v>
      </c>
      <c r="Y6537">
        <f t="shared" si="307"/>
        <v>2016</v>
      </c>
      <c r="Z6537">
        <f t="shared" si="308"/>
        <v>11</v>
      </c>
    </row>
    <row r="6538" spans="1:26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7">
        <f t="shared" si="306"/>
        <v>109.53000000000002</v>
      </c>
      <c r="W6538" s="7" t="str">
        <f>IFERROR(INDEX(Returns!A:A,MATCH(Orders!B6538,Returns!B:B,0)), "No")</f>
        <v>No</v>
      </c>
      <c r="X6538" s="7" t="str">
        <f>INDEX(People!$A$2:$A$5,MATCH(Orders!M6538,People!$B$2:$B$5,0))</f>
        <v>Cassandra Brandow</v>
      </c>
      <c r="Y6538">
        <f t="shared" si="307"/>
        <v>2016</v>
      </c>
      <c r="Z6538">
        <f t="shared" si="308"/>
        <v>10</v>
      </c>
    </row>
    <row r="6539" spans="1:26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7">
        <f t="shared" si="306"/>
        <v>32.783999999999999</v>
      </c>
      <c r="W6539" s="7" t="str">
        <f>IFERROR(INDEX(Returns!A:A,MATCH(Orders!B6539,Returns!B:B,0)), "No")</f>
        <v>No</v>
      </c>
      <c r="X6539" s="7" t="str">
        <f>INDEX(People!$A$2:$A$5,MATCH(Orders!M6539,People!$B$2:$B$5,0))</f>
        <v>Cassandra Brandow</v>
      </c>
      <c r="Y6539">
        <f t="shared" si="307"/>
        <v>2016</v>
      </c>
      <c r="Z6539">
        <f t="shared" si="308"/>
        <v>10</v>
      </c>
    </row>
    <row r="6540" spans="1:26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7">
        <f t="shared" si="306"/>
        <v>158.99</v>
      </c>
      <c r="W6540" s="7" t="str">
        <f>IFERROR(INDEX(Returns!A:A,MATCH(Orders!B6540,Returns!B:B,0)), "No")</f>
        <v>No</v>
      </c>
      <c r="X6540" s="7" t="str">
        <f>INDEX(People!$A$2:$A$5,MATCH(Orders!M6540,People!$B$2:$B$5,0))</f>
        <v>Chuck Magee</v>
      </c>
      <c r="Y6540">
        <f t="shared" si="307"/>
        <v>2017</v>
      </c>
      <c r="Z6540">
        <f t="shared" si="308"/>
        <v>10</v>
      </c>
    </row>
    <row r="6541" spans="1:26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7">
        <f t="shared" si="306"/>
        <v>58.220000000000006</v>
      </c>
      <c r="W6541" s="7" t="str">
        <f>IFERROR(INDEX(Returns!A:A,MATCH(Orders!B6541,Returns!B:B,0)), "No")</f>
        <v>No</v>
      </c>
      <c r="X6541" s="7" t="str">
        <f>INDEX(People!$A$2:$A$5,MATCH(Orders!M6541,People!$B$2:$B$5,0))</f>
        <v>Chuck Magee</v>
      </c>
      <c r="Y6541">
        <f t="shared" si="307"/>
        <v>2017</v>
      </c>
      <c r="Z6541">
        <f t="shared" si="308"/>
        <v>10</v>
      </c>
    </row>
    <row r="6542" spans="1:26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7">
        <f t="shared" si="306"/>
        <v>12.28</v>
      </c>
      <c r="W6542" s="7" t="str">
        <f>IFERROR(INDEX(Returns!A:A,MATCH(Orders!B6542,Returns!B:B,0)), "No")</f>
        <v>Yes</v>
      </c>
      <c r="X6542" s="7" t="str">
        <f>INDEX(People!$A$2:$A$5,MATCH(Orders!M6542,People!$B$2:$B$5,0))</f>
        <v>Anna Andreadi</v>
      </c>
      <c r="Y6542">
        <f t="shared" si="307"/>
        <v>2019</v>
      </c>
      <c r="Z6542">
        <f t="shared" si="308"/>
        <v>11</v>
      </c>
    </row>
    <row r="6543" spans="1:26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7">
        <f t="shared" si="306"/>
        <v>69.959999999999994</v>
      </c>
      <c r="W6543" s="7" t="str">
        <f>IFERROR(INDEX(Returns!A:A,MATCH(Orders!B6543,Returns!B:B,0)), "No")</f>
        <v>Yes</v>
      </c>
      <c r="X6543" s="7" t="str">
        <f>INDEX(People!$A$2:$A$5,MATCH(Orders!M6543,People!$B$2:$B$5,0))</f>
        <v>Anna Andreadi</v>
      </c>
      <c r="Y6543">
        <f t="shared" si="307"/>
        <v>2019</v>
      </c>
      <c r="Z6543">
        <f t="shared" si="308"/>
        <v>11</v>
      </c>
    </row>
    <row r="6544" spans="1:26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7">
        <f t="shared" si="306"/>
        <v>35.96</v>
      </c>
      <c r="W6544" s="7" t="str">
        <f>IFERROR(INDEX(Returns!A:A,MATCH(Orders!B6544,Returns!B:B,0)), "No")</f>
        <v>Yes</v>
      </c>
      <c r="X6544" s="7" t="str">
        <f>INDEX(People!$A$2:$A$5,MATCH(Orders!M6544,People!$B$2:$B$5,0))</f>
        <v>Anna Andreadi</v>
      </c>
      <c r="Y6544">
        <f t="shared" si="307"/>
        <v>2019</v>
      </c>
      <c r="Z6544">
        <f t="shared" si="308"/>
        <v>11</v>
      </c>
    </row>
    <row r="6545" spans="1:26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7">
        <f t="shared" si="306"/>
        <v>33.29</v>
      </c>
      <c r="W6545" s="7" t="str">
        <f>IFERROR(INDEX(Returns!A:A,MATCH(Orders!B6545,Returns!B:B,0)), "No")</f>
        <v>Yes</v>
      </c>
      <c r="X6545" s="7" t="str">
        <f>INDEX(People!$A$2:$A$5,MATCH(Orders!M6545,People!$B$2:$B$5,0))</f>
        <v>Anna Andreadi</v>
      </c>
      <c r="Y6545">
        <f t="shared" si="307"/>
        <v>2019</v>
      </c>
      <c r="Z6545">
        <f t="shared" si="308"/>
        <v>11</v>
      </c>
    </row>
    <row r="6546" spans="1:26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7">
        <f t="shared" si="306"/>
        <v>11.634000000000002</v>
      </c>
      <c r="W6546" s="7" t="str">
        <f>IFERROR(INDEX(Returns!A:A,MATCH(Orders!B6546,Returns!B:B,0)), "No")</f>
        <v>No</v>
      </c>
      <c r="X6546" s="7" t="str">
        <f>INDEX(People!$A$2:$A$5,MATCH(Orders!M6546,People!$B$2:$B$5,0))</f>
        <v>Chuck Magee</v>
      </c>
      <c r="Y6546">
        <f t="shared" si="307"/>
        <v>2019</v>
      </c>
      <c r="Z6546">
        <f t="shared" si="308"/>
        <v>5</v>
      </c>
    </row>
    <row r="6547" spans="1:26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7">
        <f t="shared" si="306"/>
        <v>2.52</v>
      </c>
      <c r="W6547" s="7" t="str">
        <f>IFERROR(INDEX(Returns!A:A,MATCH(Orders!B6547,Returns!B:B,0)), "No")</f>
        <v>No</v>
      </c>
      <c r="X6547" s="7" t="str">
        <f>INDEX(People!$A$2:$A$5,MATCH(Orders!M6547,People!$B$2:$B$5,0))</f>
        <v>Chuck Magee</v>
      </c>
      <c r="Y6547">
        <f t="shared" si="307"/>
        <v>2019</v>
      </c>
      <c r="Z6547">
        <f t="shared" si="308"/>
        <v>5</v>
      </c>
    </row>
    <row r="6548" spans="1:26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7">
        <f t="shared" si="306"/>
        <v>24.784000000000002</v>
      </c>
      <c r="W6548" s="7" t="str">
        <f>IFERROR(INDEX(Returns!A:A,MATCH(Orders!B6548,Returns!B:B,0)), "No")</f>
        <v>No</v>
      </c>
      <c r="X6548" s="7" t="str">
        <f>INDEX(People!$A$2:$A$5,MATCH(Orders!M6548,People!$B$2:$B$5,0))</f>
        <v>Chuck Magee</v>
      </c>
      <c r="Y6548">
        <f t="shared" si="307"/>
        <v>2019</v>
      </c>
      <c r="Z6548">
        <f t="shared" si="308"/>
        <v>5</v>
      </c>
    </row>
    <row r="6549" spans="1:26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7">
        <f t="shared" si="306"/>
        <v>105.68599999999999</v>
      </c>
      <c r="W6549" s="7" t="str">
        <f>IFERROR(INDEX(Returns!A:A,MATCH(Orders!B6549,Returns!B:B,0)), "No")</f>
        <v>No</v>
      </c>
      <c r="X6549" s="7" t="str">
        <f>INDEX(People!$A$2:$A$5,MATCH(Orders!M6549,People!$B$2:$B$5,0))</f>
        <v>Kelly Williams</v>
      </c>
      <c r="Y6549">
        <f t="shared" si="307"/>
        <v>2016</v>
      </c>
      <c r="Z6549">
        <f t="shared" si="308"/>
        <v>3</v>
      </c>
    </row>
    <row r="6550" spans="1:26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7">
        <f t="shared" si="306"/>
        <v>5.8240000000000007</v>
      </c>
      <c r="W6550" s="7" t="str">
        <f>IFERROR(INDEX(Returns!A:A,MATCH(Orders!B6550,Returns!B:B,0)), "No")</f>
        <v>No</v>
      </c>
      <c r="X6550" s="7" t="str">
        <f>INDEX(People!$A$2:$A$5,MATCH(Orders!M6550,People!$B$2:$B$5,0))</f>
        <v>Kelly Williams</v>
      </c>
      <c r="Y6550">
        <f t="shared" si="307"/>
        <v>2016</v>
      </c>
      <c r="Z6550">
        <f t="shared" si="308"/>
        <v>3</v>
      </c>
    </row>
    <row r="6551" spans="1:26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7">
        <f t="shared" si="306"/>
        <v>25.98</v>
      </c>
      <c r="W6551" s="7" t="str">
        <f>IFERROR(INDEX(Returns!A:A,MATCH(Orders!B6551,Returns!B:B,0)), "No")</f>
        <v>No</v>
      </c>
      <c r="X6551" s="7" t="str">
        <f>INDEX(People!$A$2:$A$5,MATCH(Orders!M6551,People!$B$2:$B$5,0))</f>
        <v>Kelly Williams</v>
      </c>
      <c r="Y6551">
        <f t="shared" si="307"/>
        <v>2017</v>
      </c>
      <c r="Z6551">
        <f t="shared" si="308"/>
        <v>7</v>
      </c>
    </row>
    <row r="6552" spans="1:26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7">
        <f t="shared" si="306"/>
        <v>81.890999999999991</v>
      </c>
      <c r="W6552" s="7" t="str">
        <f>IFERROR(INDEX(Returns!A:A,MATCH(Orders!B6552,Returns!B:B,0)), "No")</f>
        <v>No</v>
      </c>
      <c r="X6552" s="7" t="str">
        <f>INDEX(People!$A$2:$A$5,MATCH(Orders!M6552,People!$B$2:$B$5,0))</f>
        <v>Chuck Magee</v>
      </c>
      <c r="Y6552">
        <f t="shared" si="307"/>
        <v>2017</v>
      </c>
      <c r="Z6552">
        <f t="shared" si="308"/>
        <v>11</v>
      </c>
    </row>
    <row r="6553" spans="1:26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7">
        <f t="shared" si="306"/>
        <v>6.68</v>
      </c>
      <c r="W6553" s="7" t="str">
        <f>IFERROR(INDEX(Returns!A:A,MATCH(Orders!B6553,Returns!B:B,0)), "No")</f>
        <v>No</v>
      </c>
      <c r="X6553" s="7" t="str">
        <f>INDEX(People!$A$2:$A$5,MATCH(Orders!M6553,People!$B$2:$B$5,0))</f>
        <v>Anna Andreadi</v>
      </c>
      <c r="Y6553">
        <f t="shared" si="307"/>
        <v>2019</v>
      </c>
      <c r="Z6553">
        <f t="shared" si="308"/>
        <v>12</v>
      </c>
    </row>
    <row r="6554" spans="1:26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7">
        <f t="shared" si="306"/>
        <v>31.78</v>
      </c>
      <c r="W6554" s="7" t="str">
        <f>IFERROR(INDEX(Returns!A:A,MATCH(Orders!B6554,Returns!B:B,0)), "No")</f>
        <v>No</v>
      </c>
      <c r="X6554" s="7" t="str">
        <f>INDEX(People!$A$2:$A$5,MATCH(Orders!M6554,People!$B$2:$B$5,0))</f>
        <v>Anna Andreadi</v>
      </c>
      <c r="Y6554">
        <f t="shared" si="307"/>
        <v>2019</v>
      </c>
      <c r="Z6554">
        <f t="shared" si="308"/>
        <v>12</v>
      </c>
    </row>
    <row r="6555" spans="1:26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7">
        <f t="shared" si="306"/>
        <v>79.992000000000004</v>
      </c>
      <c r="W6555" s="7" t="str">
        <f>IFERROR(INDEX(Returns!A:A,MATCH(Orders!B6555,Returns!B:B,0)), "No")</f>
        <v>No</v>
      </c>
      <c r="X6555" s="7" t="str">
        <f>INDEX(People!$A$2:$A$5,MATCH(Orders!M6555,People!$B$2:$B$5,0))</f>
        <v>Kelly Williams</v>
      </c>
      <c r="Y6555">
        <f t="shared" si="307"/>
        <v>2016</v>
      </c>
      <c r="Z6555">
        <f t="shared" si="308"/>
        <v>10</v>
      </c>
    </row>
    <row r="6556" spans="1:26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7">
        <f t="shared" si="306"/>
        <v>168.44000000000003</v>
      </c>
      <c r="W6556" s="7" t="str">
        <f>IFERROR(INDEX(Returns!A:A,MATCH(Orders!B6556,Returns!B:B,0)), "No")</f>
        <v>No</v>
      </c>
      <c r="X6556" s="7" t="str">
        <f>INDEX(People!$A$2:$A$5,MATCH(Orders!M6556,People!$B$2:$B$5,0))</f>
        <v>Kelly Williams</v>
      </c>
      <c r="Y6556">
        <f t="shared" si="307"/>
        <v>2016</v>
      </c>
      <c r="Z6556">
        <f t="shared" si="308"/>
        <v>10</v>
      </c>
    </row>
    <row r="6557" spans="1:26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7">
        <f t="shared" si="306"/>
        <v>3.8079999999999998</v>
      </c>
      <c r="W6557" s="7" t="str">
        <f>IFERROR(INDEX(Returns!A:A,MATCH(Orders!B6557,Returns!B:B,0)), "No")</f>
        <v>No</v>
      </c>
      <c r="X6557" s="7" t="str">
        <f>INDEX(People!$A$2:$A$5,MATCH(Orders!M6557,People!$B$2:$B$5,0))</f>
        <v>Kelly Williams</v>
      </c>
      <c r="Y6557">
        <f t="shared" si="307"/>
        <v>2016</v>
      </c>
      <c r="Z6557">
        <f t="shared" si="308"/>
        <v>10</v>
      </c>
    </row>
    <row r="6558" spans="1:26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7">
        <f t="shared" si="306"/>
        <v>8.6819999999999968</v>
      </c>
      <c r="W6558" s="7" t="str">
        <f>IFERROR(INDEX(Returns!A:A,MATCH(Orders!B6558,Returns!B:B,0)), "No")</f>
        <v>No</v>
      </c>
      <c r="X6558" s="7" t="str">
        <f>INDEX(People!$A$2:$A$5,MATCH(Orders!M6558,People!$B$2:$B$5,0))</f>
        <v>Kelly Williams</v>
      </c>
      <c r="Y6558">
        <f t="shared" si="307"/>
        <v>2016</v>
      </c>
      <c r="Z6558">
        <f t="shared" si="308"/>
        <v>10</v>
      </c>
    </row>
    <row r="6559" spans="1:26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7">
        <f t="shared" si="306"/>
        <v>24.424000000000003</v>
      </c>
      <c r="W6559" s="7" t="str">
        <f>IFERROR(INDEX(Returns!A:A,MATCH(Orders!B6559,Returns!B:B,0)), "No")</f>
        <v>No</v>
      </c>
      <c r="X6559" s="7" t="str">
        <f>INDEX(People!$A$2:$A$5,MATCH(Orders!M6559,People!$B$2:$B$5,0))</f>
        <v>Kelly Williams</v>
      </c>
      <c r="Y6559">
        <f t="shared" si="307"/>
        <v>2016</v>
      </c>
      <c r="Z6559">
        <f t="shared" si="308"/>
        <v>10</v>
      </c>
    </row>
    <row r="6560" spans="1:26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7">
        <f t="shared" si="306"/>
        <v>169.18199999999999</v>
      </c>
      <c r="W6560" s="7" t="str">
        <f>IFERROR(INDEX(Returns!A:A,MATCH(Orders!B6560,Returns!B:B,0)), "No")</f>
        <v>No</v>
      </c>
      <c r="X6560" s="7" t="str">
        <f>INDEX(People!$A$2:$A$5,MATCH(Orders!M6560,People!$B$2:$B$5,0))</f>
        <v>Chuck Magee</v>
      </c>
      <c r="Y6560">
        <f t="shared" si="307"/>
        <v>2017</v>
      </c>
      <c r="Z6560">
        <f t="shared" si="308"/>
        <v>6</v>
      </c>
    </row>
    <row r="6561" spans="1:26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7">
        <f t="shared" si="306"/>
        <v>83.98</v>
      </c>
      <c r="W6561" s="7" t="str">
        <f>IFERROR(INDEX(Returns!A:A,MATCH(Orders!B6561,Returns!B:B,0)), "No")</f>
        <v>No</v>
      </c>
      <c r="X6561" s="7" t="str">
        <f>INDEX(People!$A$2:$A$5,MATCH(Orders!M6561,People!$B$2:$B$5,0))</f>
        <v>Anna Andreadi</v>
      </c>
      <c r="Y6561">
        <f t="shared" si="307"/>
        <v>2018</v>
      </c>
      <c r="Z6561">
        <f t="shared" si="308"/>
        <v>7</v>
      </c>
    </row>
    <row r="6562" spans="1:26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7">
        <f t="shared" si="306"/>
        <v>3.15</v>
      </c>
      <c r="W6562" s="7" t="str">
        <f>IFERROR(INDEX(Returns!A:A,MATCH(Orders!B6562,Returns!B:B,0)), "No")</f>
        <v>No</v>
      </c>
      <c r="X6562" s="7" t="str">
        <f>INDEX(People!$A$2:$A$5,MATCH(Orders!M6562,People!$B$2:$B$5,0))</f>
        <v>Anna Andreadi</v>
      </c>
      <c r="Y6562">
        <f t="shared" si="307"/>
        <v>2018</v>
      </c>
      <c r="Z6562">
        <f t="shared" si="308"/>
        <v>7</v>
      </c>
    </row>
    <row r="6563" spans="1:26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7">
        <f t="shared" si="306"/>
        <v>6.7239999999999984</v>
      </c>
      <c r="W6563" s="7" t="str">
        <f>IFERROR(INDEX(Returns!A:A,MATCH(Orders!B6563,Returns!B:B,0)), "No")</f>
        <v>No</v>
      </c>
      <c r="X6563" s="7" t="str">
        <f>INDEX(People!$A$2:$A$5,MATCH(Orders!M6563,People!$B$2:$B$5,0))</f>
        <v>Kelly Williams</v>
      </c>
      <c r="Y6563">
        <f t="shared" si="307"/>
        <v>2019</v>
      </c>
      <c r="Z6563">
        <f t="shared" si="308"/>
        <v>3</v>
      </c>
    </row>
    <row r="6564" spans="1:26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7">
        <f t="shared" si="306"/>
        <v>5.38</v>
      </c>
      <c r="W6564" s="7" t="str">
        <f>IFERROR(INDEX(Returns!A:A,MATCH(Orders!B6564,Returns!B:B,0)), "No")</f>
        <v>No</v>
      </c>
      <c r="X6564" s="7" t="str">
        <f>INDEX(People!$A$2:$A$5,MATCH(Orders!M6564,People!$B$2:$B$5,0))</f>
        <v>Chuck Magee</v>
      </c>
      <c r="Y6564">
        <f t="shared" si="307"/>
        <v>2016</v>
      </c>
      <c r="Z6564">
        <f t="shared" si="308"/>
        <v>5</v>
      </c>
    </row>
    <row r="6565" spans="1:26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7">
        <f t="shared" si="306"/>
        <v>97.125</v>
      </c>
      <c r="W6565" s="7" t="str">
        <f>IFERROR(INDEX(Returns!A:A,MATCH(Orders!B6565,Returns!B:B,0)), "No")</f>
        <v>No</v>
      </c>
      <c r="X6565" s="7" t="str">
        <f>INDEX(People!$A$2:$A$5,MATCH(Orders!M6565,People!$B$2:$B$5,0))</f>
        <v>Chuck Magee</v>
      </c>
      <c r="Y6565">
        <f t="shared" si="307"/>
        <v>2016</v>
      </c>
      <c r="Z6565">
        <f t="shared" si="308"/>
        <v>5</v>
      </c>
    </row>
    <row r="6566" spans="1:26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7">
        <f t="shared" si="306"/>
        <v>2.8800000000000003</v>
      </c>
      <c r="W6566" s="7" t="str">
        <f>IFERROR(INDEX(Returns!A:A,MATCH(Orders!B6566,Returns!B:B,0)), "No")</f>
        <v>No</v>
      </c>
      <c r="X6566" s="7" t="str">
        <f>INDEX(People!$A$2:$A$5,MATCH(Orders!M6566,People!$B$2:$B$5,0))</f>
        <v>Chuck Magee</v>
      </c>
      <c r="Y6566">
        <f t="shared" si="307"/>
        <v>2016</v>
      </c>
      <c r="Z6566">
        <f t="shared" si="308"/>
        <v>5</v>
      </c>
    </row>
    <row r="6567" spans="1:26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7">
        <f t="shared" si="306"/>
        <v>218.08</v>
      </c>
      <c r="W6567" s="7" t="str">
        <f>IFERROR(INDEX(Returns!A:A,MATCH(Orders!B6567,Returns!B:B,0)), "No")</f>
        <v>No</v>
      </c>
      <c r="X6567" s="7" t="str">
        <f>INDEX(People!$A$2:$A$5,MATCH(Orders!M6567,People!$B$2:$B$5,0))</f>
        <v>Chuck Magee</v>
      </c>
      <c r="Y6567">
        <f t="shared" si="307"/>
        <v>2016</v>
      </c>
      <c r="Z6567">
        <f t="shared" si="308"/>
        <v>5</v>
      </c>
    </row>
    <row r="6568" spans="1:26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7">
        <f t="shared" si="306"/>
        <v>60.99799999999999</v>
      </c>
      <c r="W6568" s="7" t="str">
        <f>IFERROR(INDEX(Returns!A:A,MATCH(Orders!B6568,Returns!B:B,0)), "No")</f>
        <v>No</v>
      </c>
      <c r="X6568" s="7" t="str">
        <f>INDEX(People!$A$2:$A$5,MATCH(Orders!M6568,People!$B$2:$B$5,0))</f>
        <v>Kelly Williams</v>
      </c>
      <c r="Y6568">
        <f t="shared" si="307"/>
        <v>2019</v>
      </c>
      <c r="Z6568">
        <f t="shared" si="308"/>
        <v>2</v>
      </c>
    </row>
    <row r="6569" spans="1:26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7">
        <f t="shared" si="306"/>
        <v>1.4240000000000002</v>
      </c>
      <c r="W6569" s="7" t="str">
        <f>IFERROR(INDEX(Returns!A:A,MATCH(Orders!B6569,Returns!B:B,0)), "No")</f>
        <v>No</v>
      </c>
      <c r="X6569" s="7" t="str">
        <f>INDEX(People!$A$2:$A$5,MATCH(Orders!M6569,People!$B$2:$B$5,0))</f>
        <v>Kelly Williams</v>
      </c>
      <c r="Y6569">
        <f t="shared" si="307"/>
        <v>2019</v>
      </c>
      <c r="Z6569">
        <f t="shared" si="308"/>
        <v>2</v>
      </c>
    </row>
    <row r="6570" spans="1:26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7">
        <f t="shared" si="306"/>
        <v>1.3440000000000001</v>
      </c>
      <c r="W6570" s="7" t="str">
        <f>IFERROR(INDEX(Returns!A:A,MATCH(Orders!B6570,Returns!B:B,0)), "No")</f>
        <v>No</v>
      </c>
      <c r="X6570" s="7" t="str">
        <f>INDEX(People!$A$2:$A$5,MATCH(Orders!M6570,People!$B$2:$B$5,0))</f>
        <v>Kelly Williams</v>
      </c>
      <c r="Y6570">
        <f t="shared" si="307"/>
        <v>2016</v>
      </c>
      <c r="Z6570">
        <f t="shared" si="308"/>
        <v>4</v>
      </c>
    </row>
    <row r="6571" spans="1:26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7">
        <f t="shared" si="306"/>
        <v>105.68599999999999</v>
      </c>
      <c r="W6571" s="7" t="str">
        <f>IFERROR(INDEX(Returns!A:A,MATCH(Orders!B6571,Returns!B:B,0)), "No")</f>
        <v>No</v>
      </c>
      <c r="X6571" s="7" t="str">
        <f>INDEX(People!$A$2:$A$5,MATCH(Orders!M6571,People!$B$2:$B$5,0))</f>
        <v>Kelly Williams</v>
      </c>
      <c r="Y6571">
        <f t="shared" si="307"/>
        <v>2016</v>
      </c>
      <c r="Z6571">
        <f t="shared" si="308"/>
        <v>4</v>
      </c>
    </row>
    <row r="6572" spans="1:26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7">
        <f t="shared" si="306"/>
        <v>49.783999999999999</v>
      </c>
      <c r="W6572" s="7" t="str">
        <f>IFERROR(INDEX(Returns!A:A,MATCH(Orders!B6572,Returns!B:B,0)), "No")</f>
        <v>No</v>
      </c>
      <c r="X6572" s="7" t="str">
        <f>INDEX(People!$A$2:$A$5,MATCH(Orders!M6572,People!$B$2:$B$5,0))</f>
        <v>Kelly Williams</v>
      </c>
      <c r="Y6572">
        <f t="shared" si="307"/>
        <v>2016</v>
      </c>
      <c r="Z6572">
        <f t="shared" si="308"/>
        <v>4</v>
      </c>
    </row>
    <row r="6573" spans="1:26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7">
        <f t="shared" si="306"/>
        <v>75.992000000000004</v>
      </c>
      <c r="W6573" s="7" t="str">
        <f>IFERROR(INDEX(Returns!A:A,MATCH(Orders!B6573,Returns!B:B,0)), "No")</f>
        <v>No</v>
      </c>
      <c r="X6573" s="7" t="str">
        <f>INDEX(People!$A$2:$A$5,MATCH(Orders!M6573,People!$B$2:$B$5,0))</f>
        <v>Kelly Williams</v>
      </c>
      <c r="Y6573">
        <f t="shared" si="307"/>
        <v>2016</v>
      </c>
      <c r="Z6573">
        <f t="shared" si="308"/>
        <v>4</v>
      </c>
    </row>
    <row r="6574" spans="1:26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7">
        <f t="shared" si="306"/>
        <v>5.98</v>
      </c>
      <c r="W6574" s="7" t="str">
        <f>IFERROR(INDEX(Returns!A:A,MATCH(Orders!B6574,Returns!B:B,0)), "No")</f>
        <v>No</v>
      </c>
      <c r="X6574" s="7" t="str">
        <f>INDEX(People!$A$2:$A$5,MATCH(Orders!M6574,People!$B$2:$B$5,0))</f>
        <v>Anna Andreadi</v>
      </c>
      <c r="Y6574">
        <f t="shared" si="307"/>
        <v>2018</v>
      </c>
      <c r="Z6574">
        <f t="shared" si="308"/>
        <v>5</v>
      </c>
    </row>
    <row r="6575" spans="1:26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7">
        <f t="shared" si="306"/>
        <v>140.85</v>
      </c>
      <c r="W6575" s="7" t="str">
        <f>IFERROR(INDEX(Returns!A:A,MATCH(Orders!B6575,Returns!B:B,0)), "No")</f>
        <v>No</v>
      </c>
      <c r="X6575" s="7" t="str">
        <f>INDEX(People!$A$2:$A$5,MATCH(Orders!M6575,People!$B$2:$B$5,0))</f>
        <v>Chuck Magee</v>
      </c>
      <c r="Y6575">
        <f t="shared" si="307"/>
        <v>2018</v>
      </c>
      <c r="Z6575">
        <f t="shared" si="308"/>
        <v>11</v>
      </c>
    </row>
    <row r="6576" spans="1:26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7">
        <f t="shared" si="306"/>
        <v>39.99</v>
      </c>
      <c r="W6576" s="7" t="str">
        <f>IFERROR(INDEX(Returns!A:A,MATCH(Orders!B6576,Returns!B:B,0)), "No")</f>
        <v>No</v>
      </c>
      <c r="X6576" s="7" t="str">
        <f>INDEX(People!$A$2:$A$5,MATCH(Orders!M6576,People!$B$2:$B$5,0))</f>
        <v>Chuck Magee</v>
      </c>
      <c r="Y6576">
        <f t="shared" si="307"/>
        <v>2018</v>
      </c>
      <c r="Z6576">
        <f t="shared" si="308"/>
        <v>11</v>
      </c>
    </row>
    <row r="6577" spans="1:26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7">
        <f t="shared" si="306"/>
        <v>131.18</v>
      </c>
      <c r="W6577" s="7" t="str">
        <f>IFERROR(INDEX(Returns!A:A,MATCH(Orders!B6577,Returns!B:B,0)), "No")</f>
        <v>Yes</v>
      </c>
      <c r="X6577" s="7" t="str">
        <f>INDEX(People!$A$2:$A$5,MATCH(Orders!M6577,People!$B$2:$B$5,0))</f>
        <v>Anna Andreadi</v>
      </c>
      <c r="Y6577">
        <f t="shared" si="307"/>
        <v>2019</v>
      </c>
      <c r="Z6577">
        <f t="shared" si="308"/>
        <v>3</v>
      </c>
    </row>
    <row r="6578" spans="1:26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7">
        <f t="shared" si="306"/>
        <v>56.784000000000013</v>
      </c>
      <c r="W6578" s="7" t="str">
        <f>IFERROR(INDEX(Returns!A:A,MATCH(Orders!B6578,Returns!B:B,0)), "No")</f>
        <v>Yes</v>
      </c>
      <c r="X6578" s="7" t="str">
        <f>INDEX(People!$A$2:$A$5,MATCH(Orders!M6578,People!$B$2:$B$5,0))</f>
        <v>Anna Andreadi</v>
      </c>
      <c r="Y6578">
        <f t="shared" si="307"/>
        <v>2019</v>
      </c>
      <c r="Z6578">
        <f t="shared" si="308"/>
        <v>3</v>
      </c>
    </row>
    <row r="6579" spans="1:26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7">
        <f t="shared" si="306"/>
        <v>28.99</v>
      </c>
      <c r="W6579" s="7" t="str">
        <f>IFERROR(INDEX(Returns!A:A,MATCH(Orders!B6579,Returns!B:B,0)), "No")</f>
        <v>No</v>
      </c>
      <c r="X6579" s="7" t="str">
        <f>INDEX(People!$A$2:$A$5,MATCH(Orders!M6579,People!$B$2:$B$5,0))</f>
        <v>Cassandra Brandow</v>
      </c>
      <c r="Y6579">
        <f t="shared" si="307"/>
        <v>2017</v>
      </c>
      <c r="Z6579">
        <f t="shared" si="308"/>
        <v>12</v>
      </c>
    </row>
    <row r="6580" spans="1:26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7">
        <f t="shared" si="306"/>
        <v>143.99200000000002</v>
      </c>
      <c r="W6580" s="7" t="str">
        <f>IFERROR(INDEX(Returns!A:A,MATCH(Orders!B6580,Returns!B:B,0)), "No")</f>
        <v>No</v>
      </c>
      <c r="X6580" s="7" t="str">
        <f>INDEX(People!$A$2:$A$5,MATCH(Orders!M6580,People!$B$2:$B$5,0))</f>
        <v>Anna Andreadi</v>
      </c>
      <c r="Y6580">
        <f t="shared" si="307"/>
        <v>2016</v>
      </c>
      <c r="Z6580">
        <f t="shared" si="308"/>
        <v>8</v>
      </c>
    </row>
    <row r="6581" spans="1:26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7">
        <f t="shared" si="306"/>
        <v>6.68</v>
      </c>
      <c r="W6581" s="7" t="str">
        <f>IFERROR(INDEX(Returns!A:A,MATCH(Orders!B6581,Returns!B:B,0)), "No")</f>
        <v>No</v>
      </c>
      <c r="X6581" s="7" t="str">
        <f>INDEX(People!$A$2:$A$5,MATCH(Orders!M6581,People!$B$2:$B$5,0))</f>
        <v>Anna Andreadi</v>
      </c>
      <c r="Y6581">
        <f t="shared" si="307"/>
        <v>2018</v>
      </c>
      <c r="Z6581">
        <f t="shared" si="308"/>
        <v>10</v>
      </c>
    </row>
    <row r="6582" spans="1:26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7">
        <f t="shared" si="306"/>
        <v>2.78</v>
      </c>
      <c r="W6582" s="7" t="str">
        <f>IFERROR(INDEX(Returns!A:A,MATCH(Orders!B6582,Returns!B:B,0)), "No")</f>
        <v>No</v>
      </c>
      <c r="X6582" s="7" t="str">
        <f>INDEX(People!$A$2:$A$5,MATCH(Orders!M6582,People!$B$2:$B$5,0))</f>
        <v>Anna Andreadi</v>
      </c>
      <c r="Y6582">
        <f t="shared" si="307"/>
        <v>2018</v>
      </c>
      <c r="Z6582">
        <f t="shared" si="308"/>
        <v>10</v>
      </c>
    </row>
    <row r="6583" spans="1:26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7">
        <f t="shared" si="306"/>
        <v>33.979999999999997</v>
      </c>
      <c r="W6583" s="7" t="str">
        <f>IFERROR(INDEX(Returns!A:A,MATCH(Orders!B6583,Returns!B:B,0)), "No")</f>
        <v>No</v>
      </c>
      <c r="X6583" s="7" t="str">
        <f>INDEX(People!$A$2:$A$5,MATCH(Orders!M6583,People!$B$2:$B$5,0))</f>
        <v>Anna Andreadi</v>
      </c>
      <c r="Y6583">
        <f t="shared" si="307"/>
        <v>2018</v>
      </c>
      <c r="Z6583">
        <f t="shared" si="308"/>
        <v>10</v>
      </c>
    </row>
    <row r="6584" spans="1:26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7">
        <f t="shared" si="306"/>
        <v>59.99</v>
      </c>
      <c r="W6584" s="7" t="str">
        <f>IFERROR(INDEX(Returns!A:A,MATCH(Orders!B6584,Returns!B:B,0)), "No")</f>
        <v>No</v>
      </c>
      <c r="X6584" s="7" t="str">
        <f>INDEX(People!$A$2:$A$5,MATCH(Orders!M6584,People!$B$2:$B$5,0))</f>
        <v>Anna Andreadi</v>
      </c>
      <c r="Y6584">
        <f t="shared" si="307"/>
        <v>2018</v>
      </c>
      <c r="Z6584">
        <f t="shared" si="308"/>
        <v>8</v>
      </c>
    </row>
    <row r="6585" spans="1:26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7">
        <f t="shared" si="306"/>
        <v>16.989999999999998</v>
      </c>
      <c r="W6585" s="7" t="str">
        <f>IFERROR(INDEX(Returns!A:A,MATCH(Orders!B6585,Returns!B:B,0)), "No")</f>
        <v>No</v>
      </c>
      <c r="X6585" s="7" t="str">
        <f>INDEX(People!$A$2:$A$5,MATCH(Orders!M6585,People!$B$2:$B$5,0))</f>
        <v>Cassandra Brandow</v>
      </c>
      <c r="Y6585">
        <f t="shared" si="307"/>
        <v>2019</v>
      </c>
      <c r="Z6585">
        <f t="shared" si="308"/>
        <v>7</v>
      </c>
    </row>
    <row r="6586" spans="1:26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7">
        <f t="shared" si="306"/>
        <v>67.989999999999995</v>
      </c>
      <c r="W6586" s="7" t="str">
        <f>IFERROR(INDEX(Returns!A:A,MATCH(Orders!B6586,Returns!B:B,0)), "No")</f>
        <v>No</v>
      </c>
      <c r="X6586" s="7" t="str">
        <f>INDEX(People!$A$2:$A$5,MATCH(Orders!M6586,People!$B$2:$B$5,0))</f>
        <v>Cassandra Brandow</v>
      </c>
      <c r="Y6586">
        <f t="shared" si="307"/>
        <v>2019</v>
      </c>
      <c r="Z6586">
        <f t="shared" si="308"/>
        <v>7</v>
      </c>
    </row>
    <row r="6587" spans="1:26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7">
        <f t="shared" si="306"/>
        <v>1.7600000000000002</v>
      </c>
      <c r="W6587" s="7" t="str">
        <f>IFERROR(INDEX(Returns!A:A,MATCH(Orders!B6587,Returns!B:B,0)), "No")</f>
        <v>No</v>
      </c>
      <c r="X6587" s="7" t="str">
        <f>INDEX(People!$A$2:$A$5,MATCH(Orders!M6587,People!$B$2:$B$5,0))</f>
        <v>Cassandra Brandow</v>
      </c>
      <c r="Y6587">
        <f t="shared" si="307"/>
        <v>2019</v>
      </c>
      <c r="Z6587">
        <f t="shared" si="308"/>
        <v>7</v>
      </c>
    </row>
    <row r="6588" spans="1:26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7">
        <f t="shared" si="306"/>
        <v>3.28</v>
      </c>
      <c r="W6588" s="7" t="str">
        <f>IFERROR(INDEX(Returns!A:A,MATCH(Orders!B6588,Returns!B:B,0)), "No")</f>
        <v>No</v>
      </c>
      <c r="X6588" s="7" t="str">
        <f>INDEX(People!$A$2:$A$5,MATCH(Orders!M6588,People!$B$2:$B$5,0))</f>
        <v>Cassandra Brandow</v>
      </c>
      <c r="Y6588">
        <f t="shared" si="307"/>
        <v>2019</v>
      </c>
      <c r="Z6588">
        <f t="shared" si="308"/>
        <v>7</v>
      </c>
    </row>
    <row r="6589" spans="1:26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7">
        <f t="shared" si="306"/>
        <v>100.98</v>
      </c>
      <c r="W6589" s="7" t="str">
        <f>IFERROR(INDEX(Returns!A:A,MATCH(Orders!B6589,Returns!B:B,0)), "No")</f>
        <v>No</v>
      </c>
      <c r="X6589" s="7" t="str">
        <f>INDEX(People!$A$2:$A$5,MATCH(Orders!M6589,People!$B$2:$B$5,0))</f>
        <v>Cassandra Brandow</v>
      </c>
      <c r="Y6589">
        <f t="shared" si="307"/>
        <v>2019</v>
      </c>
      <c r="Z6589">
        <f t="shared" si="308"/>
        <v>7</v>
      </c>
    </row>
    <row r="6590" spans="1:26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7">
        <f t="shared" si="306"/>
        <v>4.9800000000000004</v>
      </c>
      <c r="W6590" s="7" t="str">
        <f>IFERROR(INDEX(Returns!A:A,MATCH(Orders!B6590,Returns!B:B,0)), "No")</f>
        <v>No</v>
      </c>
      <c r="X6590" s="7" t="str">
        <f>INDEX(People!$A$2:$A$5,MATCH(Orders!M6590,People!$B$2:$B$5,0))</f>
        <v>Cassandra Brandow</v>
      </c>
      <c r="Y6590">
        <f t="shared" si="307"/>
        <v>2019</v>
      </c>
      <c r="Z6590">
        <f t="shared" si="308"/>
        <v>7</v>
      </c>
    </row>
    <row r="6591" spans="1:26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7">
        <f t="shared" si="306"/>
        <v>115.86</v>
      </c>
      <c r="W6591" s="7" t="str">
        <f>IFERROR(INDEX(Returns!A:A,MATCH(Orders!B6591,Returns!B:B,0)), "No")</f>
        <v>No</v>
      </c>
      <c r="X6591" s="7" t="str">
        <f>INDEX(People!$A$2:$A$5,MATCH(Orders!M6591,People!$B$2:$B$5,0))</f>
        <v>Cassandra Brandow</v>
      </c>
      <c r="Y6591">
        <f t="shared" si="307"/>
        <v>2019</v>
      </c>
      <c r="Z6591">
        <f t="shared" si="308"/>
        <v>7</v>
      </c>
    </row>
    <row r="6592" spans="1:26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7">
        <f t="shared" si="306"/>
        <v>3.3040000000000003</v>
      </c>
      <c r="W6592" s="7" t="str">
        <f>IFERROR(INDEX(Returns!A:A,MATCH(Orders!B6592,Returns!B:B,0)), "No")</f>
        <v>No</v>
      </c>
      <c r="X6592" s="7" t="str">
        <f>INDEX(People!$A$2:$A$5,MATCH(Orders!M6592,People!$B$2:$B$5,0))</f>
        <v>Cassandra Brandow</v>
      </c>
      <c r="Y6592">
        <f t="shared" si="307"/>
        <v>2016</v>
      </c>
      <c r="Z6592">
        <f t="shared" si="308"/>
        <v>3</v>
      </c>
    </row>
    <row r="6593" spans="1:26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7">
        <f t="shared" si="306"/>
        <v>11.550000000000002</v>
      </c>
      <c r="W6593" s="7" t="str">
        <f>IFERROR(INDEX(Returns!A:A,MATCH(Orders!B6593,Returns!B:B,0)), "No")</f>
        <v>Yes</v>
      </c>
      <c r="X6593" s="7" t="str">
        <f>INDEX(People!$A$2:$A$5,MATCH(Orders!M6593,People!$B$2:$B$5,0))</f>
        <v>Anna Andreadi</v>
      </c>
      <c r="Y6593">
        <f t="shared" si="307"/>
        <v>2017</v>
      </c>
      <c r="Z6593">
        <f t="shared" si="308"/>
        <v>4</v>
      </c>
    </row>
    <row r="6594" spans="1:26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7">
        <f t="shared" si="306"/>
        <v>3.96</v>
      </c>
      <c r="W6594" s="7" t="str">
        <f>IFERROR(INDEX(Returns!A:A,MATCH(Orders!B6594,Returns!B:B,0)), "No")</f>
        <v>Yes</v>
      </c>
      <c r="X6594" s="7" t="str">
        <f>INDEX(People!$A$2:$A$5,MATCH(Orders!M6594,People!$B$2:$B$5,0))</f>
        <v>Anna Andreadi</v>
      </c>
      <c r="Y6594">
        <f t="shared" si="307"/>
        <v>2017</v>
      </c>
      <c r="Z6594">
        <f t="shared" si="308"/>
        <v>4</v>
      </c>
    </row>
    <row r="6595" spans="1:26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7">
        <f t="shared" ref="V6595:V6658" si="309">R6595/S6595</f>
        <v>16.784000000000002</v>
      </c>
      <c r="W6595" s="7" t="str">
        <f>IFERROR(INDEX(Returns!A:A,MATCH(Orders!B6595,Returns!B:B,0)), "No")</f>
        <v>No</v>
      </c>
      <c r="X6595" s="7" t="str">
        <f>INDEX(People!$A$2:$A$5,MATCH(Orders!M6595,People!$B$2:$B$5,0))</f>
        <v>Chuck Magee</v>
      </c>
      <c r="Y6595">
        <f t="shared" ref="Y6595:Y6658" si="310">YEAR(C6595)</f>
        <v>2018</v>
      </c>
      <c r="Z6595">
        <f t="shared" ref="Z6595:Z6658" si="311">MONTH(C6595)</f>
        <v>6</v>
      </c>
    </row>
    <row r="6596" spans="1:26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7">
        <f t="shared" si="309"/>
        <v>17.989999999999998</v>
      </c>
      <c r="W6596" s="7" t="str">
        <f>IFERROR(INDEX(Returns!A:A,MATCH(Orders!B6596,Returns!B:B,0)), "No")</f>
        <v>No</v>
      </c>
      <c r="X6596" s="7" t="str">
        <f>INDEX(People!$A$2:$A$5,MATCH(Orders!M6596,People!$B$2:$B$5,0))</f>
        <v>Kelly Williams</v>
      </c>
      <c r="Y6596">
        <f t="shared" si="310"/>
        <v>2017</v>
      </c>
      <c r="Z6596">
        <f t="shared" si="311"/>
        <v>5</v>
      </c>
    </row>
    <row r="6597" spans="1:26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7">
        <f t="shared" si="309"/>
        <v>2.3520000000000003</v>
      </c>
      <c r="W6597" s="7" t="str">
        <f>IFERROR(INDEX(Returns!A:A,MATCH(Orders!B6597,Returns!B:B,0)), "No")</f>
        <v>No</v>
      </c>
      <c r="X6597" s="7" t="str">
        <f>INDEX(People!$A$2:$A$5,MATCH(Orders!M6597,People!$B$2:$B$5,0))</f>
        <v>Chuck Magee</v>
      </c>
      <c r="Y6597">
        <f t="shared" si="310"/>
        <v>2019</v>
      </c>
      <c r="Z6597">
        <f t="shared" si="311"/>
        <v>4</v>
      </c>
    </row>
    <row r="6598" spans="1:26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7">
        <f t="shared" si="309"/>
        <v>5.3440000000000003</v>
      </c>
      <c r="W6598" s="7" t="str">
        <f>IFERROR(INDEX(Returns!A:A,MATCH(Orders!B6598,Returns!B:B,0)), "No")</f>
        <v>No</v>
      </c>
      <c r="X6598" s="7" t="str">
        <f>INDEX(People!$A$2:$A$5,MATCH(Orders!M6598,People!$B$2:$B$5,0))</f>
        <v>Chuck Magee</v>
      </c>
      <c r="Y6598">
        <f t="shared" si="310"/>
        <v>2019</v>
      </c>
      <c r="Z6598">
        <f t="shared" si="311"/>
        <v>4</v>
      </c>
    </row>
    <row r="6599" spans="1:26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7">
        <f t="shared" si="309"/>
        <v>1.3650000000000002</v>
      </c>
      <c r="W6599" s="7" t="str">
        <f>IFERROR(INDEX(Returns!A:A,MATCH(Orders!B6599,Returns!B:B,0)), "No")</f>
        <v>No</v>
      </c>
      <c r="X6599" s="7" t="str">
        <f>INDEX(People!$A$2:$A$5,MATCH(Orders!M6599,People!$B$2:$B$5,0))</f>
        <v>Cassandra Brandow</v>
      </c>
      <c r="Y6599">
        <f t="shared" si="310"/>
        <v>2016</v>
      </c>
      <c r="Z6599">
        <f t="shared" si="311"/>
        <v>6</v>
      </c>
    </row>
    <row r="6600" spans="1:26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7">
        <f t="shared" si="309"/>
        <v>31.007999999999999</v>
      </c>
      <c r="W6600" s="7" t="str">
        <f>IFERROR(INDEX(Returns!A:A,MATCH(Orders!B6600,Returns!B:B,0)), "No")</f>
        <v>No</v>
      </c>
      <c r="X6600" s="7" t="str">
        <f>INDEX(People!$A$2:$A$5,MATCH(Orders!M6600,People!$B$2:$B$5,0))</f>
        <v>Cassandra Brandow</v>
      </c>
      <c r="Y6600">
        <f t="shared" si="310"/>
        <v>2016</v>
      </c>
      <c r="Z6600">
        <f t="shared" si="311"/>
        <v>6</v>
      </c>
    </row>
    <row r="6601" spans="1:26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7">
        <f t="shared" si="309"/>
        <v>20.239999999999998</v>
      </c>
      <c r="W6601" s="7" t="str">
        <f>IFERROR(INDEX(Returns!A:A,MATCH(Orders!B6601,Returns!B:B,0)), "No")</f>
        <v>No</v>
      </c>
      <c r="X6601" s="7" t="str">
        <f>INDEX(People!$A$2:$A$5,MATCH(Orders!M6601,People!$B$2:$B$5,0))</f>
        <v>Chuck Magee</v>
      </c>
      <c r="Y6601">
        <f t="shared" si="310"/>
        <v>2016</v>
      </c>
      <c r="Z6601">
        <f t="shared" si="311"/>
        <v>12</v>
      </c>
    </row>
    <row r="6602" spans="1:26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7">
        <f t="shared" si="309"/>
        <v>48.94</v>
      </c>
      <c r="W6602" s="7" t="str">
        <f>IFERROR(INDEX(Returns!A:A,MATCH(Orders!B6602,Returns!B:B,0)), "No")</f>
        <v>No</v>
      </c>
      <c r="X6602" s="7" t="str">
        <f>INDEX(People!$A$2:$A$5,MATCH(Orders!M6602,People!$B$2:$B$5,0))</f>
        <v>Chuck Magee</v>
      </c>
      <c r="Y6602">
        <f t="shared" si="310"/>
        <v>2016</v>
      </c>
      <c r="Z6602">
        <f t="shared" si="311"/>
        <v>12</v>
      </c>
    </row>
    <row r="6603" spans="1:26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7">
        <f t="shared" si="309"/>
        <v>29.98</v>
      </c>
      <c r="W6603" s="7" t="str">
        <f>IFERROR(INDEX(Returns!A:A,MATCH(Orders!B6603,Returns!B:B,0)), "No")</f>
        <v>No</v>
      </c>
      <c r="X6603" s="7" t="str">
        <f>INDEX(People!$A$2:$A$5,MATCH(Orders!M6603,People!$B$2:$B$5,0))</f>
        <v>Chuck Magee</v>
      </c>
      <c r="Y6603">
        <f t="shared" si="310"/>
        <v>2016</v>
      </c>
      <c r="Z6603">
        <f t="shared" si="311"/>
        <v>12</v>
      </c>
    </row>
    <row r="6604" spans="1:26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7">
        <f t="shared" si="309"/>
        <v>2.61</v>
      </c>
      <c r="W6604" s="7" t="str">
        <f>IFERROR(INDEX(Returns!A:A,MATCH(Orders!B6604,Returns!B:B,0)), "No")</f>
        <v>No</v>
      </c>
      <c r="X6604" s="7" t="str">
        <f>INDEX(People!$A$2:$A$5,MATCH(Orders!M6604,People!$B$2:$B$5,0))</f>
        <v>Chuck Magee</v>
      </c>
      <c r="Y6604">
        <f t="shared" si="310"/>
        <v>2016</v>
      </c>
      <c r="Z6604">
        <f t="shared" si="311"/>
        <v>12</v>
      </c>
    </row>
    <row r="6605" spans="1:26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7">
        <f t="shared" si="309"/>
        <v>48.783999999999999</v>
      </c>
      <c r="W6605" s="7" t="str">
        <f>IFERROR(INDEX(Returns!A:A,MATCH(Orders!B6605,Returns!B:B,0)), "No")</f>
        <v>No</v>
      </c>
      <c r="X6605" s="7" t="str">
        <f>INDEX(People!$A$2:$A$5,MATCH(Orders!M6605,People!$B$2:$B$5,0))</f>
        <v>Anna Andreadi</v>
      </c>
      <c r="Y6605">
        <f t="shared" si="310"/>
        <v>2019</v>
      </c>
      <c r="Z6605">
        <f t="shared" si="311"/>
        <v>6</v>
      </c>
    </row>
    <row r="6606" spans="1:26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7">
        <f t="shared" si="309"/>
        <v>1.9799999999999998</v>
      </c>
      <c r="W6606" s="7" t="str">
        <f>IFERROR(INDEX(Returns!A:A,MATCH(Orders!B6606,Returns!B:B,0)), "No")</f>
        <v>No</v>
      </c>
      <c r="X6606" s="7" t="str">
        <f>INDEX(People!$A$2:$A$5,MATCH(Orders!M6606,People!$B$2:$B$5,0))</f>
        <v>Anna Andreadi</v>
      </c>
      <c r="Y6606">
        <f t="shared" si="310"/>
        <v>2018</v>
      </c>
      <c r="Z6606">
        <f t="shared" si="311"/>
        <v>5</v>
      </c>
    </row>
    <row r="6607" spans="1:26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7">
        <f t="shared" si="309"/>
        <v>6.4799999999999995</v>
      </c>
      <c r="W6607" s="7" t="str">
        <f>IFERROR(INDEX(Returns!A:A,MATCH(Orders!B6607,Returns!B:B,0)), "No")</f>
        <v>No</v>
      </c>
      <c r="X6607" s="7" t="str">
        <f>INDEX(People!$A$2:$A$5,MATCH(Orders!M6607,People!$B$2:$B$5,0))</f>
        <v>Anna Andreadi</v>
      </c>
      <c r="Y6607">
        <f t="shared" si="310"/>
        <v>2018</v>
      </c>
      <c r="Z6607">
        <f t="shared" si="311"/>
        <v>5</v>
      </c>
    </row>
    <row r="6608" spans="1:26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7">
        <f t="shared" si="309"/>
        <v>52.792000000000002</v>
      </c>
      <c r="W6608" s="7" t="str">
        <f>IFERROR(INDEX(Returns!A:A,MATCH(Orders!B6608,Returns!B:B,0)), "No")</f>
        <v>No</v>
      </c>
      <c r="X6608" s="7" t="str">
        <f>INDEX(People!$A$2:$A$5,MATCH(Orders!M6608,People!$B$2:$B$5,0))</f>
        <v>Anna Andreadi</v>
      </c>
      <c r="Y6608">
        <f t="shared" si="310"/>
        <v>2018</v>
      </c>
      <c r="Z6608">
        <f t="shared" si="311"/>
        <v>5</v>
      </c>
    </row>
    <row r="6609" spans="1:26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7">
        <f t="shared" si="309"/>
        <v>80.784000000000006</v>
      </c>
      <c r="W6609" s="7" t="str">
        <f>IFERROR(INDEX(Returns!A:A,MATCH(Orders!B6609,Returns!B:B,0)), "No")</f>
        <v>No</v>
      </c>
      <c r="X6609" s="7" t="str">
        <f>INDEX(People!$A$2:$A$5,MATCH(Orders!M6609,People!$B$2:$B$5,0))</f>
        <v>Anna Andreadi</v>
      </c>
      <c r="Y6609">
        <f t="shared" si="310"/>
        <v>2018</v>
      </c>
      <c r="Z6609">
        <f t="shared" si="311"/>
        <v>5</v>
      </c>
    </row>
    <row r="6610" spans="1:26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7">
        <f t="shared" si="309"/>
        <v>123.99200000000002</v>
      </c>
      <c r="W6610" s="7" t="str">
        <f>IFERROR(INDEX(Returns!A:A,MATCH(Orders!B6610,Returns!B:B,0)), "No")</f>
        <v>No</v>
      </c>
      <c r="X6610" s="7" t="str">
        <f>INDEX(People!$A$2:$A$5,MATCH(Orders!M6610,People!$B$2:$B$5,0))</f>
        <v>Anna Andreadi</v>
      </c>
      <c r="Y6610">
        <f t="shared" si="310"/>
        <v>2018</v>
      </c>
      <c r="Z6610">
        <f t="shared" si="311"/>
        <v>5</v>
      </c>
    </row>
    <row r="6611" spans="1:26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7">
        <f t="shared" si="309"/>
        <v>14.97</v>
      </c>
      <c r="W6611" s="7" t="str">
        <f>IFERROR(INDEX(Returns!A:A,MATCH(Orders!B6611,Returns!B:B,0)), "No")</f>
        <v>No</v>
      </c>
      <c r="X6611" s="7" t="str">
        <f>INDEX(People!$A$2:$A$5,MATCH(Orders!M6611,People!$B$2:$B$5,0))</f>
        <v>Chuck Magee</v>
      </c>
      <c r="Y6611">
        <f t="shared" si="310"/>
        <v>2017</v>
      </c>
      <c r="Z6611">
        <f t="shared" si="311"/>
        <v>3</v>
      </c>
    </row>
    <row r="6612" spans="1:26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7">
        <f t="shared" si="309"/>
        <v>6.4319999999999995</v>
      </c>
      <c r="W6612" s="7" t="str">
        <f>IFERROR(INDEX(Returns!A:A,MATCH(Orders!B6612,Returns!B:B,0)), "No")</f>
        <v>Yes</v>
      </c>
      <c r="X6612" s="7" t="str">
        <f>INDEX(People!$A$2:$A$5,MATCH(Orders!M6612,People!$B$2:$B$5,0))</f>
        <v>Anna Andreadi</v>
      </c>
      <c r="Y6612">
        <f t="shared" si="310"/>
        <v>2018</v>
      </c>
      <c r="Z6612">
        <f t="shared" si="311"/>
        <v>10</v>
      </c>
    </row>
    <row r="6613" spans="1:26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7">
        <f t="shared" si="309"/>
        <v>95.98</v>
      </c>
      <c r="W6613" s="7" t="str">
        <f>IFERROR(INDEX(Returns!A:A,MATCH(Orders!B6613,Returns!B:B,0)), "No")</f>
        <v>Yes</v>
      </c>
      <c r="X6613" s="7" t="str">
        <f>INDEX(People!$A$2:$A$5,MATCH(Orders!M6613,People!$B$2:$B$5,0))</f>
        <v>Cassandra Brandow</v>
      </c>
      <c r="Y6613">
        <f t="shared" si="310"/>
        <v>2017</v>
      </c>
      <c r="Z6613">
        <f t="shared" si="311"/>
        <v>4</v>
      </c>
    </row>
    <row r="6614" spans="1:26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7">
        <f t="shared" si="309"/>
        <v>7.0999999999999988</v>
      </c>
      <c r="W6614" s="7" t="str">
        <f>IFERROR(INDEX(Returns!A:A,MATCH(Orders!B6614,Returns!B:B,0)), "No")</f>
        <v>Yes</v>
      </c>
      <c r="X6614" s="7" t="str">
        <f>INDEX(People!$A$2:$A$5,MATCH(Orders!M6614,People!$B$2:$B$5,0))</f>
        <v>Cassandra Brandow</v>
      </c>
      <c r="Y6614">
        <f t="shared" si="310"/>
        <v>2017</v>
      </c>
      <c r="Z6614">
        <f t="shared" si="311"/>
        <v>4</v>
      </c>
    </row>
    <row r="6615" spans="1:26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7">
        <f t="shared" si="309"/>
        <v>93.99</v>
      </c>
      <c r="W6615" s="7" t="str">
        <f>IFERROR(INDEX(Returns!A:A,MATCH(Orders!B6615,Returns!B:B,0)), "No")</f>
        <v>Yes</v>
      </c>
      <c r="X6615" s="7" t="str">
        <f>INDEX(People!$A$2:$A$5,MATCH(Orders!M6615,People!$B$2:$B$5,0))</f>
        <v>Cassandra Brandow</v>
      </c>
      <c r="Y6615">
        <f t="shared" si="310"/>
        <v>2017</v>
      </c>
      <c r="Z6615">
        <f t="shared" si="311"/>
        <v>4</v>
      </c>
    </row>
    <row r="6616" spans="1:26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7">
        <f t="shared" si="309"/>
        <v>69.959999999999994</v>
      </c>
      <c r="W6616" s="7" t="str">
        <f>IFERROR(INDEX(Returns!A:A,MATCH(Orders!B6616,Returns!B:B,0)), "No")</f>
        <v>Yes</v>
      </c>
      <c r="X6616" s="7" t="str">
        <f>INDEX(People!$A$2:$A$5,MATCH(Orders!M6616,People!$B$2:$B$5,0))</f>
        <v>Cassandra Brandow</v>
      </c>
      <c r="Y6616">
        <f t="shared" si="310"/>
        <v>2017</v>
      </c>
      <c r="Z6616">
        <f t="shared" si="311"/>
        <v>4</v>
      </c>
    </row>
    <row r="6617" spans="1:26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7">
        <f t="shared" si="309"/>
        <v>119.83299999999998</v>
      </c>
      <c r="W6617" s="7" t="str">
        <f>IFERROR(INDEX(Returns!A:A,MATCH(Orders!B6617,Returns!B:B,0)), "No")</f>
        <v>No</v>
      </c>
      <c r="X6617" s="7" t="str">
        <f>INDEX(People!$A$2:$A$5,MATCH(Orders!M6617,People!$B$2:$B$5,0))</f>
        <v>Anna Andreadi</v>
      </c>
      <c r="Y6617">
        <f t="shared" si="310"/>
        <v>2018</v>
      </c>
      <c r="Z6617">
        <f t="shared" si="311"/>
        <v>6</v>
      </c>
    </row>
    <row r="6618" spans="1:26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7">
        <f t="shared" si="309"/>
        <v>3.75</v>
      </c>
      <c r="W6618" s="7" t="str">
        <f>IFERROR(INDEX(Returns!A:A,MATCH(Orders!B6618,Returns!B:B,0)), "No")</f>
        <v>No</v>
      </c>
      <c r="X6618" s="7" t="str">
        <f>INDEX(People!$A$2:$A$5,MATCH(Orders!M6618,People!$B$2:$B$5,0))</f>
        <v>Anna Andreadi</v>
      </c>
      <c r="Y6618">
        <f t="shared" si="310"/>
        <v>2018</v>
      </c>
      <c r="Z6618">
        <f t="shared" si="311"/>
        <v>6</v>
      </c>
    </row>
    <row r="6619" spans="1:26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7">
        <f t="shared" si="309"/>
        <v>54.96</v>
      </c>
      <c r="W6619" s="7" t="str">
        <f>IFERROR(INDEX(Returns!A:A,MATCH(Orders!B6619,Returns!B:B,0)), "No")</f>
        <v>No</v>
      </c>
      <c r="X6619" s="7" t="str">
        <f>INDEX(People!$A$2:$A$5,MATCH(Orders!M6619,People!$B$2:$B$5,0))</f>
        <v>Anna Andreadi</v>
      </c>
      <c r="Y6619">
        <f t="shared" si="310"/>
        <v>2018</v>
      </c>
      <c r="Z6619">
        <f t="shared" si="311"/>
        <v>6</v>
      </c>
    </row>
    <row r="6620" spans="1:26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7">
        <f t="shared" si="309"/>
        <v>6.4800000000000013</v>
      </c>
      <c r="W6620" s="7" t="str">
        <f>IFERROR(INDEX(Returns!A:A,MATCH(Orders!B6620,Returns!B:B,0)), "No")</f>
        <v>No</v>
      </c>
      <c r="X6620" s="7" t="str">
        <f>INDEX(People!$A$2:$A$5,MATCH(Orders!M6620,People!$B$2:$B$5,0))</f>
        <v>Kelly Williams</v>
      </c>
      <c r="Y6620">
        <f t="shared" si="310"/>
        <v>2019</v>
      </c>
      <c r="Z6620">
        <f t="shared" si="311"/>
        <v>1</v>
      </c>
    </row>
    <row r="6621" spans="1:26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7">
        <f t="shared" si="309"/>
        <v>34.99</v>
      </c>
      <c r="W6621" s="7" t="str">
        <f>IFERROR(INDEX(Returns!A:A,MATCH(Orders!B6621,Returns!B:B,0)), "No")</f>
        <v>No</v>
      </c>
      <c r="X6621" s="7" t="str">
        <f>INDEX(People!$A$2:$A$5,MATCH(Orders!M6621,People!$B$2:$B$5,0))</f>
        <v>Kelly Williams</v>
      </c>
      <c r="Y6621">
        <f t="shared" si="310"/>
        <v>2019</v>
      </c>
      <c r="Z6621">
        <f t="shared" si="311"/>
        <v>1</v>
      </c>
    </row>
    <row r="6622" spans="1:26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7">
        <f t="shared" si="309"/>
        <v>832.80999999999983</v>
      </c>
      <c r="W6622" s="7" t="str">
        <f>IFERROR(INDEX(Returns!A:A,MATCH(Orders!B6622,Returns!B:B,0)), "No")</f>
        <v>No</v>
      </c>
      <c r="X6622" s="7" t="str">
        <f>INDEX(People!$A$2:$A$5,MATCH(Orders!M6622,People!$B$2:$B$5,0))</f>
        <v>Kelly Williams</v>
      </c>
      <c r="Y6622">
        <f t="shared" si="310"/>
        <v>2019</v>
      </c>
      <c r="Z6622">
        <f t="shared" si="311"/>
        <v>1</v>
      </c>
    </row>
    <row r="6623" spans="1:26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7">
        <f t="shared" si="309"/>
        <v>70.98</v>
      </c>
      <c r="W6623" s="7" t="str">
        <f>IFERROR(INDEX(Returns!A:A,MATCH(Orders!B6623,Returns!B:B,0)), "No")</f>
        <v>No</v>
      </c>
      <c r="X6623" s="7" t="str">
        <f>INDEX(People!$A$2:$A$5,MATCH(Orders!M6623,People!$B$2:$B$5,0))</f>
        <v>Kelly Williams</v>
      </c>
      <c r="Y6623">
        <f t="shared" si="310"/>
        <v>2019</v>
      </c>
      <c r="Z6623">
        <f t="shared" si="311"/>
        <v>1</v>
      </c>
    </row>
    <row r="6624" spans="1:26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7">
        <f t="shared" si="309"/>
        <v>6.98</v>
      </c>
      <c r="W6624" s="7" t="str">
        <f>IFERROR(INDEX(Returns!A:A,MATCH(Orders!B6624,Returns!B:B,0)), "No")</f>
        <v>No</v>
      </c>
      <c r="X6624" s="7" t="str">
        <f>INDEX(People!$A$2:$A$5,MATCH(Orders!M6624,People!$B$2:$B$5,0))</f>
        <v>Anna Andreadi</v>
      </c>
      <c r="Y6624">
        <f t="shared" si="310"/>
        <v>2016</v>
      </c>
      <c r="Z6624">
        <f t="shared" si="311"/>
        <v>9</v>
      </c>
    </row>
    <row r="6625" spans="1:26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7">
        <f t="shared" si="309"/>
        <v>7.31</v>
      </c>
      <c r="W6625" s="7" t="str">
        <f>IFERROR(INDEX(Returns!A:A,MATCH(Orders!B6625,Returns!B:B,0)), "No")</f>
        <v>No</v>
      </c>
      <c r="X6625" s="7" t="str">
        <f>INDEX(People!$A$2:$A$5,MATCH(Orders!M6625,People!$B$2:$B$5,0))</f>
        <v>Anna Andreadi</v>
      </c>
      <c r="Y6625">
        <f t="shared" si="310"/>
        <v>2016</v>
      </c>
      <c r="Z6625">
        <f t="shared" si="311"/>
        <v>9</v>
      </c>
    </row>
    <row r="6626" spans="1:26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7">
        <f t="shared" si="309"/>
        <v>102.438</v>
      </c>
      <c r="W6626" s="7" t="str">
        <f>IFERROR(INDEX(Returns!A:A,MATCH(Orders!B6626,Returns!B:B,0)), "No")</f>
        <v>No</v>
      </c>
      <c r="X6626" s="7" t="str">
        <f>INDEX(People!$A$2:$A$5,MATCH(Orders!M6626,People!$B$2:$B$5,0))</f>
        <v>Kelly Williams</v>
      </c>
      <c r="Y6626">
        <f t="shared" si="310"/>
        <v>2017</v>
      </c>
      <c r="Z6626">
        <f t="shared" si="311"/>
        <v>1</v>
      </c>
    </row>
    <row r="6627" spans="1:26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7">
        <f t="shared" si="309"/>
        <v>49.826000000000001</v>
      </c>
      <c r="W6627" s="7" t="str">
        <f>IFERROR(INDEX(Returns!A:A,MATCH(Orders!B6627,Returns!B:B,0)), "No")</f>
        <v>No</v>
      </c>
      <c r="X6627" s="7" t="str">
        <f>INDEX(People!$A$2:$A$5,MATCH(Orders!M6627,People!$B$2:$B$5,0))</f>
        <v>Kelly Williams</v>
      </c>
      <c r="Y6627">
        <f t="shared" si="310"/>
        <v>2017</v>
      </c>
      <c r="Z6627">
        <f t="shared" si="311"/>
        <v>1</v>
      </c>
    </row>
    <row r="6628" spans="1:26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7">
        <f t="shared" si="309"/>
        <v>1749.99</v>
      </c>
      <c r="W6628" s="7" t="str">
        <f>IFERROR(INDEX(Returns!A:A,MATCH(Orders!B6628,Returns!B:B,0)), "No")</f>
        <v>No</v>
      </c>
      <c r="X6628" s="7" t="str">
        <f>INDEX(People!$A$2:$A$5,MATCH(Orders!M6628,People!$B$2:$B$5,0))</f>
        <v>Chuck Magee</v>
      </c>
      <c r="Y6628">
        <f t="shared" si="310"/>
        <v>2016</v>
      </c>
      <c r="Z6628">
        <f t="shared" si="311"/>
        <v>12</v>
      </c>
    </row>
    <row r="6629" spans="1:26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7">
        <f t="shared" si="309"/>
        <v>6.48</v>
      </c>
      <c r="W6629" s="7" t="str">
        <f>IFERROR(INDEX(Returns!A:A,MATCH(Orders!B6629,Returns!B:B,0)), "No")</f>
        <v>No</v>
      </c>
      <c r="X6629" s="7" t="str">
        <f>INDEX(People!$A$2:$A$5,MATCH(Orders!M6629,People!$B$2:$B$5,0))</f>
        <v>Anna Andreadi</v>
      </c>
      <c r="Y6629">
        <f t="shared" si="310"/>
        <v>2016</v>
      </c>
      <c r="Z6629">
        <f t="shared" si="311"/>
        <v>5</v>
      </c>
    </row>
    <row r="6630" spans="1:26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7">
        <f t="shared" si="309"/>
        <v>19.989999999999998</v>
      </c>
      <c r="W6630" s="7" t="str">
        <f>IFERROR(INDEX(Returns!A:A,MATCH(Orders!B6630,Returns!B:B,0)), "No")</f>
        <v>No</v>
      </c>
      <c r="X6630" s="7" t="str">
        <f>INDEX(People!$A$2:$A$5,MATCH(Orders!M6630,People!$B$2:$B$5,0))</f>
        <v>Chuck Magee</v>
      </c>
      <c r="Y6630">
        <f t="shared" si="310"/>
        <v>2017</v>
      </c>
      <c r="Z6630">
        <f t="shared" si="311"/>
        <v>9</v>
      </c>
    </row>
    <row r="6631" spans="1:26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7">
        <f t="shared" si="309"/>
        <v>1.4760000000000002</v>
      </c>
      <c r="W6631" s="7" t="str">
        <f>IFERROR(INDEX(Returns!A:A,MATCH(Orders!B6631,Returns!B:B,0)), "No")</f>
        <v>No</v>
      </c>
      <c r="X6631" s="7" t="str">
        <f>INDEX(People!$A$2:$A$5,MATCH(Orders!M6631,People!$B$2:$B$5,0))</f>
        <v>Cassandra Brandow</v>
      </c>
      <c r="Y6631">
        <f t="shared" si="310"/>
        <v>2017</v>
      </c>
      <c r="Z6631">
        <f t="shared" si="311"/>
        <v>10</v>
      </c>
    </row>
    <row r="6632" spans="1:26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7">
        <f t="shared" si="309"/>
        <v>232.78400000000002</v>
      </c>
      <c r="W6632" s="7" t="str">
        <f>IFERROR(INDEX(Returns!A:A,MATCH(Orders!B6632,Returns!B:B,0)), "No")</f>
        <v>Yes</v>
      </c>
      <c r="X6632" s="7" t="str">
        <f>INDEX(People!$A$2:$A$5,MATCH(Orders!M6632,People!$B$2:$B$5,0))</f>
        <v>Anna Andreadi</v>
      </c>
      <c r="Y6632">
        <f t="shared" si="310"/>
        <v>2018</v>
      </c>
      <c r="Z6632">
        <f t="shared" si="311"/>
        <v>12</v>
      </c>
    </row>
    <row r="6633" spans="1:26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7">
        <f t="shared" si="309"/>
        <v>349.45</v>
      </c>
      <c r="W6633" s="7" t="str">
        <f>IFERROR(INDEX(Returns!A:A,MATCH(Orders!B6633,Returns!B:B,0)), "No")</f>
        <v>Yes</v>
      </c>
      <c r="X6633" s="7" t="str">
        <f>INDEX(People!$A$2:$A$5,MATCH(Orders!M6633,People!$B$2:$B$5,0))</f>
        <v>Anna Andreadi</v>
      </c>
      <c r="Y6633">
        <f t="shared" si="310"/>
        <v>2018</v>
      </c>
      <c r="Z6633">
        <f t="shared" si="311"/>
        <v>12</v>
      </c>
    </row>
    <row r="6634" spans="1:26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7">
        <f t="shared" si="309"/>
        <v>54.48</v>
      </c>
      <c r="W6634" s="7" t="str">
        <f>IFERROR(INDEX(Returns!A:A,MATCH(Orders!B6634,Returns!B:B,0)), "No")</f>
        <v>No</v>
      </c>
      <c r="X6634" s="7" t="str">
        <f>INDEX(People!$A$2:$A$5,MATCH(Orders!M6634,People!$B$2:$B$5,0))</f>
        <v>Kelly Williams</v>
      </c>
      <c r="Y6634">
        <f t="shared" si="310"/>
        <v>2018</v>
      </c>
      <c r="Z6634">
        <f t="shared" si="311"/>
        <v>5</v>
      </c>
    </row>
    <row r="6635" spans="1:26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7">
        <f t="shared" si="309"/>
        <v>199.99</v>
      </c>
      <c r="W6635" s="7" t="str">
        <f>IFERROR(INDEX(Returns!A:A,MATCH(Orders!B6635,Returns!B:B,0)), "No")</f>
        <v>Yes</v>
      </c>
      <c r="X6635" s="7" t="str">
        <f>INDEX(People!$A$2:$A$5,MATCH(Orders!M6635,People!$B$2:$B$5,0))</f>
        <v>Anna Andreadi</v>
      </c>
      <c r="Y6635">
        <f t="shared" si="310"/>
        <v>2018</v>
      </c>
      <c r="Z6635">
        <f t="shared" si="311"/>
        <v>10</v>
      </c>
    </row>
    <row r="6636" spans="1:26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7">
        <f t="shared" si="309"/>
        <v>6.2310000000000008</v>
      </c>
      <c r="W6636" s="7" t="str">
        <f>IFERROR(INDEX(Returns!A:A,MATCH(Orders!B6636,Returns!B:B,0)), "No")</f>
        <v>No</v>
      </c>
      <c r="X6636" s="7" t="str">
        <f>INDEX(People!$A$2:$A$5,MATCH(Orders!M6636,People!$B$2:$B$5,0))</f>
        <v>Cassandra Brandow</v>
      </c>
      <c r="Y6636">
        <f t="shared" si="310"/>
        <v>2019</v>
      </c>
      <c r="Z6636">
        <f t="shared" si="311"/>
        <v>5</v>
      </c>
    </row>
    <row r="6637" spans="1:26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7">
        <f t="shared" si="309"/>
        <v>156.79200000000003</v>
      </c>
      <c r="W6637" s="7" t="str">
        <f>IFERROR(INDEX(Returns!A:A,MATCH(Orders!B6637,Returns!B:B,0)), "No")</f>
        <v>No</v>
      </c>
      <c r="X6637" s="7" t="str">
        <f>INDEX(People!$A$2:$A$5,MATCH(Orders!M6637,People!$B$2:$B$5,0))</f>
        <v>Cassandra Brandow</v>
      </c>
      <c r="Y6637">
        <f t="shared" si="310"/>
        <v>2019</v>
      </c>
      <c r="Z6637">
        <f t="shared" si="311"/>
        <v>5</v>
      </c>
    </row>
    <row r="6638" spans="1:26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7">
        <f t="shared" si="309"/>
        <v>24.424000000000003</v>
      </c>
      <c r="W6638" s="7" t="str">
        <f>IFERROR(INDEX(Returns!A:A,MATCH(Orders!B6638,Returns!B:B,0)), "No")</f>
        <v>No</v>
      </c>
      <c r="X6638" s="7" t="str">
        <f>INDEX(People!$A$2:$A$5,MATCH(Orders!M6638,People!$B$2:$B$5,0))</f>
        <v>Cassandra Brandow</v>
      </c>
      <c r="Y6638">
        <f t="shared" si="310"/>
        <v>2019</v>
      </c>
      <c r="Z6638">
        <f t="shared" si="311"/>
        <v>5</v>
      </c>
    </row>
    <row r="6639" spans="1:26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7">
        <f t="shared" si="309"/>
        <v>2.33</v>
      </c>
      <c r="W6639" s="7" t="str">
        <f>IFERROR(INDEX(Returns!A:A,MATCH(Orders!B6639,Returns!B:B,0)), "No")</f>
        <v>No</v>
      </c>
      <c r="X6639" s="7" t="str">
        <f>INDEX(People!$A$2:$A$5,MATCH(Orders!M6639,People!$B$2:$B$5,0))</f>
        <v>Chuck Magee</v>
      </c>
      <c r="Y6639">
        <f t="shared" si="310"/>
        <v>2019</v>
      </c>
      <c r="Z6639">
        <f t="shared" si="311"/>
        <v>11</v>
      </c>
    </row>
    <row r="6640" spans="1:26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7">
        <f t="shared" si="309"/>
        <v>17.904</v>
      </c>
      <c r="W6640" s="7" t="str">
        <f>IFERROR(INDEX(Returns!A:A,MATCH(Orders!B6640,Returns!B:B,0)), "No")</f>
        <v>No</v>
      </c>
      <c r="X6640" s="7" t="str">
        <f>INDEX(People!$A$2:$A$5,MATCH(Orders!M6640,People!$B$2:$B$5,0))</f>
        <v>Chuck Magee</v>
      </c>
      <c r="Y6640">
        <f t="shared" si="310"/>
        <v>2019</v>
      </c>
      <c r="Z6640">
        <f t="shared" si="311"/>
        <v>11</v>
      </c>
    </row>
    <row r="6641" spans="1:26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7">
        <f t="shared" si="309"/>
        <v>177.708</v>
      </c>
      <c r="W6641" s="7" t="str">
        <f>IFERROR(INDEX(Returns!A:A,MATCH(Orders!B6641,Returns!B:B,0)), "No")</f>
        <v>Yes</v>
      </c>
      <c r="X6641" s="7" t="str">
        <f>INDEX(People!$A$2:$A$5,MATCH(Orders!M6641,People!$B$2:$B$5,0))</f>
        <v>Chuck Magee</v>
      </c>
      <c r="Y6641">
        <f t="shared" si="310"/>
        <v>2016</v>
      </c>
      <c r="Z6641">
        <f t="shared" si="311"/>
        <v>10</v>
      </c>
    </row>
    <row r="6642" spans="1:26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7">
        <f t="shared" si="309"/>
        <v>20.98</v>
      </c>
      <c r="W6642" s="7" t="str">
        <f>IFERROR(INDEX(Returns!A:A,MATCH(Orders!B6642,Returns!B:B,0)), "No")</f>
        <v>No</v>
      </c>
      <c r="X6642" s="7" t="str">
        <f>INDEX(People!$A$2:$A$5,MATCH(Orders!M6642,People!$B$2:$B$5,0))</f>
        <v>Kelly Williams</v>
      </c>
      <c r="Y6642">
        <f t="shared" si="310"/>
        <v>2019</v>
      </c>
      <c r="Z6642">
        <f t="shared" si="311"/>
        <v>8</v>
      </c>
    </row>
    <row r="6643" spans="1:26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7">
        <f t="shared" si="309"/>
        <v>39.89</v>
      </c>
      <c r="W6643" s="7" t="str">
        <f>IFERROR(INDEX(Returns!A:A,MATCH(Orders!B6643,Returns!B:B,0)), "No")</f>
        <v>No</v>
      </c>
      <c r="X6643" s="7" t="str">
        <f>INDEX(People!$A$2:$A$5,MATCH(Orders!M6643,People!$B$2:$B$5,0))</f>
        <v>Kelly Williams</v>
      </c>
      <c r="Y6643">
        <f t="shared" si="310"/>
        <v>2019</v>
      </c>
      <c r="Z6643">
        <f t="shared" si="311"/>
        <v>8</v>
      </c>
    </row>
    <row r="6644" spans="1:26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7">
        <f t="shared" si="309"/>
        <v>14.800000000000002</v>
      </c>
      <c r="W6644" s="7" t="str">
        <f>IFERROR(INDEX(Returns!A:A,MATCH(Orders!B6644,Returns!B:B,0)), "No")</f>
        <v>No</v>
      </c>
      <c r="X6644" s="7" t="str">
        <f>INDEX(People!$A$2:$A$5,MATCH(Orders!M6644,People!$B$2:$B$5,0))</f>
        <v>Kelly Williams</v>
      </c>
      <c r="Y6644">
        <f t="shared" si="310"/>
        <v>2019</v>
      </c>
      <c r="Z6644">
        <f t="shared" si="311"/>
        <v>8</v>
      </c>
    </row>
    <row r="6645" spans="1:26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7">
        <f t="shared" si="309"/>
        <v>109.59200000000001</v>
      </c>
      <c r="W6645" s="7" t="str">
        <f>IFERROR(INDEX(Returns!A:A,MATCH(Orders!B6645,Returns!B:B,0)), "No")</f>
        <v>No</v>
      </c>
      <c r="X6645" s="7" t="str">
        <f>INDEX(People!$A$2:$A$5,MATCH(Orders!M6645,People!$B$2:$B$5,0))</f>
        <v>Anna Andreadi</v>
      </c>
      <c r="Y6645">
        <f t="shared" si="310"/>
        <v>2017</v>
      </c>
      <c r="Z6645">
        <f t="shared" si="311"/>
        <v>8</v>
      </c>
    </row>
    <row r="6646" spans="1:26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7">
        <f t="shared" si="309"/>
        <v>19.992000000000001</v>
      </c>
      <c r="W6646" s="7" t="str">
        <f>IFERROR(INDEX(Returns!A:A,MATCH(Orders!B6646,Returns!B:B,0)), "No")</f>
        <v>No</v>
      </c>
      <c r="X6646" s="7" t="str">
        <f>INDEX(People!$A$2:$A$5,MATCH(Orders!M6646,People!$B$2:$B$5,0))</f>
        <v>Anna Andreadi</v>
      </c>
      <c r="Y6646">
        <f t="shared" si="310"/>
        <v>2017</v>
      </c>
      <c r="Z6646">
        <f t="shared" si="311"/>
        <v>8</v>
      </c>
    </row>
    <row r="6647" spans="1:26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7">
        <f t="shared" si="309"/>
        <v>33.368000000000002</v>
      </c>
      <c r="W6647" s="7" t="str">
        <f>IFERROR(INDEX(Returns!A:A,MATCH(Orders!B6647,Returns!B:B,0)), "No")</f>
        <v>No</v>
      </c>
      <c r="X6647" s="7" t="str">
        <f>INDEX(People!$A$2:$A$5,MATCH(Orders!M6647,People!$B$2:$B$5,0))</f>
        <v>Anna Andreadi</v>
      </c>
      <c r="Y6647">
        <f t="shared" si="310"/>
        <v>2017</v>
      </c>
      <c r="Z6647">
        <f t="shared" si="311"/>
        <v>8</v>
      </c>
    </row>
    <row r="6648" spans="1:26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7">
        <f t="shared" si="309"/>
        <v>188.06499999999997</v>
      </c>
      <c r="W6648" s="7" t="str">
        <f>IFERROR(INDEX(Returns!A:A,MATCH(Orders!B6648,Returns!B:B,0)), "No")</f>
        <v>No</v>
      </c>
      <c r="X6648" s="7" t="str">
        <f>INDEX(People!$A$2:$A$5,MATCH(Orders!M6648,People!$B$2:$B$5,0))</f>
        <v>Anna Andreadi</v>
      </c>
      <c r="Y6648">
        <f t="shared" si="310"/>
        <v>2018</v>
      </c>
      <c r="Z6648">
        <f t="shared" si="311"/>
        <v>12</v>
      </c>
    </row>
    <row r="6649" spans="1:26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7">
        <f t="shared" si="309"/>
        <v>43.584000000000003</v>
      </c>
      <c r="W6649" s="7" t="str">
        <f>IFERROR(INDEX(Returns!A:A,MATCH(Orders!B6649,Returns!B:B,0)), "No")</f>
        <v>No</v>
      </c>
      <c r="X6649" s="7" t="str">
        <f>INDEX(People!$A$2:$A$5,MATCH(Orders!M6649,People!$B$2:$B$5,0))</f>
        <v>Anna Andreadi</v>
      </c>
      <c r="Y6649">
        <f t="shared" si="310"/>
        <v>2018</v>
      </c>
      <c r="Z6649">
        <f t="shared" si="311"/>
        <v>12</v>
      </c>
    </row>
    <row r="6650" spans="1:26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7">
        <f t="shared" si="309"/>
        <v>6.0879999999999992</v>
      </c>
      <c r="W6650" s="7" t="str">
        <f>IFERROR(INDEX(Returns!A:A,MATCH(Orders!B6650,Returns!B:B,0)), "No")</f>
        <v>No</v>
      </c>
      <c r="X6650" s="7" t="str">
        <f>INDEX(People!$A$2:$A$5,MATCH(Orders!M6650,People!$B$2:$B$5,0))</f>
        <v>Kelly Williams</v>
      </c>
      <c r="Y6650">
        <f t="shared" si="310"/>
        <v>2019</v>
      </c>
      <c r="Z6650">
        <f t="shared" si="311"/>
        <v>9</v>
      </c>
    </row>
    <row r="6651" spans="1:26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7">
        <f t="shared" si="309"/>
        <v>159.99200000000002</v>
      </c>
      <c r="W6651" s="7" t="str">
        <f>IFERROR(INDEX(Returns!A:A,MATCH(Orders!B6651,Returns!B:B,0)), "No")</f>
        <v>No</v>
      </c>
      <c r="X6651" s="7" t="str">
        <f>INDEX(People!$A$2:$A$5,MATCH(Orders!M6651,People!$B$2:$B$5,0))</f>
        <v>Kelly Williams</v>
      </c>
      <c r="Y6651">
        <f t="shared" si="310"/>
        <v>2019</v>
      </c>
      <c r="Z6651">
        <f t="shared" si="311"/>
        <v>9</v>
      </c>
    </row>
    <row r="6652" spans="1:26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7">
        <f t="shared" si="309"/>
        <v>9.1840000000000011</v>
      </c>
      <c r="W6652" s="7" t="str">
        <f>IFERROR(INDEX(Returns!A:A,MATCH(Orders!B6652,Returns!B:B,0)), "No")</f>
        <v>No</v>
      </c>
      <c r="X6652" s="7" t="str">
        <f>INDEX(People!$A$2:$A$5,MATCH(Orders!M6652,People!$B$2:$B$5,0))</f>
        <v>Kelly Williams</v>
      </c>
      <c r="Y6652">
        <f t="shared" si="310"/>
        <v>2019</v>
      </c>
      <c r="Z6652">
        <f t="shared" si="311"/>
        <v>9</v>
      </c>
    </row>
    <row r="6653" spans="1:26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7">
        <f t="shared" si="309"/>
        <v>10.592000000000001</v>
      </c>
      <c r="W6653" s="7" t="str">
        <f>IFERROR(INDEX(Returns!A:A,MATCH(Orders!B6653,Returns!B:B,0)), "No")</f>
        <v>No</v>
      </c>
      <c r="X6653" s="7" t="str">
        <f>INDEX(People!$A$2:$A$5,MATCH(Orders!M6653,People!$B$2:$B$5,0))</f>
        <v>Kelly Williams</v>
      </c>
      <c r="Y6653">
        <f t="shared" si="310"/>
        <v>2019</v>
      </c>
      <c r="Z6653">
        <f t="shared" si="311"/>
        <v>9</v>
      </c>
    </row>
    <row r="6654" spans="1:26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7">
        <f t="shared" si="309"/>
        <v>5.1840000000000011</v>
      </c>
      <c r="W6654" s="7" t="str">
        <f>IFERROR(INDEX(Returns!A:A,MATCH(Orders!B6654,Returns!B:B,0)), "No")</f>
        <v>No</v>
      </c>
      <c r="X6654" s="7" t="str">
        <f>INDEX(People!$A$2:$A$5,MATCH(Orders!M6654,People!$B$2:$B$5,0))</f>
        <v>Kelly Williams</v>
      </c>
      <c r="Y6654">
        <f t="shared" si="310"/>
        <v>2019</v>
      </c>
      <c r="Z6654">
        <f t="shared" si="311"/>
        <v>9</v>
      </c>
    </row>
    <row r="6655" spans="1:26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7">
        <f t="shared" si="309"/>
        <v>42.685999999999993</v>
      </c>
      <c r="W6655" s="7" t="str">
        <f>IFERROR(INDEX(Returns!A:A,MATCH(Orders!B6655,Returns!B:B,0)), "No")</f>
        <v>No</v>
      </c>
      <c r="X6655" s="7" t="str">
        <f>INDEX(People!$A$2:$A$5,MATCH(Orders!M6655,People!$B$2:$B$5,0))</f>
        <v>Kelly Williams</v>
      </c>
      <c r="Y6655">
        <f t="shared" si="310"/>
        <v>2019</v>
      </c>
      <c r="Z6655">
        <f t="shared" si="311"/>
        <v>9</v>
      </c>
    </row>
    <row r="6656" spans="1:26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7">
        <f t="shared" si="309"/>
        <v>111.19200000000001</v>
      </c>
      <c r="W6656" s="7" t="str">
        <f>IFERROR(INDEX(Returns!A:A,MATCH(Orders!B6656,Returns!B:B,0)), "No")</f>
        <v>No</v>
      </c>
      <c r="X6656" s="7" t="str">
        <f>INDEX(People!$A$2:$A$5,MATCH(Orders!M6656,People!$B$2:$B$5,0))</f>
        <v>Anna Andreadi</v>
      </c>
      <c r="Y6656">
        <f t="shared" si="310"/>
        <v>2019</v>
      </c>
      <c r="Z6656">
        <f t="shared" si="311"/>
        <v>2</v>
      </c>
    </row>
    <row r="6657" spans="1:26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7">
        <f t="shared" si="309"/>
        <v>31.992000000000004</v>
      </c>
      <c r="W6657" s="7" t="str">
        <f>IFERROR(INDEX(Returns!A:A,MATCH(Orders!B6657,Returns!B:B,0)), "No")</f>
        <v>No</v>
      </c>
      <c r="X6657" s="7" t="str">
        <f>INDEX(People!$A$2:$A$5,MATCH(Orders!M6657,People!$B$2:$B$5,0))</f>
        <v>Anna Andreadi</v>
      </c>
      <c r="Y6657">
        <f t="shared" si="310"/>
        <v>2019</v>
      </c>
      <c r="Z6657">
        <f t="shared" si="311"/>
        <v>2</v>
      </c>
    </row>
    <row r="6658" spans="1:26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7">
        <f t="shared" si="309"/>
        <v>25.584000000000003</v>
      </c>
      <c r="W6658" s="7" t="str">
        <f>IFERROR(INDEX(Returns!A:A,MATCH(Orders!B6658,Returns!B:B,0)), "No")</f>
        <v>No</v>
      </c>
      <c r="X6658" s="7" t="str">
        <f>INDEX(People!$A$2:$A$5,MATCH(Orders!M6658,People!$B$2:$B$5,0))</f>
        <v>Anna Andreadi</v>
      </c>
      <c r="Y6658">
        <f t="shared" si="310"/>
        <v>2019</v>
      </c>
      <c r="Z6658">
        <f t="shared" si="311"/>
        <v>2</v>
      </c>
    </row>
    <row r="6659" spans="1:26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7">
        <f t="shared" ref="V6659:V6722" si="312">R6659/S6659</f>
        <v>2.1280000000000001</v>
      </c>
      <c r="W6659" s="7" t="str">
        <f>IFERROR(INDEX(Returns!A:A,MATCH(Orders!B6659,Returns!B:B,0)), "No")</f>
        <v>No</v>
      </c>
      <c r="X6659" s="7" t="str">
        <f>INDEX(People!$A$2:$A$5,MATCH(Orders!M6659,People!$B$2:$B$5,0))</f>
        <v>Anna Andreadi</v>
      </c>
      <c r="Y6659">
        <f t="shared" ref="Y6659:Y6722" si="313">YEAR(C6659)</f>
        <v>2019</v>
      </c>
      <c r="Z6659">
        <f t="shared" ref="Z6659:Z6722" si="314">MONTH(C6659)</f>
        <v>2</v>
      </c>
    </row>
    <row r="6660" spans="1:26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7">
        <f t="shared" si="312"/>
        <v>34.351999999999997</v>
      </c>
      <c r="W6660" s="7" t="str">
        <f>IFERROR(INDEX(Returns!A:A,MATCH(Orders!B6660,Returns!B:B,0)), "No")</f>
        <v>No</v>
      </c>
      <c r="X6660" s="7" t="str">
        <f>INDEX(People!$A$2:$A$5,MATCH(Orders!M6660,People!$B$2:$B$5,0))</f>
        <v>Anna Andreadi</v>
      </c>
      <c r="Y6660">
        <f t="shared" si="313"/>
        <v>2019</v>
      </c>
      <c r="Z6660">
        <f t="shared" si="314"/>
        <v>2</v>
      </c>
    </row>
    <row r="6661" spans="1:26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7">
        <f t="shared" si="312"/>
        <v>42.99</v>
      </c>
      <c r="W6661" s="7" t="str">
        <f>IFERROR(INDEX(Returns!A:A,MATCH(Orders!B6661,Returns!B:B,0)), "No")</f>
        <v>No</v>
      </c>
      <c r="X6661" s="7" t="str">
        <f>INDEX(People!$A$2:$A$5,MATCH(Orders!M6661,People!$B$2:$B$5,0))</f>
        <v>Anna Andreadi</v>
      </c>
      <c r="Y6661">
        <f t="shared" si="313"/>
        <v>2019</v>
      </c>
      <c r="Z6661">
        <f t="shared" si="314"/>
        <v>2</v>
      </c>
    </row>
    <row r="6662" spans="1:26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7">
        <f t="shared" si="312"/>
        <v>19.829999999999998</v>
      </c>
      <c r="W6662" s="7" t="str">
        <f>IFERROR(INDEX(Returns!A:A,MATCH(Orders!B6662,Returns!B:B,0)), "No")</f>
        <v>No</v>
      </c>
      <c r="X6662" s="7" t="str">
        <f>INDEX(People!$A$2:$A$5,MATCH(Orders!M6662,People!$B$2:$B$5,0))</f>
        <v>Chuck Magee</v>
      </c>
      <c r="Y6662">
        <f t="shared" si="313"/>
        <v>2017</v>
      </c>
      <c r="Z6662">
        <f t="shared" si="314"/>
        <v>8</v>
      </c>
    </row>
    <row r="6663" spans="1:26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7">
        <f t="shared" si="312"/>
        <v>56.96</v>
      </c>
      <c r="W6663" s="7" t="str">
        <f>IFERROR(INDEX(Returns!A:A,MATCH(Orders!B6663,Returns!B:B,0)), "No")</f>
        <v>No</v>
      </c>
      <c r="X6663" s="7" t="str">
        <f>INDEX(People!$A$2:$A$5,MATCH(Orders!M6663,People!$B$2:$B$5,0))</f>
        <v>Chuck Magee</v>
      </c>
      <c r="Y6663">
        <f t="shared" si="313"/>
        <v>2017</v>
      </c>
      <c r="Z6663">
        <f t="shared" si="314"/>
        <v>8</v>
      </c>
    </row>
    <row r="6664" spans="1:26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7">
        <f t="shared" si="312"/>
        <v>63.98</v>
      </c>
      <c r="W6664" s="7" t="str">
        <f>IFERROR(INDEX(Returns!A:A,MATCH(Orders!B6664,Returns!B:B,0)), "No")</f>
        <v>No</v>
      </c>
      <c r="X6664" s="7" t="str">
        <f>INDEX(People!$A$2:$A$5,MATCH(Orders!M6664,People!$B$2:$B$5,0))</f>
        <v>Chuck Magee</v>
      </c>
      <c r="Y6664">
        <f t="shared" si="313"/>
        <v>2017</v>
      </c>
      <c r="Z6664">
        <f t="shared" si="314"/>
        <v>8</v>
      </c>
    </row>
    <row r="6665" spans="1:26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7">
        <f t="shared" si="312"/>
        <v>71.37</v>
      </c>
      <c r="W6665" s="7" t="str">
        <f>IFERROR(INDEX(Returns!A:A,MATCH(Orders!B6665,Returns!B:B,0)), "No")</f>
        <v>No</v>
      </c>
      <c r="X6665" s="7" t="str">
        <f>INDEX(People!$A$2:$A$5,MATCH(Orders!M6665,People!$B$2:$B$5,0))</f>
        <v>Cassandra Brandow</v>
      </c>
      <c r="Y6665">
        <f t="shared" si="313"/>
        <v>2019</v>
      </c>
      <c r="Z6665">
        <f t="shared" si="314"/>
        <v>10</v>
      </c>
    </row>
    <row r="6666" spans="1:26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7">
        <f t="shared" si="312"/>
        <v>35.94</v>
      </c>
      <c r="W6666" s="7" t="str">
        <f>IFERROR(INDEX(Returns!A:A,MATCH(Orders!B6666,Returns!B:B,0)), "No")</f>
        <v>No</v>
      </c>
      <c r="X6666" s="7" t="str">
        <f>INDEX(People!$A$2:$A$5,MATCH(Orders!M6666,People!$B$2:$B$5,0))</f>
        <v>Cassandra Brandow</v>
      </c>
      <c r="Y6666">
        <f t="shared" si="313"/>
        <v>2019</v>
      </c>
      <c r="Z6666">
        <f t="shared" si="314"/>
        <v>10</v>
      </c>
    </row>
    <row r="6667" spans="1:26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7">
        <f t="shared" si="312"/>
        <v>43.968000000000004</v>
      </c>
      <c r="W6667" s="7" t="str">
        <f>IFERROR(INDEX(Returns!A:A,MATCH(Orders!B6667,Returns!B:B,0)), "No")</f>
        <v>No</v>
      </c>
      <c r="X6667" s="7" t="str">
        <f>INDEX(People!$A$2:$A$5,MATCH(Orders!M6667,People!$B$2:$B$5,0))</f>
        <v>Kelly Williams</v>
      </c>
      <c r="Y6667">
        <f t="shared" si="313"/>
        <v>2018</v>
      </c>
      <c r="Z6667">
        <f t="shared" si="314"/>
        <v>7</v>
      </c>
    </row>
    <row r="6668" spans="1:26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7">
        <f t="shared" si="312"/>
        <v>8.57</v>
      </c>
      <c r="W6668" s="7" t="str">
        <f>IFERROR(INDEX(Returns!A:A,MATCH(Orders!B6668,Returns!B:B,0)), "No")</f>
        <v>No</v>
      </c>
      <c r="X6668" s="7" t="str">
        <f>INDEX(People!$A$2:$A$5,MATCH(Orders!M6668,People!$B$2:$B$5,0))</f>
        <v>Chuck Magee</v>
      </c>
      <c r="Y6668">
        <f t="shared" si="313"/>
        <v>2019</v>
      </c>
      <c r="Z6668">
        <f t="shared" si="314"/>
        <v>5</v>
      </c>
    </row>
    <row r="6669" spans="1:26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7">
        <f t="shared" si="312"/>
        <v>3.08</v>
      </c>
      <c r="W6669" s="7" t="str">
        <f>IFERROR(INDEX(Returns!A:A,MATCH(Orders!B6669,Returns!B:B,0)), "No")</f>
        <v>No</v>
      </c>
      <c r="X6669" s="7" t="str">
        <f>INDEX(People!$A$2:$A$5,MATCH(Orders!M6669,People!$B$2:$B$5,0))</f>
        <v>Chuck Magee</v>
      </c>
      <c r="Y6669">
        <f t="shared" si="313"/>
        <v>2019</v>
      </c>
      <c r="Z6669">
        <f t="shared" si="314"/>
        <v>5</v>
      </c>
    </row>
    <row r="6670" spans="1:26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7">
        <f t="shared" si="312"/>
        <v>8.5</v>
      </c>
      <c r="W6670" s="7" t="str">
        <f>IFERROR(INDEX(Returns!A:A,MATCH(Orders!B6670,Returns!B:B,0)), "No")</f>
        <v>No</v>
      </c>
      <c r="X6670" s="7" t="str">
        <f>INDEX(People!$A$2:$A$5,MATCH(Orders!M6670,People!$B$2:$B$5,0))</f>
        <v>Chuck Magee</v>
      </c>
      <c r="Y6670">
        <f t="shared" si="313"/>
        <v>2019</v>
      </c>
      <c r="Z6670">
        <f t="shared" si="314"/>
        <v>5</v>
      </c>
    </row>
    <row r="6671" spans="1:26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7">
        <f t="shared" si="312"/>
        <v>17.48</v>
      </c>
      <c r="W6671" s="7" t="str">
        <f>IFERROR(INDEX(Returns!A:A,MATCH(Orders!B6671,Returns!B:B,0)), "No")</f>
        <v>No</v>
      </c>
      <c r="X6671" s="7" t="str">
        <f>INDEX(People!$A$2:$A$5,MATCH(Orders!M6671,People!$B$2:$B$5,0))</f>
        <v>Chuck Magee</v>
      </c>
      <c r="Y6671">
        <f t="shared" si="313"/>
        <v>2019</v>
      </c>
      <c r="Z6671">
        <f t="shared" si="314"/>
        <v>5</v>
      </c>
    </row>
    <row r="6672" spans="1:26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7">
        <f t="shared" si="312"/>
        <v>14.92</v>
      </c>
      <c r="W6672" s="7" t="str">
        <f>IFERROR(INDEX(Returns!A:A,MATCH(Orders!B6672,Returns!B:B,0)), "No")</f>
        <v>No</v>
      </c>
      <c r="X6672" s="7" t="str">
        <f>INDEX(People!$A$2:$A$5,MATCH(Orders!M6672,People!$B$2:$B$5,0))</f>
        <v>Cassandra Brandow</v>
      </c>
      <c r="Y6672">
        <f t="shared" si="313"/>
        <v>2019</v>
      </c>
      <c r="Z6672">
        <f t="shared" si="314"/>
        <v>5</v>
      </c>
    </row>
    <row r="6673" spans="1:26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7">
        <f t="shared" si="312"/>
        <v>24.784000000000002</v>
      </c>
      <c r="W6673" s="7" t="str">
        <f>IFERROR(INDEX(Returns!A:A,MATCH(Orders!B6673,Returns!B:B,0)), "No")</f>
        <v>No</v>
      </c>
      <c r="X6673" s="7" t="str">
        <f>INDEX(People!$A$2:$A$5,MATCH(Orders!M6673,People!$B$2:$B$5,0))</f>
        <v>Anna Andreadi</v>
      </c>
      <c r="Y6673">
        <f t="shared" si="313"/>
        <v>2016</v>
      </c>
      <c r="Z6673">
        <f t="shared" si="314"/>
        <v>8</v>
      </c>
    </row>
    <row r="6674" spans="1:26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7">
        <f t="shared" si="312"/>
        <v>37.979999999999997</v>
      </c>
      <c r="W6674" s="7" t="str">
        <f>IFERROR(INDEX(Returns!A:A,MATCH(Orders!B6674,Returns!B:B,0)), "No")</f>
        <v>No</v>
      </c>
      <c r="X6674" s="7" t="str">
        <f>INDEX(People!$A$2:$A$5,MATCH(Orders!M6674,People!$B$2:$B$5,0))</f>
        <v>Anna Andreadi</v>
      </c>
      <c r="Y6674">
        <f t="shared" si="313"/>
        <v>2017</v>
      </c>
      <c r="Z6674">
        <f t="shared" si="314"/>
        <v>9</v>
      </c>
    </row>
    <row r="6675" spans="1:26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7">
        <f t="shared" si="312"/>
        <v>16.989999999999998</v>
      </c>
      <c r="W6675" s="7" t="str">
        <f>IFERROR(INDEX(Returns!A:A,MATCH(Orders!B6675,Returns!B:B,0)), "No")</f>
        <v>No</v>
      </c>
      <c r="X6675" s="7" t="str">
        <f>INDEX(People!$A$2:$A$5,MATCH(Orders!M6675,People!$B$2:$B$5,0))</f>
        <v>Cassandra Brandow</v>
      </c>
      <c r="Y6675">
        <f t="shared" si="313"/>
        <v>2017</v>
      </c>
      <c r="Z6675">
        <f t="shared" si="314"/>
        <v>9</v>
      </c>
    </row>
    <row r="6676" spans="1:26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7">
        <f t="shared" si="312"/>
        <v>1.82</v>
      </c>
      <c r="W6676" s="7" t="str">
        <f>IFERROR(INDEX(Returns!A:A,MATCH(Orders!B6676,Returns!B:B,0)), "No")</f>
        <v>No</v>
      </c>
      <c r="X6676" s="7" t="str">
        <f>INDEX(People!$A$2:$A$5,MATCH(Orders!M6676,People!$B$2:$B$5,0))</f>
        <v>Kelly Williams</v>
      </c>
      <c r="Y6676">
        <f t="shared" si="313"/>
        <v>2017</v>
      </c>
      <c r="Z6676">
        <f t="shared" si="314"/>
        <v>11</v>
      </c>
    </row>
    <row r="6677" spans="1:26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7">
        <f t="shared" si="312"/>
        <v>41.95</v>
      </c>
      <c r="W6677" s="7" t="str">
        <f>IFERROR(INDEX(Returns!A:A,MATCH(Orders!B6677,Returns!B:B,0)), "No")</f>
        <v>No</v>
      </c>
      <c r="X6677" s="7" t="str">
        <f>INDEX(People!$A$2:$A$5,MATCH(Orders!M6677,People!$B$2:$B$5,0))</f>
        <v>Kelly Williams</v>
      </c>
      <c r="Y6677">
        <f t="shared" si="313"/>
        <v>2017</v>
      </c>
      <c r="Z6677">
        <f t="shared" si="314"/>
        <v>11</v>
      </c>
    </row>
    <row r="6678" spans="1:26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7">
        <f t="shared" si="312"/>
        <v>3.95</v>
      </c>
      <c r="W6678" s="7" t="str">
        <f>IFERROR(INDEX(Returns!A:A,MATCH(Orders!B6678,Returns!B:B,0)), "No")</f>
        <v>No</v>
      </c>
      <c r="X6678" s="7" t="str">
        <f>INDEX(People!$A$2:$A$5,MATCH(Orders!M6678,People!$B$2:$B$5,0))</f>
        <v>Kelly Williams</v>
      </c>
      <c r="Y6678">
        <f t="shared" si="313"/>
        <v>2017</v>
      </c>
      <c r="Z6678">
        <f t="shared" si="314"/>
        <v>11</v>
      </c>
    </row>
    <row r="6679" spans="1:26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7">
        <f t="shared" si="312"/>
        <v>131.18</v>
      </c>
      <c r="W6679" s="7" t="str">
        <f>IFERROR(INDEX(Returns!A:A,MATCH(Orders!B6679,Returns!B:B,0)), "No")</f>
        <v>No</v>
      </c>
      <c r="X6679" s="7" t="str">
        <f>INDEX(People!$A$2:$A$5,MATCH(Orders!M6679,People!$B$2:$B$5,0))</f>
        <v>Kelly Williams</v>
      </c>
      <c r="Y6679">
        <f t="shared" si="313"/>
        <v>2017</v>
      </c>
      <c r="Z6679">
        <f t="shared" si="314"/>
        <v>11</v>
      </c>
    </row>
    <row r="6680" spans="1:26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7">
        <f t="shared" si="312"/>
        <v>6.6959999999999997</v>
      </c>
      <c r="W6680" s="7" t="str">
        <f>IFERROR(INDEX(Returns!A:A,MATCH(Orders!B6680,Returns!B:B,0)), "No")</f>
        <v>No</v>
      </c>
      <c r="X6680" s="7" t="str">
        <f>INDEX(People!$A$2:$A$5,MATCH(Orders!M6680,People!$B$2:$B$5,0))</f>
        <v>Anna Andreadi</v>
      </c>
      <c r="Y6680">
        <f t="shared" si="313"/>
        <v>2016</v>
      </c>
      <c r="Z6680">
        <f t="shared" si="314"/>
        <v>10</v>
      </c>
    </row>
    <row r="6681" spans="1:26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7">
        <f t="shared" si="312"/>
        <v>10.9</v>
      </c>
      <c r="W6681" s="7" t="str">
        <f>IFERROR(INDEX(Returns!A:A,MATCH(Orders!B6681,Returns!B:B,0)), "No")</f>
        <v>No</v>
      </c>
      <c r="X6681" s="7" t="str">
        <f>INDEX(People!$A$2:$A$5,MATCH(Orders!M6681,People!$B$2:$B$5,0))</f>
        <v>Chuck Magee</v>
      </c>
      <c r="Y6681">
        <f t="shared" si="313"/>
        <v>2019</v>
      </c>
      <c r="Z6681">
        <f t="shared" si="314"/>
        <v>9</v>
      </c>
    </row>
    <row r="6682" spans="1:26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7">
        <f t="shared" si="312"/>
        <v>19.98</v>
      </c>
      <c r="W6682" s="7" t="str">
        <f>IFERROR(INDEX(Returns!A:A,MATCH(Orders!B6682,Returns!B:B,0)), "No")</f>
        <v>No</v>
      </c>
      <c r="X6682" s="7" t="str">
        <f>INDEX(People!$A$2:$A$5,MATCH(Orders!M6682,People!$B$2:$B$5,0))</f>
        <v>Chuck Magee</v>
      </c>
      <c r="Y6682">
        <f t="shared" si="313"/>
        <v>2019</v>
      </c>
      <c r="Z6682">
        <f t="shared" si="314"/>
        <v>9</v>
      </c>
    </row>
    <row r="6683" spans="1:26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7">
        <f t="shared" si="312"/>
        <v>48.94</v>
      </c>
      <c r="W6683" s="7" t="str">
        <f>IFERROR(INDEX(Returns!A:A,MATCH(Orders!B6683,Returns!B:B,0)), "No")</f>
        <v>No</v>
      </c>
      <c r="X6683" s="7" t="str">
        <f>INDEX(People!$A$2:$A$5,MATCH(Orders!M6683,People!$B$2:$B$5,0))</f>
        <v>Chuck Magee</v>
      </c>
      <c r="Y6683">
        <f t="shared" si="313"/>
        <v>2019</v>
      </c>
      <c r="Z6683">
        <f t="shared" si="314"/>
        <v>9</v>
      </c>
    </row>
    <row r="6684" spans="1:26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7">
        <f t="shared" si="312"/>
        <v>1.8</v>
      </c>
      <c r="W6684" s="7" t="str">
        <f>IFERROR(INDEX(Returns!A:A,MATCH(Orders!B6684,Returns!B:B,0)), "No")</f>
        <v>No</v>
      </c>
      <c r="X6684" s="7" t="str">
        <f>INDEX(People!$A$2:$A$5,MATCH(Orders!M6684,People!$B$2:$B$5,0))</f>
        <v>Kelly Williams</v>
      </c>
      <c r="Y6684">
        <f t="shared" si="313"/>
        <v>2019</v>
      </c>
      <c r="Z6684">
        <f t="shared" si="314"/>
        <v>1</v>
      </c>
    </row>
    <row r="6685" spans="1:26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7">
        <f t="shared" si="312"/>
        <v>3.34</v>
      </c>
      <c r="W6685" s="7" t="str">
        <f>IFERROR(INDEX(Returns!A:A,MATCH(Orders!B6685,Returns!B:B,0)), "No")</f>
        <v>No</v>
      </c>
      <c r="X6685" s="7" t="str">
        <f>INDEX(People!$A$2:$A$5,MATCH(Orders!M6685,People!$B$2:$B$5,0))</f>
        <v>Anna Andreadi</v>
      </c>
      <c r="Y6685">
        <f t="shared" si="313"/>
        <v>2016</v>
      </c>
      <c r="Z6685">
        <f t="shared" si="314"/>
        <v>11</v>
      </c>
    </row>
    <row r="6686" spans="1:26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7">
        <f t="shared" si="312"/>
        <v>180.01600000000002</v>
      </c>
      <c r="W6686" s="7" t="str">
        <f>IFERROR(INDEX(Returns!A:A,MATCH(Orders!B6686,Returns!B:B,0)), "No")</f>
        <v>No</v>
      </c>
      <c r="X6686" s="7" t="str">
        <f>INDEX(People!$A$2:$A$5,MATCH(Orders!M6686,People!$B$2:$B$5,0))</f>
        <v>Kelly Williams</v>
      </c>
      <c r="Y6686">
        <f t="shared" si="313"/>
        <v>2017</v>
      </c>
      <c r="Z6686">
        <f t="shared" si="314"/>
        <v>12</v>
      </c>
    </row>
    <row r="6687" spans="1:26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7">
        <f t="shared" si="312"/>
        <v>20.776</v>
      </c>
      <c r="W6687" s="7" t="str">
        <f>IFERROR(INDEX(Returns!A:A,MATCH(Orders!B6687,Returns!B:B,0)), "No")</f>
        <v>No</v>
      </c>
      <c r="X6687" s="7" t="str">
        <f>INDEX(People!$A$2:$A$5,MATCH(Orders!M6687,People!$B$2:$B$5,0))</f>
        <v>Kelly Williams</v>
      </c>
      <c r="Y6687">
        <f t="shared" si="313"/>
        <v>2017</v>
      </c>
      <c r="Z6687">
        <f t="shared" si="314"/>
        <v>12</v>
      </c>
    </row>
    <row r="6688" spans="1:26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7">
        <f t="shared" si="312"/>
        <v>2.6240000000000001</v>
      </c>
      <c r="W6688" s="7" t="str">
        <f>IFERROR(INDEX(Returns!A:A,MATCH(Orders!B6688,Returns!B:B,0)), "No")</f>
        <v>No</v>
      </c>
      <c r="X6688" s="7" t="str">
        <f>INDEX(People!$A$2:$A$5,MATCH(Orders!M6688,People!$B$2:$B$5,0))</f>
        <v>Kelly Williams</v>
      </c>
      <c r="Y6688">
        <f t="shared" si="313"/>
        <v>2017</v>
      </c>
      <c r="Z6688">
        <f t="shared" si="314"/>
        <v>12</v>
      </c>
    </row>
    <row r="6689" spans="1:26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7">
        <f t="shared" si="312"/>
        <v>279.48</v>
      </c>
      <c r="W6689" s="7" t="str">
        <f>IFERROR(INDEX(Returns!A:A,MATCH(Orders!B6689,Returns!B:B,0)), "No")</f>
        <v>No</v>
      </c>
      <c r="X6689" s="7" t="str">
        <f>INDEX(People!$A$2:$A$5,MATCH(Orders!M6689,People!$B$2:$B$5,0))</f>
        <v>Anna Andreadi</v>
      </c>
      <c r="Y6689">
        <f t="shared" si="313"/>
        <v>2017</v>
      </c>
      <c r="Z6689">
        <f t="shared" si="314"/>
        <v>5</v>
      </c>
    </row>
    <row r="6690" spans="1:26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7">
        <f t="shared" si="312"/>
        <v>27.99</v>
      </c>
      <c r="W6690" s="7" t="str">
        <f>IFERROR(INDEX(Returns!A:A,MATCH(Orders!B6690,Returns!B:B,0)), "No")</f>
        <v>No</v>
      </c>
      <c r="X6690" s="7" t="str">
        <f>INDEX(People!$A$2:$A$5,MATCH(Orders!M6690,People!$B$2:$B$5,0))</f>
        <v>Anna Andreadi</v>
      </c>
      <c r="Y6690">
        <f t="shared" si="313"/>
        <v>2019</v>
      </c>
      <c r="Z6690">
        <f t="shared" si="314"/>
        <v>3</v>
      </c>
    </row>
    <row r="6691" spans="1:26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7">
        <f t="shared" si="312"/>
        <v>2.4320000000000004</v>
      </c>
      <c r="W6691" s="7" t="str">
        <f>IFERROR(INDEX(Returns!A:A,MATCH(Orders!B6691,Returns!B:B,0)), "No")</f>
        <v>No</v>
      </c>
      <c r="X6691" s="7" t="str">
        <f>INDEX(People!$A$2:$A$5,MATCH(Orders!M6691,People!$B$2:$B$5,0))</f>
        <v>Kelly Williams</v>
      </c>
      <c r="Y6691">
        <f t="shared" si="313"/>
        <v>2019</v>
      </c>
      <c r="Z6691">
        <f t="shared" si="314"/>
        <v>12</v>
      </c>
    </row>
    <row r="6692" spans="1:26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7">
        <f t="shared" si="312"/>
        <v>4.38</v>
      </c>
      <c r="W6692" s="7" t="str">
        <f>IFERROR(INDEX(Returns!A:A,MATCH(Orders!B6692,Returns!B:B,0)), "No")</f>
        <v>No</v>
      </c>
      <c r="X6692" s="7" t="str">
        <f>INDEX(People!$A$2:$A$5,MATCH(Orders!M6692,People!$B$2:$B$5,0))</f>
        <v>Kelly Williams</v>
      </c>
      <c r="Y6692">
        <f t="shared" si="313"/>
        <v>2019</v>
      </c>
      <c r="Z6692">
        <f t="shared" si="314"/>
        <v>7</v>
      </c>
    </row>
    <row r="6693" spans="1:26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7">
        <f t="shared" si="312"/>
        <v>25.98</v>
      </c>
      <c r="W6693" s="7" t="str">
        <f>IFERROR(INDEX(Returns!A:A,MATCH(Orders!B6693,Returns!B:B,0)), "No")</f>
        <v>No</v>
      </c>
      <c r="X6693" s="7" t="str">
        <f>INDEX(People!$A$2:$A$5,MATCH(Orders!M6693,People!$B$2:$B$5,0))</f>
        <v>Kelly Williams</v>
      </c>
      <c r="Y6693">
        <f t="shared" si="313"/>
        <v>2019</v>
      </c>
      <c r="Z6693">
        <f t="shared" si="314"/>
        <v>7</v>
      </c>
    </row>
    <row r="6694" spans="1:26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7">
        <f t="shared" si="312"/>
        <v>43.41</v>
      </c>
      <c r="W6694" s="7" t="str">
        <f>IFERROR(INDEX(Returns!A:A,MATCH(Orders!B6694,Returns!B:B,0)), "No")</f>
        <v>No</v>
      </c>
      <c r="X6694" s="7" t="str">
        <f>INDEX(People!$A$2:$A$5,MATCH(Orders!M6694,People!$B$2:$B$5,0))</f>
        <v>Cassandra Brandow</v>
      </c>
      <c r="Y6694">
        <f t="shared" si="313"/>
        <v>2019</v>
      </c>
      <c r="Z6694">
        <f t="shared" si="314"/>
        <v>8</v>
      </c>
    </row>
    <row r="6695" spans="1:26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7">
        <f t="shared" si="312"/>
        <v>54.96</v>
      </c>
      <c r="W6695" s="7" t="str">
        <f>IFERROR(INDEX(Returns!A:A,MATCH(Orders!B6695,Returns!B:B,0)), "No")</f>
        <v>No</v>
      </c>
      <c r="X6695" s="7" t="str">
        <f>INDEX(People!$A$2:$A$5,MATCH(Orders!M6695,People!$B$2:$B$5,0))</f>
        <v>Chuck Magee</v>
      </c>
      <c r="Y6695">
        <f t="shared" si="313"/>
        <v>2019</v>
      </c>
      <c r="Z6695">
        <f t="shared" si="314"/>
        <v>9</v>
      </c>
    </row>
    <row r="6696" spans="1:26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7">
        <f t="shared" si="312"/>
        <v>15.99</v>
      </c>
      <c r="W6696" s="7" t="str">
        <f>IFERROR(INDEX(Returns!A:A,MATCH(Orders!B6696,Returns!B:B,0)), "No")</f>
        <v>No</v>
      </c>
      <c r="X6696" s="7" t="str">
        <f>INDEX(People!$A$2:$A$5,MATCH(Orders!M6696,People!$B$2:$B$5,0))</f>
        <v>Kelly Williams</v>
      </c>
      <c r="Y6696">
        <f t="shared" si="313"/>
        <v>2018</v>
      </c>
      <c r="Z6696">
        <f t="shared" si="314"/>
        <v>8</v>
      </c>
    </row>
    <row r="6697" spans="1:26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7">
        <f t="shared" si="312"/>
        <v>138.39200000000002</v>
      </c>
      <c r="W6697" s="7" t="str">
        <f>IFERROR(INDEX(Returns!A:A,MATCH(Orders!B6697,Returns!B:B,0)), "No")</f>
        <v>No</v>
      </c>
      <c r="X6697" s="7" t="str">
        <f>INDEX(People!$A$2:$A$5,MATCH(Orders!M6697,People!$B$2:$B$5,0))</f>
        <v>Chuck Magee</v>
      </c>
      <c r="Y6697">
        <f t="shared" si="313"/>
        <v>2018</v>
      </c>
      <c r="Z6697">
        <f t="shared" si="314"/>
        <v>12</v>
      </c>
    </row>
    <row r="6698" spans="1:26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7">
        <f t="shared" si="312"/>
        <v>11.744</v>
      </c>
      <c r="W6698" s="7" t="str">
        <f>IFERROR(INDEX(Returns!A:A,MATCH(Orders!B6698,Returns!B:B,0)), "No")</f>
        <v>No</v>
      </c>
      <c r="X6698" s="7" t="str">
        <f>INDEX(People!$A$2:$A$5,MATCH(Orders!M6698,People!$B$2:$B$5,0))</f>
        <v>Chuck Magee</v>
      </c>
      <c r="Y6698">
        <f t="shared" si="313"/>
        <v>2018</v>
      </c>
      <c r="Z6698">
        <f t="shared" si="314"/>
        <v>12</v>
      </c>
    </row>
    <row r="6699" spans="1:26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7">
        <f t="shared" si="312"/>
        <v>54.96</v>
      </c>
      <c r="W6699" s="7" t="str">
        <f>IFERROR(INDEX(Returns!A:A,MATCH(Orders!B6699,Returns!B:B,0)), "No")</f>
        <v>No</v>
      </c>
      <c r="X6699" s="7" t="str">
        <f>INDEX(People!$A$2:$A$5,MATCH(Orders!M6699,People!$B$2:$B$5,0))</f>
        <v>Chuck Magee</v>
      </c>
      <c r="Y6699">
        <f t="shared" si="313"/>
        <v>2018</v>
      </c>
      <c r="Z6699">
        <f t="shared" si="314"/>
        <v>12</v>
      </c>
    </row>
    <row r="6700" spans="1:26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7">
        <f t="shared" si="312"/>
        <v>8.17</v>
      </c>
      <c r="W6700" s="7" t="str">
        <f>IFERROR(INDEX(Returns!A:A,MATCH(Orders!B6700,Returns!B:B,0)), "No")</f>
        <v>No</v>
      </c>
      <c r="X6700" s="7" t="str">
        <f>INDEX(People!$A$2:$A$5,MATCH(Orders!M6700,People!$B$2:$B$5,0))</f>
        <v>Anna Andreadi</v>
      </c>
      <c r="Y6700">
        <f t="shared" si="313"/>
        <v>2019</v>
      </c>
      <c r="Z6700">
        <f t="shared" si="314"/>
        <v>7</v>
      </c>
    </row>
    <row r="6701" spans="1:26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7">
        <f t="shared" si="312"/>
        <v>112.64800000000001</v>
      </c>
      <c r="W6701" s="7" t="str">
        <f>IFERROR(INDEX(Returns!A:A,MATCH(Orders!B6701,Returns!B:B,0)), "No")</f>
        <v>No</v>
      </c>
      <c r="X6701" s="7" t="str">
        <f>INDEX(People!$A$2:$A$5,MATCH(Orders!M6701,People!$B$2:$B$5,0))</f>
        <v>Anna Andreadi</v>
      </c>
      <c r="Y6701">
        <f t="shared" si="313"/>
        <v>2019</v>
      </c>
      <c r="Z6701">
        <f t="shared" si="314"/>
        <v>7</v>
      </c>
    </row>
    <row r="6702" spans="1:26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7">
        <f t="shared" si="312"/>
        <v>16.784000000000002</v>
      </c>
      <c r="W6702" s="7" t="str">
        <f>IFERROR(INDEX(Returns!A:A,MATCH(Orders!B6702,Returns!B:B,0)), "No")</f>
        <v>No</v>
      </c>
      <c r="X6702" s="7" t="str">
        <f>INDEX(People!$A$2:$A$5,MATCH(Orders!M6702,People!$B$2:$B$5,0))</f>
        <v>Anna Andreadi</v>
      </c>
      <c r="Y6702">
        <f t="shared" si="313"/>
        <v>2019</v>
      </c>
      <c r="Z6702">
        <f t="shared" si="314"/>
        <v>7</v>
      </c>
    </row>
    <row r="6703" spans="1:26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7">
        <f t="shared" si="312"/>
        <v>40.783999999999999</v>
      </c>
      <c r="W6703" s="7" t="str">
        <f>IFERROR(INDEX(Returns!A:A,MATCH(Orders!B6703,Returns!B:B,0)), "No")</f>
        <v>No</v>
      </c>
      <c r="X6703" s="7" t="str">
        <f>INDEX(People!$A$2:$A$5,MATCH(Orders!M6703,People!$B$2:$B$5,0))</f>
        <v>Cassandra Brandow</v>
      </c>
      <c r="Y6703">
        <f t="shared" si="313"/>
        <v>2017</v>
      </c>
      <c r="Z6703">
        <f t="shared" si="314"/>
        <v>5</v>
      </c>
    </row>
    <row r="6704" spans="1:26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7">
        <f t="shared" si="312"/>
        <v>1.6020000000000001</v>
      </c>
      <c r="W6704" s="7" t="str">
        <f>IFERROR(INDEX(Returns!A:A,MATCH(Orders!B6704,Returns!B:B,0)), "No")</f>
        <v>No</v>
      </c>
      <c r="X6704" s="7" t="str">
        <f>INDEX(People!$A$2:$A$5,MATCH(Orders!M6704,People!$B$2:$B$5,0))</f>
        <v>Cassandra Brandow</v>
      </c>
      <c r="Y6704">
        <f t="shared" si="313"/>
        <v>2017</v>
      </c>
      <c r="Z6704">
        <f t="shared" si="314"/>
        <v>5</v>
      </c>
    </row>
    <row r="6705" spans="1:26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7">
        <f t="shared" si="312"/>
        <v>108.79200000000002</v>
      </c>
      <c r="W6705" s="7" t="str">
        <f>IFERROR(INDEX(Returns!A:A,MATCH(Orders!B6705,Returns!B:B,0)), "No")</f>
        <v>No</v>
      </c>
      <c r="X6705" s="7" t="str">
        <f>INDEX(People!$A$2:$A$5,MATCH(Orders!M6705,People!$B$2:$B$5,0))</f>
        <v>Anna Andreadi</v>
      </c>
      <c r="Y6705">
        <f t="shared" si="313"/>
        <v>2017</v>
      </c>
      <c r="Z6705">
        <f t="shared" si="314"/>
        <v>6</v>
      </c>
    </row>
    <row r="6706" spans="1:26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7">
        <f t="shared" si="312"/>
        <v>1.8099999999999998</v>
      </c>
      <c r="W6706" s="7" t="str">
        <f>IFERROR(INDEX(Returns!A:A,MATCH(Orders!B6706,Returns!B:B,0)), "No")</f>
        <v>No</v>
      </c>
      <c r="X6706" s="7" t="str">
        <f>INDEX(People!$A$2:$A$5,MATCH(Orders!M6706,People!$B$2:$B$5,0))</f>
        <v>Anna Andreadi</v>
      </c>
      <c r="Y6706">
        <f t="shared" si="313"/>
        <v>2017</v>
      </c>
      <c r="Z6706">
        <f t="shared" si="314"/>
        <v>6</v>
      </c>
    </row>
    <row r="6707" spans="1:26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7">
        <f t="shared" si="312"/>
        <v>47.991999999999997</v>
      </c>
      <c r="W6707" s="7" t="str">
        <f>IFERROR(INDEX(Returns!A:A,MATCH(Orders!B6707,Returns!B:B,0)), "No")</f>
        <v>No</v>
      </c>
      <c r="X6707" s="7" t="str">
        <f>INDEX(People!$A$2:$A$5,MATCH(Orders!M6707,People!$B$2:$B$5,0))</f>
        <v>Anna Andreadi</v>
      </c>
      <c r="Y6707">
        <f t="shared" si="313"/>
        <v>2017</v>
      </c>
      <c r="Z6707">
        <f t="shared" si="314"/>
        <v>6</v>
      </c>
    </row>
    <row r="6708" spans="1:26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7">
        <f t="shared" si="312"/>
        <v>74.239999999999995</v>
      </c>
      <c r="W6708" s="7" t="str">
        <f>IFERROR(INDEX(Returns!A:A,MATCH(Orders!B6708,Returns!B:B,0)), "No")</f>
        <v>No</v>
      </c>
      <c r="X6708" s="7" t="str">
        <f>INDEX(People!$A$2:$A$5,MATCH(Orders!M6708,People!$B$2:$B$5,0))</f>
        <v>Cassandra Brandow</v>
      </c>
      <c r="Y6708">
        <f t="shared" si="313"/>
        <v>2018</v>
      </c>
      <c r="Z6708">
        <f t="shared" si="314"/>
        <v>9</v>
      </c>
    </row>
    <row r="6709" spans="1:26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7">
        <f t="shared" si="312"/>
        <v>2.61</v>
      </c>
      <c r="W6709" s="7" t="str">
        <f>IFERROR(INDEX(Returns!A:A,MATCH(Orders!B6709,Returns!B:B,0)), "No")</f>
        <v>No</v>
      </c>
      <c r="X6709" s="7" t="str">
        <f>INDEX(People!$A$2:$A$5,MATCH(Orders!M6709,People!$B$2:$B$5,0))</f>
        <v>Chuck Magee</v>
      </c>
      <c r="Y6709">
        <f t="shared" si="313"/>
        <v>2016</v>
      </c>
      <c r="Z6709">
        <f t="shared" si="314"/>
        <v>4</v>
      </c>
    </row>
    <row r="6710" spans="1:26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7">
        <f t="shared" si="312"/>
        <v>220.96</v>
      </c>
      <c r="W6710" s="7" t="str">
        <f>IFERROR(INDEX(Returns!A:A,MATCH(Orders!B6710,Returns!B:B,0)), "No")</f>
        <v>No</v>
      </c>
      <c r="X6710" s="7" t="str">
        <f>INDEX(People!$A$2:$A$5,MATCH(Orders!M6710,People!$B$2:$B$5,0))</f>
        <v>Anna Andreadi</v>
      </c>
      <c r="Y6710">
        <f t="shared" si="313"/>
        <v>2017</v>
      </c>
      <c r="Z6710">
        <f t="shared" si="314"/>
        <v>11</v>
      </c>
    </row>
    <row r="6711" spans="1:26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7">
        <f t="shared" si="312"/>
        <v>76.784000000000006</v>
      </c>
      <c r="W6711" s="7" t="str">
        <f>IFERROR(INDEX(Returns!A:A,MATCH(Orders!B6711,Returns!B:B,0)), "No")</f>
        <v>No</v>
      </c>
      <c r="X6711" s="7" t="str">
        <f>INDEX(People!$A$2:$A$5,MATCH(Orders!M6711,People!$B$2:$B$5,0))</f>
        <v>Anna Andreadi</v>
      </c>
      <c r="Y6711">
        <f t="shared" si="313"/>
        <v>2017</v>
      </c>
      <c r="Z6711">
        <f t="shared" si="314"/>
        <v>11</v>
      </c>
    </row>
    <row r="6712" spans="1:26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7">
        <f t="shared" si="312"/>
        <v>34.24</v>
      </c>
      <c r="W6712" s="7" t="str">
        <f>IFERROR(INDEX(Returns!A:A,MATCH(Orders!B6712,Returns!B:B,0)), "No")</f>
        <v>No</v>
      </c>
      <c r="X6712" s="7" t="str">
        <f>INDEX(People!$A$2:$A$5,MATCH(Orders!M6712,People!$B$2:$B$5,0))</f>
        <v>Anna Andreadi</v>
      </c>
      <c r="Y6712">
        <f t="shared" si="313"/>
        <v>2018</v>
      </c>
      <c r="Z6712">
        <f t="shared" si="314"/>
        <v>12</v>
      </c>
    </row>
    <row r="6713" spans="1:26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7">
        <f t="shared" si="312"/>
        <v>3.3040000000000003</v>
      </c>
      <c r="W6713" s="7" t="str">
        <f>IFERROR(INDEX(Returns!A:A,MATCH(Orders!B6713,Returns!B:B,0)), "No")</f>
        <v>No</v>
      </c>
      <c r="X6713" s="7" t="str">
        <f>INDEX(People!$A$2:$A$5,MATCH(Orders!M6713,People!$B$2:$B$5,0))</f>
        <v>Chuck Magee</v>
      </c>
      <c r="Y6713">
        <f t="shared" si="313"/>
        <v>2019</v>
      </c>
      <c r="Z6713">
        <f t="shared" si="314"/>
        <v>8</v>
      </c>
    </row>
    <row r="6714" spans="1:26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7">
        <f t="shared" si="312"/>
        <v>44.392000000000003</v>
      </c>
      <c r="W6714" s="7" t="str">
        <f>IFERROR(INDEX(Returns!A:A,MATCH(Orders!B6714,Returns!B:B,0)), "No")</f>
        <v>No</v>
      </c>
      <c r="X6714" s="7" t="str">
        <f>INDEX(People!$A$2:$A$5,MATCH(Orders!M6714,People!$B$2:$B$5,0))</f>
        <v>Kelly Williams</v>
      </c>
      <c r="Y6714">
        <f t="shared" si="313"/>
        <v>2019</v>
      </c>
      <c r="Z6714">
        <f t="shared" si="314"/>
        <v>12</v>
      </c>
    </row>
    <row r="6715" spans="1:26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7">
        <f t="shared" si="312"/>
        <v>18.776</v>
      </c>
      <c r="W6715" s="7" t="str">
        <f>IFERROR(INDEX(Returns!A:A,MATCH(Orders!B6715,Returns!B:B,0)), "No")</f>
        <v>No</v>
      </c>
      <c r="X6715" s="7" t="str">
        <f>INDEX(People!$A$2:$A$5,MATCH(Orders!M6715,People!$B$2:$B$5,0))</f>
        <v>Kelly Williams</v>
      </c>
      <c r="Y6715">
        <f t="shared" si="313"/>
        <v>2019</v>
      </c>
      <c r="Z6715">
        <f t="shared" si="314"/>
        <v>12</v>
      </c>
    </row>
    <row r="6716" spans="1:26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7">
        <f t="shared" si="312"/>
        <v>13.088000000000001</v>
      </c>
      <c r="W6716" s="7" t="str">
        <f>IFERROR(INDEX(Returns!A:A,MATCH(Orders!B6716,Returns!B:B,0)), "No")</f>
        <v>No</v>
      </c>
      <c r="X6716" s="7" t="str">
        <f>INDEX(People!$A$2:$A$5,MATCH(Orders!M6716,People!$B$2:$B$5,0))</f>
        <v>Kelly Williams</v>
      </c>
      <c r="Y6716">
        <f t="shared" si="313"/>
        <v>2019</v>
      </c>
      <c r="Z6716">
        <f t="shared" si="314"/>
        <v>12</v>
      </c>
    </row>
    <row r="6717" spans="1:26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7">
        <f t="shared" si="312"/>
        <v>15.872</v>
      </c>
      <c r="W6717" s="7" t="str">
        <f>IFERROR(INDEX(Returns!A:A,MATCH(Orders!B6717,Returns!B:B,0)), "No")</f>
        <v>No</v>
      </c>
      <c r="X6717" s="7" t="str">
        <f>INDEX(People!$A$2:$A$5,MATCH(Orders!M6717,People!$B$2:$B$5,0))</f>
        <v>Kelly Williams</v>
      </c>
      <c r="Y6717">
        <f t="shared" si="313"/>
        <v>2019</v>
      </c>
      <c r="Z6717">
        <f t="shared" si="314"/>
        <v>12</v>
      </c>
    </row>
    <row r="6718" spans="1:26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7">
        <f t="shared" si="312"/>
        <v>5</v>
      </c>
      <c r="W6718" s="7" t="str">
        <f>IFERROR(INDEX(Returns!A:A,MATCH(Orders!B6718,Returns!B:B,0)), "No")</f>
        <v>No</v>
      </c>
      <c r="X6718" s="7" t="str">
        <f>INDEX(People!$A$2:$A$5,MATCH(Orders!M6718,People!$B$2:$B$5,0))</f>
        <v>Cassandra Brandow</v>
      </c>
      <c r="Y6718">
        <f t="shared" si="313"/>
        <v>2018</v>
      </c>
      <c r="Z6718">
        <f t="shared" si="314"/>
        <v>4</v>
      </c>
    </row>
    <row r="6719" spans="1:26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7">
        <f t="shared" si="312"/>
        <v>6.48</v>
      </c>
      <c r="W6719" s="7" t="str">
        <f>IFERROR(INDEX(Returns!A:A,MATCH(Orders!B6719,Returns!B:B,0)), "No")</f>
        <v>No</v>
      </c>
      <c r="X6719" s="7" t="str">
        <f>INDEX(People!$A$2:$A$5,MATCH(Orders!M6719,People!$B$2:$B$5,0))</f>
        <v>Cassandra Brandow</v>
      </c>
      <c r="Y6719">
        <f t="shared" si="313"/>
        <v>2018</v>
      </c>
      <c r="Z6719">
        <f t="shared" si="314"/>
        <v>4</v>
      </c>
    </row>
    <row r="6720" spans="1:26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7">
        <f t="shared" si="312"/>
        <v>39.979999999999997</v>
      </c>
      <c r="W6720" s="7" t="str">
        <f>IFERROR(INDEX(Returns!A:A,MATCH(Orders!B6720,Returns!B:B,0)), "No")</f>
        <v>No</v>
      </c>
      <c r="X6720" s="7" t="str">
        <f>INDEX(People!$A$2:$A$5,MATCH(Orders!M6720,People!$B$2:$B$5,0))</f>
        <v>Cassandra Brandow</v>
      </c>
      <c r="Y6720">
        <f t="shared" si="313"/>
        <v>2018</v>
      </c>
      <c r="Z6720">
        <f t="shared" si="314"/>
        <v>4</v>
      </c>
    </row>
    <row r="6721" spans="1:26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7">
        <f t="shared" si="312"/>
        <v>11.648000000000001</v>
      </c>
      <c r="W6721" s="7" t="str">
        <f>IFERROR(INDEX(Returns!A:A,MATCH(Orders!B6721,Returns!B:B,0)), "No")</f>
        <v>No</v>
      </c>
      <c r="X6721" s="7" t="str">
        <f>INDEX(People!$A$2:$A$5,MATCH(Orders!M6721,People!$B$2:$B$5,0))</f>
        <v>Cassandra Brandow</v>
      </c>
      <c r="Y6721">
        <f t="shared" si="313"/>
        <v>2018</v>
      </c>
      <c r="Z6721">
        <f t="shared" si="314"/>
        <v>12</v>
      </c>
    </row>
    <row r="6722" spans="1:26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7">
        <f t="shared" si="312"/>
        <v>29.99</v>
      </c>
      <c r="W6722" s="7" t="str">
        <f>IFERROR(INDEX(Returns!A:A,MATCH(Orders!B6722,Returns!B:B,0)), "No")</f>
        <v>No</v>
      </c>
      <c r="X6722" s="7" t="str">
        <f>INDEX(People!$A$2:$A$5,MATCH(Orders!M6722,People!$B$2:$B$5,0))</f>
        <v>Anna Andreadi</v>
      </c>
      <c r="Y6722">
        <f t="shared" si="313"/>
        <v>2019</v>
      </c>
      <c r="Z6722">
        <f t="shared" si="314"/>
        <v>9</v>
      </c>
    </row>
    <row r="6723" spans="1:26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7">
        <f t="shared" ref="V6723:V6786" si="315">R6723/S6723</f>
        <v>11.66</v>
      </c>
      <c r="W6723" s="7" t="str">
        <f>IFERROR(INDEX(Returns!A:A,MATCH(Orders!B6723,Returns!B:B,0)), "No")</f>
        <v>No</v>
      </c>
      <c r="X6723" s="7" t="str">
        <f>INDEX(People!$A$2:$A$5,MATCH(Orders!M6723,People!$B$2:$B$5,0))</f>
        <v>Anna Andreadi</v>
      </c>
      <c r="Y6723">
        <f t="shared" ref="Y6723:Y6786" si="316">YEAR(C6723)</f>
        <v>2019</v>
      </c>
      <c r="Z6723">
        <f t="shared" ref="Z6723:Z6786" si="317">MONTH(C6723)</f>
        <v>9</v>
      </c>
    </row>
    <row r="6724" spans="1:26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7">
        <f t="shared" si="315"/>
        <v>5.580000000000001</v>
      </c>
      <c r="W6724" s="7" t="str">
        <f>IFERROR(INDEX(Returns!A:A,MATCH(Orders!B6724,Returns!B:B,0)), "No")</f>
        <v>No</v>
      </c>
      <c r="X6724" s="7" t="str">
        <f>INDEX(People!$A$2:$A$5,MATCH(Orders!M6724,People!$B$2:$B$5,0))</f>
        <v>Anna Andreadi</v>
      </c>
      <c r="Y6724">
        <f t="shared" si="316"/>
        <v>2019</v>
      </c>
      <c r="Z6724">
        <f t="shared" si="317"/>
        <v>9</v>
      </c>
    </row>
    <row r="6725" spans="1:26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7">
        <f t="shared" si="315"/>
        <v>2.4700000000000002</v>
      </c>
      <c r="W6725" s="7" t="str">
        <f>IFERROR(INDEX(Returns!A:A,MATCH(Orders!B6725,Returns!B:B,0)), "No")</f>
        <v>No</v>
      </c>
      <c r="X6725" s="7" t="str">
        <f>INDEX(People!$A$2:$A$5,MATCH(Orders!M6725,People!$B$2:$B$5,0))</f>
        <v>Chuck Magee</v>
      </c>
      <c r="Y6725">
        <f t="shared" si="316"/>
        <v>2019</v>
      </c>
      <c r="Z6725">
        <f t="shared" si="317"/>
        <v>9</v>
      </c>
    </row>
    <row r="6726" spans="1:26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7">
        <f t="shared" si="315"/>
        <v>3.49</v>
      </c>
      <c r="W6726" s="7" t="str">
        <f>IFERROR(INDEX(Returns!A:A,MATCH(Orders!B6726,Returns!B:B,0)), "No")</f>
        <v>No</v>
      </c>
      <c r="X6726" s="7" t="str">
        <f>INDEX(People!$A$2:$A$5,MATCH(Orders!M6726,People!$B$2:$B$5,0))</f>
        <v>Anna Andreadi</v>
      </c>
      <c r="Y6726">
        <f t="shared" si="316"/>
        <v>2018</v>
      </c>
      <c r="Z6726">
        <f t="shared" si="317"/>
        <v>9</v>
      </c>
    </row>
    <row r="6727" spans="1:26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7">
        <f t="shared" si="315"/>
        <v>3.69</v>
      </c>
      <c r="W6727" s="7" t="str">
        <f>IFERROR(INDEX(Returns!A:A,MATCH(Orders!B6727,Returns!B:B,0)), "No")</f>
        <v>No</v>
      </c>
      <c r="X6727" s="7" t="str">
        <f>INDEX(People!$A$2:$A$5,MATCH(Orders!M6727,People!$B$2:$B$5,0))</f>
        <v>Anna Andreadi</v>
      </c>
      <c r="Y6727">
        <f t="shared" si="316"/>
        <v>2018</v>
      </c>
      <c r="Z6727">
        <f t="shared" si="317"/>
        <v>9</v>
      </c>
    </row>
    <row r="6728" spans="1:26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7">
        <f t="shared" si="315"/>
        <v>5.1760000000000002</v>
      </c>
      <c r="W6728" s="7" t="str">
        <f>IFERROR(INDEX(Returns!A:A,MATCH(Orders!B6728,Returns!B:B,0)), "No")</f>
        <v>No</v>
      </c>
      <c r="X6728" s="7" t="str">
        <f>INDEX(People!$A$2:$A$5,MATCH(Orders!M6728,People!$B$2:$B$5,0))</f>
        <v>Anna Andreadi</v>
      </c>
      <c r="Y6728">
        <f t="shared" si="316"/>
        <v>2018</v>
      </c>
      <c r="Z6728">
        <f t="shared" si="317"/>
        <v>9</v>
      </c>
    </row>
    <row r="6729" spans="1:26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7">
        <f t="shared" si="315"/>
        <v>35.44</v>
      </c>
      <c r="W6729" s="7" t="str">
        <f>IFERROR(INDEX(Returns!A:A,MATCH(Orders!B6729,Returns!B:B,0)), "No")</f>
        <v>No</v>
      </c>
      <c r="X6729" s="7" t="str">
        <f>INDEX(People!$A$2:$A$5,MATCH(Orders!M6729,People!$B$2:$B$5,0))</f>
        <v>Kelly Williams</v>
      </c>
      <c r="Y6729">
        <f t="shared" si="316"/>
        <v>2019</v>
      </c>
      <c r="Z6729">
        <f t="shared" si="317"/>
        <v>8</v>
      </c>
    </row>
    <row r="6730" spans="1:26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7">
        <f t="shared" si="315"/>
        <v>8.4160000000000004</v>
      </c>
      <c r="W6730" s="7" t="str">
        <f>IFERROR(INDEX(Returns!A:A,MATCH(Orders!B6730,Returns!B:B,0)), "No")</f>
        <v>No</v>
      </c>
      <c r="X6730" s="7" t="str">
        <f>INDEX(People!$A$2:$A$5,MATCH(Orders!M6730,People!$B$2:$B$5,0))</f>
        <v>Cassandra Brandow</v>
      </c>
      <c r="Y6730">
        <f t="shared" si="316"/>
        <v>2018</v>
      </c>
      <c r="Z6730">
        <f t="shared" si="317"/>
        <v>11</v>
      </c>
    </row>
    <row r="6731" spans="1:26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7">
        <f t="shared" si="315"/>
        <v>2.0430000000000001</v>
      </c>
      <c r="W6731" s="7" t="str">
        <f>IFERROR(INDEX(Returns!A:A,MATCH(Orders!B6731,Returns!B:B,0)), "No")</f>
        <v>No</v>
      </c>
      <c r="X6731" s="7" t="str">
        <f>INDEX(People!$A$2:$A$5,MATCH(Orders!M6731,People!$B$2:$B$5,0))</f>
        <v>Cassandra Brandow</v>
      </c>
      <c r="Y6731">
        <f t="shared" si="316"/>
        <v>2017</v>
      </c>
      <c r="Z6731">
        <f t="shared" si="317"/>
        <v>6</v>
      </c>
    </row>
    <row r="6732" spans="1:26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7">
        <f t="shared" si="315"/>
        <v>160.78399999999999</v>
      </c>
      <c r="W6732" s="7" t="str">
        <f>IFERROR(INDEX(Returns!A:A,MATCH(Orders!B6732,Returns!B:B,0)), "No")</f>
        <v>No</v>
      </c>
      <c r="X6732" s="7" t="str">
        <f>INDEX(People!$A$2:$A$5,MATCH(Orders!M6732,People!$B$2:$B$5,0))</f>
        <v>Cassandra Brandow</v>
      </c>
      <c r="Y6732">
        <f t="shared" si="316"/>
        <v>2017</v>
      </c>
      <c r="Z6732">
        <f t="shared" si="317"/>
        <v>6</v>
      </c>
    </row>
    <row r="6733" spans="1:26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7">
        <f t="shared" si="315"/>
        <v>5.1840000000000011</v>
      </c>
      <c r="W6733" s="7" t="str">
        <f>IFERROR(INDEX(Returns!A:A,MATCH(Orders!B6733,Returns!B:B,0)), "No")</f>
        <v>No</v>
      </c>
      <c r="X6733" s="7" t="str">
        <f>INDEX(People!$A$2:$A$5,MATCH(Orders!M6733,People!$B$2:$B$5,0))</f>
        <v>Cassandra Brandow</v>
      </c>
      <c r="Y6733">
        <f t="shared" si="316"/>
        <v>2017</v>
      </c>
      <c r="Z6733">
        <f t="shared" si="317"/>
        <v>6</v>
      </c>
    </row>
    <row r="6734" spans="1:26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7">
        <f t="shared" si="315"/>
        <v>44.384</v>
      </c>
      <c r="W6734" s="7" t="str">
        <f>IFERROR(INDEX(Returns!A:A,MATCH(Orders!B6734,Returns!B:B,0)), "No")</f>
        <v>No</v>
      </c>
      <c r="X6734" s="7" t="str">
        <f>INDEX(People!$A$2:$A$5,MATCH(Orders!M6734,People!$B$2:$B$5,0))</f>
        <v>Anna Andreadi</v>
      </c>
      <c r="Y6734">
        <f t="shared" si="316"/>
        <v>2016</v>
      </c>
      <c r="Z6734">
        <f t="shared" si="317"/>
        <v>7</v>
      </c>
    </row>
    <row r="6735" spans="1:26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7">
        <f t="shared" si="315"/>
        <v>16.216000000000001</v>
      </c>
      <c r="W6735" s="7" t="str">
        <f>IFERROR(INDEX(Returns!A:A,MATCH(Orders!B6735,Returns!B:B,0)), "No")</f>
        <v>No</v>
      </c>
      <c r="X6735" s="7" t="str">
        <f>INDEX(People!$A$2:$A$5,MATCH(Orders!M6735,People!$B$2:$B$5,0))</f>
        <v>Anna Andreadi</v>
      </c>
      <c r="Y6735">
        <f t="shared" si="316"/>
        <v>2016</v>
      </c>
      <c r="Z6735">
        <f t="shared" si="317"/>
        <v>7</v>
      </c>
    </row>
    <row r="6736" spans="1:26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7">
        <f t="shared" si="315"/>
        <v>5.8479999999999999</v>
      </c>
      <c r="W6736" s="7" t="str">
        <f>IFERROR(INDEX(Returns!A:A,MATCH(Orders!B6736,Returns!B:B,0)), "No")</f>
        <v>No</v>
      </c>
      <c r="X6736" s="7" t="str">
        <f>INDEX(People!$A$2:$A$5,MATCH(Orders!M6736,People!$B$2:$B$5,0))</f>
        <v>Cassandra Brandow</v>
      </c>
      <c r="Y6736">
        <f t="shared" si="316"/>
        <v>2017</v>
      </c>
      <c r="Z6736">
        <f t="shared" si="317"/>
        <v>12</v>
      </c>
    </row>
    <row r="6737" spans="1:26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7">
        <f t="shared" si="315"/>
        <v>37.92</v>
      </c>
      <c r="W6737" s="7" t="str">
        <f>IFERROR(INDEX(Returns!A:A,MATCH(Orders!B6737,Returns!B:B,0)), "No")</f>
        <v>No</v>
      </c>
      <c r="X6737" s="7" t="str">
        <f>INDEX(People!$A$2:$A$5,MATCH(Orders!M6737,People!$B$2:$B$5,0))</f>
        <v>Anna Andreadi</v>
      </c>
      <c r="Y6737">
        <f t="shared" si="316"/>
        <v>2018</v>
      </c>
      <c r="Z6737">
        <f t="shared" si="317"/>
        <v>4</v>
      </c>
    </row>
    <row r="6738" spans="1:26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7">
        <f t="shared" si="315"/>
        <v>193.17</v>
      </c>
      <c r="W6738" s="7" t="str">
        <f>IFERROR(INDEX(Returns!A:A,MATCH(Orders!B6738,Returns!B:B,0)), "No")</f>
        <v>No</v>
      </c>
      <c r="X6738" s="7" t="str">
        <f>INDEX(People!$A$2:$A$5,MATCH(Orders!M6738,People!$B$2:$B$5,0))</f>
        <v>Anna Andreadi</v>
      </c>
      <c r="Y6738">
        <f t="shared" si="316"/>
        <v>2018</v>
      </c>
      <c r="Z6738">
        <f t="shared" si="317"/>
        <v>4</v>
      </c>
    </row>
    <row r="6739" spans="1:26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7">
        <f t="shared" si="315"/>
        <v>16.739999999999998</v>
      </c>
      <c r="W6739" s="7" t="str">
        <f>IFERROR(INDEX(Returns!A:A,MATCH(Orders!B6739,Returns!B:B,0)), "No")</f>
        <v>No</v>
      </c>
      <c r="X6739" s="7" t="str">
        <f>INDEX(People!$A$2:$A$5,MATCH(Orders!M6739,People!$B$2:$B$5,0))</f>
        <v>Anna Andreadi</v>
      </c>
      <c r="Y6739">
        <f t="shared" si="316"/>
        <v>2018</v>
      </c>
      <c r="Z6739">
        <f t="shared" si="317"/>
        <v>4</v>
      </c>
    </row>
    <row r="6740" spans="1:26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7">
        <f t="shared" si="315"/>
        <v>12.008000000000001</v>
      </c>
      <c r="W6740" s="7" t="str">
        <f>IFERROR(INDEX(Returns!A:A,MATCH(Orders!B6740,Returns!B:B,0)), "No")</f>
        <v>No</v>
      </c>
      <c r="X6740" s="7" t="str">
        <f>INDEX(People!$A$2:$A$5,MATCH(Orders!M6740,People!$B$2:$B$5,0))</f>
        <v>Anna Andreadi</v>
      </c>
      <c r="Y6740">
        <f t="shared" si="316"/>
        <v>2018</v>
      </c>
      <c r="Z6740">
        <f t="shared" si="317"/>
        <v>4</v>
      </c>
    </row>
    <row r="6741" spans="1:26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7">
        <f t="shared" si="315"/>
        <v>34.207999999999998</v>
      </c>
      <c r="W6741" s="7" t="str">
        <f>IFERROR(INDEX(Returns!A:A,MATCH(Orders!B6741,Returns!B:B,0)), "No")</f>
        <v>No</v>
      </c>
      <c r="X6741" s="7" t="str">
        <f>INDEX(People!$A$2:$A$5,MATCH(Orders!M6741,People!$B$2:$B$5,0))</f>
        <v>Kelly Williams</v>
      </c>
      <c r="Y6741">
        <f t="shared" si="316"/>
        <v>2016</v>
      </c>
      <c r="Z6741">
        <f t="shared" si="317"/>
        <v>5</v>
      </c>
    </row>
    <row r="6742" spans="1:26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7">
        <f t="shared" si="315"/>
        <v>179.886</v>
      </c>
      <c r="W6742" s="7" t="str">
        <f>IFERROR(INDEX(Returns!A:A,MATCH(Orders!B6742,Returns!B:B,0)), "No")</f>
        <v>No</v>
      </c>
      <c r="X6742" s="7" t="str">
        <f>INDEX(People!$A$2:$A$5,MATCH(Orders!M6742,People!$B$2:$B$5,0))</f>
        <v>Kelly Williams</v>
      </c>
      <c r="Y6742">
        <f t="shared" si="316"/>
        <v>2016</v>
      </c>
      <c r="Z6742">
        <f t="shared" si="317"/>
        <v>5</v>
      </c>
    </row>
    <row r="6743" spans="1:26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7">
        <f t="shared" si="315"/>
        <v>4.4640000000000004</v>
      </c>
      <c r="W6743" s="7" t="str">
        <f>IFERROR(INDEX(Returns!A:A,MATCH(Orders!B6743,Returns!B:B,0)), "No")</f>
        <v>No</v>
      </c>
      <c r="X6743" s="7" t="str">
        <f>INDEX(People!$A$2:$A$5,MATCH(Orders!M6743,People!$B$2:$B$5,0))</f>
        <v>Kelly Williams</v>
      </c>
      <c r="Y6743">
        <f t="shared" si="316"/>
        <v>2016</v>
      </c>
      <c r="Z6743">
        <f t="shared" si="317"/>
        <v>5</v>
      </c>
    </row>
    <row r="6744" spans="1:26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7">
        <f t="shared" si="315"/>
        <v>40.712000000000003</v>
      </c>
      <c r="W6744" s="7" t="str">
        <f>IFERROR(INDEX(Returns!A:A,MATCH(Orders!B6744,Returns!B:B,0)), "No")</f>
        <v>No</v>
      </c>
      <c r="X6744" s="7" t="str">
        <f>INDEX(People!$A$2:$A$5,MATCH(Orders!M6744,People!$B$2:$B$5,0))</f>
        <v>Anna Andreadi</v>
      </c>
      <c r="Y6744">
        <f t="shared" si="316"/>
        <v>2019</v>
      </c>
      <c r="Z6744">
        <f t="shared" si="317"/>
        <v>7</v>
      </c>
    </row>
    <row r="6745" spans="1:26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7">
        <f t="shared" si="315"/>
        <v>5.98</v>
      </c>
      <c r="W6745" s="7" t="str">
        <f>IFERROR(INDEX(Returns!A:A,MATCH(Orders!B6745,Returns!B:B,0)), "No")</f>
        <v>No</v>
      </c>
      <c r="X6745" s="7" t="str">
        <f>INDEX(People!$A$2:$A$5,MATCH(Orders!M6745,People!$B$2:$B$5,0))</f>
        <v>Chuck Magee</v>
      </c>
      <c r="Y6745">
        <f t="shared" si="316"/>
        <v>2017</v>
      </c>
      <c r="Z6745">
        <f t="shared" si="317"/>
        <v>2</v>
      </c>
    </row>
    <row r="6746" spans="1:26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7">
        <f t="shared" si="315"/>
        <v>79.992000000000004</v>
      </c>
      <c r="W6746" s="7" t="str">
        <f>IFERROR(INDEX(Returns!A:A,MATCH(Orders!B6746,Returns!B:B,0)), "No")</f>
        <v>No</v>
      </c>
      <c r="X6746" s="7" t="str">
        <f>INDEX(People!$A$2:$A$5,MATCH(Orders!M6746,People!$B$2:$B$5,0))</f>
        <v>Chuck Magee</v>
      </c>
      <c r="Y6746">
        <f t="shared" si="316"/>
        <v>2019</v>
      </c>
      <c r="Z6746">
        <f t="shared" si="317"/>
        <v>6</v>
      </c>
    </row>
    <row r="6747" spans="1:26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7">
        <f t="shared" si="315"/>
        <v>4.7840000000000007</v>
      </c>
      <c r="W6747" s="7" t="str">
        <f>IFERROR(INDEX(Returns!A:A,MATCH(Orders!B6747,Returns!B:B,0)), "No")</f>
        <v>No</v>
      </c>
      <c r="X6747" s="7" t="str">
        <f>INDEX(People!$A$2:$A$5,MATCH(Orders!M6747,People!$B$2:$B$5,0))</f>
        <v>Chuck Magee</v>
      </c>
      <c r="Y6747">
        <f t="shared" si="316"/>
        <v>2019</v>
      </c>
      <c r="Z6747">
        <f t="shared" si="317"/>
        <v>6</v>
      </c>
    </row>
    <row r="6748" spans="1:26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7">
        <f t="shared" si="315"/>
        <v>125.98999999999998</v>
      </c>
      <c r="W6748" s="7" t="str">
        <f>IFERROR(INDEX(Returns!A:A,MATCH(Orders!B6748,Returns!B:B,0)), "No")</f>
        <v>No</v>
      </c>
      <c r="X6748" s="7" t="str">
        <f>INDEX(People!$A$2:$A$5,MATCH(Orders!M6748,People!$B$2:$B$5,0))</f>
        <v>Chuck Magee</v>
      </c>
      <c r="Y6748">
        <f t="shared" si="316"/>
        <v>2019</v>
      </c>
      <c r="Z6748">
        <f t="shared" si="317"/>
        <v>11</v>
      </c>
    </row>
    <row r="6749" spans="1:26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7">
        <f t="shared" si="315"/>
        <v>14.952000000000002</v>
      </c>
      <c r="W6749" s="7" t="str">
        <f>IFERROR(INDEX(Returns!A:A,MATCH(Orders!B6749,Returns!B:B,0)), "No")</f>
        <v>No</v>
      </c>
      <c r="X6749" s="7" t="str">
        <f>INDEX(People!$A$2:$A$5,MATCH(Orders!M6749,People!$B$2:$B$5,0))</f>
        <v>Chuck Magee</v>
      </c>
      <c r="Y6749">
        <f t="shared" si="316"/>
        <v>2019</v>
      </c>
      <c r="Z6749">
        <f t="shared" si="317"/>
        <v>12</v>
      </c>
    </row>
    <row r="6750" spans="1:26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7">
        <f t="shared" si="315"/>
        <v>5.98</v>
      </c>
      <c r="W6750" s="7" t="str">
        <f>IFERROR(INDEX(Returns!A:A,MATCH(Orders!B6750,Returns!B:B,0)), "No")</f>
        <v>No</v>
      </c>
      <c r="X6750" s="7" t="str">
        <f>INDEX(People!$A$2:$A$5,MATCH(Orders!M6750,People!$B$2:$B$5,0))</f>
        <v>Chuck Magee</v>
      </c>
      <c r="Y6750">
        <f t="shared" si="316"/>
        <v>2019</v>
      </c>
      <c r="Z6750">
        <f t="shared" si="317"/>
        <v>12</v>
      </c>
    </row>
    <row r="6751" spans="1:26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7">
        <f t="shared" si="315"/>
        <v>58.49</v>
      </c>
      <c r="W6751" s="7" t="str">
        <f>IFERROR(INDEX(Returns!A:A,MATCH(Orders!B6751,Returns!B:B,0)), "No")</f>
        <v>No</v>
      </c>
      <c r="X6751" s="7" t="str">
        <f>INDEX(People!$A$2:$A$5,MATCH(Orders!M6751,People!$B$2:$B$5,0))</f>
        <v>Chuck Magee</v>
      </c>
      <c r="Y6751">
        <f t="shared" si="316"/>
        <v>2019</v>
      </c>
      <c r="Z6751">
        <f t="shared" si="317"/>
        <v>12</v>
      </c>
    </row>
    <row r="6752" spans="1:26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7">
        <f t="shared" si="315"/>
        <v>60.98</v>
      </c>
      <c r="W6752" s="7" t="str">
        <f>IFERROR(INDEX(Returns!A:A,MATCH(Orders!B6752,Returns!B:B,0)), "No")</f>
        <v>No</v>
      </c>
      <c r="X6752" s="7" t="str">
        <f>INDEX(People!$A$2:$A$5,MATCH(Orders!M6752,People!$B$2:$B$5,0))</f>
        <v>Chuck Magee</v>
      </c>
      <c r="Y6752">
        <f t="shared" si="316"/>
        <v>2018</v>
      </c>
      <c r="Z6752">
        <f t="shared" si="317"/>
        <v>6</v>
      </c>
    </row>
    <row r="6753" spans="1:26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7">
        <f t="shared" si="315"/>
        <v>4.37</v>
      </c>
      <c r="W6753" s="7" t="str">
        <f>IFERROR(INDEX(Returns!A:A,MATCH(Orders!B6753,Returns!B:B,0)), "No")</f>
        <v>No</v>
      </c>
      <c r="X6753" s="7" t="str">
        <f>INDEX(People!$A$2:$A$5,MATCH(Orders!M6753,People!$B$2:$B$5,0))</f>
        <v>Chuck Magee</v>
      </c>
      <c r="Y6753">
        <f t="shared" si="316"/>
        <v>2018</v>
      </c>
      <c r="Z6753">
        <f t="shared" si="317"/>
        <v>6</v>
      </c>
    </row>
    <row r="6754" spans="1:26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7">
        <f t="shared" si="315"/>
        <v>30.98</v>
      </c>
      <c r="W6754" s="7" t="str">
        <f>IFERROR(INDEX(Returns!A:A,MATCH(Orders!B6754,Returns!B:B,0)), "No")</f>
        <v>No</v>
      </c>
      <c r="X6754" s="7" t="str">
        <f>INDEX(People!$A$2:$A$5,MATCH(Orders!M6754,People!$B$2:$B$5,0))</f>
        <v>Chuck Magee</v>
      </c>
      <c r="Y6754">
        <f t="shared" si="316"/>
        <v>2018</v>
      </c>
      <c r="Z6754">
        <f t="shared" si="317"/>
        <v>6</v>
      </c>
    </row>
    <row r="6755" spans="1:26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7">
        <f t="shared" si="315"/>
        <v>3.98</v>
      </c>
      <c r="W6755" s="7" t="str">
        <f>IFERROR(INDEX(Returns!A:A,MATCH(Orders!B6755,Returns!B:B,0)), "No")</f>
        <v>No</v>
      </c>
      <c r="X6755" s="7" t="str">
        <f>INDEX(People!$A$2:$A$5,MATCH(Orders!M6755,People!$B$2:$B$5,0))</f>
        <v>Chuck Magee</v>
      </c>
      <c r="Y6755">
        <f t="shared" si="316"/>
        <v>2018</v>
      </c>
      <c r="Z6755">
        <f t="shared" si="317"/>
        <v>6</v>
      </c>
    </row>
    <row r="6756" spans="1:26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7">
        <f t="shared" si="315"/>
        <v>68.81</v>
      </c>
      <c r="W6756" s="7" t="str">
        <f>IFERROR(INDEX(Returns!A:A,MATCH(Orders!B6756,Returns!B:B,0)), "No")</f>
        <v>No</v>
      </c>
      <c r="X6756" s="7" t="str">
        <f>INDEX(People!$A$2:$A$5,MATCH(Orders!M6756,People!$B$2:$B$5,0))</f>
        <v>Chuck Magee</v>
      </c>
      <c r="Y6756">
        <f t="shared" si="316"/>
        <v>2018</v>
      </c>
      <c r="Z6756">
        <f t="shared" si="317"/>
        <v>6</v>
      </c>
    </row>
    <row r="6757" spans="1:26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7">
        <f t="shared" si="315"/>
        <v>9.48</v>
      </c>
      <c r="W6757" s="7" t="str">
        <f>IFERROR(INDEX(Returns!A:A,MATCH(Orders!B6757,Returns!B:B,0)), "No")</f>
        <v>No</v>
      </c>
      <c r="X6757" s="7" t="str">
        <f>INDEX(People!$A$2:$A$5,MATCH(Orders!M6757,People!$B$2:$B$5,0))</f>
        <v>Chuck Magee</v>
      </c>
      <c r="Y6757">
        <f t="shared" si="316"/>
        <v>2019</v>
      </c>
      <c r="Z6757">
        <f t="shared" si="317"/>
        <v>9</v>
      </c>
    </row>
    <row r="6758" spans="1:26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7">
        <f t="shared" si="315"/>
        <v>128.24</v>
      </c>
      <c r="W6758" s="7" t="str">
        <f>IFERROR(INDEX(Returns!A:A,MATCH(Orders!B6758,Returns!B:B,0)), "No")</f>
        <v>No</v>
      </c>
      <c r="X6758" s="7" t="str">
        <f>INDEX(People!$A$2:$A$5,MATCH(Orders!M6758,People!$B$2:$B$5,0))</f>
        <v>Chuck Magee</v>
      </c>
      <c r="Y6758">
        <f t="shared" si="316"/>
        <v>2019</v>
      </c>
      <c r="Z6758">
        <f t="shared" si="317"/>
        <v>9</v>
      </c>
    </row>
    <row r="6759" spans="1:26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7">
        <f t="shared" si="315"/>
        <v>65.989999999999995</v>
      </c>
      <c r="W6759" s="7" t="str">
        <f>IFERROR(INDEX(Returns!A:A,MATCH(Orders!B6759,Returns!B:B,0)), "No")</f>
        <v>No</v>
      </c>
      <c r="X6759" s="7" t="str">
        <f>INDEX(People!$A$2:$A$5,MATCH(Orders!M6759,People!$B$2:$B$5,0))</f>
        <v>Chuck Magee</v>
      </c>
      <c r="Y6759">
        <f t="shared" si="316"/>
        <v>2019</v>
      </c>
      <c r="Z6759">
        <f t="shared" si="317"/>
        <v>9</v>
      </c>
    </row>
    <row r="6760" spans="1:26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7">
        <f t="shared" si="315"/>
        <v>40.98</v>
      </c>
      <c r="W6760" s="7" t="str">
        <f>IFERROR(INDEX(Returns!A:A,MATCH(Orders!B6760,Returns!B:B,0)), "No")</f>
        <v>No</v>
      </c>
      <c r="X6760" s="7" t="str">
        <f>INDEX(People!$A$2:$A$5,MATCH(Orders!M6760,People!$B$2:$B$5,0))</f>
        <v>Chuck Magee</v>
      </c>
      <c r="Y6760">
        <f t="shared" si="316"/>
        <v>2019</v>
      </c>
      <c r="Z6760">
        <f t="shared" si="317"/>
        <v>9</v>
      </c>
    </row>
    <row r="6761" spans="1:26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7">
        <f t="shared" si="315"/>
        <v>32.776000000000003</v>
      </c>
      <c r="W6761" s="7" t="str">
        <f>IFERROR(INDEX(Returns!A:A,MATCH(Orders!B6761,Returns!B:B,0)), "No")</f>
        <v>No</v>
      </c>
      <c r="X6761" s="7" t="str">
        <f>INDEX(People!$A$2:$A$5,MATCH(Orders!M6761,People!$B$2:$B$5,0))</f>
        <v>Cassandra Brandow</v>
      </c>
      <c r="Y6761">
        <f t="shared" si="316"/>
        <v>2019</v>
      </c>
      <c r="Z6761">
        <f t="shared" si="317"/>
        <v>12</v>
      </c>
    </row>
    <row r="6762" spans="1:26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7">
        <f t="shared" si="315"/>
        <v>90.98</v>
      </c>
      <c r="W6762" s="7" t="str">
        <f>IFERROR(INDEX(Returns!A:A,MATCH(Orders!B6762,Returns!B:B,0)), "No")</f>
        <v>No</v>
      </c>
      <c r="X6762" s="7" t="str">
        <f>INDEX(People!$A$2:$A$5,MATCH(Orders!M6762,People!$B$2:$B$5,0))</f>
        <v>Chuck Magee</v>
      </c>
      <c r="Y6762">
        <f t="shared" si="316"/>
        <v>2019</v>
      </c>
      <c r="Z6762">
        <f t="shared" si="317"/>
        <v>6</v>
      </c>
    </row>
    <row r="6763" spans="1:26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7">
        <f t="shared" si="315"/>
        <v>126.88199999999999</v>
      </c>
      <c r="W6763" s="7" t="str">
        <f>IFERROR(INDEX(Returns!A:A,MATCH(Orders!B6763,Returns!B:B,0)), "No")</f>
        <v>No</v>
      </c>
      <c r="X6763" s="7" t="str">
        <f>INDEX(People!$A$2:$A$5,MATCH(Orders!M6763,People!$B$2:$B$5,0))</f>
        <v>Chuck Magee</v>
      </c>
      <c r="Y6763">
        <f t="shared" si="316"/>
        <v>2018</v>
      </c>
      <c r="Z6763">
        <f t="shared" si="317"/>
        <v>7</v>
      </c>
    </row>
    <row r="6764" spans="1:26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7">
        <f t="shared" si="315"/>
        <v>5.8479999999999999</v>
      </c>
      <c r="W6764" s="7" t="str">
        <f>IFERROR(INDEX(Returns!A:A,MATCH(Orders!B6764,Returns!B:B,0)), "No")</f>
        <v>No</v>
      </c>
      <c r="X6764" s="7" t="str">
        <f>INDEX(People!$A$2:$A$5,MATCH(Orders!M6764,People!$B$2:$B$5,0))</f>
        <v>Kelly Williams</v>
      </c>
      <c r="Y6764">
        <f t="shared" si="316"/>
        <v>2018</v>
      </c>
      <c r="Z6764">
        <f t="shared" si="317"/>
        <v>9</v>
      </c>
    </row>
    <row r="6765" spans="1:26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7">
        <f t="shared" si="315"/>
        <v>17.584</v>
      </c>
      <c r="W6765" s="7" t="str">
        <f>IFERROR(INDEX(Returns!A:A,MATCH(Orders!B6765,Returns!B:B,0)), "No")</f>
        <v>No</v>
      </c>
      <c r="X6765" s="7" t="str">
        <f>INDEX(People!$A$2:$A$5,MATCH(Orders!M6765,People!$B$2:$B$5,0))</f>
        <v>Kelly Williams</v>
      </c>
      <c r="Y6765">
        <f t="shared" si="316"/>
        <v>2018</v>
      </c>
      <c r="Z6765">
        <f t="shared" si="317"/>
        <v>9</v>
      </c>
    </row>
    <row r="6766" spans="1:26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7">
        <f t="shared" si="315"/>
        <v>454.29999999999995</v>
      </c>
      <c r="W6766" s="7" t="str">
        <f>IFERROR(INDEX(Returns!A:A,MATCH(Orders!B6766,Returns!B:B,0)), "No")</f>
        <v>No</v>
      </c>
      <c r="X6766" s="7" t="str">
        <f>INDEX(People!$A$2:$A$5,MATCH(Orders!M6766,People!$B$2:$B$5,0))</f>
        <v>Kelly Williams</v>
      </c>
      <c r="Y6766">
        <f t="shared" si="316"/>
        <v>2018</v>
      </c>
      <c r="Z6766">
        <f t="shared" si="317"/>
        <v>9</v>
      </c>
    </row>
    <row r="6767" spans="1:26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7">
        <f t="shared" si="315"/>
        <v>105.68599999999999</v>
      </c>
      <c r="W6767" s="7" t="str">
        <f>IFERROR(INDEX(Returns!A:A,MATCH(Orders!B6767,Returns!B:B,0)), "No")</f>
        <v>No</v>
      </c>
      <c r="X6767" s="7" t="str">
        <f>INDEX(People!$A$2:$A$5,MATCH(Orders!M6767,People!$B$2:$B$5,0))</f>
        <v>Kelly Williams</v>
      </c>
      <c r="Y6767">
        <f t="shared" si="316"/>
        <v>2019</v>
      </c>
      <c r="Z6767">
        <f t="shared" si="317"/>
        <v>4</v>
      </c>
    </row>
    <row r="6768" spans="1:26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7">
        <f t="shared" si="315"/>
        <v>7.88</v>
      </c>
      <c r="W6768" s="7" t="str">
        <f>IFERROR(INDEX(Returns!A:A,MATCH(Orders!B6768,Returns!B:B,0)), "No")</f>
        <v>No</v>
      </c>
      <c r="X6768" s="7" t="str">
        <f>INDEX(People!$A$2:$A$5,MATCH(Orders!M6768,People!$B$2:$B$5,0))</f>
        <v>Kelly Williams</v>
      </c>
      <c r="Y6768">
        <f t="shared" si="316"/>
        <v>2019</v>
      </c>
      <c r="Z6768">
        <f t="shared" si="317"/>
        <v>4</v>
      </c>
    </row>
    <row r="6769" spans="1:26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7">
        <f t="shared" si="315"/>
        <v>2.9120000000000004</v>
      </c>
      <c r="W6769" s="7" t="str">
        <f>IFERROR(INDEX(Returns!A:A,MATCH(Orders!B6769,Returns!B:B,0)), "No")</f>
        <v>No</v>
      </c>
      <c r="X6769" s="7" t="str">
        <f>INDEX(People!$A$2:$A$5,MATCH(Orders!M6769,People!$B$2:$B$5,0))</f>
        <v>Kelly Williams</v>
      </c>
      <c r="Y6769">
        <f t="shared" si="316"/>
        <v>2019</v>
      </c>
      <c r="Z6769">
        <f t="shared" si="317"/>
        <v>4</v>
      </c>
    </row>
    <row r="6770" spans="1:26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7">
        <f t="shared" si="315"/>
        <v>28.03</v>
      </c>
      <c r="W6770" s="7" t="str">
        <f>IFERROR(INDEX(Returns!A:A,MATCH(Orders!B6770,Returns!B:B,0)), "No")</f>
        <v>No</v>
      </c>
      <c r="X6770" s="7" t="str">
        <f>INDEX(People!$A$2:$A$5,MATCH(Orders!M6770,People!$B$2:$B$5,0))</f>
        <v>Chuck Magee</v>
      </c>
      <c r="Y6770">
        <f t="shared" si="316"/>
        <v>2016</v>
      </c>
      <c r="Z6770">
        <f t="shared" si="317"/>
        <v>8</v>
      </c>
    </row>
    <row r="6771" spans="1:26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7">
        <f t="shared" si="315"/>
        <v>7.08</v>
      </c>
      <c r="W6771" s="7" t="str">
        <f>IFERROR(INDEX(Returns!A:A,MATCH(Orders!B6771,Returns!B:B,0)), "No")</f>
        <v>No</v>
      </c>
      <c r="X6771" s="7" t="str">
        <f>INDEX(People!$A$2:$A$5,MATCH(Orders!M6771,People!$B$2:$B$5,0))</f>
        <v>Cassandra Brandow</v>
      </c>
      <c r="Y6771">
        <f t="shared" si="316"/>
        <v>2019</v>
      </c>
      <c r="Z6771">
        <f t="shared" si="317"/>
        <v>9</v>
      </c>
    </row>
    <row r="6772" spans="1:26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7">
        <f t="shared" si="315"/>
        <v>83.88</v>
      </c>
      <c r="W6772" s="7" t="str">
        <f>IFERROR(INDEX(Returns!A:A,MATCH(Orders!B6772,Returns!B:B,0)), "No")</f>
        <v>No</v>
      </c>
      <c r="X6772" s="7" t="str">
        <f>INDEX(People!$A$2:$A$5,MATCH(Orders!M6772,People!$B$2:$B$5,0))</f>
        <v>Anna Andreadi</v>
      </c>
      <c r="Y6772">
        <f t="shared" si="316"/>
        <v>2019</v>
      </c>
      <c r="Z6772">
        <f t="shared" si="317"/>
        <v>12</v>
      </c>
    </row>
    <row r="6773" spans="1:26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7">
        <f t="shared" si="315"/>
        <v>4.3350000000000009</v>
      </c>
      <c r="W6773" s="7" t="str">
        <f>IFERROR(INDEX(Returns!A:A,MATCH(Orders!B6773,Returns!B:B,0)), "No")</f>
        <v>No</v>
      </c>
      <c r="X6773" s="7" t="str">
        <f>INDEX(People!$A$2:$A$5,MATCH(Orders!M6773,People!$B$2:$B$5,0))</f>
        <v>Anna Andreadi</v>
      </c>
      <c r="Y6773">
        <f t="shared" si="316"/>
        <v>2019</v>
      </c>
      <c r="Z6773">
        <f t="shared" si="317"/>
        <v>12</v>
      </c>
    </row>
    <row r="6774" spans="1:26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7">
        <f t="shared" si="315"/>
        <v>3.8560000000000003</v>
      </c>
      <c r="W6774" s="7" t="str">
        <f>IFERROR(INDEX(Returns!A:A,MATCH(Orders!B6774,Returns!B:B,0)), "No")</f>
        <v>No</v>
      </c>
      <c r="X6774" s="7" t="str">
        <f>INDEX(People!$A$2:$A$5,MATCH(Orders!M6774,People!$B$2:$B$5,0))</f>
        <v>Anna Andreadi</v>
      </c>
      <c r="Y6774">
        <f t="shared" si="316"/>
        <v>2018</v>
      </c>
      <c r="Z6774">
        <f t="shared" si="317"/>
        <v>11</v>
      </c>
    </row>
    <row r="6775" spans="1:26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7">
        <f t="shared" si="315"/>
        <v>4.1760000000000002</v>
      </c>
      <c r="W6775" s="7" t="str">
        <f>IFERROR(INDEX(Returns!A:A,MATCH(Orders!B6775,Returns!B:B,0)), "No")</f>
        <v>No</v>
      </c>
      <c r="X6775" s="7" t="str">
        <f>INDEX(People!$A$2:$A$5,MATCH(Orders!M6775,People!$B$2:$B$5,0))</f>
        <v>Anna Andreadi</v>
      </c>
      <c r="Y6775">
        <f t="shared" si="316"/>
        <v>2018</v>
      </c>
      <c r="Z6775">
        <f t="shared" si="317"/>
        <v>11</v>
      </c>
    </row>
    <row r="6776" spans="1:26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7">
        <f t="shared" si="315"/>
        <v>6.48</v>
      </c>
      <c r="W6776" s="7" t="str">
        <f>IFERROR(INDEX(Returns!A:A,MATCH(Orders!B6776,Returns!B:B,0)), "No")</f>
        <v>No</v>
      </c>
      <c r="X6776" s="7" t="str">
        <f>INDEX(People!$A$2:$A$5,MATCH(Orders!M6776,People!$B$2:$B$5,0))</f>
        <v>Anna Andreadi</v>
      </c>
      <c r="Y6776">
        <f t="shared" si="316"/>
        <v>2018</v>
      </c>
      <c r="Z6776">
        <f t="shared" si="317"/>
        <v>11</v>
      </c>
    </row>
    <row r="6777" spans="1:26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7">
        <f t="shared" si="315"/>
        <v>4.41</v>
      </c>
      <c r="W6777" s="7" t="str">
        <f>IFERROR(INDEX(Returns!A:A,MATCH(Orders!B6777,Returns!B:B,0)), "No")</f>
        <v>No</v>
      </c>
      <c r="X6777" s="7" t="str">
        <f>INDEX(People!$A$2:$A$5,MATCH(Orders!M6777,People!$B$2:$B$5,0))</f>
        <v>Chuck Magee</v>
      </c>
      <c r="Y6777">
        <f t="shared" si="316"/>
        <v>2017</v>
      </c>
      <c r="Z6777">
        <f t="shared" si="317"/>
        <v>3</v>
      </c>
    </row>
    <row r="6778" spans="1:26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7">
        <f t="shared" si="315"/>
        <v>31.152000000000001</v>
      </c>
      <c r="W6778" s="7" t="str">
        <f>IFERROR(INDEX(Returns!A:A,MATCH(Orders!B6778,Returns!B:B,0)), "No")</f>
        <v>No</v>
      </c>
      <c r="X6778" s="7" t="str">
        <f>INDEX(People!$A$2:$A$5,MATCH(Orders!M6778,People!$B$2:$B$5,0))</f>
        <v>Kelly Williams</v>
      </c>
      <c r="Y6778">
        <f t="shared" si="316"/>
        <v>2018</v>
      </c>
      <c r="Z6778">
        <f t="shared" si="317"/>
        <v>9</v>
      </c>
    </row>
    <row r="6779" spans="1:26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7">
        <f t="shared" si="315"/>
        <v>49.99</v>
      </c>
      <c r="W6779" s="7" t="str">
        <f>IFERROR(INDEX(Returns!A:A,MATCH(Orders!B6779,Returns!B:B,0)), "No")</f>
        <v>No</v>
      </c>
      <c r="X6779" s="7" t="str">
        <f>INDEX(People!$A$2:$A$5,MATCH(Orders!M6779,People!$B$2:$B$5,0))</f>
        <v>Chuck Magee</v>
      </c>
      <c r="Y6779">
        <f t="shared" si="316"/>
        <v>2019</v>
      </c>
      <c r="Z6779">
        <f t="shared" si="317"/>
        <v>1</v>
      </c>
    </row>
    <row r="6780" spans="1:26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7">
        <f t="shared" si="315"/>
        <v>114.98</v>
      </c>
      <c r="W6780" s="7" t="str">
        <f>IFERROR(INDEX(Returns!A:A,MATCH(Orders!B6780,Returns!B:B,0)), "No")</f>
        <v>No</v>
      </c>
      <c r="X6780" s="7" t="str">
        <f>INDEX(People!$A$2:$A$5,MATCH(Orders!M6780,People!$B$2:$B$5,0))</f>
        <v>Chuck Magee</v>
      </c>
      <c r="Y6780">
        <f t="shared" si="316"/>
        <v>2018</v>
      </c>
      <c r="Z6780">
        <f t="shared" si="317"/>
        <v>9</v>
      </c>
    </row>
    <row r="6781" spans="1:26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7">
        <f t="shared" si="315"/>
        <v>7.38</v>
      </c>
      <c r="W6781" s="7" t="str">
        <f>IFERROR(INDEX(Returns!A:A,MATCH(Orders!B6781,Returns!B:B,0)), "No")</f>
        <v>No</v>
      </c>
      <c r="X6781" s="7" t="str">
        <f>INDEX(People!$A$2:$A$5,MATCH(Orders!M6781,People!$B$2:$B$5,0))</f>
        <v>Chuck Magee</v>
      </c>
      <c r="Y6781">
        <f t="shared" si="316"/>
        <v>2018</v>
      </c>
      <c r="Z6781">
        <f t="shared" si="317"/>
        <v>9</v>
      </c>
    </row>
    <row r="6782" spans="1:26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7">
        <f t="shared" si="315"/>
        <v>6.38</v>
      </c>
      <c r="W6782" s="7" t="str">
        <f>IFERROR(INDEX(Returns!A:A,MATCH(Orders!B6782,Returns!B:B,0)), "No")</f>
        <v>No</v>
      </c>
      <c r="X6782" s="7" t="str">
        <f>INDEX(People!$A$2:$A$5,MATCH(Orders!M6782,People!$B$2:$B$5,0))</f>
        <v>Chuck Magee</v>
      </c>
      <c r="Y6782">
        <f t="shared" si="316"/>
        <v>2018</v>
      </c>
      <c r="Z6782">
        <f t="shared" si="317"/>
        <v>9</v>
      </c>
    </row>
    <row r="6783" spans="1:26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7">
        <f t="shared" si="315"/>
        <v>7.31</v>
      </c>
      <c r="W6783" s="7" t="str">
        <f>IFERROR(INDEX(Returns!A:A,MATCH(Orders!B6783,Returns!B:B,0)), "No")</f>
        <v>No</v>
      </c>
      <c r="X6783" s="7" t="str">
        <f>INDEX(People!$A$2:$A$5,MATCH(Orders!M6783,People!$B$2:$B$5,0))</f>
        <v>Chuck Magee</v>
      </c>
      <c r="Y6783">
        <f t="shared" si="316"/>
        <v>2018</v>
      </c>
      <c r="Z6783">
        <f t="shared" si="317"/>
        <v>9</v>
      </c>
    </row>
    <row r="6784" spans="1:26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7">
        <f t="shared" si="315"/>
        <v>5.0240000000000009</v>
      </c>
      <c r="W6784" s="7" t="str">
        <f>IFERROR(INDEX(Returns!A:A,MATCH(Orders!B6784,Returns!B:B,0)), "No")</f>
        <v>No</v>
      </c>
      <c r="X6784" s="7" t="str">
        <f>INDEX(People!$A$2:$A$5,MATCH(Orders!M6784,People!$B$2:$B$5,0))</f>
        <v>Chuck Magee</v>
      </c>
      <c r="Y6784">
        <f t="shared" si="316"/>
        <v>2019</v>
      </c>
      <c r="Z6784">
        <f t="shared" si="317"/>
        <v>7</v>
      </c>
    </row>
    <row r="6785" spans="1:26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7">
        <f t="shared" si="315"/>
        <v>12.584000000000001</v>
      </c>
      <c r="W6785" s="7" t="str">
        <f>IFERROR(INDEX(Returns!A:A,MATCH(Orders!B6785,Returns!B:B,0)), "No")</f>
        <v>No</v>
      </c>
      <c r="X6785" s="7" t="str">
        <f>INDEX(People!$A$2:$A$5,MATCH(Orders!M6785,People!$B$2:$B$5,0))</f>
        <v>Chuck Magee</v>
      </c>
      <c r="Y6785">
        <f t="shared" si="316"/>
        <v>2019</v>
      </c>
      <c r="Z6785">
        <f t="shared" si="317"/>
        <v>7</v>
      </c>
    </row>
    <row r="6786" spans="1:26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7">
        <f t="shared" si="315"/>
        <v>138.58799999999999</v>
      </c>
      <c r="W6786" s="7" t="str">
        <f>IFERROR(INDEX(Returns!A:A,MATCH(Orders!B6786,Returns!B:B,0)), "No")</f>
        <v>No</v>
      </c>
      <c r="X6786" s="7" t="str">
        <f>INDEX(People!$A$2:$A$5,MATCH(Orders!M6786,People!$B$2:$B$5,0))</f>
        <v>Chuck Magee</v>
      </c>
      <c r="Y6786">
        <f t="shared" si="316"/>
        <v>2019</v>
      </c>
      <c r="Z6786">
        <f t="shared" si="317"/>
        <v>7</v>
      </c>
    </row>
    <row r="6787" spans="1:26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7">
        <f t="shared" ref="V6787:V6850" si="318">R6787/S6787</f>
        <v>51.984000000000016</v>
      </c>
      <c r="W6787" s="7" t="str">
        <f>IFERROR(INDEX(Returns!A:A,MATCH(Orders!B6787,Returns!B:B,0)), "No")</f>
        <v>No</v>
      </c>
      <c r="X6787" s="7" t="str">
        <f>INDEX(People!$A$2:$A$5,MATCH(Orders!M6787,People!$B$2:$B$5,0))</f>
        <v>Chuck Magee</v>
      </c>
      <c r="Y6787">
        <f t="shared" ref="Y6787:Y6850" si="319">YEAR(C6787)</f>
        <v>2019</v>
      </c>
      <c r="Z6787">
        <f t="shared" ref="Z6787:Z6850" si="320">MONTH(C6787)</f>
        <v>7</v>
      </c>
    </row>
    <row r="6788" spans="1:26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7">
        <f t="shared" si="318"/>
        <v>5.1840000000000011</v>
      </c>
      <c r="W6788" s="7" t="str">
        <f>IFERROR(INDEX(Returns!A:A,MATCH(Orders!B6788,Returns!B:B,0)), "No")</f>
        <v>No</v>
      </c>
      <c r="X6788" s="7" t="str">
        <f>INDEX(People!$A$2:$A$5,MATCH(Orders!M6788,People!$B$2:$B$5,0))</f>
        <v>Chuck Magee</v>
      </c>
      <c r="Y6788">
        <f t="shared" si="319"/>
        <v>2019</v>
      </c>
      <c r="Z6788">
        <f t="shared" si="320"/>
        <v>7</v>
      </c>
    </row>
    <row r="6789" spans="1:26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7">
        <f t="shared" si="318"/>
        <v>43.31</v>
      </c>
      <c r="W6789" s="7" t="str">
        <f>IFERROR(INDEX(Returns!A:A,MATCH(Orders!B6789,Returns!B:B,0)), "No")</f>
        <v>No</v>
      </c>
      <c r="X6789" s="7" t="str">
        <f>INDEX(People!$A$2:$A$5,MATCH(Orders!M6789,People!$B$2:$B$5,0))</f>
        <v>Cassandra Brandow</v>
      </c>
      <c r="Y6789">
        <f t="shared" si="319"/>
        <v>2017</v>
      </c>
      <c r="Z6789">
        <f t="shared" si="320"/>
        <v>9</v>
      </c>
    </row>
    <row r="6790" spans="1:26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7">
        <f t="shared" si="318"/>
        <v>9.99</v>
      </c>
      <c r="W6790" s="7" t="str">
        <f>IFERROR(INDEX(Returns!A:A,MATCH(Orders!B6790,Returns!B:B,0)), "No")</f>
        <v>No</v>
      </c>
      <c r="X6790" s="7" t="str">
        <f>INDEX(People!$A$2:$A$5,MATCH(Orders!M6790,People!$B$2:$B$5,0))</f>
        <v>Cassandra Brandow</v>
      </c>
      <c r="Y6790">
        <f t="shared" si="319"/>
        <v>2017</v>
      </c>
      <c r="Z6790">
        <f t="shared" si="320"/>
        <v>9</v>
      </c>
    </row>
    <row r="6791" spans="1:26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7">
        <f t="shared" si="318"/>
        <v>35.183999999999997</v>
      </c>
      <c r="W6791" s="7" t="str">
        <f>IFERROR(INDEX(Returns!A:A,MATCH(Orders!B6791,Returns!B:B,0)), "No")</f>
        <v>No</v>
      </c>
      <c r="X6791" s="7" t="str">
        <f>INDEX(People!$A$2:$A$5,MATCH(Orders!M6791,People!$B$2:$B$5,0))</f>
        <v>Cassandra Brandow</v>
      </c>
      <c r="Y6791">
        <f t="shared" si="319"/>
        <v>2017</v>
      </c>
      <c r="Z6791">
        <f t="shared" si="320"/>
        <v>9</v>
      </c>
    </row>
    <row r="6792" spans="1:26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7">
        <f t="shared" si="318"/>
        <v>1.6640000000000001</v>
      </c>
      <c r="W6792" s="7" t="str">
        <f>IFERROR(INDEX(Returns!A:A,MATCH(Orders!B6792,Returns!B:B,0)), "No")</f>
        <v>Yes</v>
      </c>
      <c r="X6792" s="7" t="str">
        <f>INDEX(People!$A$2:$A$5,MATCH(Orders!M6792,People!$B$2:$B$5,0))</f>
        <v>Anna Andreadi</v>
      </c>
      <c r="Y6792">
        <f t="shared" si="319"/>
        <v>2018</v>
      </c>
      <c r="Z6792">
        <f t="shared" si="320"/>
        <v>11</v>
      </c>
    </row>
    <row r="6793" spans="1:26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7">
        <f t="shared" si="318"/>
        <v>9.98</v>
      </c>
      <c r="W6793" s="7" t="str">
        <f>IFERROR(INDEX(Returns!A:A,MATCH(Orders!B6793,Returns!B:B,0)), "No")</f>
        <v>No</v>
      </c>
      <c r="X6793" s="7" t="str">
        <f>INDEX(People!$A$2:$A$5,MATCH(Orders!M6793,People!$B$2:$B$5,0))</f>
        <v>Anna Andreadi</v>
      </c>
      <c r="Y6793">
        <f t="shared" si="319"/>
        <v>2018</v>
      </c>
      <c r="Z6793">
        <f t="shared" si="320"/>
        <v>11</v>
      </c>
    </row>
    <row r="6794" spans="1:26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7">
        <f t="shared" si="318"/>
        <v>20.98</v>
      </c>
      <c r="W6794" s="7" t="str">
        <f>IFERROR(INDEX(Returns!A:A,MATCH(Orders!B6794,Returns!B:B,0)), "No")</f>
        <v>No</v>
      </c>
      <c r="X6794" s="7" t="str">
        <f>INDEX(People!$A$2:$A$5,MATCH(Orders!M6794,People!$B$2:$B$5,0))</f>
        <v>Chuck Magee</v>
      </c>
      <c r="Y6794">
        <f t="shared" si="319"/>
        <v>2016</v>
      </c>
      <c r="Z6794">
        <f t="shared" si="320"/>
        <v>8</v>
      </c>
    </row>
    <row r="6795" spans="1:26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7">
        <f t="shared" si="318"/>
        <v>10.744</v>
      </c>
      <c r="W6795" s="7" t="str">
        <f>IFERROR(INDEX(Returns!A:A,MATCH(Orders!B6795,Returns!B:B,0)), "No")</f>
        <v>No</v>
      </c>
      <c r="X6795" s="7" t="str">
        <f>INDEX(People!$A$2:$A$5,MATCH(Orders!M6795,People!$B$2:$B$5,0))</f>
        <v>Kelly Williams</v>
      </c>
      <c r="Y6795">
        <f t="shared" si="319"/>
        <v>2017</v>
      </c>
      <c r="Z6795">
        <f t="shared" si="320"/>
        <v>11</v>
      </c>
    </row>
    <row r="6796" spans="1:26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7">
        <f t="shared" si="318"/>
        <v>79.992000000000004</v>
      </c>
      <c r="W6796" s="7" t="str">
        <f>IFERROR(INDEX(Returns!A:A,MATCH(Orders!B6796,Returns!B:B,0)), "No")</f>
        <v>No</v>
      </c>
      <c r="X6796" s="7" t="str">
        <f>INDEX(People!$A$2:$A$5,MATCH(Orders!M6796,People!$B$2:$B$5,0))</f>
        <v>Kelly Williams</v>
      </c>
      <c r="Y6796">
        <f t="shared" si="319"/>
        <v>2017</v>
      </c>
      <c r="Z6796">
        <f t="shared" si="320"/>
        <v>11</v>
      </c>
    </row>
    <row r="6797" spans="1:26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7">
        <f t="shared" si="318"/>
        <v>17.252000000000002</v>
      </c>
      <c r="W6797" s="7" t="str">
        <f>IFERROR(INDEX(Returns!A:A,MATCH(Orders!B6797,Returns!B:B,0)), "No")</f>
        <v>No</v>
      </c>
      <c r="X6797" s="7" t="str">
        <f>INDEX(People!$A$2:$A$5,MATCH(Orders!M6797,People!$B$2:$B$5,0))</f>
        <v>Kelly Williams</v>
      </c>
      <c r="Y6797">
        <f t="shared" si="319"/>
        <v>2017</v>
      </c>
      <c r="Z6797">
        <f t="shared" si="320"/>
        <v>11</v>
      </c>
    </row>
    <row r="6798" spans="1:26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7">
        <f t="shared" si="318"/>
        <v>10.052</v>
      </c>
      <c r="W6798" s="7" t="str">
        <f>IFERROR(INDEX(Returns!A:A,MATCH(Orders!B6798,Returns!B:B,0)), "No")</f>
        <v>No</v>
      </c>
      <c r="X6798" s="7" t="str">
        <f>INDEX(People!$A$2:$A$5,MATCH(Orders!M6798,People!$B$2:$B$5,0))</f>
        <v>Kelly Williams</v>
      </c>
      <c r="Y6798">
        <f t="shared" si="319"/>
        <v>2017</v>
      </c>
      <c r="Z6798">
        <f t="shared" si="320"/>
        <v>8</v>
      </c>
    </row>
    <row r="6799" spans="1:26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7">
        <f t="shared" si="318"/>
        <v>3.7979999999999987</v>
      </c>
      <c r="W6799" s="7" t="str">
        <f>IFERROR(INDEX(Returns!A:A,MATCH(Orders!B6799,Returns!B:B,0)), "No")</f>
        <v>No</v>
      </c>
      <c r="X6799" s="7" t="str">
        <f>INDEX(People!$A$2:$A$5,MATCH(Orders!M6799,People!$B$2:$B$5,0))</f>
        <v>Kelly Williams</v>
      </c>
      <c r="Y6799">
        <f t="shared" si="319"/>
        <v>2017</v>
      </c>
      <c r="Z6799">
        <f t="shared" si="320"/>
        <v>8</v>
      </c>
    </row>
    <row r="6800" spans="1:26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7">
        <f t="shared" si="318"/>
        <v>1.5760000000000001</v>
      </c>
      <c r="W6800" s="7" t="str">
        <f>IFERROR(INDEX(Returns!A:A,MATCH(Orders!B6800,Returns!B:B,0)), "No")</f>
        <v>No</v>
      </c>
      <c r="X6800" s="7" t="str">
        <f>INDEX(People!$A$2:$A$5,MATCH(Orders!M6800,People!$B$2:$B$5,0))</f>
        <v>Kelly Williams</v>
      </c>
      <c r="Y6800">
        <f t="shared" si="319"/>
        <v>2017</v>
      </c>
      <c r="Z6800">
        <f t="shared" si="320"/>
        <v>8</v>
      </c>
    </row>
    <row r="6801" spans="1:26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7">
        <f t="shared" si="318"/>
        <v>35.445</v>
      </c>
      <c r="W6801" s="7" t="str">
        <f>IFERROR(INDEX(Returns!A:A,MATCH(Orders!B6801,Returns!B:B,0)), "No")</f>
        <v>No</v>
      </c>
      <c r="X6801" s="7" t="str">
        <f>INDEX(People!$A$2:$A$5,MATCH(Orders!M6801,People!$B$2:$B$5,0))</f>
        <v>Anna Andreadi</v>
      </c>
      <c r="Y6801">
        <f t="shared" si="319"/>
        <v>2018</v>
      </c>
      <c r="Z6801">
        <f t="shared" si="320"/>
        <v>12</v>
      </c>
    </row>
    <row r="6802" spans="1:26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7">
        <f t="shared" si="318"/>
        <v>134.98500000000001</v>
      </c>
      <c r="W6802" s="7" t="str">
        <f>IFERROR(INDEX(Returns!A:A,MATCH(Orders!B6802,Returns!B:B,0)), "No")</f>
        <v>No</v>
      </c>
      <c r="X6802" s="7" t="str">
        <f>INDEX(People!$A$2:$A$5,MATCH(Orders!M6802,People!$B$2:$B$5,0))</f>
        <v>Anna Andreadi</v>
      </c>
      <c r="Y6802">
        <f t="shared" si="319"/>
        <v>2018</v>
      </c>
      <c r="Z6802">
        <f t="shared" si="320"/>
        <v>12</v>
      </c>
    </row>
    <row r="6803" spans="1:26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7">
        <f t="shared" si="318"/>
        <v>15.040000000000001</v>
      </c>
      <c r="W6803" s="7" t="str">
        <f>IFERROR(INDEX(Returns!A:A,MATCH(Orders!B6803,Returns!B:B,0)), "No")</f>
        <v>No</v>
      </c>
      <c r="X6803" s="7" t="str">
        <f>INDEX(People!$A$2:$A$5,MATCH(Orders!M6803,People!$B$2:$B$5,0))</f>
        <v>Anna Andreadi</v>
      </c>
      <c r="Y6803">
        <f t="shared" si="319"/>
        <v>2018</v>
      </c>
      <c r="Z6803">
        <f t="shared" si="320"/>
        <v>12</v>
      </c>
    </row>
    <row r="6804" spans="1:26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7">
        <f t="shared" si="318"/>
        <v>50.400000000000006</v>
      </c>
      <c r="W6804" s="7" t="str">
        <f>IFERROR(INDEX(Returns!A:A,MATCH(Orders!B6804,Returns!B:B,0)), "No")</f>
        <v>No</v>
      </c>
      <c r="X6804" s="7" t="str">
        <f>INDEX(People!$A$2:$A$5,MATCH(Orders!M6804,People!$B$2:$B$5,0))</f>
        <v>Anna Andreadi</v>
      </c>
      <c r="Y6804">
        <f t="shared" si="319"/>
        <v>2018</v>
      </c>
      <c r="Z6804">
        <f t="shared" si="320"/>
        <v>12</v>
      </c>
    </row>
    <row r="6805" spans="1:26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7">
        <f t="shared" si="318"/>
        <v>23.984000000000002</v>
      </c>
      <c r="W6805" s="7" t="str">
        <f>IFERROR(INDEX(Returns!A:A,MATCH(Orders!B6805,Returns!B:B,0)), "No")</f>
        <v>No</v>
      </c>
      <c r="X6805" s="7" t="str">
        <f>INDEX(People!$A$2:$A$5,MATCH(Orders!M6805,People!$B$2:$B$5,0))</f>
        <v>Anna Andreadi</v>
      </c>
      <c r="Y6805">
        <f t="shared" si="319"/>
        <v>2018</v>
      </c>
      <c r="Z6805">
        <f t="shared" si="320"/>
        <v>12</v>
      </c>
    </row>
    <row r="6806" spans="1:26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7">
        <f t="shared" si="318"/>
        <v>49.99</v>
      </c>
      <c r="W6806" s="7" t="str">
        <f>IFERROR(INDEX(Returns!A:A,MATCH(Orders!B6806,Returns!B:B,0)), "No")</f>
        <v>No</v>
      </c>
      <c r="X6806" s="7" t="str">
        <f>INDEX(People!$A$2:$A$5,MATCH(Orders!M6806,People!$B$2:$B$5,0))</f>
        <v>Anna Andreadi</v>
      </c>
      <c r="Y6806">
        <f t="shared" si="319"/>
        <v>2016</v>
      </c>
      <c r="Z6806">
        <f t="shared" si="320"/>
        <v>10</v>
      </c>
    </row>
    <row r="6807" spans="1:26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7">
        <f t="shared" si="318"/>
        <v>4.9800000000000004</v>
      </c>
      <c r="W6807" s="7" t="str">
        <f>IFERROR(INDEX(Returns!A:A,MATCH(Orders!B6807,Returns!B:B,0)), "No")</f>
        <v>No</v>
      </c>
      <c r="X6807" s="7" t="str">
        <f>INDEX(People!$A$2:$A$5,MATCH(Orders!M6807,People!$B$2:$B$5,0))</f>
        <v>Cassandra Brandow</v>
      </c>
      <c r="Y6807">
        <f t="shared" si="319"/>
        <v>2016</v>
      </c>
      <c r="Z6807">
        <f t="shared" si="320"/>
        <v>11</v>
      </c>
    </row>
    <row r="6808" spans="1:26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7">
        <f t="shared" si="318"/>
        <v>3.8560000000000003</v>
      </c>
      <c r="W6808" s="7" t="str">
        <f>IFERROR(INDEX(Returns!A:A,MATCH(Orders!B6808,Returns!B:B,0)), "No")</f>
        <v>No</v>
      </c>
      <c r="X6808" s="7" t="str">
        <f>INDEX(People!$A$2:$A$5,MATCH(Orders!M6808,People!$B$2:$B$5,0))</f>
        <v>Anna Andreadi</v>
      </c>
      <c r="Y6808">
        <f t="shared" si="319"/>
        <v>2019</v>
      </c>
      <c r="Z6808">
        <f t="shared" si="320"/>
        <v>12</v>
      </c>
    </row>
    <row r="6809" spans="1:26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7">
        <f t="shared" si="318"/>
        <v>32.792000000000002</v>
      </c>
      <c r="W6809" s="7" t="str">
        <f>IFERROR(INDEX(Returns!A:A,MATCH(Orders!B6809,Returns!B:B,0)), "No")</f>
        <v>No</v>
      </c>
      <c r="X6809" s="7" t="str">
        <f>INDEX(People!$A$2:$A$5,MATCH(Orders!M6809,People!$B$2:$B$5,0))</f>
        <v>Kelly Williams</v>
      </c>
      <c r="Y6809">
        <f t="shared" si="319"/>
        <v>2017</v>
      </c>
      <c r="Z6809">
        <f t="shared" si="320"/>
        <v>3</v>
      </c>
    </row>
    <row r="6810" spans="1:26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7">
        <f t="shared" si="318"/>
        <v>7.46</v>
      </c>
      <c r="W6810" s="7" t="str">
        <f>IFERROR(INDEX(Returns!A:A,MATCH(Orders!B6810,Returns!B:B,0)), "No")</f>
        <v>No</v>
      </c>
      <c r="X6810" s="7" t="str">
        <f>INDEX(People!$A$2:$A$5,MATCH(Orders!M6810,People!$B$2:$B$5,0))</f>
        <v>Kelly Williams</v>
      </c>
      <c r="Y6810">
        <f t="shared" si="319"/>
        <v>2017</v>
      </c>
      <c r="Z6810">
        <f t="shared" si="320"/>
        <v>3</v>
      </c>
    </row>
    <row r="6811" spans="1:26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7">
        <f t="shared" si="318"/>
        <v>1.9410000000000003</v>
      </c>
      <c r="W6811" s="7" t="str">
        <f>IFERROR(INDEX(Returns!A:A,MATCH(Orders!B6811,Returns!B:B,0)), "No")</f>
        <v>No</v>
      </c>
      <c r="X6811" s="7" t="str">
        <f>INDEX(People!$A$2:$A$5,MATCH(Orders!M6811,People!$B$2:$B$5,0))</f>
        <v>Chuck Magee</v>
      </c>
      <c r="Y6811">
        <f t="shared" si="319"/>
        <v>2019</v>
      </c>
      <c r="Z6811">
        <f t="shared" si="320"/>
        <v>9</v>
      </c>
    </row>
    <row r="6812" spans="1:26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7">
        <f t="shared" si="318"/>
        <v>12.585000000000003</v>
      </c>
      <c r="W6812" s="7" t="str">
        <f>IFERROR(INDEX(Returns!A:A,MATCH(Orders!B6812,Returns!B:B,0)), "No")</f>
        <v>No</v>
      </c>
      <c r="X6812" s="7" t="str">
        <f>INDEX(People!$A$2:$A$5,MATCH(Orders!M6812,People!$B$2:$B$5,0))</f>
        <v>Chuck Magee</v>
      </c>
      <c r="Y6812">
        <f t="shared" si="319"/>
        <v>2019</v>
      </c>
      <c r="Z6812">
        <f t="shared" si="320"/>
        <v>9</v>
      </c>
    </row>
    <row r="6813" spans="1:26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7">
        <f t="shared" si="318"/>
        <v>56.686</v>
      </c>
      <c r="W6813" s="7" t="str">
        <f>IFERROR(INDEX(Returns!A:A,MATCH(Orders!B6813,Returns!B:B,0)), "No")</f>
        <v>No</v>
      </c>
      <c r="X6813" s="7" t="str">
        <f>INDEX(People!$A$2:$A$5,MATCH(Orders!M6813,People!$B$2:$B$5,0))</f>
        <v>Chuck Magee</v>
      </c>
      <c r="Y6813">
        <f t="shared" si="319"/>
        <v>2019</v>
      </c>
      <c r="Z6813">
        <f t="shared" si="320"/>
        <v>9</v>
      </c>
    </row>
    <row r="6814" spans="1:26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7">
        <f t="shared" si="318"/>
        <v>4.5780000000000003</v>
      </c>
      <c r="W6814" s="7" t="str">
        <f>IFERROR(INDEX(Returns!A:A,MATCH(Orders!B6814,Returns!B:B,0)), "No")</f>
        <v>No</v>
      </c>
      <c r="X6814" s="7" t="str">
        <f>INDEX(People!$A$2:$A$5,MATCH(Orders!M6814,People!$B$2:$B$5,0))</f>
        <v>Chuck Magee</v>
      </c>
      <c r="Y6814">
        <f t="shared" si="319"/>
        <v>2019</v>
      </c>
      <c r="Z6814">
        <f t="shared" si="320"/>
        <v>9</v>
      </c>
    </row>
    <row r="6815" spans="1:26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7">
        <f t="shared" si="318"/>
        <v>15.991999999999999</v>
      </c>
      <c r="W6815" s="7" t="str">
        <f>IFERROR(INDEX(Returns!A:A,MATCH(Orders!B6815,Returns!B:B,0)), "No")</f>
        <v>No</v>
      </c>
      <c r="X6815" s="7" t="str">
        <f>INDEX(People!$A$2:$A$5,MATCH(Orders!M6815,People!$B$2:$B$5,0))</f>
        <v>Chuck Magee</v>
      </c>
      <c r="Y6815">
        <f t="shared" si="319"/>
        <v>2019</v>
      </c>
      <c r="Z6815">
        <f t="shared" si="320"/>
        <v>9</v>
      </c>
    </row>
    <row r="6816" spans="1:26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7">
        <f t="shared" si="318"/>
        <v>120.58500000000001</v>
      </c>
      <c r="W6816" s="7" t="str">
        <f>IFERROR(INDEX(Returns!A:A,MATCH(Orders!B6816,Returns!B:B,0)), "No")</f>
        <v>No</v>
      </c>
      <c r="X6816" s="7" t="str">
        <f>INDEX(People!$A$2:$A$5,MATCH(Orders!M6816,People!$B$2:$B$5,0))</f>
        <v>Chuck Magee</v>
      </c>
      <c r="Y6816">
        <f t="shared" si="319"/>
        <v>2019</v>
      </c>
      <c r="Z6816">
        <f t="shared" si="320"/>
        <v>9</v>
      </c>
    </row>
    <row r="6817" spans="1:26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7">
        <f t="shared" si="318"/>
        <v>2.08</v>
      </c>
      <c r="W6817" s="7" t="str">
        <f>IFERROR(INDEX(Returns!A:A,MATCH(Orders!B6817,Returns!B:B,0)), "No")</f>
        <v>No</v>
      </c>
      <c r="X6817" s="7" t="str">
        <f>INDEX(People!$A$2:$A$5,MATCH(Orders!M6817,People!$B$2:$B$5,0))</f>
        <v>Anna Andreadi</v>
      </c>
      <c r="Y6817">
        <f t="shared" si="319"/>
        <v>2016</v>
      </c>
      <c r="Z6817">
        <f t="shared" si="320"/>
        <v>6</v>
      </c>
    </row>
    <row r="6818" spans="1:26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7">
        <f t="shared" si="318"/>
        <v>3.5799999999999996</v>
      </c>
      <c r="W6818" s="7" t="str">
        <f>IFERROR(INDEX(Returns!A:A,MATCH(Orders!B6818,Returns!B:B,0)), "No")</f>
        <v>No</v>
      </c>
      <c r="X6818" s="7" t="str">
        <f>INDEX(People!$A$2:$A$5,MATCH(Orders!M6818,People!$B$2:$B$5,0))</f>
        <v>Anna Andreadi</v>
      </c>
      <c r="Y6818">
        <f t="shared" si="319"/>
        <v>2016</v>
      </c>
      <c r="Z6818">
        <f t="shared" si="320"/>
        <v>6</v>
      </c>
    </row>
    <row r="6819" spans="1:26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7">
        <f t="shared" si="318"/>
        <v>1088.7920000000001</v>
      </c>
      <c r="W6819" s="7" t="str">
        <f>IFERROR(INDEX(Returns!A:A,MATCH(Orders!B6819,Returns!B:B,0)), "No")</f>
        <v>No</v>
      </c>
      <c r="X6819" s="7" t="str">
        <f>INDEX(People!$A$2:$A$5,MATCH(Orders!M6819,People!$B$2:$B$5,0))</f>
        <v>Anna Andreadi</v>
      </c>
      <c r="Y6819">
        <f t="shared" si="319"/>
        <v>2016</v>
      </c>
      <c r="Z6819">
        <f t="shared" si="320"/>
        <v>6</v>
      </c>
    </row>
    <row r="6820" spans="1:26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7">
        <f t="shared" si="318"/>
        <v>0.33599999999999991</v>
      </c>
      <c r="W6820" s="7" t="str">
        <f>IFERROR(INDEX(Returns!A:A,MATCH(Orders!B6820,Returns!B:B,0)), "No")</f>
        <v>No</v>
      </c>
      <c r="X6820" s="7" t="str">
        <f>INDEX(People!$A$2:$A$5,MATCH(Orders!M6820,People!$B$2:$B$5,0))</f>
        <v>Kelly Williams</v>
      </c>
      <c r="Y6820">
        <f t="shared" si="319"/>
        <v>2019</v>
      </c>
      <c r="Z6820">
        <f t="shared" si="320"/>
        <v>12</v>
      </c>
    </row>
    <row r="6821" spans="1:26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7">
        <f t="shared" si="318"/>
        <v>2.6560000000000001</v>
      </c>
      <c r="W6821" s="7" t="str">
        <f>IFERROR(INDEX(Returns!A:A,MATCH(Orders!B6821,Returns!B:B,0)), "No")</f>
        <v>No</v>
      </c>
      <c r="X6821" s="7" t="str">
        <f>INDEX(People!$A$2:$A$5,MATCH(Orders!M6821,People!$B$2:$B$5,0))</f>
        <v>Kelly Williams</v>
      </c>
      <c r="Y6821">
        <f t="shared" si="319"/>
        <v>2019</v>
      </c>
      <c r="Z6821">
        <f t="shared" si="320"/>
        <v>12</v>
      </c>
    </row>
    <row r="6822" spans="1:26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7">
        <f t="shared" si="318"/>
        <v>56.686</v>
      </c>
      <c r="W6822" s="7" t="str">
        <f>IFERROR(INDEX(Returns!A:A,MATCH(Orders!B6822,Returns!B:B,0)), "No")</f>
        <v>No</v>
      </c>
      <c r="X6822" s="7" t="str">
        <f>INDEX(People!$A$2:$A$5,MATCH(Orders!M6822,People!$B$2:$B$5,0))</f>
        <v>Kelly Williams</v>
      </c>
      <c r="Y6822">
        <f t="shared" si="319"/>
        <v>2019</v>
      </c>
      <c r="Z6822">
        <f t="shared" si="320"/>
        <v>12</v>
      </c>
    </row>
    <row r="6823" spans="1:26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7">
        <f t="shared" si="318"/>
        <v>1.4800000000000002</v>
      </c>
      <c r="W6823" s="7" t="str">
        <f>IFERROR(INDEX(Returns!A:A,MATCH(Orders!B6823,Returns!B:B,0)), "No")</f>
        <v>No</v>
      </c>
      <c r="X6823" s="7" t="str">
        <f>INDEX(People!$A$2:$A$5,MATCH(Orders!M6823,People!$B$2:$B$5,0))</f>
        <v>Kelly Williams</v>
      </c>
      <c r="Y6823">
        <f t="shared" si="319"/>
        <v>2019</v>
      </c>
      <c r="Z6823">
        <f t="shared" si="320"/>
        <v>12</v>
      </c>
    </row>
    <row r="6824" spans="1:26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7">
        <f t="shared" si="318"/>
        <v>33.619999999999997</v>
      </c>
      <c r="W6824" s="7" t="str">
        <f>IFERROR(INDEX(Returns!A:A,MATCH(Orders!B6824,Returns!B:B,0)), "No")</f>
        <v>No</v>
      </c>
      <c r="X6824" s="7" t="str">
        <f>INDEX(People!$A$2:$A$5,MATCH(Orders!M6824,People!$B$2:$B$5,0))</f>
        <v>Anna Andreadi</v>
      </c>
      <c r="Y6824">
        <f t="shared" si="319"/>
        <v>2019</v>
      </c>
      <c r="Z6824">
        <f t="shared" si="320"/>
        <v>11</v>
      </c>
    </row>
    <row r="6825" spans="1:26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7">
        <f t="shared" si="318"/>
        <v>10.94</v>
      </c>
      <c r="W6825" s="7" t="str">
        <f>IFERROR(INDEX(Returns!A:A,MATCH(Orders!B6825,Returns!B:B,0)), "No")</f>
        <v>No</v>
      </c>
      <c r="X6825" s="7" t="str">
        <f>INDEX(People!$A$2:$A$5,MATCH(Orders!M6825,People!$B$2:$B$5,0))</f>
        <v>Cassandra Brandow</v>
      </c>
      <c r="Y6825">
        <f t="shared" si="319"/>
        <v>2017</v>
      </c>
      <c r="Z6825">
        <f t="shared" si="320"/>
        <v>7</v>
      </c>
    </row>
    <row r="6826" spans="1:26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7">
        <f t="shared" si="318"/>
        <v>179.29</v>
      </c>
      <c r="W6826" s="7" t="str">
        <f>IFERROR(INDEX(Returns!A:A,MATCH(Orders!B6826,Returns!B:B,0)), "No")</f>
        <v>No</v>
      </c>
      <c r="X6826" s="7" t="str">
        <f>INDEX(People!$A$2:$A$5,MATCH(Orders!M6826,People!$B$2:$B$5,0))</f>
        <v>Cassandra Brandow</v>
      </c>
      <c r="Y6826">
        <f t="shared" si="319"/>
        <v>2017</v>
      </c>
      <c r="Z6826">
        <f t="shared" si="320"/>
        <v>7</v>
      </c>
    </row>
    <row r="6827" spans="1:26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7">
        <f t="shared" si="318"/>
        <v>16.239999999999998</v>
      </c>
      <c r="W6827" s="7" t="str">
        <f>IFERROR(INDEX(Returns!A:A,MATCH(Orders!B6827,Returns!B:B,0)), "No")</f>
        <v>No</v>
      </c>
      <c r="X6827" s="7" t="str">
        <f>INDEX(People!$A$2:$A$5,MATCH(Orders!M6827,People!$B$2:$B$5,0))</f>
        <v>Kelly Williams</v>
      </c>
      <c r="Y6827">
        <f t="shared" si="319"/>
        <v>2018</v>
      </c>
      <c r="Z6827">
        <f t="shared" si="320"/>
        <v>10</v>
      </c>
    </row>
    <row r="6828" spans="1:26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7">
        <f t="shared" si="318"/>
        <v>3499.9899999999993</v>
      </c>
      <c r="W6828" s="7" t="str">
        <f>IFERROR(INDEX(Returns!A:A,MATCH(Orders!B6828,Returns!B:B,0)), "No")</f>
        <v>No</v>
      </c>
      <c r="X6828" s="7" t="str">
        <f>INDEX(People!$A$2:$A$5,MATCH(Orders!M6828,People!$B$2:$B$5,0))</f>
        <v>Kelly Williams</v>
      </c>
      <c r="Y6828">
        <f t="shared" si="319"/>
        <v>2018</v>
      </c>
      <c r="Z6828">
        <f t="shared" si="320"/>
        <v>10</v>
      </c>
    </row>
    <row r="6829" spans="1:26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7">
        <f t="shared" si="318"/>
        <v>367.99</v>
      </c>
      <c r="W6829" s="7" t="str">
        <f>IFERROR(INDEX(Returns!A:A,MATCH(Orders!B6829,Returns!B:B,0)), "No")</f>
        <v>No</v>
      </c>
      <c r="X6829" s="7" t="str">
        <f>INDEX(People!$A$2:$A$5,MATCH(Orders!M6829,People!$B$2:$B$5,0))</f>
        <v>Kelly Williams</v>
      </c>
      <c r="Y6829">
        <f t="shared" si="319"/>
        <v>2018</v>
      </c>
      <c r="Z6829">
        <f t="shared" si="320"/>
        <v>10</v>
      </c>
    </row>
    <row r="6830" spans="1:26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7">
        <f t="shared" si="318"/>
        <v>4.910000000000001</v>
      </c>
      <c r="W6830" s="7" t="str">
        <f>IFERROR(INDEX(Returns!A:A,MATCH(Orders!B6830,Returns!B:B,0)), "No")</f>
        <v>No</v>
      </c>
      <c r="X6830" s="7" t="str">
        <f>INDEX(People!$A$2:$A$5,MATCH(Orders!M6830,People!$B$2:$B$5,0))</f>
        <v>Kelly Williams</v>
      </c>
      <c r="Y6830">
        <f t="shared" si="319"/>
        <v>2018</v>
      </c>
      <c r="Z6830">
        <f t="shared" si="320"/>
        <v>10</v>
      </c>
    </row>
    <row r="6831" spans="1:26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7">
        <f t="shared" si="318"/>
        <v>16.98</v>
      </c>
      <c r="W6831" s="7" t="str">
        <f>IFERROR(INDEX(Returns!A:A,MATCH(Orders!B6831,Returns!B:B,0)), "No")</f>
        <v>No</v>
      </c>
      <c r="X6831" s="7" t="str">
        <f>INDEX(People!$A$2:$A$5,MATCH(Orders!M6831,People!$B$2:$B$5,0))</f>
        <v>Kelly Williams</v>
      </c>
      <c r="Y6831">
        <f t="shared" si="319"/>
        <v>2018</v>
      </c>
      <c r="Z6831">
        <f t="shared" si="320"/>
        <v>10</v>
      </c>
    </row>
    <row r="6832" spans="1:26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7">
        <f t="shared" si="318"/>
        <v>65.989999999999995</v>
      </c>
      <c r="W6832" s="7" t="str">
        <f>IFERROR(INDEX(Returns!A:A,MATCH(Orders!B6832,Returns!B:B,0)), "No")</f>
        <v>No</v>
      </c>
      <c r="X6832" s="7" t="str">
        <f>INDEX(People!$A$2:$A$5,MATCH(Orders!M6832,People!$B$2:$B$5,0))</f>
        <v>Chuck Magee</v>
      </c>
      <c r="Y6832">
        <f t="shared" si="319"/>
        <v>2018</v>
      </c>
      <c r="Z6832">
        <f t="shared" si="320"/>
        <v>12</v>
      </c>
    </row>
    <row r="6833" spans="1:26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7">
        <f t="shared" si="318"/>
        <v>4.37</v>
      </c>
      <c r="W6833" s="7" t="str">
        <f>IFERROR(INDEX(Returns!A:A,MATCH(Orders!B6833,Returns!B:B,0)), "No")</f>
        <v>No</v>
      </c>
      <c r="X6833" s="7" t="str">
        <f>INDEX(People!$A$2:$A$5,MATCH(Orders!M6833,People!$B$2:$B$5,0))</f>
        <v>Chuck Magee</v>
      </c>
      <c r="Y6833">
        <f t="shared" si="319"/>
        <v>2019</v>
      </c>
      <c r="Z6833">
        <f t="shared" si="320"/>
        <v>7</v>
      </c>
    </row>
    <row r="6834" spans="1:26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7">
        <f t="shared" si="318"/>
        <v>2.6720000000000002</v>
      </c>
      <c r="W6834" s="7" t="str">
        <f>IFERROR(INDEX(Returns!A:A,MATCH(Orders!B6834,Returns!B:B,0)), "No")</f>
        <v>No</v>
      </c>
      <c r="X6834" s="7" t="str">
        <f>INDEX(People!$A$2:$A$5,MATCH(Orders!M6834,People!$B$2:$B$5,0))</f>
        <v>Kelly Williams</v>
      </c>
      <c r="Y6834">
        <f t="shared" si="319"/>
        <v>2017</v>
      </c>
      <c r="Z6834">
        <f t="shared" si="320"/>
        <v>10</v>
      </c>
    </row>
    <row r="6835" spans="1:26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7">
        <f t="shared" si="318"/>
        <v>146.04000000000002</v>
      </c>
      <c r="W6835" s="7" t="str">
        <f>IFERROR(INDEX(Returns!A:A,MATCH(Orders!B6835,Returns!B:B,0)), "No")</f>
        <v>No</v>
      </c>
      <c r="X6835" s="7" t="str">
        <f>INDEX(People!$A$2:$A$5,MATCH(Orders!M6835,People!$B$2:$B$5,0))</f>
        <v>Anna Andreadi</v>
      </c>
      <c r="Y6835">
        <f t="shared" si="319"/>
        <v>2018</v>
      </c>
      <c r="Z6835">
        <f t="shared" si="320"/>
        <v>9</v>
      </c>
    </row>
    <row r="6836" spans="1:26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7">
        <f t="shared" si="318"/>
        <v>13.94</v>
      </c>
      <c r="W6836" s="7" t="str">
        <f>IFERROR(INDEX(Returns!A:A,MATCH(Orders!B6836,Returns!B:B,0)), "No")</f>
        <v>No</v>
      </c>
      <c r="X6836" s="7" t="str">
        <f>INDEX(People!$A$2:$A$5,MATCH(Orders!M6836,People!$B$2:$B$5,0))</f>
        <v>Anna Andreadi</v>
      </c>
      <c r="Y6836">
        <f t="shared" si="319"/>
        <v>2018</v>
      </c>
      <c r="Z6836">
        <f t="shared" si="320"/>
        <v>11</v>
      </c>
    </row>
    <row r="6837" spans="1:26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7">
        <f t="shared" si="318"/>
        <v>30.53</v>
      </c>
      <c r="W6837" s="7" t="str">
        <f>IFERROR(INDEX(Returns!A:A,MATCH(Orders!B6837,Returns!B:B,0)), "No")</f>
        <v>No</v>
      </c>
      <c r="X6837" s="7" t="str">
        <f>INDEX(People!$A$2:$A$5,MATCH(Orders!M6837,People!$B$2:$B$5,0))</f>
        <v>Anna Andreadi</v>
      </c>
      <c r="Y6837">
        <f t="shared" si="319"/>
        <v>2019</v>
      </c>
      <c r="Z6837">
        <f t="shared" si="320"/>
        <v>10</v>
      </c>
    </row>
    <row r="6838" spans="1:26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7">
        <f t="shared" si="318"/>
        <v>22.72</v>
      </c>
      <c r="W6838" s="7" t="str">
        <f>IFERROR(INDEX(Returns!A:A,MATCH(Orders!B6838,Returns!B:B,0)), "No")</f>
        <v>No</v>
      </c>
      <c r="X6838" s="7" t="str">
        <f>INDEX(People!$A$2:$A$5,MATCH(Orders!M6838,People!$B$2:$B$5,0))</f>
        <v>Anna Andreadi</v>
      </c>
      <c r="Y6838">
        <f t="shared" si="319"/>
        <v>2019</v>
      </c>
      <c r="Z6838">
        <f t="shared" si="320"/>
        <v>10</v>
      </c>
    </row>
    <row r="6839" spans="1:26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7">
        <f t="shared" si="318"/>
        <v>2.78</v>
      </c>
      <c r="W6839" s="7" t="str">
        <f>IFERROR(INDEX(Returns!A:A,MATCH(Orders!B6839,Returns!B:B,0)), "No")</f>
        <v>No</v>
      </c>
      <c r="X6839" s="7" t="str">
        <f>INDEX(People!$A$2:$A$5,MATCH(Orders!M6839,People!$B$2:$B$5,0))</f>
        <v>Chuck Magee</v>
      </c>
      <c r="Y6839">
        <f t="shared" si="319"/>
        <v>2017</v>
      </c>
      <c r="Z6839">
        <f t="shared" si="320"/>
        <v>7</v>
      </c>
    </row>
    <row r="6840" spans="1:26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7">
        <f t="shared" si="318"/>
        <v>328.14</v>
      </c>
      <c r="W6840" s="7" t="str">
        <f>IFERROR(INDEX(Returns!A:A,MATCH(Orders!B6840,Returns!B:B,0)), "No")</f>
        <v>No</v>
      </c>
      <c r="X6840" s="7" t="str">
        <f>INDEX(People!$A$2:$A$5,MATCH(Orders!M6840,People!$B$2:$B$5,0))</f>
        <v>Anna Andreadi</v>
      </c>
      <c r="Y6840">
        <f t="shared" si="319"/>
        <v>2019</v>
      </c>
      <c r="Z6840">
        <f t="shared" si="320"/>
        <v>2</v>
      </c>
    </row>
    <row r="6841" spans="1:26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7">
        <f t="shared" si="318"/>
        <v>74.239999999999995</v>
      </c>
      <c r="W6841" s="7" t="str">
        <f>IFERROR(INDEX(Returns!A:A,MATCH(Orders!B6841,Returns!B:B,0)), "No")</f>
        <v>No</v>
      </c>
      <c r="X6841" s="7" t="str">
        <f>INDEX(People!$A$2:$A$5,MATCH(Orders!M6841,People!$B$2:$B$5,0))</f>
        <v>Anna Andreadi</v>
      </c>
      <c r="Y6841">
        <f t="shared" si="319"/>
        <v>2019</v>
      </c>
      <c r="Z6841">
        <f t="shared" si="320"/>
        <v>2</v>
      </c>
    </row>
    <row r="6842" spans="1:26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7">
        <f t="shared" si="318"/>
        <v>4.9440000000000008</v>
      </c>
      <c r="W6842" s="7" t="str">
        <f>IFERROR(INDEX(Returns!A:A,MATCH(Orders!B6842,Returns!B:B,0)), "No")</f>
        <v>No</v>
      </c>
      <c r="X6842" s="7" t="str">
        <f>INDEX(People!$A$2:$A$5,MATCH(Orders!M6842,People!$B$2:$B$5,0))</f>
        <v>Chuck Magee</v>
      </c>
      <c r="Y6842">
        <f t="shared" si="319"/>
        <v>2017</v>
      </c>
      <c r="Z6842">
        <f t="shared" si="320"/>
        <v>12</v>
      </c>
    </row>
    <row r="6843" spans="1:26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7">
        <f t="shared" si="318"/>
        <v>6.9000000000000012</v>
      </c>
      <c r="W6843" s="7" t="str">
        <f>IFERROR(INDEX(Returns!A:A,MATCH(Orders!B6843,Returns!B:B,0)), "No")</f>
        <v>No</v>
      </c>
      <c r="X6843" s="7" t="str">
        <f>INDEX(People!$A$2:$A$5,MATCH(Orders!M6843,People!$B$2:$B$5,0))</f>
        <v>Cassandra Brandow</v>
      </c>
      <c r="Y6843">
        <f t="shared" si="319"/>
        <v>2018</v>
      </c>
      <c r="Z6843">
        <f t="shared" si="320"/>
        <v>9</v>
      </c>
    </row>
    <row r="6844" spans="1:26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7">
        <f t="shared" si="318"/>
        <v>3.78</v>
      </c>
      <c r="W6844" s="7" t="str">
        <f>IFERROR(INDEX(Returns!A:A,MATCH(Orders!B6844,Returns!B:B,0)), "No")</f>
        <v>No</v>
      </c>
      <c r="X6844" s="7" t="str">
        <f>INDEX(People!$A$2:$A$5,MATCH(Orders!M6844,People!$B$2:$B$5,0))</f>
        <v>Cassandra Brandow</v>
      </c>
      <c r="Y6844">
        <f t="shared" si="319"/>
        <v>2018</v>
      </c>
      <c r="Z6844">
        <f t="shared" si="320"/>
        <v>9</v>
      </c>
    </row>
    <row r="6845" spans="1:26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7">
        <f t="shared" si="318"/>
        <v>13.580000000000002</v>
      </c>
      <c r="W6845" s="7" t="str">
        <f>IFERROR(INDEX(Returns!A:A,MATCH(Orders!B6845,Returns!B:B,0)), "No")</f>
        <v>No</v>
      </c>
      <c r="X6845" s="7" t="str">
        <f>INDEX(People!$A$2:$A$5,MATCH(Orders!M6845,People!$B$2:$B$5,0))</f>
        <v>Cassandra Brandow</v>
      </c>
      <c r="Y6845">
        <f t="shared" si="319"/>
        <v>2018</v>
      </c>
      <c r="Z6845">
        <f t="shared" si="320"/>
        <v>9</v>
      </c>
    </row>
    <row r="6846" spans="1:26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7">
        <f t="shared" si="318"/>
        <v>264.77999999999997</v>
      </c>
      <c r="W6846" s="7" t="str">
        <f>IFERROR(INDEX(Returns!A:A,MATCH(Orders!B6846,Returns!B:B,0)), "No")</f>
        <v>No</v>
      </c>
      <c r="X6846" s="7" t="str">
        <f>INDEX(People!$A$2:$A$5,MATCH(Orders!M6846,People!$B$2:$B$5,0))</f>
        <v>Cassandra Brandow</v>
      </c>
      <c r="Y6846">
        <f t="shared" si="319"/>
        <v>2018</v>
      </c>
      <c r="Z6846">
        <f t="shared" si="320"/>
        <v>9</v>
      </c>
    </row>
    <row r="6847" spans="1:26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7">
        <f t="shared" si="318"/>
        <v>239.24</v>
      </c>
      <c r="W6847" s="7" t="str">
        <f>IFERROR(INDEX(Returns!A:A,MATCH(Orders!B6847,Returns!B:B,0)), "No")</f>
        <v>No</v>
      </c>
      <c r="X6847" s="7" t="str">
        <f>INDEX(People!$A$2:$A$5,MATCH(Orders!M6847,People!$B$2:$B$5,0))</f>
        <v>Anna Andreadi</v>
      </c>
      <c r="Y6847">
        <f t="shared" si="319"/>
        <v>2016</v>
      </c>
      <c r="Z6847">
        <f t="shared" si="320"/>
        <v>7</v>
      </c>
    </row>
    <row r="6848" spans="1:26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7">
        <f t="shared" si="318"/>
        <v>8.01</v>
      </c>
      <c r="W6848" s="7" t="str">
        <f>IFERROR(INDEX(Returns!A:A,MATCH(Orders!B6848,Returns!B:B,0)), "No")</f>
        <v>No</v>
      </c>
      <c r="X6848" s="7" t="str">
        <f>INDEX(People!$A$2:$A$5,MATCH(Orders!M6848,People!$B$2:$B$5,0))</f>
        <v>Anna Andreadi</v>
      </c>
      <c r="Y6848">
        <f t="shared" si="319"/>
        <v>2018</v>
      </c>
      <c r="Z6848">
        <f t="shared" si="320"/>
        <v>5</v>
      </c>
    </row>
    <row r="6849" spans="1:26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7">
        <f t="shared" si="318"/>
        <v>55.991999999999997</v>
      </c>
      <c r="W6849" s="7" t="str">
        <f>IFERROR(INDEX(Returns!A:A,MATCH(Orders!B6849,Returns!B:B,0)), "No")</f>
        <v>No</v>
      </c>
      <c r="X6849" s="7" t="str">
        <f>INDEX(People!$A$2:$A$5,MATCH(Orders!M6849,People!$B$2:$B$5,0))</f>
        <v>Anna Andreadi</v>
      </c>
      <c r="Y6849">
        <f t="shared" si="319"/>
        <v>2018</v>
      </c>
      <c r="Z6849">
        <f t="shared" si="320"/>
        <v>7</v>
      </c>
    </row>
    <row r="6850" spans="1:26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7">
        <f t="shared" si="318"/>
        <v>38.432000000000002</v>
      </c>
      <c r="W6850" s="7" t="str">
        <f>IFERROR(INDEX(Returns!A:A,MATCH(Orders!B6850,Returns!B:B,0)), "No")</f>
        <v>No</v>
      </c>
      <c r="X6850" s="7" t="str">
        <f>INDEX(People!$A$2:$A$5,MATCH(Orders!M6850,People!$B$2:$B$5,0))</f>
        <v>Kelly Williams</v>
      </c>
      <c r="Y6850">
        <f t="shared" si="319"/>
        <v>2018</v>
      </c>
      <c r="Z6850">
        <f t="shared" si="320"/>
        <v>6</v>
      </c>
    </row>
    <row r="6851" spans="1:26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7">
        <f t="shared" ref="V6851:V6914" si="321">R6851/S6851</f>
        <v>14.98</v>
      </c>
      <c r="W6851" s="7" t="str">
        <f>IFERROR(INDEX(Returns!A:A,MATCH(Orders!B6851,Returns!B:B,0)), "No")</f>
        <v>No</v>
      </c>
      <c r="X6851" s="7" t="str">
        <f>INDEX(People!$A$2:$A$5,MATCH(Orders!M6851,People!$B$2:$B$5,0))</f>
        <v>Anna Andreadi</v>
      </c>
      <c r="Y6851">
        <f t="shared" ref="Y6851:Y6914" si="322">YEAR(C6851)</f>
        <v>2016</v>
      </c>
      <c r="Z6851">
        <f t="shared" ref="Z6851:Z6914" si="323">MONTH(C6851)</f>
        <v>4</v>
      </c>
    </row>
    <row r="6852" spans="1:26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7">
        <f t="shared" si="321"/>
        <v>260.98</v>
      </c>
      <c r="W6852" s="7" t="str">
        <f>IFERROR(INDEX(Returns!A:A,MATCH(Orders!B6852,Returns!B:B,0)), "No")</f>
        <v>No</v>
      </c>
      <c r="X6852" s="7" t="str">
        <f>INDEX(People!$A$2:$A$5,MATCH(Orders!M6852,People!$B$2:$B$5,0))</f>
        <v>Kelly Williams</v>
      </c>
      <c r="Y6852">
        <f t="shared" si="322"/>
        <v>2018</v>
      </c>
      <c r="Z6852">
        <f t="shared" si="323"/>
        <v>1</v>
      </c>
    </row>
    <row r="6853" spans="1:26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7">
        <f t="shared" si="321"/>
        <v>15.15</v>
      </c>
      <c r="W6853" s="7" t="str">
        <f>IFERROR(INDEX(Returns!A:A,MATCH(Orders!B6853,Returns!B:B,0)), "No")</f>
        <v>No</v>
      </c>
      <c r="X6853" s="7" t="str">
        <f>INDEX(People!$A$2:$A$5,MATCH(Orders!M6853,People!$B$2:$B$5,0))</f>
        <v>Kelly Williams</v>
      </c>
      <c r="Y6853">
        <f t="shared" si="322"/>
        <v>2018</v>
      </c>
      <c r="Z6853">
        <f t="shared" si="323"/>
        <v>1</v>
      </c>
    </row>
    <row r="6854" spans="1:26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7">
        <f t="shared" si="321"/>
        <v>15.51</v>
      </c>
      <c r="W6854" s="7" t="str">
        <f>IFERROR(INDEX(Returns!A:A,MATCH(Orders!B6854,Returns!B:B,0)), "No")</f>
        <v>No</v>
      </c>
      <c r="X6854" s="7" t="str">
        <f>INDEX(People!$A$2:$A$5,MATCH(Orders!M6854,People!$B$2:$B$5,0))</f>
        <v>Cassandra Brandow</v>
      </c>
      <c r="Y6854">
        <f t="shared" si="322"/>
        <v>2019</v>
      </c>
      <c r="Z6854">
        <f t="shared" si="323"/>
        <v>12</v>
      </c>
    </row>
    <row r="6855" spans="1:26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7">
        <f t="shared" si="321"/>
        <v>164.99</v>
      </c>
      <c r="W6855" s="7" t="str">
        <f>IFERROR(INDEX(Returns!A:A,MATCH(Orders!B6855,Returns!B:B,0)), "No")</f>
        <v>No</v>
      </c>
      <c r="X6855" s="7" t="str">
        <f>INDEX(People!$A$2:$A$5,MATCH(Orders!M6855,People!$B$2:$B$5,0))</f>
        <v>Cassandra Brandow</v>
      </c>
      <c r="Y6855">
        <f t="shared" si="322"/>
        <v>2019</v>
      </c>
      <c r="Z6855">
        <f t="shared" si="323"/>
        <v>12</v>
      </c>
    </row>
    <row r="6856" spans="1:26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7">
        <f t="shared" si="321"/>
        <v>91.99</v>
      </c>
      <c r="W6856" s="7" t="str">
        <f>IFERROR(INDEX(Returns!A:A,MATCH(Orders!B6856,Returns!B:B,0)), "No")</f>
        <v>No</v>
      </c>
      <c r="X6856" s="7" t="str">
        <f>INDEX(People!$A$2:$A$5,MATCH(Orders!M6856,People!$B$2:$B$5,0))</f>
        <v>Cassandra Brandow</v>
      </c>
      <c r="Y6856">
        <f t="shared" si="322"/>
        <v>2019</v>
      </c>
      <c r="Z6856">
        <f t="shared" si="323"/>
        <v>12</v>
      </c>
    </row>
    <row r="6857" spans="1:26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7">
        <f t="shared" si="321"/>
        <v>22.48</v>
      </c>
      <c r="W6857" s="7" t="str">
        <f>IFERROR(INDEX(Returns!A:A,MATCH(Orders!B6857,Returns!B:B,0)), "No")</f>
        <v>No</v>
      </c>
      <c r="X6857" s="7" t="str">
        <f>INDEX(People!$A$2:$A$5,MATCH(Orders!M6857,People!$B$2:$B$5,0))</f>
        <v>Cassandra Brandow</v>
      </c>
      <c r="Y6857">
        <f t="shared" si="322"/>
        <v>2019</v>
      </c>
      <c r="Z6857">
        <f t="shared" si="323"/>
        <v>12</v>
      </c>
    </row>
    <row r="6858" spans="1:26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7">
        <f t="shared" si="321"/>
        <v>60.98</v>
      </c>
      <c r="W6858" s="7" t="str">
        <f>IFERROR(INDEX(Returns!A:A,MATCH(Orders!B6858,Returns!B:B,0)), "No")</f>
        <v>No</v>
      </c>
      <c r="X6858" s="7" t="str">
        <f>INDEX(People!$A$2:$A$5,MATCH(Orders!M6858,People!$B$2:$B$5,0))</f>
        <v>Cassandra Brandow</v>
      </c>
      <c r="Y6858">
        <f t="shared" si="322"/>
        <v>2019</v>
      </c>
      <c r="Z6858">
        <f t="shared" si="323"/>
        <v>12</v>
      </c>
    </row>
    <row r="6859" spans="1:26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7">
        <f t="shared" si="321"/>
        <v>9.3800000000000008</v>
      </c>
      <c r="W6859" s="7" t="str">
        <f>IFERROR(INDEX(Returns!A:A,MATCH(Orders!B6859,Returns!B:B,0)), "No")</f>
        <v>Yes</v>
      </c>
      <c r="X6859" s="7" t="str">
        <f>INDEX(People!$A$2:$A$5,MATCH(Orders!M6859,People!$B$2:$B$5,0))</f>
        <v>Anna Andreadi</v>
      </c>
      <c r="Y6859">
        <f t="shared" si="322"/>
        <v>2019</v>
      </c>
      <c r="Z6859">
        <f t="shared" si="323"/>
        <v>4</v>
      </c>
    </row>
    <row r="6860" spans="1:26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7">
        <f t="shared" si="321"/>
        <v>3.69</v>
      </c>
      <c r="W6860" s="7" t="str">
        <f>IFERROR(INDEX(Returns!A:A,MATCH(Orders!B6860,Returns!B:B,0)), "No")</f>
        <v>Yes</v>
      </c>
      <c r="X6860" s="7" t="str">
        <f>INDEX(People!$A$2:$A$5,MATCH(Orders!M6860,People!$B$2:$B$5,0))</f>
        <v>Anna Andreadi</v>
      </c>
      <c r="Y6860">
        <f t="shared" si="322"/>
        <v>2019</v>
      </c>
      <c r="Z6860">
        <f t="shared" si="323"/>
        <v>4</v>
      </c>
    </row>
    <row r="6861" spans="1:26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7">
        <f t="shared" si="321"/>
        <v>2.1800000000000002</v>
      </c>
      <c r="W6861" s="7" t="str">
        <f>IFERROR(INDEX(Returns!A:A,MATCH(Orders!B6861,Returns!B:B,0)), "No")</f>
        <v>Yes</v>
      </c>
      <c r="X6861" s="7" t="str">
        <f>INDEX(People!$A$2:$A$5,MATCH(Orders!M6861,People!$B$2:$B$5,0))</f>
        <v>Anna Andreadi</v>
      </c>
      <c r="Y6861">
        <f t="shared" si="322"/>
        <v>2019</v>
      </c>
      <c r="Z6861">
        <f t="shared" si="323"/>
        <v>4</v>
      </c>
    </row>
    <row r="6862" spans="1:26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7">
        <f t="shared" si="321"/>
        <v>24.99</v>
      </c>
      <c r="W6862" s="7" t="str">
        <f>IFERROR(INDEX(Returns!A:A,MATCH(Orders!B6862,Returns!B:B,0)), "No")</f>
        <v>Yes</v>
      </c>
      <c r="X6862" s="7" t="str">
        <f>INDEX(People!$A$2:$A$5,MATCH(Orders!M6862,People!$B$2:$B$5,0))</f>
        <v>Anna Andreadi</v>
      </c>
      <c r="Y6862">
        <f t="shared" si="322"/>
        <v>2019</v>
      </c>
      <c r="Z6862">
        <f t="shared" si="323"/>
        <v>4</v>
      </c>
    </row>
    <row r="6863" spans="1:26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7">
        <f t="shared" si="321"/>
        <v>2.88</v>
      </c>
      <c r="W6863" s="7" t="str">
        <f>IFERROR(INDEX(Returns!A:A,MATCH(Orders!B6863,Returns!B:B,0)), "No")</f>
        <v>Yes</v>
      </c>
      <c r="X6863" s="7" t="str">
        <f>INDEX(People!$A$2:$A$5,MATCH(Orders!M6863,People!$B$2:$B$5,0))</f>
        <v>Anna Andreadi</v>
      </c>
      <c r="Y6863">
        <f t="shared" si="322"/>
        <v>2019</v>
      </c>
      <c r="Z6863">
        <f t="shared" si="323"/>
        <v>4</v>
      </c>
    </row>
    <row r="6864" spans="1:26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7">
        <f t="shared" si="321"/>
        <v>72.784000000000006</v>
      </c>
      <c r="W6864" s="7" t="str">
        <f>IFERROR(INDEX(Returns!A:A,MATCH(Orders!B6864,Returns!B:B,0)), "No")</f>
        <v>Yes</v>
      </c>
      <c r="X6864" s="7" t="str">
        <f>INDEX(People!$A$2:$A$5,MATCH(Orders!M6864,People!$B$2:$B$5,0))</f>
        <v>Anna Andreadi</v>
      </c>
      <c r="Y6864">
        <f t="shared" si="322"/>
        <v>2019</v>
      </c>
      <c r="Z6864">
        <f t="shared" si="323"/>
        <v>4</v>
      </c>
    </row>
    <row r="6865" spans="1:26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7">
        <f t="shared" si="321"/>
        <v>5.1840000000000011</v>
      </c>
      <c r="W6865" s="7" t="str">
        <f>IFERROR(INDEX(Returns!A:A,MATCH(Orders!B6865,Returns!B:B,0)), "No")</f>
        <v>No</v>
      </c>
      <c r="X6865" s="7" t="str">
        <f>INDEX(People!$A$2:$A$5,MATCH(Orders!M6865,People!$B$2:$B$5,0))</f>
        <v>Kelly Williams</v>
      </c>
      <c r="Y6865">
        <f t="shared" si="322"/>
        <v>2019</v>
      </c>
      <c r="Z6865">
        <f t="shared" si="323"/>
        <v>12</v>
      </c>
    </row>
    <row r="6866" spans="1:26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7">
        <f t="shared" si="321"/>
        <v>6.3360000000000003</v>
      </c>
      <c r="W6866" s="7" t="str">
        <f>IFERROR(INDEX(Returns!A:A,MATCH(Orders!B6866,Returns!B:B,0)), "No")</f>
        <v>No</v>
      </c>
      <c r="X6866" s="7" t="str">
        <f>INDEX(People!$A$2:$A$5,MATCH(Orders!M6866,People!$B$2:$B$5,0))</f>
        <v>Anna Andreadi</v>
      </c>
      <c r="Y6866">
        <f t="shared" si="322"/>
        <v>2018</v>
      </c>
      <c r="Z6866">
        <f t="shared" si="323"/>
        <v>8</v>
      </c>
    </row>
    <row r="6867" spans="1:26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7">
        <f t="shared" si="321"/>
        <v>18.391999999999999</v>
      </c>
      <c r="W6867" s="7" t="str">
        <f>IFERROR(INDEX(Returns!A:A,MATCH(Orders!B6867,Returns!B:B,0)), "No")</f>
        <v>No</v>
      </c>
      <c r="X6867" s="7" t="str">
        <f>INDEX(People!$A$2:$A$5,MATCH(Orders!M6867,People!$B$2:$B$5,0))</f>
        <v>Anna Andreadi</v>
      </c>
      <c r="Y6867">
        <f t="shared" si="322"/>
        <v>2018</v>
      </c>
      <c r="Z6867">
        <f t="shared" si="323"/>
        <v>8</v>
      </c>
    </row>
    <row r="6868" spans="1:26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7">
        <f t="shared" si="321"/>
        <v>84.99</v>
      </c>
      <c r="W6868" s="7" t="str">
        <f>IFERROR(INDEX(Returns!A:A,MATCH(Orders!B6868,Returns!B:B,0)), "No")</f>
        <v>No</v>
      </c>
      <c r="X6868" s="7" t="str">
        <f>INDEX(People!$A$2:$A$5,MATCH(Orders!M6868,People!$B$2:$B$5,0))</f>
        <v>Anna Andreadi</v>
      </c>
      <c r="Y6868">
        <f t="shared" si="322"/>
        <v>2018</v>
      </c>
      <c r="Z6868">
        <f t="shared" si="323"/>
        <v>8</v>
      </c>
    </row>
    <row r="6869" spans="1:26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7">
        <f t="shared" si="321"/>
        <v>15.991999999999999</v>
      </c>
      <c r="W6869" s="7" t="str">
        <f>IFERROR(INDEX(Returns!A:A,MATCH(Orders!B6869,Returns!B:B,0)), "No")</f>
        <v>No</v>
      </c>
      <c r="X6869" s="7" t="str">
        <f>INDEX(People!$A$2:$A$5,MATCH(Orders!M6869,People!$B$2:$B$5,0))</f>
        <v>Anna Andreadi</v>
      </c>
      <c r="Y6869">
        <f t="shared" si="322"/>
        <v>2018</v>
      </c>
      <c r="Z6869">
        <f t="shared" si="323"/>
        <v>8</v>
      </c>
    </row>
    <row r="6870" spans="1:26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7">
        <f t="shared" si="321"/>
        <v>320.78400000000005</v>
      </c>
      <c r="W6870" s="7" t="str">
        <f>IFERROR(INDEX(Returns!A:A,MATCH(Orders!B6870,Returns!B:B,0)), "No")</f>
        <v>No</v>
      </c>
      <c r="X6870" s="7" t="str">
        <f>INDEX(People!$A$2:$A$5,MATCH(Orders!M6870,People!$B$2:$B$5,0))</f>
        <v>Anna Andreadi</v>
      </c>
      <c r="Y6870">
        <f t="shared" si="322"/>
        <v>2018</v>
      </c>
      <c r="Z6870">
        <f t="shared" si="323"/>
        <v>8</v>
      </c>
    </row>
    <row r="6871" spans="1:26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7">
        <f t="shared" si="321"/>
        <v>6.48</v>
      </c>
      <c r="W6871" s="7" t="str">
        <f>IFERROR(INDEX(Returns!A:A,MATCH(Orders!B6871,Returns!B:B,0)), "No")</f>
        <v>No</v>
      </c>
      <c r="X6871" s="7" t="str">
        <f>INDEX(People!$A$2:$A$5,MATCH(Orders!M6871,People!$B$2:$B$5,0))</f>
        <v>Anna Andreadi</v>
      </c>
      <c r="Y6871">
        <f t="shared" si="322"/>
        <v>2018</v>
      </c>
      <c r="Z6871">
        <f t="shared" si="323"/>
        <v>8</v>
      </c>
    </row>
    <row r="6872" spans="1:26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7">
        <f t="shared" si="321"/>
        <v>5.28</v>
      </c>
      <c r="W6872" s="7" t="str">
        <f>IFERROR(INDEX(Returns!A:A,MATCH(Orders!B6872,Returns!B:B,0)), "No")</f>
        <v>No</v>
      </c>
      <c r="X6872" s="7" t="str">
        <f>INDEX(People!$A$2:$A$5,MATCH(Orders!M6872,People!$B$2:$B$5,0))</f>
        <v>Anna Andreadi</v>
      </c>
      <c r="Y6872">
        <f t="shared" si="322"/>
        <v>2018</v>
      </c>
      <c r="Z6872">
        <f t="shared" si="323"/>
        <v>8</v>
      </c>
    </row>
    <row r="6873" spans="1:26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7">
        <f t="shared" si="321"/>
        <v>3.9840000000000004</v>
      </c>
      <c r="W6873" s="7" t="str">
        <f>IFERROR(INDEX(Returns!A:A,MATCH(Orders!B6873,Returns!B:B,0)), "No")</f>
        <v>No</v>
      </c>
      <c r="X6873" s="7" t="str">
        <f>INDEX(People!$A$2:$A$5,MATCH(Orders!M6873,People!$B$2:$B$5,0))</f>
        <v>Kelly Williams</v>
      </c>
      <c r="Y6873">
        <f t="shared" si="322"/>
        <v>2018</v>
      </c>
      <c r="Z6873">
        <f t="shared" si="323"/>
        <v>12</v>
      </c>
    </row>
    <row r="6874" spans="1:26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7">
        <f t="shared" si="321"/>
        <v>4.9800000000000004</v>
      </c>
      <c r="W6874" s="7" t="str">
        <f>IFERROR(INDEX(Returns!A:A,MATCH(Orders!B6874,Returns!B:B,0)), "No")</f>
        <v>No</v>
      </c>
      <c r="X6874" s="7" t="str">
        <f>INDEX(People!$A$2:$A$5,MATCH(Orders!M6874,People!$B$2:$B$5,0))</f>
        <v>Anna Andreadi</v>
      </c>
      <c r="Y6874">
        <f t="shared" si="322"/>
        <v>2017</v>
      </c>
      <c r="Z6874">
        <f t="shared" si="323"/>
        <v>12</v>
      </c>
    </row>
    <row r="6875" spans="1:26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7">
        <f t="shared" si="321"/>
        <v>2.1559999999999993</v>
      </c>
      <c r="W6875" s="7" t="str">
        <f>IFERROR(INDEX(Returns!A:A,MATCH(Orders!B6875,Returns!B:B,0)), "No")</f>
        <v>No</v>
      </c>
      <c r="X6875" s="7" t="str">
        <f>INDEX(People!$A$2:$A$5,MATCH(Orders!M6875,People!$B$2:$B$5,0))</f>
        <v>Kelly Williams</v>
      </c>
      <c r="Y6875">
        <f t="shared" si="322"/>
        <v>2016</v>
      </c>
      <c r="Z6875">
        <f t="shared" si="323"/>
        <v>10</v>
      </c>
    </row>
    <row r="6876" spans="1:26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7">
        <f t="shared" si="321"/>
        <v>39.992000000000004</v>
      </c>
      <c r="W6876" s="7" t="str">
        <f>IFERROR(INDEX(Returns!A:A,MATCH(Orders!B6876,Returns!B:B,0)), "No")</f>
        <v>No</v>
      </c>
      <c r="X6876" s="7" t="str">
        <f>INDEX(People!$A$2:$A$5,MATCH(Orders!M6876,People!$B$2:$B$5,0))</f>
        <v>Kelly Williams</v>
      </c>
      <c r="Y6876">
        <f t="shared" si="322"/>
        <v>2016</v>
      </c>
      <c r="Z6876">
        <f t="shared" si="323"/>
        <v>10</v>
      </c>
    </row>
    <row r="6877" spans="1:26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7">
        <f t="shared" si="321"/>
        <v>12.53</v>
      </c>
      <c r="W6877" s="7" t="str">
        <f>IFERROR(INDEX(Returns!A:A,MATCH(Orders!B6877,Returns!B:B,0)), "No")</f>
        <v>No</v>
      </c>
      <c r="X6877" s="7" t="str">
        <f>INDEX(People!$A$2:$A$5,MATCH(Orders!M6877,People!$B$2:$B$5,0))</f>
        <v>Cassandra Brandow</v>
      </c>
      <c r="Y6877">
        <f t="shared" si="322"/>
        <v>2018</v>
      </c>
      <c r="Z6877">
        <f t="shared" si="323"/>
        <v>9</v>
      </c>
    </row>
    <row r="6878" spans="1:26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7">
        <f t="shared" si="321"/>
        <v>550.98</v>
      </c>
      <c r="W6878" s="7" t="str">
        <f>IFERROR(INDEX(Returns!A:A,MATCH(Orders!B6878,Returns!B:B,0)), "No")</f>
        <v>No</v>
      </c>
      <c r="X6878" s="7" t="str">
        <f>INDEX(People!$A$2:$A$5,MATCH(Orders!M6878,People!$B$2:$B$5,0))</f>
        <v>Cassandra Brandow</v>
      </c>
      <c r="Y6878">
        <f t="shared" si="322"/>
        <v>2018</v>
      </c>
      <c r="Z6878">
        <f t="shared" si="323"/>
        <v>9</v>
      </c>
    </row>
    <row r="6879" spans="1:26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7">
        <f t="shared" si="321"/>
        <v>21.896000000000001</v>
      </c>
      <c r="W6879" s="7" t="str">
        <f>IFERROR(INDEX(Returns!A:A,MATCH(Orders!B6879,Returns!B:B,0)), "No")</f>
        <v>No</v>
      </c>
      <c r="X6879" s="7" t="str">
        <f>INDEX(People!$A$2:$A$5,MATCH(Orders!M6879,People!$B$2:$B$5,0))</f>
        <v>Kelly Williams</v>
      </c>
      <c r="Y6879">
        <f t="shared" si="322"/>
        <v>2017</v>
      </c>
      <c r="Z6879">
        <f t="shared" si="323"/>
        <v>10</v>
      </c>
    </row>
    <row r="6880" spans="1:26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7">
        <f t="shared" si="321"/>
        <v>5.3440000000000003</v>
      </c>
      <c r="W6880" s="7" t="str">
        <f>IFERROR(INDEX(Returns!A:A,MATCH(Orders!B6880,Returns!B:B,0)), "No")</f>
        <v>No</v>
      </c>
      <c r="X6880" s="7" t="str">
        <f>INDEX(People!$A$2:$A$5,MATCH(Orders!M6880,People!$B$2:$B$5,0))</f>
        <v>Kelly Williams</v>
      </c>
      <c r="Y6880">
        <f t="shared" si="322"/>
        <v>2017</v>
      </c>
      <c r="Z6880">
        <f t="shared" si="323"/>
        <v>10</v>
      </c>
    </row>
    <row r="6881" spans="1:26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7">
        <f t="shared" si="321"/>
        <v>400.78400000000005</v>
      </c>
      <c r="W6881" s="7" t="str">
        <f>IFERROR(INDEX(Returns!A:A,MATCH(Orders!B6881,Returns!B:B,0)), "No")</f>
        <v>No</v>
      </c>
      <c r="X6881" s="7" t="str">
        <f>INDEX(People!$A$2:$A$5,MATCH(Orders!M6881,People!$B$2:$B$5,0))</f>
        <v>Anna Andreadi</v>
      </c>
      <c r="Y6881">
        <f t="shared" si="322"/>
        <v>2017</v>
      </c>
      <c r="Z6881">
        <f t="shared" si="323"/>
        <v>12</v>
      </c>
    </row>
    <row r="6882" spans="1:26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7">
        <f t="shared" si="321"/>
        <v>6.4800000000000013</v>
      </c>
      <c r="W6882" s="7" t="str">
        <f>IFERROR(INDEX(Returns!A:A,MATCH(Orders!B6882,Returns!B:B,0)), "No")</f>
        <v>No</v>
      </c>
      <c r="X6882" s="7" t="str">
        <f>INDEX(People!$A$2:$A$5,MATCH(Orders!M6882,People!$B$2:$B$5,0))</f>
        <v>Anna Andreadi</v>
      </c>
      <c r="Y6882">
        <f t="shared" si="322"/>
        <v>2017</v>
      </c>
      <c r="Z6882">
        <f t="shared" si="323"/>
        <v>12</v>
      </c>
    </row>
    <row r="6883" spans="1:26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7">
        <f t="shared" si="321"/>
        <v>212.6</v>
      </c>
      <c r="W6883" s="7" t="str">
        <f>IFERROR(INDEX(Returns!A:A,MATCH(Orders!B6883,Returns!B:B,0)), "No")</f>
        <v>No</v>
      </c>
      <c r="X6883" s="7" t="str">
        <f>INDEX(People!$A$2:$A$5,MATCH(Orders!M6883,People!$B$2:$B$5,0))</f>
        <v>Anna Andreadi</v>
      </c>
      <c r="Y6883">
        <f t="shared" si="322"/>
        <v>2017</v>
      </c>
      <c r="Z6883">
        <f t="shared" si="323"/>
        <v>12</v>
      </c>
    </row>
    <row r="6884" spans="1:26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7">
        <f t="shared" si="321"/>
        <v>48.91</v>
      </c>
      <c r="W6884" s="7" t="str">
        <f>IFERROR(INDEX(Returns!A:A,MATCH(Orders!B6884,Returns!B:B,0)), "No")</f>
        <v>No</v>
      </c>
      <c r="X6884" s="7" t="str">
        <f>INDEX(People!$A$2:$A$5,MATCH(Orders!M6884,People!$B$2:$B$5,0))</f>
        <v>Anna Andreadi</v>
      </c>
      <c r="Y6884">
        <f t="shared" si="322"/>
        <v>2017</v>
      </c>
      <c r="Z6884">
        <f t="shared" si="323"/>
        <v>12</v>
      </c>
    </row>
    <row r="6885" spans="1:26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7">
        <f t="shared" si="321"/>
        <v>22.84</v>
      </c>
      <c r="W6885" s="7" t="str">
        <f>IFERROR(INDEX(Returns!A:A,MATCH(Orders!B6885,Returns!B:B,0)), "No")</f>
        <v>No</v>
      </c>
      <c r="X6885" s="7" t="str">
        <f>INDEX(People!$A$2:$A$5,MATCH(Orders!M6885,People!$B$2:$B$5,0))</f>
        <v>Anna Andreadi</v>
      </c>
      <c r="Y6885">
        <f t="shared" si="322"/>
        <v>2017</v>
      </c>
      <c r="Z6885">
        <f t="shared" si="323"/>
        <v>12</v>
      </c>
    </row>
    <row r="6886" spans="1:26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7">
        <f t="shared" si="321"/>
        <v>320.98</v>
      </c>
      <c r="W6886" s="7" t="str">
        <f>IFERROR(INDEX(Returns!A:A,MATCH(Orders!B6886,Returns!B:B,0)), "No")</f>
        <v>No</v>
      </c>
      <c r="X6886" s="7" t="str">
        <f>INDEX(People!$A$2:$A$5,MATCH(Orders!M6886,People!$B$2:$B$5,0))</f>
        <v>Kelly Williams</v>
      </c>
      <c r="Y6886">
        <f t="shared" si="322"/>
        <v>2017</v>
      </c>
      <c r="Z6886">
        <f t="shared" si="323"/>
        <v>5</v>
      </c>
    </row>
    <row r="6887" spans="1:26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7">
        <f t="shared" si="321"/>
        <v>9.2640000000000011</v>
      </c>
      <c r="W6887" s="7" t="str">
        <f>IFERROR(INDEX(Returns!A:A,MATCH(Orders!B6887,Returns!B:B,0)), "No")</f>
        <v>No</v>
      </c>
      <c r="X6887" s="7" t="str">
        <f>INDEX(People!$A$2:$A$5,MATCH(Orders!M6887,People!$B$2:$B$5,0))</f>
        <v>Chuck Magee</v>
      </c>
      <c r="Y6887">
        <f t="shared" si="322"/>
        <v>2019</v>
      </c>
      <c r="Z6887">
        <f t="shared" si="323"/>
        <v>9</v>
      </c>
    </row>
    <row r="6888" spans="1:26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7">
        <f t="shared" si="321"/>
        <v>129.94800000000001</v>
      </c>
      <c r="W6888" s="7" t="str">
        <f>IFERROR(INDEX(Returns!A:A,MATCH(Orders!B6888,Returns!B:B,0)), "No")</f>
        <v>No</v>
      </c>
      <c r="X6888" s="7" t="str">
        <f>INDEX(People!$A$2:$A$5,MATCH(Orders!M6888,People!$B$2:$B$5,0))</f>
        <v>Chuck Magee</v>
      </c>
      <c r="Y6888">
        <f t="shared" si="322"/>
        <v>2019</v>
      </c>
      <c r="Z6888">
        <f t="shared" si="323"/>
        <v>9</v>
      </c>
    </row>
    <row r="6889" spans="1:26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7">
        <f t="shared" si="321"/>
        <v>6.3499999999999988</v>
      </c>
      <c r="W6889" s="7" t="str">
        <f>IFERROR(INDEX(Returns!A:A,MATCH(Orders!B6889,Returns!B:B,0)), "No")</f>
        <v>No</v>
      </c>
      <c r="X6889" s="7" t="str">
        <f>INDEX(People!$A$2:$A$5,MATCH(Orders!M6889,People!$B$2:$B$5,0))</f>
        <v>Anna Andreadi</v>
      </c>
      <c r="Y6889">
        <f t="shared" si="322"/>
        <v>2019</v>
      </c>
      <c r="Z6889">
        <f t="shared" si="323"/>
        <v>4</v>
      </c>
    </row>
    <row r="6890" spans="1:26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7">
        <f t="shared" si="321"/>
        <v>24.447999999999997</v>
      </c>
      <c r="W6890" s="7" t="str">
        <f>IFERROR(INDEX(Returns!A:A,MATCH(Orders!B6890,Returns!B:B,0)), "No")</f>
        <v>No</v>
      </c>
      <c r="X6890" s="7" t="str">
        <f>INDEX(People!$A$2:$A$5,MATCH(Orders!M6890,People!$B$2:$B$5,0))</f>
        <v>Anna Andreadi</v>
      </c>
      <c r="Y6890">
        <f t="shared" si="322"/>
        <v>2019</v>
      </c>
      <c r="Z6890">
        <f t="shared" si="323"/>
        <v>4</v>
      </c>
    </row>
    <row r="6891" spans="1:26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7">
        <f t="shared" si="321"/>
        <v>11.96</v>
      </c>
      <c r="W6891" s="7" t="str">
        <f>IFERROR(INDEX(Returns!A:A,MATCH(Orders!B6891,Returns!B:B,0)), "No")</f>
        <v>No</v>
      </c>
      <c r="X6891" s="7" t="str">
        <f>INDEX(People!$A$2:$A$5,MATCH(Orders!M6891,People!$B$2:$B$5,0))</f>
        <v>Cassandra Brandow</v>
      </c>
      <c r="Y6891">
        <f t="shared" si="322"/>
        <v>2019</v>
      </c>
      <c r="Z6891">
        <f t="shared" si="323"/>
        <v>9</v>
      </c>
    </row>
    <row r="6892" spans="1:26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7">
        <f t="shared" si="321"/>
        <v>7.28</v>
      </c>
      <c r="W6892" s="7" t="str">
        <f>IFERROR(INDEX(Returns!A:A,MATCH(Orders!B6892,Returns!B:B,0)), "No")</f>
        <v>No</v>
      </c>
      <c r="X6892" s="7" t="str">
        <f>INDEX(People!$A$2:$A$5,MATCH(Orders!M6892,People!$B$2:$B$5,0))</f>
        <v>Cassandra Brandow</v>
      </c>
      <c r="Y6892">
        <f t="shared" si="322"/>
        <v>2019</v>
      </c>
      <c r="Z6892">
        <f t="shared" si="323"/>
        <v>9</v>
      </c>
    </row>
    <row r="6893" spans="1:26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7">
        <f t="shared" si="321"/>
        <v>37.979999999999997</v>
      </c>
      <c r="W6893" s="7" t="str">
        <f>IFERROR(INDEX(Returns!A:A,MATCH(Orders!B6893,Returns!B:B,0)), "No")</f>
        <v>No</v>
      </c>
      <c r="X6893" s="7" t="str">
        <f>INDEX(People!$A$2:$A$5,MATCH(Orders!M6893,People!$B$2:$B$5,0))</f>
        <v>Cassandra Brandow</v>
      </c>
      <c r="Y6893">
        <f t="shared" si="322"/>
        <v>2019</v>
      </c>
      <c r="Z6893">
        <f t="shared" si="323"/>
        <v>9</v>
      </c>
    </row>
    <row r="6894" spans="1:26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7">
        <f t="shared" si="321"/>
        <v>6.48</v>
      </c>
      <c r="W6894" s="7" t="str">
        <f>IFERROR(INDEX(Returns!A:A,MATCH(Orders!B6894,Returns!B:B,0)), "No")</f>
        <v>No</v>
      </c>
      <c r="X6894" s="7" t="str">
        <f>INDEX(People!$A$2:$A$5,MATCH(Orders!M6894,People!$B$2:$B$5,0))</f>
        <v>Cassandra Brandow</v>
      </c>
      <c r="Y6894">
        <f t="shared" si="322"/>
        <v>2019</v>
      </c>
      <c r="Z6894">
        <f t="shared" si="323"/>
        <v>9</v>
      </c>
    </row>
    <row r="6895" spans="1:26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7">
        <f t="shared" si="321"/>
        <v>5.08</v>
      </c>
      <c r="W6895" s="7" t="str">
        <f>IFERROR(INDEX(Returns!A:A,MATCH(Orders!B6895,Returns!B:B,0)), "No")</f>
        <v>No</v>
      </c>
      <c r="X6895" s="7" t="str">
        <f>INDEX(People!$A$2:$A$5,MATCH(Orders!M6895,People!$B$2:$B$5,0))</f>
        <v>Cassandra Brandow</v>
      </c>
      <c r="Y6895">
        <f t="shared" si="322"/>
        <v>2019</v>
      </c>
      <c r="Z6895">
        <f t="shared" si="323"/>
        <v>9</v>
      </c>
    </row>
    <row r="6896" spans="1:26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7">
        <f t="shared" si="321"/>
        <v>205.99</v>
      </c>
      <c r="W6896" s="7" t="str">
        <f>IFERROR(INDEX(Returns!A:A,MATCH(Orders!B6896,Returns!B:B,0)), "No")</f>
        <v>No</v>
      </c>
      <c r="X6896" s="7" t="str">
        <f>INDEX(People!$A$2:$A$5,MATCH(Orders!M6896,People!$B$2:$B$5,0))</f>
        <v>Cassandra Brandow</v>
      </c>
      <c r="Y6896">
        <f t="shared" si="322"/>
        <v>2019</v>
      </c>
      <c r="Z6896">
        <f t="shared" si="323"/>
        <v>9</v>
      </c>
    </row>
    <row r="6897" spans="1:26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7">
        <f t="shared" si="321"/>
        <v>17.239999999999998</v>
      </c>
      <c r="W6897" s="7" t="str">
        <f>IFERROR(INDEX(Returns!A:A,MATCH(Orders!B6897,Returns!B:B,0)), "No")</f>
        <v>No</v>
      </c>
      <c r="X6897" s="7" t="str">
        <f>INDEX(People!$A$2:$A$5,MATCH(Orders!M6897,People!$B$2:$B$5,0))</f>
        <v>Cassandra Brandow</v>
      </c>
      <c r="Y6897">
        <f t="shared" si="322"/>
        <v>2019</v>
      </c>
      <c r="Z6897">
        <f t="shared" si="323"/>
        <v>9</v>
      </c>
    </row>
    <row r="6898" spans="1:26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7">
        <f t="shared" si="321"/>
        <v>48.91</v>
      </c>
      <c r="W6898" s="7" t="str">
        <f>IFERROR(INDEX(Returns!A:A,MATCH(Orders!B6898,Returns!B:B,0)), "No")</f>
        <v>No</v>
      </c>
      <c r="X6898" s="7" t="str">
        <f>INDEX(People!$A$2:$A$5,MATCH(Orders!M6898,People!$B$2:$B$5,0))</f>
        <v>Cassandra Brandow</v>
      </c>
      <c r="Y6898">
        <f t="shared" si="322"/>
        <v>2019</v>
      </c>
      <c r="Z6898">
        <f t="shared" si="323"/>
        <v>9</v>
      </c>
    </row>
    <row r="6899" spans="1:26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7">
        <f t="shared" si="321"/>
        <v>3.5940000000000007</v>
      </c>
      <c r="W6899" s="7" t="str">
        <f>IFERROR(INDEX(Returns!A:A,MATCH(Orders!B6899,Returns!B:B,0)), "No")</f>
        <v>No</v>
      </c>
      <c r="X6899" s="7" t="str">
        <f>INDEX(People!$A$2:$A$5,MATCH(Orders!M6899,People!$B$2:$B$5,0))</f>
        <v>Chuck Magee</v>
      </c>
      <c r="Y6899">
        <f t="shared" si="322"/>
        <v>2019</v>
      </c>
      <c r="Z6899">
        <f t="shared" si="323"/>
        <v>8</v>
      </c>
    </row>
    <row r="6900" spans="1:26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7">
        <f t="shared" si="321"/>
        <v>86.092999999999989</v>
      </c>
      <c r="W6900" s="7" t="str">
        <f>IFERROR(INDEX(Returns!A:A,MATCH(Orders!B6900,Returns!B:B,0)), "No")</f>
        <v>No</v>
      </c>
      <c r="X6900" s="7" t="str">
        <f>INDEX(People!$A$2:$A$5,MATCH(Orders!M6900,People!$B$2:$B$5,0))</f>
        <v>Kelly Williams</v>
      </c>
      <c r="Y6900">
        <f t="shared" si="322"/>
        <v>2017</v>
      </c>
      <c r="Z6900">
        <f t="shared" si="323"/>
        <v>5</v>
      </c>
    </row>
    <row r="6901" spans="1:26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7">
        <f t="shared" si="321"/>
        <v>1.2759999999999998</v>
      </c>
      <c r="W6901" s="7" t="str">
        <f>IFERROR(INDEX(Returns!A:A,MATCH(Orders!B6901,Returns!B:B,0)), "No")</f>
        <v>No</v>
      </c>
      <c r="X6901" s="7" t="str">
        <f>INDEX(People!$A$2:$A$5,MATCH(Orders!M6901,People!$B$2:$B$5,0))</f>
        <v>Kelly Williams</v>
      </c>
      <c r="Y6901">
        <f t="shared" si="322"/>
        <v>2017</v>
      </c>
      <c r="Z6901">
        <f t="shared" si="323"/>
        <v>5</v>
      </c>
    </row>
    <row r="6902" spans="1:26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7">
        <f t="shared" si="321"/>
        <v>79.989999999999995</v>
      </c>
      <c r="W6902" s="7" t="str">
        <f>IFERROR(INDEX(Returns!A:A,MATCH(Orders!B6902,Returns!B:B,0)), "No")</f>
        <v>No</v>
      </c>
      <c r="X6902" s="7" t="str">
        <f>INDEX(People!$A$2:$A$5,MATCH(Orders!M6902,People!$B$2:$B$5,0))</f>
        <v>Chuck Magee</v>
      </c>
      <c r="Y6902">
        <f t="shared" si="322"/>
        <v>2017</v>
      </c>
      <c r="Z6902">
        <f t="shared" si="323"/>
        <v>9</v>
      </c>
    </row>
    <row r="6903" spans="1:26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7">
        <f t="shared" si="321"/>
        <v>479.99200000000002</v>
      </c>
      <c r="W6903" s="7" t="str">
        <f>IFERROR(INDEX(Returns!A:A,MATCH(Orders!B6903,Returns!B:B,0)), "No")</f>
        <v>No</v>
      </c>
      <c r="X6903" s="7" t="str">
        <f>INDEX(People!$A$2:$A$5,MATCH(Orders!M6903,People!$B$2:$B$5,0))</f>
        <v>Anna Andreadi</v>
      </c>
      <c r="Y6903">
        <f t="shared" si="322"/>
        <v>2019</v>
      </c>
      <c r="Z6903">
        <f t="shared" si="323"/>
        <v>7</v>
      </c>
    </row>
    <row r="6904" spans="1:26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7">
        <f t="shared" si="321"/>
        <v>4</v>
      </c>
      <c r="W6904" s="7" t="str">
        <f>IFERROR(INDEX(Returns!A:A,MATCH(Orders!B6904,Returns!B:B,0)), "No")</f>
        <v>No</v>
      </c>
      <c r="X6904" s="7" t="str">
        <f>INDEX(People!$A$2:$A$5,MATCH(Orders!M6904,People!$B$2:$B$5,0))</f>
        <v>Kelly Williams</v>
      </c>
      <c r="Y6904">
        <f t="shared" si="322"/>
        <v>2019</v>
      </c>
      <c r="Z6904">
        <f t="shared" si="323"/>
        <v>9</v>
      </c>
    </row>
    <row r="6905" spans="1:26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7">
        <f t="shared" si="321"/>
        <v>2.7939999999999996</v>
      </c>
      <c r="W6905" s="7" t="str">
        <f>IFERROR(INDEX(Returns!A:A,MATCH(Orders!B6905,Returns!B:B,0)), "No")</f>
        <v>No</v>
      </c>
      <c r="X6905" s="7" t="str">
        <f>INDEX(People!$A$2:$A$5,MATCH(Orders!M6905,People!$B$2:$B$5,0))</f>
        <v>Kelly Williams</v>
      </c>
      <c r="Y6905">
        <f t="shared" si="322"/>
        <v>2019</v>
      </c>
      <c r="Z6905">
        <f t="shared" si="323"/>
        <v>9</v>
      </c>
    </row>
    <row r="6906" spans="1:26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7">
        <f t="shared" si="321"/>
        <v>47.183999999999997</v>
      </c>
      <c r="W6906" s="7" t="str">
        <f>IFERROR(INDEX(Returns!A:A,MATCH(Orders!B6906,Returns!B:B,0)), "No")</f>
        <v>No</v>
      </c>
      <c r="X6906" s="7" t="str">
        <f>INDEX(People!$A$2:$A$5,MATCH(Orders!M6906,People!$B$2:$B$5,0))</f>
        <v>Kelly Williams</v>
      </c>
      <c r="Y6906">
        <f t="shared" si="322"/>
        <v>2019</v>
      </c>
      <c r="Z6906">
        <f t="shared" si="323"/>
        <v>9</v>
      </c>
    </row>
    <row r="6907" spans="1:26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7">
        <f t="shared" si="321"/>
        <v>10.68</v>
      </c>
      <c r="W6907" s="7" t="str">
        <f>IFERROR(INDEX(Returns!A:A,MATCH(Orders!B6907,Returns!B:B,0)), "No")</f>
        <v>No</v>
      </c>
      <c r="X6907" s="7" t="str">
        <f>INDEX(People!$A$2:$A$5,MATCH(Orders!M6907,People!$B$2:$B$5,0))</f>
        <v>Anna Andreadi</v>
      </c>
      <c r="Y6907">
        <f t="shared" si="322"/>
        <v>2019</v>
      </c>
      <c r="Z6907">
        <f t="shared" si="323"/>
        <v>12</v>
      </c>
    </row>
    <row r="6908" spans="1:26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7">
        <f t="shared" si="321"/>
        <v>20.64</v>
      </c>
      <c r="W6908" s="7" t="str">
        <f>IFERROR(INDEX(Returns!A:A,MATCH(Orders!B6908,Returns!B:B,0)), "No")</f>
        <v>No</v>
      </c>
      <c r="X6908" s="7" t="str">
        <f>INDEX(People!$A$2:$A$5,MATCH(Orders!M6908,People!$B$2:$B$5,0))</f>
        <v>Kelly Williams</v>
      </c>
      <c r="Y6908">
        <f t="shared" si="322"/>
        <v>2019</v>
      </c>
      <c r="Z6908">
        <f t="shared" si="323"/>
        <v>5</v>
      </c>
    </row>
    <row r="6909" spans="1:26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7">
        <f t="shared" si="321"/>
        <v>500.79200000000003</v>
      </c>
      <c r="W6909" s="7" t="str">
        <f>IFERROR(INDEX(Returns!A:A,MATCH(Orders!B6909,Returns!B:B,0)), "No")</f>
        <v>No</v>
      </c>
      <c r="X6909" s="7" t="str">
        <f>INDEX(People!$A$2:$A$5,MATCH(Orders!M6909,People!$B$2:$B$5,0))</f>
        <v>Anna Andreadi</v>
      </c>
      <c r="Y6909">
        <f t="shared" si="322"/>
        <v>2018</v>
      </c>
      <c r="Z6909">
        <f t="shared" si="323"/>
        <v>9</v>
      </c>
    </row>
    <row r="6910" spans="1:26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7">
        <f t="shared" si="321"/>
        <v>7.38</v>
      </c>
      <c r="W6910" s="7" t="str">
        <f>IFERROR(INDEX(Returns!A:A,MATCH(Orders!B6910,Returns!B:B,0)), "No")</f>
        <v>No</v>
      </c>
      <c r="X6910" s="7" t="str">
        <f>INDEX(People!$A$2:$A$5,MATCH(Orders!M6910,People!$B$2:$B$5,0))</f>
        <v>Cassandra Brandow</v>
      </c>
      <c r="Y6910">
        <f t="shared" si="322"/>
        <v>2019</v>
      </c>
      <c r="Z6910">
        <f t="shared" si="323"/>
        <v>12</v>
      </c>
    </row>
    <row r="6911" spans="1:26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7">
        <f t="shared" si="321"/>
        <v>0.83400000000000007</v>
      </c>
      <c r="W6911" s="7" t="str">
        <f>IFERROR(INDEX(Returns!A:A,MATCH(Orders!B6911,Returns!B:B,0)), "No")</f>
        <v>No</v>
      </c>
      <c r="X6911" s="7" t="str">
        <f>INDEX(People!$A$2:$A$5,MATCH(Orders!M6911,People!$B$2:$B$5,0))</f>
        <v>Chuck Magee</v>
      </c>
      <c r="Y6911">
        <f t="shared" si="322"/>
        <v>2016</v>
      </c>
      <c r="Z6911">
        <f t="shared" si="323"/>
        <v>9</v>
      </c>
    </row>
    <row r="6912" spans="1:26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7">
        <f t="shared" si="321"/>
        <v>57.98</v>
      </c>
      <c r="W6912" s="7" t="str">
        <f>IFERROR(INDEX(Returns!A:A,MATCH(Orders!B6912,Returns!B:B,0)), "No")</f>
        <v>No</v>
      </c>
      <c r="X6912" s="7" t="str">
        <f>INDEX(People!$A$2:$A$5,MATCH(Orders!M6912,People!$B$2:$B$5,0))</f>
        <v>Anna Andreadi</v>
      </c>
      <c r="Y6912">
        <f t="shared" si="322"/>
        <v>2019</v>
      </c>
      <c r="Z6912">
        <f t="shared" si="323"/>
        <v>7</v>
      </c>
    </row>
    <row r="6913" spans="1:26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7">
        <f t="shared" si="321"/>
        <v>62.18</v>
      </c>
      <c r="W6913" s="7" t="str">
        <f>IFERROR(INDEX(Returns!A:A,MATCH(Orders!B6913,Returns!B:B,0)), "No")</f>
        <v>No</v>
      </c>
      <c r="X6913" s="7" t="str">
        <f>INDEX(People!$A$2:$A$5,MATCH(Orders!M6913,People!$B$2:$B$5,0))</f>
        <v>Anna Andreadi</v>
      </c>
      <c r="Y6913">
        <f t="shared" si="322"/>
        <v>2019</v>
      </c>
      <c r="Z6913">
        <f t="shared" si="323"/>
        <v>8</v>
      </c>
    </row>
    <row r="6914" spans="1:26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7">
        <f t="shared" si="321"/>
        <v>39.89</v>
      </c>
      <c r="W6914" s="7" t="str">
        <f>IFERROR(INDEX(Returns!A:A,MATCH(Orders!B6914,Returns!B:B,0)), "No")</f>
        <v>No</v>
      </c>
      <c r="X6914" s="7" t="str">
        <f>INDEX(People!$A$2:$A$5,MATCH(Orders!M6914,People!$B$2:$B$5,0))</f>
        <v>Anna Andreadi</v>
      </c>
      <c r="Y6914">
        <f t="shared" si="322"/>
        <v>2019</v>
      </c>
      <c r="Z6914">
        <f t="shared" si="323"/>
        <v>5</v>
      </c>
    </row>
    <row r="6915" spans="1:26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7">
        <f t="shared" ref="V6915:V6978" si="324">R6915/S6915</f>
        <v>27.992000000000004</v>
      </c>
      <c r="W6915" s="7" t="str">
        <f>IFERROR(INDEX(Returns!A:A,MATCH(Orders!B6915,Returns!B:B,0)), "No")</f>
        <v>No</v>
      </c>
      <c r="X6915" s="7" t="str">
        <f>INDEX(People!$A$2:$A$5,MATCH(Orders!M6915,People!$B$2:$B$5,0))</f>
        <v>Cassandra Brandow</v>
      </c>
      <c r="Y6915">
        <f t="shared" ref="Y6915:Y6978" si="325">YEAR(C6915)</f>
        <v>2017</v>
      </c>
      <c r="Z6915">
        <f t="shared" ref="Z6915:Z6978" si="326">MONTH(C6915)</f>
        <v>6</v>
      </c>
    </row>
    <row r="6916" spans="1:26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7">
        <f t="shared" si="324"/>
        <v>132.16</v>
      </c>
      <c r="W6916" s="7" t="str">
        <f>IFERROR(INDEX(Returns!A:A,MATCH(Orders!B6916,Returns!B:B,0)), "No")</f>
        <v>No</v>
      </c>
      <c r="X6916" s="7" t="str">
        <f>INDEX(People!$A$2:$A$5,MATCH(Orders!M6916,People!$B$2:$B$5,0))</f>
        <v>Kelly Williams</v>
      </c>
      <c r="Y6916">
        <f t="shared" si="325"/>
        <v>2016</v>
      </c>
      <c r="Z6916">
        <f t="shared" si="326"/>
        <v>12</v>
      </c>
    </row>
    <row r="6917" spans="1:26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7">
        <f t="shared" si="324"/>
        <v>2.9839999999999995</v>
      </c>
      <c r="W6917" s="7" t="str">
        <f>IFERROR(INDEX(Returns!A:A,MATCH(Orders!B6917,Returns!B:B,0)), "No")</f>
        <v>No</v>
      </c>
      <c r="X6917" s="7" t="str">
        <f>INDEX(People!$A$2:$A$5,MATCH(Orders!M6917,People!$B$2:$B$5,0))</f>
        <v>Kelly Williams</v>
      </c>
      <c r="Y6917">
        <f t="shared" si="325"/>
        <v>2016</v>
      </c>
      <c r="Z6917">
        <f t="shared" si="326"/>
        <v>12</v>
      </c>
    </row>
    <row r="6918" spans="1:26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7">
        <f t="shared" si="324"/>
        <v>31.007999999999999</v>
      </c>
      <c r="W6918" s="7" t="str">
        <f>IFERROR(INDEX(Returns!A:A,MATCH(Orders!B6918,Returns!B:B,0)), "No")</f>
        <v>No</v>
      </c>
      <c r="X6918" s="7" t="str">
        <f>INDEX(People!$A$2:$A$5,MATCH(Orders!M6918,People!$B$2:$B$5,0))</f>
        <v>Kelly Williams</v>
      </c>
      <c r="Y6918">
        <f t="shared" si="325"/>
        <v>2016</v>
      </c>
      <c r="Z6918">
        <f t="shared" si="326"/>
        <v>12</v>
      </c>
    </row>
    <row r="6919" spans="1:26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7">
        <f t="shared" si="324"/>
        <v>280.78400000000005</v>
      </c>
      <c r="W6919" s="7" t="str">
        <f>IFERROR(INDEX(Returns!A:A,MATCH(Orders!B6919,Returns!B:B,0)), "No")</f>
        <v>No</v>
      </c>
      <c r="X6919" s="7" t="str">
        <f>INDEX(People!$A$2:$A$5,MATCH(Orders!M6919,People!$B$2:$B$5,0))</f>
        <v>Anna Andreadi</v>
      </c>
      <c r="Y6919">
        <f t="shared" si="325"/>
        <v>2016</v>
      </c>
      <c r="Z6919">
        <f t="shared" si="326"/>
        <v>12</v>
      </c>
    </row>
    <row r="6920" spans="1:26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7">
        <f t="shared" si="324"/>
        <v>9.6</v>
      </c>
      <c r="W6920" s="7" t="str">
        <f>IFERROR(INDEX(Returns!A:A,MATCH(Orders!B6920,Returns!B:B,0)), "No")</f>
        <v>No</v>
      </c>
      <c r="X6920" s="7" t="str">
        <f>INDEX(People!$A$2:$A$5,MATCH(Orders!M6920,People!$B$2:$B$5,0))</f>
        <v>Anna Andreadi</v>
      </c>
      <c r="Y6920">
        <f t="shared" si="325"/>
        <v>2018</v>
      </c>
      <c r="Z6920">
        <f t="shared" si="326"/>
        <v>4</v>
      </c>
    </row>
    <row r="6921" spans="1:26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7">
        <f t="shared" si="324"/>
        <v>12.294</v>
      </c>
      <c r="W6921" s="7" t="str">
        <f>IFERROR(INDEX(Returns!A:A,MATCH(Orders!B6921,Returns!B:B,0)), "No")</f>
        <v>No</v>
      </c>
      <c r="X6921" s="7" t="str">
        <f>INDEX(People!$A$2:$A$5,MATCH(Orders!M6921,People!$B$2:$B$5,0))</f>
        <v>Chuck Magee</v>
      </c>
      <c r="Y6921">
        <f t="shared" si="325"/>
        <v>2017</v>
      </c>
      <c r="Z6921">
        <f t="shared" si="326"/>
        <v>5</v>
      </c>
    </row>
    <row r="6922" spans="1:26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7">
        <f t="shared" si="324"/>
        <v>50.969999999999992</v>
      </c>
      <c r="W6922" s="7" t="str">
        <f>IFERROR(INDEX(Returns!A:A,MATCH(Orders!B6922,Returns!B:B,0)), "No")</f>
        <v>No</v>
      </c>
      <c r="X6922" s="7" t="str">
        <f>INDEX(People!$A$2:$A$5,MATCH(Orders!M6922,People!$B$2:$B$5,0))</f>
        <v>Anna Andreadi</v>
      </c>
      <c r="Y6922">
        <f t="shared" si="325"/>
        <v>2019</v>
      </c>
      <c r="Z6922">
        <f t="shared" si="326"/>
        <v>2</v>
      </c>
    </row>
    <row r="6923" spans="1:26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7">
        <f t="shared" si="324"/>
        <v>16.98</v>
      </c>
      <c r="W6923" s="7" t="str">
        <f>IFERROR(INDEX(Returns!A:A,MATCH(Orders!B6923,Returns!B:B,0)), "No")</f>
        <v>No</v>
      </c>
      <c r="X6923" s="7" t="str">
        <f>INDEX(People!$A$2:$A$5,MATCH(Orders!M6923,People!$B$2:$B$5,0))</f>
        <v>Chuck Magee</v>
      </c>
      <c r="Y6923">
        <f t="shared" si="325"/>
        <v>2019</v>
      </c>
      <c r="Z6923">
        <f t="shared" si="326"/>
        <v>4</v>
      </c>
    </row>
    <row r="6924" spans="1:26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7">
        <f t="shared" si="324"/>
        <v>98.31</v>
      </c>
      <c r="W6924" s="7" t="str">
        <f>IFERROR(INDEX(Returns!A:A,MATCH(Orders!B6924,Returns!B:B,0)), "No")</f>
        <v>No</v>
      </c>
      <c r="X6924" s="7" t="str">
        <f>INDEX(People!$A$2:$A$5,MATCH(Orders!M6924,People!$B$2:$B$5,0))</f>
        <v>Cassandra Brandow</v>
      </c>
      <c r="Y6924">
        <f t="shared" si="325"/>
        <v>2017</v>
      </c>
      <c r="Z6924">
        <f t="shared" si="326"/>
        <v>3</v>
      </c>
    </row>
    <row r="6925" spans="1:26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7">
        <f t="shared" si="324"/>
        <v>3.69</v>
      </c>
      <c r="W6925" s="7" t="str">
        <f>IFERROR(INDEX(Returns!A:A,MATCH(Orders!B6925,Returns!B:B,0)), "No")</f>
        <v>No</v>
      </c>
      <c r="X6925" s="7" t="str">
        <f>INDEX(People!$A$2:$A$5,MATCH(Orders!M6925,People!$B$2:$B$5,0))</f>
        <v>Cassandra Brandow</v>
      </c>
      <c r="Y6925">
        <f t="shared" si="325"/>
        <v>2017</v>
      </c>
      <c r="Z6925">
        <f t="shared" si="326"/>
        <v>3</v>
      </c>
    </row>
    <row r="6926" spans="1:26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7">
        <f t="shared" si="324"/>
        <v>3.38</v>
      </c>
      <c r="W6926" s="7" t="str">
        <f>IFERROR(INDEX(Returns!A:A,MATCH(Orders!B6926,Returns!B:B,0)), "No")</f>
        <v>No</v>
      </c>
      <c r="X6926" s="7" t="str">
        <f>INDEX(People!$A$2:$A$5,MATCH(Orders!M6926,People!$B$2:$B$5,0))</f>
        <v>Chuck Magee</v>
      </c>
      <c r="Y6926">
        <f t="shared" si="325"/>
        <v>2017</v>
      </c>
      <c r="Z6926">
        <f t="shared" si="326"/>
        <v>11</v>
      </c>
    </row>
    <row r="6927" spans="1:26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7">
        <f t="shared" si="324"/>
        <v>56.784000000000013</v>
      </c>
      <c r="W6927" s="7" t="str">
        <f>IFERROR(INDEX(Returns!A:A,MATCH(Orders!B6927,Returns!B:B,0)), "No")</f>
        <v>No</v>
      </c>
      <c r="X6927" s="7" t="str">
        <f>INDEX(People!$A$2:$A$5,MATCH(Orders!M6927,People!$B$2:$B$5,0))</f>
        <v>Chuck Magee</v>
      </c>
      <c r="Y6927">
        <f t="shared" si="325"/>
        <v>2017</v>
      </c>
      <c r="Z6927">
        <f t="shared" si="326"/>
        <v>11</v>
      </c>
    </row>
    <row r="6928" spans="1:26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7">
        <f t="shared" si="324"/>
        <v>6.3</v>
      </c>
      <c r="W6928" s="7" t="str">
        <f>IFERROR(INDEX(Returns!A:A,MATCH(Orders!B6928,Returns!B:B,0)), "No")</f>
        <v>No</v>
      </c>
      <c r="X6928" s="7" t="str">
        <f>INDEX(People!$A$2:$A$5,MATCH(Orders!M6928,People!$B$2:$B$5,0))</f>
        <v>Anna Andreadi</v>
      </c>
      <c r="Y6928">
        <f t="shared" si="325"/>
        <v>2018</v>
      </c>
      <c r="Z6928">
        <f t="shared" si="326"/>
        <v>7</v>
      </c>
    </row>
    <row r="6929" spans="1:26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7">
        <f t="shared" si="324"/>
        <v>23.42</v>
      </c>
      <c r="W6929" s="7" t="str">
        <f>IFERROR(INDEX(Returns!A:A,MATCH(Orders!B6929,Returns!B:B,0)), "No")</f>
        <v>No</v>
      </c>
      <c r="X6929" s="7" t="str">
        <f>INDEX(People!$A$2:$A$5,MATCH(Orders!M6929,People!$B$2:$B$5,0))</f>
        <v>Anna Andreadi</v>
      </c>
      <c r="Y6929">
        <f t="shared" si="325"/>
        <v>2018</v>
      </c>
      <c r="Z6929">
        <f t="shared" si="326"/>
        <v>6</v>
      </c>
    </row>
    <row r="6930" spans="1:26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7">
        <f t="shared" si="324"/>
        <v>7.31</v>
      </c>
      <c r="W6930" s="7" t="str">
        <f>IFERROR(INDEX(Returns!A:A,MATCH(Orders!B6930,Returns!B:B,0)), "No")</f>
        <v>No</v>
      </c>
      <c r="X6930" s="7" t="str">
        <f>INDEX(People!$A$2:$A$5,MATCH(Orders!M6930,People!$B$2:$B$5,0))</f>
        <v>Anna Andreadi</v>
      </c>
      <c r="Y6930">
        <f t="shared" si="325"/>
        <v>2018</v>
      </c>
      <c r="Z6930">
        <f t="shared" si="326"/>
        <v>6</v>
      </c>
    </row>
    <row r="6931" spans="1:26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7">
        <f t="shared" si="324"/>
        <v>123.19200000000001</v>
      </c>
      <c r="W6931" s="7" t="str">
        <f>IFERROR(INDEX(Returns!A:A,MATCH(Orders!B6931,Returns!B:B,0)), "No")</f>
        <v>No</v>
      </c>
      <c r="X6931" s="7" t="str">
        <f>INDEX(People!$A$2:$A$5,MATCH(Orders!M6931,People!$B$2:$B$5,0))</f>
        <v>Anna Andreadi</v>
      </c>
      <c r="Y6931">
        <f t="shared" si="325"/>
        <v>2018</v>
      </c>
      <c r="Z6931">
        <f t="shared" si="326"/>
        <v>6</v>
      </c>
    </row>
    <row r="6932" spans="1:26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7">
        <f t="shared" si="324"/>
        <v>19.98</v>
      </c>
      <c r="W6932" s="7" t="str">
        <f>IFERROR(INDEX(Returns!A:A,MATCH(Orders!B6932,Returns!B:B,0)), "No")</f>
        <v>No</v>
      </c>
      <c r="X6932" s="7" t="str">
        <f>INDEX(People!$A$2:$A$5,MATCH(Orders!M6932,People!$B$2:$B$5,0))</f>
        <v>Anna Andreadi</v>
      </c>
      <c r="Y6932">
        <f t="shared" si="325"/>
        <v>2018</v>
      </c>
      <c r="Z6932">
        <f t="shared" si="326"/>
        <v>6</v>
      </c>
    </row>
    <row r="6933" spans="1:26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7">
        <f t="shared" si="324"/>
        <v>13.493999999999998</v>
      </c>
      <c r="W6933" s="7" t="str">
        <f>IFERROR(INDEX(Returns!A:A,MATCH(Orders!B6933,Returns!B:B,0)), "No")</f>
        <v>No</v>
      </c>
      <c r="X6933" s="7" t="str">
        <f>INDEX(People!$A$2:$A$5,MATCH(Orders!M6933,People!$B$2:$B$5,0))</f>
        <v>Chuck Magee</v>
      </c>
      <c r="Y6933">
        <f t="shared" si="325"/>
        <v>2016</v>
      </c>
      <c r="Z6933">
        <f t="shared" si="326"/>
        <v>7</v>
      </c>
    </row>
    <row r="6934" spans="1:26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7">
        <f t="shared" si="324"/>
        <v>11.993999999999998</v>
      </c>
      <c r="W6934" s="7" t="str">
        <f>IFERROR(INDEX(Returns!A:A,MATCH(Orders!B6934,Returns!B:B,0)), "No")</f>
        <v>No</v>
      </c>
      <c r="X6934" s="7" t="str">
        <f>INDEX(People!$A$2:$A$5,MATCH(Orders!M6934,People!$B$2:$B$5,0))</f>
        <v>Chuck Magee</v>
      </c>
      <c r="Y6934">
        <f t="shared" si="325"/>
        <v>2016</v>
      </c>
      <c r="Z6934">
        <f t="shared" si="326"/>
        <v>7</v>
      </c>
    </row>
    <row r="6935" spans="1:26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7">
        <f t="shared" si="324"/>
        <v>15.991999999999999</v>
      </c>
      <c r="W6935" s="7" t="str">
        <f>IFERROR(INDEX(Returns!A:A,MATCH(Orders!B6935,Returns!B:B,0)), "No")</f>
        <v>No</v>
      </c>
      <c r="X6935" s="7" t="str">
        <f>INDEX(People!$A$2:$A$5,MATCH(Orders!M6935,People!$B$2:$B$5,0))</f>
        <v>Chuck Magee</v>
      </c>
      <c r="Y6935">
        <f t="shared" si="325"/>
        <v>2016</v>
      </c>
      <c r="Z6935">
        <f t="shared" si="326"/>
        <v>7</v>
      </c>
    </row>
    <row r="6936" spans="1:26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7">
        <f t="shared" si="324"/>
        <v>20.792000000000002</v>
      </c>
      <c r="W6936" s="7" t="str">
        <f>IFERROR(INDEX(Returns!A:A,MATCH(Orders!B6936,Returns!B:B,0)), "No")</f>
        <v>No</v>
      </c>
      <c r="X6936" s="7" t="str">
        <f>INDEX(People!$A$2:$A$5,MATCH(Orders!M6936,People!$B$2:$B$5,0))</f>
        <v>Chuck Magee</v>
      </c>
      <c r="Y6936">
        <f t="shared" si="325"/>
        <v>2016</v>
      </c>
      <c r="Z6936">
        <f t="shared" si="326"/>
        <v>7</v>
      </c>
    </row>
    <row r="6937" spans="1:26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7">
        <f t="shared" si="324"/>
        <v>31.992000000000004</v>
      </c>
      <c r="W6937" s="7" t="str">
        <f>IFERROR(INDEX(Returns!A:A,MATCH(Orders!B6937,Returns!B:B,0)), "No")</f>
        <v>No</v>
      </c>
      <c r="X6937" s="7" t="str">
        <f>INDEX(People!$A$2:$A$5,MATCH(Orders!M6937,People!$B$2:$B$5,0))</f>
        <v>Kelly Williams</v>
      </c>
      <c r="Y6937">
        <f t="shared" si="325"/>
        <v>2019</v>
      </c>
      <c r="Z6937">
        <f t="shared" si="326"/>
        <v>11</v>
      </c>
    </row>
    <row r="6938" spans="1:26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7">
        <f t="shared" si="324"/>
        <v>42.136000000000003</v>
      </c>
      <c r="W6938" s="7" t="str">
        <f>IFERROR(INDEX(Returns!A:A,MATCH(Orders!B6938,Returns!B:B,0)), "No")</f>
        <v>No</v>
      </c>
      <c r="X6938" s="7" t="str">
        <f>INDEX(People!$A$2:$A$5,MATCH(Orders!M6938,People!$B$2:$B$5,0))</f>
        <v>Kelly Williams</v>
      </c>
      <c r="Y6938">
        <f t="shared" si="325"/>
        <v>2018</v>
      </c>
      <c r="Z6938">
        <f t="shared" si="326"/>
        <v>9</v>
      </c>
    </row>
    <row r="6939" spans="1:26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7">
        <f t="shared" si="324"/>
        <v>18.272000000000002</v>
      </c>
      <c r="W6939" s="7" t="str">
        <f>IFERROR(INDEX(Returns!A:A,MATCH(Orders!B6939,Returns!B:B,0)), "No")</f>
        <v>No</v>
      </c>
      <c r="X6939" s="7" t="str">
        <f>INDEX(People!$A$2:$A$5,MATCH(Orders!M6939,People!$B$2:$B$5,0))</f>
        <v>Kelly Williams</v>
      </c>
      <c r="Y6939">
        <f t="shared" si="325"/>
        <v>2016</v>
      </c>
      <c r="Z6939">
        <f t="shared" si="326"/>
        <v>6</v>
      </c>
    </row>
    <row r="6940" spans="1:26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7">
        <f t="shared" si="324"/>
        <v>119.93</v>
      </c>
      <c r="W6940" s="7" t="str">
        <f>IFERROR(INDEX(Returns!A:A,MATCH(Orders!B6940,Returns!B:B,0)), "No")</f>
        <v>No</v>
      </c>
      <c r="X6940" s="7" t="str">
        <f>INDEX(People!$A$2:$A$5,MATCH(Orders!M6940,People!$B$2:$B$5,0))</f>
        <v>Anna Andreadi</v>
      </c>
      <c r="Y6940">
        <f t="shared" si="325"/>
        <v>2018</v>
      </c>
      <c r="Z6940">
        <f t="shared" si="326"/>
        <v>11</v>
      </c>
    </row>
    <row r="6941" spans="1:26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7">
        <f t="shared" si="324"/>
        <v>51.183999999999997</v>
      </c>
      <c r="W6941" s="7" t="str">
        <f>IFERROR(INDEX(Returns!A:A,MATCH(Orders!B6941,Returns!B:B,0)), "No")</f>
        <v>No</v>
      </c>
      <c r="X6941" s="7" t="str">
        <f>INDEX(People!$A$2:$A$5,MATCH(Orders!M6941,People!$B$2:$B$5,0))</f>
        <v>Chuck Magee</v>
      </c>
      <c r="Y6941">
        <f t="shared" si="325"/>
        <v>2019</v>
      </c>
      <c r="Z6941">
        <f t="shared" si="326"/>
        <v>6</v>
      </c>
    </row>
    <row r="6942" spans="1:26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7">
        <f t="shared" si="324"/>
        <v>5.68</v>
      </c>
      <c r="W6942" s="7" t="str">
        <f>IFERROR(INDEX(Returns!A:A,MATCH(Orders!B6942,Returns!B:B,0)), "No")</f>
        <v>No</v>
      </c>
      <c r="X6942" s="7" t="str">
        <f>INDEX(People!$A$2:$A$5,MATCH(Orders!M6942,People!$B$2:$B$5,0))</f>
        <v>Chuck Magee</v>
      </c>
      <c r="Y6942">
        <f t="shared" si="325"/>
        <v>2019</v>
      </c>
      <c r="Z6942">
        <f t="shared" si="326"/>
        <v>6</v>
      </c>
    </row>
    <row r="6943" spans="1:26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7">
        <f t="shared" si="324"/>
        <v>178.47</v>
      </c>
      <c r="W6943" s="7" t="str">
        <f>IFERROR(INDEX(Returns!A:A,MATCH(Orders!B6943,Returns!B:B,0)), "No")</f>
        <v>No</v>
      </c>
      <c r="X6943" s="7" t="str">
        <f>INDEX(People!$A$2:$A$5,MATCH(Orders!M6943,People!$B$2:$B$5,0))</f>
        <v>Chuck Magee</v>
      </c>
      <c r="Y6943">
        <f t="shared" si="325"/>
        <v>2019</v>
      </c>
      <c r="Z6943">
        <f t="shared" si="326"/>
        <v>6</v>
      </c>
    </row>
    <row r="6944" spans="1:26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7">
        <f t="shared" si="324"/>
        <v>22.84</v>
      </c>
      <c r="W6944" s="7" t="str">
        <f>IFERROR(INDEX(Returns!A:A,MATCH(Orders!B6944,Returns!B:B,0)), "No")</f>
        <v>No</v>
      </c>
      <c r="X6944" s="7" t="str">
        <f>INDEX(People!$A$2:$A$5,MATCH(Orders!M6944,People!$B$2:$B$5,0))</f>
        <v>Chuck Magee</v>
      </c>
      <c r="Y6944">
        <f t="shared" si="325"/>
        <v>2019</v>
      </c>
      <c r="Z6944">
        <f t="shared" si="326"/>
        <v>6</v>
      </c>
    </row>
    <row r="6945" spans="1:26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7">
        <f t="shared" si="324"/>
        <v>124.792</v>
      </c>
      <c r="W6945" s="7" t="str">
        <f>IFERROR(INDEX(Returns!A:A,MATCH(Orders!B6945,Returns!B:B,0)), "No")</f>
        <v>No</v>
      </c>
      <c r="X6945" s="7" t="str">
        <f>INDEX(People!$A$2:$A$5,MATCH(Orders!M6945,People!$B$2:$B$5,0))</f>
        <v>Anna Andreadi</v>
      </c>
      <c r="Y6945">
        <f t="shared" si="325"/>
        <v>2017</v>
      </c>
      <c r="Z6945">
        <f t="shared" si="326"/>
        <v>7</v>
      </c>
    </row>
    <row r="6946" spans="1:26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7">
        <f t="shared" si="324"/>
        <v>2.78</v>
      </c>
      <c r="W6946" s="7" t="str">
        <f>IFERROR(INDEX(Returns!A:A,MATCH(Orders!B6946,Returns!B:B,0)), "No")</f>
        <v>No</v>
      </c>
      <c r="X6946" s="7" t="str">
        <f>INDEX(People!$A$2:$A$5,MATCH(Orders!M6946,People!$B$2:$B$5,0))</f>
        <v>Chuck Magee</v>
      </c>
      <c r="Y6946">
        <f t="shared" si="325"/>
        <v>2016</v>
      </c>
      <c r="Z6946">
        <f t="shared" si="326"/>
        <v>9</v>
      </c>
    </row>
    <row r="6947" spans="1:26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7">
        <f t="shared" si="324"/>
        <v>104.78399999999999</v>
      </c>
      <c r="W6947" s="7" t="str">
        <f>IFERROR(INDEX(Returns!A:A,MATCH(Orders!B6947,Returns!B:B,0)), "No")</f>
        <v>No</v>
      </c>
      <c r="X6947" s="7" t="str">
        <f>INDEX(People!$A$2:$A$5,MATCH(Orders!M6947,People!$B$2:$B$5,0))</f>
        <v>Chuck Magee</v>
      </c>
      <c r="Y6947">
        <f t="shared" si="325"/>
        <v>2018</v>
      </c>
      <c r="Z6947">
        <f t="shared" si="326"/>
        <v>9</v>
      </c>
    </row>
    <row r="6948" spans="1:26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7">
        <f t="shared" si="324"/>
        <v>1.24</v>
      </c>
      <c r="W6948" s="7" t="str">
        <f>IFERROR(INDEX(Returns!A:A,MATCH(Orders!B6948,Returns!B:B,0)), "No")</f>
        <v>No</v>
      </c>
      <c r="X6948" s="7" t="str">
        <f>INDEX(People!$A$2:$A$5,MATCH(Orders!M6948,People!$B$2:$B$5,0))</f>
        <v>Anna Andreadi</v>
      </c>
      <c r="Y6948">
        <f t="shared" si="325"/>
        <v>2017</v>
      </c>
      <c r="Z6948">
        <f t="shared" si="326"/>
        <v>11</v>
      </c>
    </row>
    <row r="6949" spans="1:26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7">
        <f t="shared" si="324"/>
        <v>110.512</v>
      </c>
      <c r="W6949" s="7" t="str">
        <f>IFERROR(INDEX(Returns!A:A,MATCH(Orders!B6949,Returns!B:B,0)), "No")</f>
        <v>No</v>
      </c>
      <c r="X6949" s="7" t="str">
        <f>INDEX(People!$A$2:$A$5,MATCH(Orders!M6949,People!$B$2:$B$5,0))</f>
        <v>Kelly Williams</v>
      </c>
      <c r="Y6949">
        <f t="shared" si="325"/>
        <v>2017</v>
      </c>
      <c r="Z6949">
        <f t="shared" si="326"/>
        <v>4</v>
      </c>
    </row>
    <row r="6950" spans="1:26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7">
        <f t="shared" si="324"/>
        <v>42.686</v>
      </c>
      <c r="W6950" s="7" t="str">
        <f>IFERROR(INDEX(Returns!A:A,MATCH(Orders!B6950,Returns!B:B,0)), "No")</f>
        <v>No</v>
      </c>
      <c r="X6950" s="7" t="str">
        <f>INDEX(People!$A$2:$A$5,MATCH(Orders!M6950,People!$B$2:$B$5,0))</f>
        <v>Kelly Williams</v>
      </c>
      <c r="Y6950">
        <f t="shared" si="325"/>
        <v>2017</v>
      </c>
      <c r="Z6950">
        <f t="shared" si="326"/>
        <v>4</v>
      </c>
    </row>
    <row r="6951" spans="1:26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7">
        <f t="shared" si="324"/>
        <v>8.3439999999999994</v>
      </c>
      <c r="W6951" s="7" t="str">
        <f>IFERROR(INDEX(Returns!A:A,MATCH(Orders!B6951,Returns!B:B,0)), "No")</f>
        <v>No</v>
      </c>
      <c r="X6951" s="7" t="str">
        <f>INDEX(People!$A$2:$A$5,MATCH(Orders!M6951,People!$B$2:$B$5,0))</f>
        <v>Chuck Magee</v>
      </c>
      <c r="Y6951">
        <f t="shared" si="325"/>
        <v>2019</v>
      </c>
      <c r="Z6951">
        <f t="shared" si="326"/>
        <v>11</v>
      </c>
    </row>
    <row r="6952" spans="1:26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7">
        <f t="shared" si="324"/>
        <v>26.657999999999998</v>
      </c>
      <c r="W6952" s="7" t="str">
        <f>IFERROR(INDEX(Returns!A:A,MATCH(Orders!B6952,Returns!B:B,0)), "No")</f>
        <v>No</v>
      </c>
      <c r="X6952" s="7" t="str">
        <f>INDEX(People!$A$2:$A$5,MATCH(Orders!M6952,People!$B$2:$B$5,0))</f>
        <v>Chuck Magee</v>
      </c>
      <c r="Y6952">
        <f t="shared" si="325"/>
        <v>2019</v>
      </c>
      <c r="Z6952">
        <f t="shared" si="326"/>
        <v>11</v>
      </c>
    </row>
    <row r="6953" spans="1:26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7">
        <f t="shared" si="324"/>
        <v>239.994</v>
      </c>
      <c r="W6953" s="7" t="str">
        <f>IFERROR(INDEX(Returns!A:A,MATCH(Orders!B6953,Returns!B:B,0)), "No")</f>
        <v>No</v>
      </c>
      <c r="X6953" s="7" t="str">
        <f>INDEX(People!$A$2:$A$5,MATCH(Orders!M6953,People!$B$2:$B$5,0))</f>
        <v>Kelly Williams</v>
      </c>
      <c r="Y6953">
        <f t="shared" si="325"/>
        <v>2017</v>
      </c>
      <c r="Z6953">
        <f t="shared" si="326"/>
        <v>11</v>
      </c>
    </row>
    <row r="6954" spans="1:26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7">
        <f t="shared" si="324"/>
        <v>3.9359999999999999</v>
      </c>
      <c r="W6954" s="7" t="str">
        <f>IFERROR(INDEX(Returns!A:A,MATCH(Orders!B6954,Returns!B:B,0)), "No")</f>
        <v>No</v>
      </c>
      <c r="X6954" s="7" t="str">
        <f>INDEX(People!$A$2:$A$5,MATCH(Orders!M6954,People!$B$2:$B$5,0))</f>
        <v>Anna Andreadi</v>
      </c>
      <c r="Y6954">
        <f t="shared" si="325"/>
        <v>2017</v>
      </c>
      <c r="Z6954">
        <f t="shared" si="326"/>
        <v>10</v>
      </c>
    </row>
    <row r="6955" spans="1:26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7">
        <f t="shared" si="324"/>
        <v>13.391999999999999</v>
      </c>
      <c r="W6955" s="7" t="str">
        <f>IFERROR(INDEX(Returns!A:A,MATCH(Orders!B6955,Returns!B:B,0)), "No")</f>
        <v>No</v>
      </c>
      <c r="X6955" s="7" t="str">
        <f>INDEX(People!$A$2:$A$5,MATCH(Orders!M6955,People!$B$2:$B$5,0))</f>
        <v>Anna Andreadi</v>
      </c>
      <c r="Y6955">
        <f t="shared" si="325"/>
        <v>2017</v>
      </c>
      <c r="Z6955">
        <f t="shared" si="326"/>
        <v>10</v>
      </c>
    </row>
    <row r="6956" spans="1:26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7">
        <f t="shared" si="324"/>
        <v>100.792</v>
      </c>
      <c r="W6956" s="7" t="str">
        <f>IFERROR(INDEX(Returns!A:A,MATCH(Orders!B6956,Returns!B:B,0)), "No")</f>
        <v>No</v>
      </c>
      <c r="X6956" s="7" t="str">
        <f>INDEX(People!$A$2:$A$5,MATCH(Orders!M6956,People!$B$2:$B$5,0))</f>
        <v>Anna Andreadi</v>
      </c>
      <c r="Y6956">
        <f t="shared" si="325"/>
        <v>2017</v>
      </c>
      <c r="Z6956">
        <f t="shared" si="326"/>
        <v>10</v>
      </c>
    </row>
    <row r="6957" spans="1:26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7">
        <f t="shared" si="324"/>
        <v>10.67</v>
      </c>
      <c r="W6957" s="7" t="str">
        <f>IFERROR(INDEX(Returns!A:A,MATCH(Orders!B6957,Returns!B:B,0)), "No")</f>
        <v>No</v>
      </c>
      <c r="X6957" s="7" t="str">
        <f>INDEX(People!$A$2:$A$5,MATCH(Orders!M6957,People!$B$2:$B$5,0))</f>
        <v>Anna Andreadi</v>
      </c>
      <c r="Y6957">
        <f t="shared" si="325"/>
        <v>2017</v>
      </c>
      <c r="Z6957">
        <f t="shared" si="326"/>
        <v>4</v>
      </c>
    </row>
    <row r="6958" spans="1:26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7">
        <f t="shared" si="324"/>
        <v>7.2799999999999994</v>
      </c>
      <c r="W6958" s="7" t="str">
        <f>IFERROR(INDEX(Returns!A:A,MATCH(Orders!B6958,Returns!B:B,0)), "No")</f>
        <v>No</v>
      </c>
      <c r="X6958" s="7" t="str">
        <f>INDEX(People!$A$2:$A$5,MATCH(Orders!M6958,People!$B$2:$B$5,0))</f>
        <v>Cassandra Brandow</v>
      </c>
      <c r="Y6958">
        <f t="shared" si="325"/>
        <v>2018</v>
      </c>
      <c r="Z6958">
        <f t="shared" si="326"/>
        <v>7</v>
      </c>
    </row>
    <row r="6959" spans="1:26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7">
        <f t="shared" si="324"/>
        <v>51.75</v>
      </c>
      <c r="W6959" s="7" t="str">
        <f>IFERROR(INDEX(Returns!A:A,MATCH(Orders!B6959,Returns!B:B,0)), "No")</f>
        <v>No</v>
      </c>
      <c r="X6959" s="7" t="str">
        <f>INDEX(People!$A$2:$A$5,MATCH(Orders!M6959,People!$B$2:$B$5,0))</f>
        <v>Cassandra Brandow</v>
      </c>
      <c r="Y6959">
        <f t="shared" si="325"/>
        <v>2018</v>
      </c>
      <c r="Z6959">
        <f t="shared" si="326"/>
        <v>7</v>
      </c>
    </row>
    <row r="6960" spans="1:26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7">
        <f t="shared" si="324"/>
        <v>15.51</v>
      </c>
      <c r="W6960" s="7" t="str">
        <f>IFERROR(INDEX(Returns!A:A,MATCH(Orders!B6960,Returns!B:B,0)), "No")</f>
        <v>No</v>
      </c>
      <c r="X6960" s="7" t="str">
        <f>INDEX(People!$A$2:$A$5,MATCH(Orders!M6960,People!$B$2:$B$5,0))</f>
        <v>Anna Andreadi</v>
      </c>
      <c r="Y6960">
        <f t="shared" si="325"/>
        <v>2017</v>
      </c>
      <c r="Z6960">
        <f t="shared" si="326"/>
        <v>9</v>
      </c>
    </row>
    <row r="6961" spans="1:26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7">
        <f t="shared" si="324"/>
        <v>48.94</v>
      </c>
      <c r="W6961" s="7" t="str">
        <f>IFERROR(INDEX(Returns!A:A,MATCH(Orders!B6961,Returns!B:B,0)), "No")</f>
        <v>No</v>
      </c>
      <c r="X6961" s="7" t="str">
        <f>INDEX(People!$A$2:$A$5,MATCH(Orders!M6961,People!$B$2:$B$5,0))</f>
        <v>Anna Andreadi</v>
      </c>
      <c r="Y6961">
        <f t="shared" si="325"/>
        <v>2017</v>
      </c>
      <c r="Z6961">
        <f t="shared" si="326"/>
        <v>9</v>
      </c>
    </row>
    <row r="6962" spans="1:26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7">
        <f t="shared" si="324"/>
        <v>6.48</v>
      </c>
      <c r="W6962" s="7" t="str">
        <f>IFERROR(INDEX(Returns!A:A,MATCH(Orders!B6962,Returns!B:B,0)), "No")</f>
        <v>No</v>
      </c>
      <c r="X6962" s="7" t="str">
        <f>INDEX(People!$A$2:$A$5,MATCH(Orders!M6962,People!$B$2:$B$5,0))</f>
        <v>Anna Andreadi</v>
      </c>
      <c r="Y6962">
        <f t="shared" si="325"/>
        <v>2017</v>
      </c>
      <c r="Z6962">
        <f t="shared" si="326"/>
        <v>9</v>
      </c>
    </row>
    <row r="6963" spans="1:26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7">
        <f t="shared" si="324"/>
        <v>2.6</v>
      </c>
      <c r="W6963" s="7" t="str">
        <f>IFERROR(INDEX(Returns!A:A,MATCH(Orders!B6963,Returns!B:B,0)), "No")</f>
        <v>No</v>
      </c>
      <c r="X6963" s="7" t="str">
        <f>INDEX(People!$A$2:$A$5,MATCH(Orders!M6963,People!$B$2:$B$5,0))</f>
        <v>Anna Andreadi</v>
      </c>
      <c r="Y6963">
        <f t="shared" si="325"/>
        <v>2019</v>
      </c>
      <c r="Z6963">
        <f t="shared" si="326"/>
        <v>11</v>
      </c>
    </row>
    <row r="6964" spans="1:26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7">
        <f t="shared" si="324"/>
        <v>2.04</v>
      </c>
      <c r="W6964" s="7" t="str">
        <f>IFERROR(INDEX(Returns!A:A,MATCH(Orders!B6964,Returns!B:B,0)), "No")</f>
        <v>No</v>
      </c>
      <c r="X6964" s="7" t="str">
        <f>INDEX(People!$A$2:$A$5,MATCH(Orders!M6964,People!$B$2:$B$5,0))</f>
        <v>Cassandra Brandow</v>
      </c>
      <c r="Y6964">
        <f t="shared" si="325"/>
        <v>2018</v>
      </c>
      <c r="Z6964">
        <f t="shared" si="326"/>
        <v>7</v>
      </c>
    </row>
    <row r="6965" spans="1:26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7">
        <f t="shared" si="324"/>
        <v>7.44</v>
      </c>
      <c r="W6965" s="7" t="str">
        <f>IFERROR(INDEX(Returns!A:A,MATCH(Orders!B6965,Returns!B:B,0)), "No")</f>
        <v>No</v>
      </c>
      <c r="X6965" s="7" t="str">
        <f>INDEX(People!$A$2:$A$5,MATCH(Orders!M6965,People!$B$2:$B$5,0))</f>
        <v>Cassandra Brandow</v>
      </c>
      <c r="Y6965">
        <f t="shared" si="325"/>
        <v>2018</v>
      </c>
      <c r="Z6965">
        <f t="shared" si="326"/>
        <v>7</v>
      </c>
    </row>
    <row r="6966" spans="1:26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7">
        <f t="shared" si="324"/>
        <v>4.82</v>
      </c>
      <c r="W6966" s="7" t="str">
        <f>IFERROR(INDEX(Returns!A:A,MATCH(Orders!B6966,Returns!B:B,0)), "No")</f>
        <v>No</v>
      </c>
      <c r="X6966" s="7" t="str">
        <f>INDEX(People!$A$2:$A$5,MATCH(Orders!M6966,People!$B$2:$B$5,0))</f>
        <v>Cassandra Brandow</v>
      </c>
      <c r="Y6966">
        <f t="shared" si="325"/>
        <v>2018</v>
      </c>
      <c r="Z6966">
        <f t="shared" si="326"/>
        <v>7</v>
      </c>
    </row>
    <row r="6967" spans="1:26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7">
        <f t="shared" si="324"/>
        <v>37.99</v>
      </c>
      <c r="W6967" s="7" t="str">
        <f>IFERROR(INDEX(Returns!A:A,MATCH(Orders!B6967,Returns!B:B,0)), "No")</f>
        <v>No</v>
      </c>
      <c r="X6967" s="7" t="str">
        <f>INDEX(People!$A$2:$A$5,MATCH(Orders!M6967,People!$B$2:$B$5,0))</f>
        <v>Cassandra Brandow</v>
      </c>
      <c r="Y6967">
        <f t="shared" si="325"/>
        <v>2018</v>
      </c>
      <c r="Z6967">
        <f t="shared" si="326"/>
        <v>7</v>
      </c>
    </row>
    <row r="6968" spans="1:26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7">
        <f t="shared" si="324"/>
        <v>3.23</v>
      </c>
      <c r="W6968" s="7" t="str">
        <f>IFERROR(INDEX(Returns!A:A,MATCH(Orders!B6968,Returns!B:B,0)), "No")</f>
        <v>No</v>
      </c>
      <c r="X6968" s="7" t="str">
        <f>INDEX(People!$A$2:$A$5,MATCH(Orders!M6968,People!$B$2:$B$5,0))</f>
        <v>Cassandra Brandow</v>
      </c>
      <c r="Y6968">
        <f t="shared" si="325"/>
        <v>2018</v>
      </c>
      <c r="Z6968">
        <f t="shared" si="326"/>
        <v>7</v>
      </c>
    </row>
    <row r="6969" spans="1:26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7">
        <f t="shared" si="324"/>
        <v>6.68</v>
      </c>
      <c r="W6969" s="7" t="str">
        <f>IFERROR(INDEX(Returns!A:A,MATCH(Orders!B6969,Returns!B:B,0)), "No")</f>
        <v>No</v>
      </c>
      <c r="X6969" s="7" t="str">
        <f>INDEX(People!$A$2:$A$5,MATCH(Orders!M6969,People!$B$2:$B$5,0))</f>
        <v>Cassandra Brandow</v>
      </c>
      <c r="Y6969">
        <f t="shared" si="325"/>
        <v>2018</v>
      </c>
      <c r="Z6969">
        <f t="shared" si="326"/>
        <v>7</v>
      </c>
    </row>
    <row r="6970" spans="1:26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7">
        <f t="shared" si="324"/>
        <v>274.99</v>
      </c>
      <c r="W6970" s="7" t="str">
        <f>IFERROR(INDEX(Returns!A:A,MATCH(Orders!B6970,Returns!B:B,0)), "No")</f>
        <v>No</v>
      </c>
      <c r="X6970" s="7" t="str">
        <f>INDEX(People!$A$2:$A$5,MATCH(Orders!M6970,People!$B$2:$B$5,0))</f>
        <v>Chuck Magee</v>
      </c>
      <c r="Y6970">
        <f t="shared" si="325"/>
        <v>2017</v>
      </c>
      <c r="Z6970">
        <f t="shared" si="326"/>
        <v>10</v>
      </c>
    </row>
    <row r="6971" spans="1:26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7">
        <f t="shared" si="324"/>
        <v>4.97</v>
      </c>
      <c r="W6971" s="7" t="str">
        <f>IFERROR(INDEX(Returns!A:A,MATCH(Orders!B6971,Returns!B:B,0)), "No")</f>
        <v>No</v>
      </c>
      <c r="X6971" s="7" t="str">
        <f>INDEX(People!$A$2:$A$5,MATCH(Orders!M6971,People!$B$2:$B$5,0))</f>
        <v>Anna Andreadi</v>
      </c>
      <c r="Y6971">
        <f t="shared" si="325"/>
        <v>2018</v>
      </c>
      <c r="Z6971">
        <f t="shared" si="326"/>
        <v>1</v>
      </c>
    </row>
    <row r="6972" spans="1:26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7">
        <f t="shared" si="324"/>
        <v>6.3120000000000003</v>
      </c>
      <c r="W6972" s="7" t="str">
        <f>IFERROR(INDEX(Returns!A:A,MATCH(Orders!B6972,Returns!B:B,0)), "No")</f>
        <v>Yes</v>
      </c>
      <c r="X6972" s="7" t="str">
        <f>INDEX(People!$A$2:$A$5,MATCH(Orders!M6972,People!$B$2:$B$5,0))</f>
        <v>Anna Andreadi</v>
      </c>
      <c r="Y6972">
        <f t="shared" si="325"/>
        <v>2019</v>
      </c>
      <c r="Z6972">
        <f t="shared" si="326"/>
        <v>9</v>
      </c>
    </row>
    <row r="6973" spans="1:26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7">
        <f t="shared" si="324"/>
        <v>44.792000000000002</v>
      </c>
      <c r="W6973" s="7" t="str">
        <f>IFERROR(INDEX(Returns!A:A,MATCH(Orders!B6973,Returns!B:B,0)), "No")</f>
        <v>Yes</v>
      </c>
      <c r="X6973" s="7" t="str">
        <f>INDEX(People!$A$2:$A$5,MATCH(Orders!M6973,People!$B$2:$B$5,0))</f>
        <v>Anna Andreadi</v>
      </c>
      <c r="Y6973">
        <f t="shared" si="325"/>
        <v>2019</v>
      </c>
      <c r="Z6973">
        <f t="shared" si="326"/>
        <v>9</v>
      </c>
    </row>
    <row r="6974" spans="1:26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7">
        <f t="shared" si="324"/>
        <v>235.96</v>
      </c>
      <c r="W6974" s="7" t="str">
        <f>IFERROR(INDEX(Returns!A:A,MATCH(Orders!B6974,Returns!B:B,0)), "No")</f>
        <v>Yes</v>
      </c>
      <c r="X6974" s="7" t="str">
        <f>INDEX(People!$A$2:$A$5,MATCH(Orders!M6974,People!$B$2:$B$5,0))</f>
        <v>Anna Andreadi</v>
      </c>
      <c r="Y6974">
        <f t="shared" si="325"/>
        <v>2019</v>
      </c>
      <c r="Z6974">
        <f t="shared" si="326"/>
        <v>9</v>
      </c>
    </row>
    <row r="6975" spans="1:26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7">
        <f t="shared" si="324"/>
        <v>4.5450000000000008</v>
      </c>
      <c r="W6975" s="7" t="str">
        <f>IFERROR(INDEX(Returns!A:A,MATCH(Orders!B6975,Returns!B:B,0)), "No")</f>
        <v>Yes</v>
      </c>
      <c r="X6975" s="7" t="str">
        <f>INDEX(People!$A$2:$A$5,MATCH(Orders!M6975,People!$B$2:$B$5,0))</f>
        <v>Anna Andreadi</v>
      </c>
      <c r="Y6975">
        <f t="shared" si="325"/>
        <v>2019</v>
      </c>
      <c r="Z6975">
        <f t="shared" si="326"/>
        <v>9</v>
      </c>
    </row>
    <row r="6976" spans="1:26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7">
        <f t="shared" si="324"/>
        <v>15.872</v>
      </c>
      <c r="W6976" s="7" t="str">
        <f>IFERROR(INDEX(Returns!A:A,MATCH(Orders!B6976,Returns!B:B,0)), "No")</f>
        <v>No</v>
      </c>
      <c r="X6976" s="7" t="str">
        <f>INDEX(People!$A$2:$A$5,MATCH(Orders!M6976,People!$B$2:$B$5,0))</f>
        <v>Kelly Williams</v>
      </c>
      <c r="Y6976">
        <f t="shared" si="325"/>
        <v>2019</v>
      </c>
      <c r="Z6976">
        <f t="shared" si="326"/>
        <v>9</v>
      </c>
    </row>
    <row r="6977" spans="1:26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7">
        <f t="shared" si="324"/>
        <v>2.952</v>
      </c>
      <c r="W6977" s="7" t="str">
        <f>IFERROR(INDEX(Returns!A:A,MATCH(Orders!B6977,Returns!B:B,0)), "No")</f>
        <v>Yes</v>
      </c>
      <c r="X6977" s="7" t="str">
        <f>INDEX(People!$A$2:$A$5,MATCH(Orders!M6977,People!$B$2:$B$5,0))</f>
        <v>Anna Andreadi</v>
      </c>
      <c r="Y6977">
        <f t="shared" si="325"/>
        <v>2017</v>
      </c>
      <c r="Z6977">
        <f t="shared" si="326"/>
        <v>6</v>
      </c>
    </row>
    <row r="6978" spans="1:26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7">
        <f t="shared" si="324"/>
        <v>155.44000000000003</v>
      </c>
      <c r="W6978" s="7" t="str">
        <f>IFERROR(INDEX(Returns!A:A,MATCH(Orders!B6978,Returns!B:B,0)), "No")</f>
        <v>Yes</v>
      </c>
      <c r="X6978" s="7" t="str">
        <f>INDEX(People!$A$2:$A$5,MATCH(Orders!M6978,People!$B$2:$B$5,0))</f>
        <v>Anna Andreadi</v>
      </c>
      <c r="Y6978">
        <f t="shared" si="325"/>
        <v>2017</v>
      </c>
      <c r="Z6978">
        <f t="shared" si="326"/>
        <v>6</v>
      </c>
    </row>
    <row r="6979" spans="1:26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7">
        <f t="shared" ref="V6979:V7042" si="327">R6979/S6979</f>
        <v>29.99</v>
      </c>
      <c r="W6979" s="7" t="str">
        <f>IFERROR(INDEX(Returns!A:A,MATCH(Orders!B6979,Returns!B:B,0)), "No")</f>
        <v>No</v>
      </c>
      <c r="X6979" s="7" t="str">
        <f>INDEX(People!$A$2:$A$5,MATCH(Orders!M6979,People!$B$2:$B$5,0))</f>
        <v>Cassandra Brandow</v>
      </c>
      <c r="Y6979">
        <f t="shared" ref="Y6979:Y7042" si="328">YEAR(C6979)</f>
        <v>2018</v>
      </c>
      <c r="Z6979">
        <f t="shared" ref="Z6979:Z7042" si="329">MONTH(C6979)</f>
        <v>11</v>
      </c>
    </row>
    <row r="6980" spans="1:26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7">
        <f t="shared" si="327"/>
        <v>5.43</v>
      </c>
      <c r="W6980" s="7" t="str">
        <f>IFERROR(INDEX(Returns!A:A,MATCH(Orders!B6980,Returns!B:B,0)), "No")</f>
        <v>No</v>
      </c>
      <c r="X6980" s="7" t="str">
        <f>INDEX(People!$A$2:$A$5,MATCH(Orders!M6980,People!$B$2:$B$5,0))</f>
        <v>Cassandra Brandow</v>
      </c>
      <c r="Y6980">
        <f t="shared" si="328"/>
        <v>2019</v>
      </c>
      <c r="Z6980">
        <f t="shared" si="329"/>
        <v>11</v>
      </c>
    </row>
    <row r="6981" spans="1:26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7">
        <f t="shared" si="327"/>
        <v>30.98</v>
      </c>
      <c r="W6981" s="7" t="str">
        <f>IFERROR(INDEX(Returns!A:A,MATCH(Orders!B6981,Returns!B:B,0)), "No")</f>
        <v>No</v>
      </c>
      <c r="X6981" s="7" t="str">
        <f>INDEX(People!$A$2:$A$5,MATCH(Orders!M6981,People!$B$2:$B$5,0))</f>
        <v>Anna Andreadi</v>
      </c>
      <c r="Y6981">
        <f t="shared" si="328"/>
        <v>2019</v>
      </c>
      <c r="Z6981">
        <f t="shared" si="329"/>
        <v>1</v>
      </c>
    </row>
    <row r="6982" spans="1:26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7">
        <f t="shared" si="327"/>
        <v>1.48</v>
      </c>
      <c r="W6982" s="7" t="str">
        <f>IFERROR(INDEX(Returns!A:A,MATCH(Orders!B6982,Returns!B:B,0)), "No")</f>
        <v>No</v>
      </c>
      <c r="X6982" s="7" t="str">
        <f>INDEX(People!$A$2:$A$5,MATCH(Orders!M6982,People!$B$2:$B$5,0))</f>
        <v>Chuck Magee</v>
      </c>
      <c r="Y6982">
        <f t="shared" si="328"/>
        <v>2016</v>
      </c>
      <c r="Z6982">
        <f t="shared" si="329"/>
        <v>11</v>
      </c>
    </row>
    <row r="6983" spans="1:26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7">
        <f t="shared" si="327"/>
        <v>10.06</v>
      </c>
      <c r="W6983" s="7" t="str">
        <f>IFERROR(INDEX(Returns!A:A,MATCH(Orders!B6983,Returns!B:B,0)), "No")</f>
        <v>No</v>
      </c>
      <c r="X6983" s="7" t="str">
        <f>INDEX(People!$A$2:$A$5,MATCH(Orders!M6983,People!$B$2:$B$5,0))</f>
        <v>Chuck Magee</v>
      </c>
      <c r="Y6983">
        <f t="shared" si="328"/>
        <v>2016</v>
      </c>
      <c r="Z6983">
        <f t="shared" si="329"/>
        <v>11</v>
      </c>
    </row>
    <row r="6984" spans="1:26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7">
        <f t="shared" si="327"/>
        <v>4.82</v>
      </c>
      <c r="W6984" s="7" t="str">
        <f>IFERROR(INDEX(Returns!A:A,MATCH(Orders!B6984,Returns!B:B,0)), "No")</f>
        <v>No</v>
      </c>
      <c r="X6984" s="7" t="str">
        <f>INDEX(People!$A$2:$A$5,MATCH(Orders!M6984,People!$B$2:$B$5,0))</f>
        <v>Kelly Williams</v>
      </c>
      <c r="Y6984">
        <f t="shared" si="328"/>
        <v>2018</v>
      </c>
      <c r="Z6984">
        <f t="shared" si="329"/>
        <v>9</v>
      </c>
    </row>
    <row r="6985" spans="1:26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7">
        <f t="shared" si="327"/>
        <v>8.7799999999999994</v>
      </c>
      <c r="W6985" s="7" t="str">
        <f>IFERROR(INDEX(Returns!A:A,MATCH(Orders!B6985,Returns!B:B,0)), "No")</f>
        <v>No</v>
      </c>
      <c r="X6985" s="7" t="str">
        <f>INDEX(People!$A$2:$A$5,MATCH(Orders!M6985,People!$B$2:$B$5,0))</f>
        <v>Kelly Williams</v>
      </c>
      <c r="Y6985">
        <f t="shared" si="328"/>
        <v>2018</v>
      </c>
      <c r="Z6985">
        <f t="shared" si="329"/>
        <v>9</v>
      </c>
    </row>
    <row r="6986" spans="1:26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7">
        <f t="shared" si="327"/>
        <v>94.185000000000002</v>
      </c>
      <c r="W6986" s="7" t="str">
        <f>IFERROR(INDEX(Returns!A:A,MATCH(Orders!B6986,Returns!B:B,0)), "No")</f>
        <v>No</v>
      </c>
      <c r="X6986" s="7" t="str">
        <f>INDEX(People!$A$2:$A$5,MATCH(Orders!M6986,People!$B$2:$B$5,0))</f>
        <v>Kelly Williams</v>
      </c>
      <c r="Y6986">
        <f t="shared" si="328"/>
        <v>2018</v>
      </c>
      <c r="Z6986">
        <f t="shared" si="329"/>
        <v>9</v>
      </c>
    </row>
    <row r="6987" spans="1:26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7">
        <f t="shared" si="327"/>
        <v>7.38</v>
      </c>
      <c r="W6987" s="7" t="str">
        <f>IFERROR(INDEX(Returns!A:A,MATCH(Orders!B6987,Returns!B:B,0)), "No")</f>
        <v>No</v>
      </c>
      <c r="X6987" s="7" t="str">
        <f>INDEX(People!$A$2:$A$5,MATCH(Orders!M6987,People!$B$2:$B$5,0))</f>
        <v>Kelly Williams</v>
      </c>
      <c r="Y6987">
        <f t="shared" si="328"/>
        <v>2018</v>
      </c>
      <c r="Z6987">
        <f t="shared" si="329"/>
        <v>9</v>
      </c>
    </row>
    <row r="6988" spans="1:26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7">
        <f t="shared" si="327"/>
        <v>5.98</v>
      </c>
      <c r="W6988" s="7" t="str">
        <f>IFERROR(INDEX(Returns!A:A,MATCH(Orders!B6988,Returns!B:B,0)), "No")</f>
        <v>No</v>
      </c>
      <c r="X6988" s="7" t="str">
        <f>INDEX(People!$A$2:$A$5,MATCH(Orders!M6988,People!$B$2:$B$5,0))</f>
        <v>Kelly Williams</v>
      </c>
      <c r="Y6988">
        <f t="shared" si="328"/>
        <v>2018</v>
      </c>
      <c r="Z6988">
        <f t="shared" si="329"/>
        <v>9</v>
      </c>
    </row>
    <row r="6989" spans="1:26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7">
        <f t="shared" si="327"/>
        <v>5.28</v>
      </c>
      <c r="W6989" s="7" t="str">
        <f>IFERROR(INDEX(Returns!A:A,MATCH(Orders!B6989,Returns!B:B,0)), "No")</f>
        <v>No</v>
      </c>
      <c r="X6989" s="7" t="str">
        <f>INDEX(People!$A$2:$A$5,MATCH(Orders!M6989,People!$B$2:$B$5,0))</f>
        <v>Kelly Williams</v>
      </c>
      <c r="Y6989">
        <f t="shared" si="328"/>
        <v>2018</v>
      </c>
      <c r="Z6989">
        <f t="shared" si="329"/>
        <v>9</v>
      </c>
    </row>
    <row r="6990" spans="1:26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7">
        <f t="shared" si="327"/>
        <v>231.62399999999997</v>
      </c>
      <c r="W6990" s="7" t="str">
        <f>IFERROR(INDEX(Returns!A:A,MATCH(Orders!B6990,Returns!B:B,0)), "No")</f>
        <v>No</v>
      </c>
      <c r="X6990" s="7" t="str">
        <f>INDEX(People!$A$2:$A$5,MATCH(Orders!M6990,People!$B$2:$B$5,0))</f>
        <v>Cassandra Brandow</v>
      </c>
      <c r="Y6990">
        <f t="shared" si="328"/>
        <v>2019</v>
      </c>
      <c r="Z6990">
        <f t="shared" si="329"/>
        <v>11</v>
      </c>
    </row>
    <row r="6991" spans="1:26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7">
        <f t="shared" si="327"/>
        <v>0.69599999999999984</v>
      </c>
      <c r="W6991" s="7" t="str">
        <f>IFERROR(INDEX(Returns!A:A,MATCH(Orders!B6991,Returns!B:B,0)), "No")</f>
        <v>No</v>
      </c>
      <c r="X6991" s="7" t="str">
        <f>INDEX(People!$A$2:$A$5,MATCH(Orders!M6991,People!$B$2:$B$5,0))</f>
        <v>Kelly Williams</v>
      </c>
      <c r="Y6991">
        <f t="shared" si="328"/>
        <v>2019</v>
      </c>
      <c r="Z6991">
        <f t="shared" si="329"/>
        <v>12</v>
      </c>
    </row>
    <row r="6992" spans="1:26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7">
        <f t="shared" si="327"/>
        <v>14.81</v>
      </c>
      <c r="W6992" s="7" t="str">
        <f>IFERROR(INDEX(Returns!A:A,MATCH(Orders!B6992,Returns!B:B,0)), "No")</f>
        <v>No</v>
      </c>
      <c r="X6992" s="7" t="str">
        <f>INDEX(People!$A$2:$A$5,MATCH(Orders!M6992,People!$B$2:$B$5,0))</f>
        <v>Cassandra Brandow</v>
      </c>
      <c r="Y6992">
        <f t="shared" si="328"/>
        <v>2017</v>
      </c>
      <c r="Z6992">
        <f t="shared" si="329"/>
        <v>11</v>
      </c>
    </row>
    <row r="6993" spans="1:26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7">
        <f t="shared" si="327"/>
        <v>45.24</v>
      </c>
      <c r="W6993" s="7" t="str">
        <f>IFERROR(INDEX(Returns!A:A,MATCH(Orders!B6993,Returns!B:B,0)), "No")</f>
        <v>No</v>
      </c>
      <c r="X6993" s="7" t="str">
        <f>INDEX(People!$A$2:$A$5,MATCH(Orders!M6993,People!$B$2:$B$5,0))</f>
        <v>Cassandra Brandow</v>
      </c>
      <c r="Y6993">
        <f t="shared" si="328"/>
        <v>2017</v>
      </c>
      <c r="Z6993">
        <f t="shared" si="329"/>
        <v>11</v>
      </c>
    </row>
    <row r="6994" spans="1:26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7">
        <f t="shared" si="327"/>
        <v>62.18</v>
      </c>
      <c r="W6994" s="7" t="str">
        <f>IFERROR(INDEX(Returns!A:A,MATCH(Orders!B6994,Returns!B:B,0)), "No")</f>
        <v>No</v>
      </c>
      <c r="X6994" s="7" t="str">
        <f>INDEX(People!$A$2:$A$5,MATCH(Orders!M6994,People!$B$2:$B$5,0))</f>
        <v>Cassandra Brandow</v>
      </c>
      <c r="Y6994">
        <f t="shared" si="328"/>
        <v>2017</v>
      </c>
      <c r="Z6994">
        <f t="shared" si="329"/>
        <v>11</v>
      </c>
    </row>
    <row r="6995" spans="1:26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7">
        <f t="shared" si="327"/>
        <v>37.979999999999997</v>
      </c>
      <c r="W6995" s="7" t="str">
        <f>IFERROR(INDEX(Returns!A:A,MATCH(Orders!B6995,Returns!B:B,0)), "No")</f>
        <v>No</v>
      </c>
      <c r="X6995" s="7" t="str">
        <f>INDEX(People!$A$2:$A$5,MATCH(Orders!M6995,People!$B$2:$B$5,0))</f>
        <v>Cassandra Brandow</v>
      </c>
      <c r="Y6995">
        <f t="shared" si="328"/>
        <v>2017</v>
      </c>
      <c r="Z6995">
        <f t="shared" si="329"/>
        <v>11</v>
      </c>
    </row>
    <row r="6996" spans="1:26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7">
        <f t="shared" si="327"/>
        <v>5.58</v>
      </c>
      <c r="W6996" s="7" t="str">
        <f>IFERROR(INDEX(Returns!A:A,MATCH(Orders!B6996,Returns!B:B,0)), "No")</f>
        <v>No</v>
      </c>
      <c r="X6996" s="7" t="str">
        <f>INDEX(People!$A$2:$A$5,MATCH(Orders!M6996,People!$B$2:$B$5,0))</f>
        <v>Cassandra Brandow</v>
      </c>
      <c r="Y6996">
        <f t="shared" si="328"/>
        <v>2017</v>
      </c>
      <c r="Z6996">
        <f t="shared" si="329"/>
        <v>11</v>
      </c>
    </row>
    <row r="6997" spans="1:26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7">
        <f t="shared" si="327"/>
        <v>7.77</v>
      </c>
      <c r="W6997" s="7" t="str">
        <f>IFERROR(INDEX(Returns!A:A,MATCH(Orders!B6997,Returns!B:B,0)), "No")</f>
        <v>No</v>
      </c>
      <c r="X6997" s="7" t="str">
        <f>INDEX(People!$A$2:$A$5,MATCH(Orders!M6997,People!$B$2:$B$5,0))</f>
        <v>Anna Andreadi</v>
      </c>
      <c r="Y6997">
        <f t="shared" si="328"/>
        <v>2017</v>
      </c>
      <c r="Z6997">
        <f t="shared" si="329"/>
        <v>11</v>
      </c>
    </row>
    <row r="6998" spans="1:26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7">
        <f t="shared" si="327"/>
        <v>3.4599999999999995</v>
      </c>
      <c r="W6998" s="7" t="str">
        <f>IFERROR(INDEX(Returns!A:A,MATCH(Orders!B6998,Returns!B:B,0)), "No")</f>
        <v>No</v>
      </c>
      <c r="X6998" s="7" t="str">
        <f>INDEX(People!$A$2:$A$5,MATCH(Orders!M6998,People!$B$2:$B$5,0))</f>
        <v>Kelly Williams</v>
      </c>
      <c r="Y6998">
        <f t="shared" si="328"/>
        <v>2019</v>
      </c>
      <c r="Z6998">
        <f t="shared" si="329"/>
        <v>12</v>
      </c>
    </row>
    <row r="6999" spans="1:26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7">
        <f t="shared" si="327"/>
        <v>43.968000000000004</v>
      </c>
      <c r="W6999" s="7" t="str">
        <f>IFERROR(INDEX(Returns!A:A,MATCH(Orders!B6999,Returns!B:B,0)), "No")</f>
        <v>No</v>
      </c>
      <c r="X6999" s="7" t="str">
        <f>INDEX(People!$A$2:$A$5,MATCH(Orders!M6999,People!$B$2:$B$5,0))</f>
        <v>Kelly Williams</v>
      </c>
      <c r="Y6999">
        <f t="shared" si="328"/>
        <v>2019</v>
      </c>
      <c r="Z6999">
        <f t="shared" si="329"/>
        <v>12</v>
      </c>
    </row>
    <row r="7000" spans="1:26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7">
        <f t="shared" si="327"/>
        <v>6.48</v>
      </c>
      <c r="W7000" s="7" t="str">
        <f>IFERROR(INDEX(Returns!A:A,MATCH(Orders!B7000,Returns!B:B,0)), "No")</f>
        <v>No</v>
      </c>
      <c r="X7000" s="7" t="str">
        <f>INDEX(People!$A$2:$A$5,MATCH(Orders!M7000,People!$B$2:$B$5,0))</f>
        <v>Anna Andreadi</v>
      </c>
      <c r="Y7000">
        <f t="shared" si="328"/>
        <v>2018</v>
      </c>
      <c r="Z7000">
        <f t="shared" si="329"/>
        <v>9</v>
      </c>
    </row>
    <row r="7001" spans="1:26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7">
        <f t="shared" si="327"/>
        <v>69.48</v>
      </c>
      <c r="W7001" s="7" t="str">
        <f>IFERROR(INDEX(Returns!A:A,MATCH(Orders!B7001,Returns!B:B,0)), "No")</f>
        <v>No</v>
      </c>
      <c r="X7001" s="7" t="str">
        <f>INDEX(People!$A$2:$A$5,MATCH(Orders!M7001,People!$B$2:$B$5,0))</f>
        <v>Cassandra Brandow</v>
      </c>
      <c r="Y7001">
        <f t="shared" si="328"/>
        <v>2019</v>
      </c>
      <c r="Z7001">
        <f t="shared" si="329"/>
        <v>5</v>
      </c>
    </row>
    <row r="7002" spans="1:26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7">
        <f t="shared" si="327"/>
        <v>12.88</v>
      </c>
      <c r="W7002" s="7" t="str">
        <f>IFERROR(INDEX(Returns!A:A,MATCH(Orders!B7002,Returns!B:B,0)), "No")</f>
        <v>No</v>
      </c>
      <c r="X7002" s="7" t="str">
        <f>INDEX(People!$A$2:$A$5,MATCH(Orders!M7002,People!$B$2:$B$5,0))</f>
        <v>Cassandra Brandow</v>
      </c>
      <c r="Y7002">
        <f t="shared" si="328"/>
        <v>2019</v>
      </c>
      <c r="Z7002">
        <f t="shared" si="329"/>
        <v>5</v>
      </c>
    </row>
    <row r="7003" spans="1:26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7">
        <f t="shared" si="327"/>
        <v>91.685999999999993</v>
      </c>
      <c r="W7003" s="7" t="str">
        <f>IFERROR(INDEX(Returns!A:A,MATCH(Orders!B7003,Returns!B:B,0)), "No")</f>
        <v>No</v>
      </c>
      <c r="X7003" s="7" t="str">
        <f>INDEX(People!$A$2:$A$5,MATCH(Orders!M7003,People!$B$2:$B$5,0))</f>
        <v>Kelly Williams</v>
      </c>
      <c r="Y7003">
        <f t="shared" si="328"/>
        <v>2017</v>
      </c>
      <c r="Z7003">
        <f t="shared" si="329"/>
        <v>3</v>
      </c>
    </row>
    <row r="7004" spans="1:26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7">
        <f t="shared" si="327"/>
        <v>41.32</v>
      </c>
      <c r="W7004" s="7" t="str">
        <f>IFERROR(INDEX(Returns!A:A,MATCH(Orders!B7004,Returns!B:B,0)), "No")</f>
        <v>No</v>
      </c>
      <c r="X7004" s="7" t="str">
        <f>INDEX(People!$A$2:$A$5,MATCH(Orders!M7004,People!$B$2:$B$5,0))</f>
        <v>Anna Andreadi</v>
      </c>
      <c r="Y7004">
        <f t="shared" si="328"/>
        <v>2016</v>
      </c>
      <c r="Z7004">
        <f t="shared" si="329"/>
        <v>8</v>
      </c>
    </row>
    <row r="7005" spans="1:26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7">
        <f t="shared" si="327"/>
        <v>34.728000000000002</v>
      </c>
      <c r="W7005" s="7" t="str">
        <f>IFERROR(INDEX(Returns!A:A,MATCH(Orders!B7005,Returns!B:B,0)), "No")</f>
        <v>No</v>
      </c>
      <c r="X7005" s="7" t="str">
        <f>INDEX(People!$A$2:$A$5,MATCH(Orders!M7005,People!$B$2:$B$5,0))</f>
        <v>Anna Andreadi</v>
      </c>
      <c r="Y7005">
        <f t="shared" si="328"/>
        <v>2016</v>
      </c>
      <c r="Z7005">
        <f t="shared" si="329"/>
        <v>8</v>
      </c>
    </row>
    <row r="7006" spans="1:26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7">
        <f t="shared" si="327"/>
        <v>5.1840000000000011</v>
      </c>
      <c r="W7006" s="7" t="str">
        <f>IFERROR(INDEX(Returns!A:A,MATCH(Orders!B7006,Returns!B:B,0)), "No")</f>
        <v>No</v>
      </c>
      <c r="X7006" s="7" t="str">
        <f>INDEX(People!$A$2:$A$5,MATCH(Orders!M7006,People!$B$2:$B$5,0))</f>
        <v>Kelly Williams</v>
      </c>
      <c r="Y7006">
        <f t="shared" si="328"/>
        <v>2016</v>
      </c>
      <c r="Z7006">
        <f t="shared" si="329"/>
        <v>12</v>
      </c>
    </row>
    <row r="7007" spans="1:26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7">
        <f t="shared" si="327"/>
        <v>102.58200000000001</v>
      </c>
      <c r="W7007" s="7" t="str">
        <f>IFERROR(INDEX(Returns!A:A,MATCH(Orders!B7007,Returns!B:B,0)), "No")</f>
        <v>No</v>
      </c>
      <c r="X7007" s="7" t="str">
        <f>INDEX(People!$A$2:$A$5,MATCH(Orders!M7007,People!$B$2:$B$5,0))</f>
        <v>Chuck Magee</v>
      </c>
      <c r="Y7007">
        <f t="shared" si="328"/>
        <v>2017</v>
      </c>
      <c r="Z7007">
        <f t="shared" si="329"/>
        <v>11</v>
      </c>
    </row>
    <row r="7008" spans="1:26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7">
        <f t="shared" si="327"/>
        <v>4.2720000000000002</v>
      </c>
      <c r="W7008" s="7" t="str">
        <f>IFERROR(INDEX(Returns!A:A,MATCH(Orders!B7008,Returns!B:B,0)), "No")</f>
        <v>No</v>
      </c>
      <c r="X7008" s="7" t="str">
        <f>INDEX(People!$A$2:$A$5,MATCH(Orders!M7008,People!$B$2:$B$5,0))</f>
        <v>Kelly Williams</v>
      </c>
      <c r="Y7008">
        <f t="shared" si="328"/>
        <v>2016</v>
      </c>
      <c r="Z7008">
        <f t="shared" si="329"/>
        <v>12</v>
      </c>
    </row>
    <row r="7009" spans="1:26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7">
        <f t="shared" si="327"/>
        <v>6.4140000000000006</v>
      </c>
      <c r="W7009" s="7" t="str">
        <f>IFERROR(INDEX(Returns!A:A,MATCH(Orders!B7009,Returns!B:B,0)), "No")</f>
        <v>No</v>
      </c>
      <c r="X7009" s="7" t="str">
        <f>INDEX(People!$A$2:$A$5,MATCH(Orders!M7009,People!$B$2:$B$5,0))</f>
        <v>Chuck Magee</v>
      </c>
      <c r="Y7009">
        <f t="shared" si="328"/>
        <v>2017</v>
      </c>
      <c r="Z7009">
        <f t="shared" si="329"/>
        <v>8</v>
      </c>
    </row>
    <row r="7010" spans="1:26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7">
        <f t="shared" si="327"/>
        <v>199.48599999999999</v>
      </c>
      <c r="W7010" s="7" t="str">
        <f>IFERROR(INDEX(Returns!A:A,MATCH(Orders!B7010,Returns!B:B,0)), "No")</f>
        <v>No</v>
      </c>
      <c r="X7010" s="7" t="str">
        <f>INDEX(People!$A$2:$A$5,MATCH(Orders!M7010,People!$B$2:$B$5,0))</f>
        <v>Chuck Magee</v>
      </c>
      <c r="Y7010">
        <f t="shared" si="328"/>
        <v>2017</v>
      </c>
      <c r="Z7010">
        <f t="shared" si="329"/>
        <v>8</v>
      </c>
    </row>
    <row r="7011" spans="1:26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7">
        <f t="shared" si="327"/>
        <v>25.983999999999998</v>
      </c>
      <c r="W7011" s="7" t="str">
        <f>IFERROR(INDEX(Returns!A:A,MATCH(Orders!B7011,Returns!B:B,0)), "No")</f>
        <v>No</v>
      </c>
      <c r="X7011" s="7" t="str">
        <f>INDEX(People!$A$2:$A$5,MATCH(Orders!M7011,People!$B$2:$B$5,0))</f>
        <v>Chuck Magee</v>
      </c>
      <c r="Y7011">
        <f t="shared" si="328"/>
        <v>2017</v>
      </c>
      <c r="Z7011">
        <f t="shared" si="329"/>
        <v>8</v>
      </c>
    </row>
    <row r="7012" spans="1:26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7">
        <f t="shared" si="327"/>
        <v>3.5920000000000001</v>
      </c>
      <c r="W7012" s="7" t="str">
        <f>IFERROR(INDEX(Returns!A:A,MATCH(Orders!B7012,Returns!B:B,0)), "No")</f>
        <v>No</v>
      </c>
      <c r="X7012" s="7" t="str">
        <f>INDEX(People!$A$2:$A$5,MATCH(Orders!M7012,People!$B$2:$B$5,0))</f>
        <v>Chuck Magee</v>
      </c>
      <c r="Y7012">
        <f t="shared" si="328"/>
        <v>2016</v>
      </c>
      <c r="Z7012">
        <f t="shared" si="329"/>
        <v>5</v>
      </c>
    </row>
    <row r="7013" spans="1:26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7">
        <f t="shared" si="327"/>
        <v>2.52</v>
      </c>
      <c r="W7013" s="7" t="str">
        <f>IFERROR(INDEX(Returns!A:A,MATCH(Orders!B7013,Returns!B:B,0)), "No")</f>
        <v>No</v>
      </c>
      <c r="X7013" s="7" t="str">
        <f>INDEX(People!$A$2:$A$5,MATCH(Orders!M7013,People!$B$2:$B$5,0))</f>
        <v>Chuck Magee</v>
      </c>
      <c r="Y7013">
        <f t="shared" si="328"/>
        <v>2016</v>
      </c>
      <c r="Z7013">
        <f t="shared" si="329"/>
        <v>5</v>
      </c>
    </row>
    <row r="7014" spans="1:26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7">
        <f t="shared" si="327"/>
        <v>208.16</v>
      </c>
      <c r="W7014" s="7" t="str">
        <f>IFERROR(INDEX(Returns!A:A,MATCH(Orders!B7014,Returns!B:B,0)), "No")</f>
        <v>No</v>
      </c>
      <c r="X7014" s="7" t="str">
        <f>INDEX(People!$A$2:$A$5,MATCH(Orders!M7014,People!$B$2:$B$5,0))</f>
        <v>Chuck Magee</v>
      </c>
      <c r="Y7014">
        <f t="shared" si="328"/>
        <v>2016</v>
      </c>
      <c r="Z7014">
        <f t="shared" si="329"/>
        <v>5</v>
      </c>
    </row>
    <row r="7015" spans="1:26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7">
        <f t="shared" si="327"/>
        <v>49.419000000000004</v>
      </c>
      <c r="W7015" s="7" t="str">
        <f>IFERROR(INDEX(Returns!A:A,MATCH(Orders!B7015,Returns!B:B,0)), "No")</f>
        <v>No</v>
      </c>
      <c r="X7015" s="7" t="str">
        <f>INDEX(People!$A$2:$A$5,MATCH(Orders!M7015,People!$B$2:$B$5,0))</f>
        <v>Anna Andreadi</v>
      </c>
      <c r="Y7015">
        <f t="shared" si="328"/>
        <v>2019</v>
      </c>
      <c r="Z7015">
        <f t="shared" si="329"/>
        <v>12</v>
      </c>
    </row>
    <row r="7016" spans="1:26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7">
        <f t="shared" si="327"/>
        <v>48.919999999999995</v>
      </c>
      <c r="W7016" s="7" t="str">
        <f>IFERROR(INDEX(Returns!A:A,MATCH(Orders!B7016,Returns!B:B,0)), "No")</f>
        <v>No</v>
      </c>
      <c r="X7016" s="7" t="str">
        <f>INDEX(People!$A$2:$A$5,MATCH(Orders!M7016,People!$B$2:$B$5,0))</f>
        <v>Cassandra Brandow</v>
      </c>
      <c r="Y7016">
        <f t="shared" si="328"/>
        <v>2016</v>
      </c>
      <c r="Z7016">
        <f t="shared" si="329"/>
        <v>3</v>
      </c>
    </row>
    <row r="7017" spans="1:26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7">
        <f t="shared" si="327"/>
        <v>16.48</v>
      </c>
      <c r="W7017" s="7" t="str">
        <f>IFERROR(INDEX(Returns!A:A,MATCH(Orders!B7017,Returns!B:B,0)), "No")</f>
        <v>No</v>
      </c>
      <c r="X7017" s="7" t="str">
        <f>INDEX(People!$A$2:$A$5,MATCH(Orders!M7017,People!$B$2:$B$5,0))</f>
        <v>Cassandra Brandow</v>
      </c>
      <c r="Y7017">
        <f t="shared" si="328"/>
        <v>2016</v>
      </c>
      <c r="Z7017">
        <f t="shared" si="329"/>
        <v>3</v>
      </c>
    </row>
    <row r="7018" spans="1:26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7">
        <f t="shared" si="327"/>
        <v>195.99</v>
      </c>
      <c r="W7018" s="7" t="str">
        <f>IFERROR(INDEX(Returns!A:A,MATCH(Orders!B7018,Returns!B:B,0)), "No")</f>
        <v>No</v>
      </c>
      <c r="X7018" s="7" t="str">
        <f>INDEX(People!$A$2:$A$5,MATCH(Orders!M7018,People!$B$2:$B$5,0))</f>
        <v>Cassandra Brandow</v>
      </c>
      <c r="Y7018">
        <f t="shared" si="328"/>
        <v>2016</v>
      </c>
      <c r="Z7018">
        <f t="shared" si="329"/>
        <v>3</v>
      </c>
    </row>
    <row r="7019" spans="1:26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7">
        <f t="shared" si="327"/>
        <v>4.9800000000000004</v>
      </c>
      <c r="W7019" s="7" t="str">
        <f>IFERROR(INDEX(Returns!A:A,MATCH(Orders!B7019,Returns!B:B,0)), "No")</f>
        <v>No</v>
      </c>
      <c r="X7019" s="7" t="str">
        <f>INDEX(People!$A$2:$A$5,MATCH(Orders!M7019,People!$B$2:$B$5,0))</f>
        <v>Cassandra Brandow</v>
      </c>
      <c r="Y7019">
        <f t="shared" si="328"/>
        <v>2016</v>
      </c>
      <c r="Z7019">
        <f t="shared" si="329"/>
        <v>3</v>
      </c>
    </row>
    <row r="7020" spans="1:26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7">
        <f t="shared" si="327"/>
        <v>3.69</v>
      </c>
      <c r="W7020" s="7" t="str">
        <f>IFERROR(INDEX(Returns!A:A,MATCH(Orders!B7020,Returns!B:B,0)), "No")</f>
        <v>No</v>
      </c>
      <c r="X7020" s="7" t="str">
        <f>INDEX(People!$A$2:$A$5,MATCH(Orders!M7020,People!$B$2:$B$5,0))</f>
        <v>Chuck Magee</v>
      </c>
      <c r="Y7020">
        <f t="shared" si="328"/>
        <v>2018</v>
      </c>
      <c r="Z7020">
        <f t="shared" si="329"/>
        <v>6</v>
      </c>
    </row>
    <row r="7021" spans="1:26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7">
        <f t="shared" si="327"/>
        <v>5.1840000000000011</v>
      </c>
      <c r="W7021" s="7" t="str">
        <f>IFERROR(INDEX(Returns!A:A,MATCH(Orders!B7021,Returns!B:B,0)), "No")</f>
        <v>No</v>
      </c>
      <c r="X7021" s="7" t="str">
        <f>INDEX(People!$A$2:$A$5,MATCH(Orders!M7021,People!$B$2:$B$5,0))</f>
        <v>Anna Andreadi</v>
      </c>
      <c r="Y7021">
        <f t="shared" si="328"/>
        <v>2016</v>
      </c>
      <c r="Z7021">
        <f t="shared" si="329"/>
        <v>8</v>
      </c>
    </row>
    <row r="7022" spans="1:26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7">
        <f t="shared" si="327"/>
        <v>6.8000000000000007</v>
      </c>
      <c r="W7022" s="7" t="str">
        <f>IFERROR(INDEX(Returns!A:A,MATCH(Orders!B7022,Returns!B:B,0)), "No")</f>
        <v>No</v>
      </c>
      <c r="X7022" s="7" t="str">
        <f>INDEX(People!$A$2:$A$5,MATCH(Orders!M7022,People!$B$2:$B$5,0))</f>
        <v>Anna Andreadi</v>
      </c>
      <c r="Y7022">
        <f t="shared" si="328"/>
        <v>2016</v>
      </c>
      <c r="Z7022">
        <f t="shared" si="329"/>
        <v>8</v>
      </c>
    </row>
    <row r="7023" spans="1:26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7">
        <f t="shared" si="327"/>
        <v>1.4080000000000001</v>
      </c>
      <c r="W7023" s="7" t="str">
        <f>IFERROR(INDEX(Returns!A:A,MATCH(Orders!B7023,Returns!B:B,0)), "No")</f>
        <v>No</v>
      </c>
      <c r="X7023" s="7" t="str">
        <f>INDEX(People!$A$2:$A$5,MATCH(Orders!M7023,People!$B$2:$B$5,0))</f>
        <v>Anna Andreadi</v>
      </c>
      <c r="Y7023">
        <f t="shared" si="328"/>
        <v>2016</v>
      </c>
      <c r="Z7023">
        <f t="shared" si="329"/>
        <v>8</v>
      </c>
    </row>
    <row r="7024" spans="1:26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7">
        <f t="shared" si="327"/>
        <v>15.96</v>
      </c>
      <c r="W7024" s="7" t="str">
        <f>IFERROR(INDEX(Returns!A:A,MATCH(Orders!B7024,Returns!B:B,0)), "No")</f>
        <v>No</v>
      </c>
      <c r="X7024" s="7" t="str">
        <f>INDEX(People!$A$2:$A$5,MATCH(Orders!M7024,People!$B$2:$B$5,0))</f>
        <v>Anna Andreadi</v>
      </c>
      <c r="Y7024">
        <f t="shared" si="328"/>
        <v>2016</v>
      </c>
      <c r="Z7024">
        <f t="shared" si="329"/>
        <v>8</v>
      </c>
    </row>
    <row r="7025" spans="1:26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7">
        <f t="shared" si="327"/>
        <v>5.1840000000000011</v>
      </c>
      <c r="W7025" s="7" t="str">
        <f>IFERROR(INDEX(Returns!A:A,MATCH(Orders!B7025,Returns!B:B,0)), "No")</f>
        <v>No</v>
      </c>
      <c r="X7025" s="7" t="str">
        <f>INDEX(People!$A$2:$A$5,MATCH(Orders!M7025,People!$B$2:$B$5,0))</f>
        <v>Anna Andreadi</v>
      </c>
      <c r="Y7025">
        <f t="shared" si="328"/>
        <v>2016</v>
      </c>
      <c r="Z7025">
        <f t="shared" si="329"/>
        <v>8</v>
      </c>
    </row>
    <row r="7026" spans="1:26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7">
        <f t="shared" si="327"/>
        <v>24.784000000000002</v>
      </c>
      <c r="W7026" s="7" t="str">
        <f>IFERROR(INDEX(Returns!A:A,MATCH(Orders!B7026,Returns!B:B,0)), "No")</f>
        <v>No</v>
      </c>
      <c r="X7026" s="7" t="str">
        <f>INDEX(People!$A$2:$A$5,MATCH(Orders!M7026,People!$B$2:$B$5,0))</f>
        <v>Anna Andreadi</v>
      </c>
      <c r="Y7026">
        <f t="shared" si="328"/>
        <v>2016</v>
      </c>
      <c r="Z7026">
        <f t="shared" si="329"/>
        <v>8</v>
      </c>
    </row>
    <row r="7027" spans="1:26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7">
        <f t="shared" si="327"/>
        <v>37.909999999999997</v>
      </c>
      <c r="W7027" s="7" t="str">
        <f>IFERROR(INDEX(Returns!A:A,MATCH(Orders!B7027,Returns!B:B,0)), "No")</f>
        <v>No</v>
      </c>
      <c r="X7027" s="7" t="str">
        <f>INDEX(People!$A$2:$A$5,MATCH(Orders!M7027,People!$B$2:$B$5,0))</f>
        <v>Chuck Magee</v>
      </c>
      <c r="Y7027">
        <f t="shared" si="328"/>
        <v>2019</v>
      </c>
      <c r="Z7027">
        <f t="shared" si="329"/>
        <v>2</v>
      </c>
    </row>
    <row r="7028" spans="1:26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7">
        <f t="shared" si="327"/>
        <v>11.56</v>
      </c>
      <c r="W7028" s="7" t="str">
        <f>IFERROR(INDEX(Returns!A:A,MATCH(Orders!B7028,Returns!B:B,0)), "No")</f>
        <v>No</v>
      </c>
      <c r="X7028" s="7" t="str">
        <f>INDEX(People!$A$2:$A$5,MATCH(Orders!M7028,People!$B$2:$B$5,0))</f>
        <v>Chuck Magee</v>
      </c>
      <c r="Y7028">
        <f t="shared" si="328"/>
        <v>2019</v>
      </c>
      <c r="Z7028">
        <f t="shared" si="329"/>
        <v>2</v>
      </c>
    </row>
    <row r="7029" spans="1:26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7">
        <f t="shared" si="327"/>
        <v>2.61</v>
      </c>
      <c r="W7029" s="7" t="str">
        <f>IFERROR(INDEX(Returns!A:A,MATCH(Orders!B7029,Returns!B:B,0)), "No")</f>
        <v>No</v>
      </c>
      <c r="X7029" s="7" t="str">
        <f>INDEX(People!$A$2:$A$5,MATCH(Orders!M7029,People!$B$2:$B$5,0))</f>
        <v>Chuck Magee</v>
      </c>
      <c r="Y7029">
        <f t="shared" si="328"/>
        <v>2019</v>
      </c>
      <c r="Z7029">
        <f t="shared" si="329"/>
        <v>1</v>
      </c>
    </row>
    <row r="7030" spans="1:26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7">
        <f t="shared" si="327"/>
        <v>6.7799999999999994</v>
      </c>
      <c r="W7030" s="7" t="str">
        <f>IFERROR(INDEX(Returns!A:A,MATCH(Orders!B7030,Returns!B:B,0)), "No")</f>
        <v>No</v>
      </c>
      <c r="X7030" s="7" t="str">
        <f>INDEX(People!$A$2:$A$5,MATCH(Orders!M7030,People!$B$2:$B$5,0))</f>
        <v>Kelly Williams</v>
      </c>
      <c r="Y7030">
        <f t="shared" si="328"/>
        <v>2018</v>
      </c>
      <c r="Z7030">
        <f t="shared" si="329"/>
        <v>12</v>
      </c>
    </row>
    <row r="7031" spans="1:26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7">
        <f t="shared" si="327"/>
        <v>9.3800000000000008</v>
      </c>
      <c r="W7031" s="7" t="str">
        <f>IFERROR(INDEX(Returns!A:A,MATCH(Orders!B7031,Returns!B:B,0)), "No")</f>
        <v>No</v>
      </c>
      <c r="X7031" s="7" t="str">
        <f>INDEX(People!$A$2:$A$5,MATCH(Orders!M7031,People!$B$2:$B$5,0))</f>
        <v>Chuck Magee</v>
      </c>
      <c r="Y7031">
        <f t="shared" si="328"/>
        <v>2018</v>
      </c>
      <c r="Z7031">
        <f t="shared" si="329"/>
        <v>11</v>
      </c>
    </row>
    <row r="7032" spans="1:26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7">
        <f t="shared" si="327"/>
        <v>18</v>
      </c>
      <c r="W7032" s="7" t="str">
        <f>IFERROR(INDEX(Returns!A:A,MATCH(Orders!B7032,Returns!B:B,0)), "No")</f>
        <v>No</v>
      </c>
      <c r="X7032" s="7" t="str">
        <f>INDEX(People!$A$2:$A$5,MATCH(Orders!M7032,People!$B$2:$B$5,0))</f>
        <v>Chuck Magee</v>
      </c>
      <c r="Y7032">
        <f t="shared" si="328"/>
        <v>2018</v>
      </c>
      <c r="Z7032">
        <f t="shared" si="329"/>
        <v>11</v>
      </c>
    </row>
    <row r="7033" spans="1:26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7">
        <f t="shared" si="327"/>
        <v>30.98</v>
      </c>
      <c r="W7033" s="7" t="str">
        <f>IFERROR(INDEX(Returns!A:A,MATCH(Orders!B7033,Returns!B:B,0)), "No")</f>
        <v>No</v>
      </c>
      <c r="X7033" s="7" t="str">
        <f>INDEX(People!$A$2:$A$5,MATCH(Orders!M7033,People!$B$2:$B$5,0))</f>
        <v>Chuck Magee</v>
      </c>
      <c r="Y7033">
        <f t="shared" si="328"/>
        <v>2018</v>
      </c>
      <c r="Z7033">
        <f t="shared" si="329"/>
        <v>11</v>
      </c>
    </row>
    <row r="7034" spans="1:26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7">
        <f t="shared" si="327"/>
        <v>81.882000000000005</v>
      </c>
      <c r="W7034" s="7" t="str">
        <f>IFERROR(INDEX(Returns!A:A,MATCH(Orders!B7034,Returns!B:B,0)), "No")</f>
        <v>No</v>
      </c>
      <c r="X7034" s="7" t="str">
        <f>INDEX(People!$A$2:$A$5,MATCH(Orders!M7034,People!$B$2:$B$5,0))</f>
        <v>Chuck Magee</v>
      </c>
      <c r="Y7034">
        <f t="shared" si="328"/>
        <v>2018</v>
      </c>
      <c r="Z7034">
        <f t="shared" si="329"/>
        <v>11</v>
      </c>
    </row>
    <row r="7035" spans="1:26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7">
        <f t="shared" si="327"/>
        <v>18.336000000000002</v>
      </c>
      <c r="W7035" s="7" t="str">
        <f>IFERROR(INDEX(Returns!A:A,MATCH(Orders!B7035,Returns!B:B,0)), "No")</f>
        <v>No</v>
      </c>
      <c r="X7035" s="7" t="str">
        <f>INDEX(People!$A$2:$A$5,MATCH(Orders!M7035,People!$B$2:$B$5,0))</f>
        <v>Chuck Magee</v>
      </c>
      <c r="Y7035">
        <f t="shared" si="328"/>
        <v>2018</v>
      </c>
      <c r="Z7035">
        <f t="shared" si="329"/>
        <v>11</v>
      </c>
    </row>
    <row r="7036" spans="1:26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7">
        <f t="shared" si="327"/>
        <v>11.744</v>
      </c>
      <c r="W7036" s="7" t="str">
        <f>IFERROR(INDEX(Returns!A:A,MATCH(Orders!B7036,Returns!B:B,0)), "No")</f>
        <v>No</v>
      </c>
      <c r="X7036" s="7" t="str">
        <f>INDEX(People!$A$2:$A$5,MATCH(Orders!M7036,People!$B$2:$B$5,0))</f>
        <v>Chuck Magee</v>
      </c>
      <c r="Y7036">
        <f t="shared" si="328"/>
        <v>2018</v>
      </c>
      <c r="Z7036">
        <f t="shared" si="329"/>
        <v>11</v>
      </c>
    </row>
    <row r="7037" spans="1:26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7">
        <f t="shared" si="327"/>
        <v>174.46400000000003</v>
      </c>
      <c r="W7037" s="7" t="str">
        <f>IFERROR(INDEX(Returns!A:A,MATCH(Orders!B7037,Returns!B:B,0)), "No")</f>
        <v>No</v>
      </c>
      <c r="X7037" s="7" t="str">
        <f>INDEX(People!$A$2:$A$5,MATCH(Orders!M7037,People!$B$2:$B$5,0))</f>
        <v>Anna Andreadi</v>
      </c>
      <c r="Y7037">
        <f t="shared" si="328"/>
        <v>2019</v>
      </c>
      <c r="Z7037">
        <f t="shared" si="329"/>
        <v>11</v>
      </c>
    </row>
    <row r="7038" spans="1:26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7">
        <f t="shared" si="327"/>
        <v>239.99200000000002</v>
      </c>
      <c r="W7038" s="7" t="str">
        <f>IFERROR(INDEX(Returns!A:A,MATCH(Orders!B7038,Returns!B:B,0)), "No")</f>
        <v>No</v>
      </c>
      <c r="X7038" s="7" t="str">
        <f>INDEX(People!$A$2:$A$5,MATCH(Orders!M7038,People!$B$2:$B$5,0))</f>
        <v>Cassandra Brandow</v>
      </c>
      <c r="Y7038">
        <f t="shared" si="328"/>
        <v>2016</v>
      </c>
      <c r="Z7038">
        <f t="shared" si="329"/>
        <v>5</v>
      </c>
    </row>
    <row r="7039" spans="1:26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7">
        <f t="shared" si="327"/>
        <v>6.48</v>
      </c>
      <c r="W7039" s="7" t="str">
        <f>IFERROR(INDEX(Returns!A:A,MATCH(Orders!B7039,Returns!B:B,0)), "No")</f>
        <v>No</v>
      </c>
      <c r="X7039" s="7" t="str">
        <f>INDEX(People!$A$2:$A$5,MATCH(Orders!M7039,People!$B$2:$B$5,0))</f>
        <v>Cassandra Brandow</v>
      </c>
      <c r="Y7039">
        <f t="shared" si="328"/>
        <v>2019</v>
      </c>
      <c r="Z7039">
        <f t="shared" si="329"/>
        <v>9</v>
      </c>
    </row>
    <row r="7040" spans="1:26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7">
        <f t="shared" si="327"/>
        <v>5.98</v>
      </c>
      <c r="W7040" s="7" t="str">
        <f>IFERROR(INDEX(Returns!A:A,MATCH(Orders!B7040,Returns!B:B,0)), "No")</f>
        <v>No</v>
      </c>
      <c r="X7040" s="7" t="str">
        <f>INDEX(People!$A$2:$A$5,MATCH(Orders!M7040,People!$B$2:$B$5,0))</f>
        <v>Cassandra Brandow</v>
      </c>
      <c r="Y7040">
        <f t="shared" si="328"/>
        <v>2019</v>
      </c>
      <c r="Z7040">
        <f t="shared" si="329"/>
        <v>9</v>
      </c>
    </row>
    <row r="7041" spans="1:26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7">
        <f t="shared" si="327"/>
        <v>83.36</v>
      </c>
      <c r="W7041" s="7" t="str">
        <f>IFERROR(INDEX(Returns!A:A,MATCH(Orders!B7041,Returns!B:B,0)), "No")</f>
        <v>No</v>
      </c>
      <c r="X7041" s="7" t="str">
        <f>INDEX(People!$A$2:$A$5,MATCH(Orders!M7041,People!$B$2:$B$5,0))</f>
        <v>Chuck Magee</v>
      </c>
      <c r="Y7041">
        <f t="shared" si="328"/>
        <v>2019</v>
      </c>
      <c r="Z7041">
        <f t="shared" si="329"/>
        <v>12</v>
      </c>
    </row>
    <row r="7042" spans="1:26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7">
        <f t="shared" si="327"/>
        <v>8.2720000000000002</v>
      </c>
      <c r="W7042" s="7" t="str">
        <f>IFERROR(INDEX(Returns!A:A,MATCH(Orders!B7042,Returns!B:B,0)), "No")</f>
        <v>No</v>
      </c>
      <c r="X7042" s="7" t="str">
        <f>INDEX(People!$A$2:$A$5,MATCH(Orders!M7042,People!$B$2:$B$5,0))</f>
        <v>Chuck Magee</v>
      </c>
      <c r="Y7042">
        <f t="shared" si="328"/>
        <v>2019</v>
      </c>
      <c r="Z7042">
        <f t="shared" si="329"/>
        <v>12</v>
      </c>
    </row>
    <row r="7043" spans="1:26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7">
        <f t="shared" ref="V7043:V7106" si="330">R7043/S7043</f>
        <v>62.18</v>
      </c>
      <c r="W7043" s="7" t="str">
        <f>IFERROR(INDEX(Returns!A:A,MATCH(Orders!B7043,Returns!B:B,0)), "No")</f>
        <v>No</v>
      </c>
      <c r="X7043" s="7" t="str">
        <f>INDEX(People!$A$2:$A$5,MATCH(Orders!M7043,People!$B$2:$B$5,0))</f>
        <v>Chuck Magee</v>
      </c>
      <c r="Y7043">
        <f t="shared" ref="Y7043:Y7106" si="331">YEAR(C7043)</f>
        <v>2019</v>
      </c>
      <c r="Z7043">
        <f t="shared" ref="Z7043:Z7106" si="332">MONTH(C7043)</f>
        <v>12</v>
      </c>
    </row>
    <row r="7044" spans="1:26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7">
        <f t="shared" si="330"/>
        <v>119.994</v>
      </c>
      <c r="W7044" s="7" t="str">
        <f>IFERROR(INDEX(Returns!A:A,MATCH(Orders!B7044,Returns!B:B,0)), "No")</f>
        <v>No</v>
      </c>
      <c r="X7044" s="7" t="str">
        <f>INDEX(People!$A$2:$A$5,MATCH(Orders!M7044,People!$B$2:$B$5,0))</f>
        <v>Chuck Magee</v>
      </c>
      <c r="Y7044">
        <f t="shared" si="331"/>
        <v>2019</v>
      </c>
      <c r="Z7044">
        <f t="shared" si="332"/>
        <v>7</v>
      </c>
    </row>
    <row r="7045" spans="1:26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7">
        <f t="shared" si="330"/>
        <v>49.686</v>
      </c>
      <c r="W7045" s="7" t="str">
        <f>IFERROR(INDEX(Returns!A:A,MATCH(Orders!B7045,Returns!B:B,0)), "No")</f>
        <v>No</v>
      </c>
      <c r="X7045" s="7" t="str">
        <f>INDEX(People!$A$2:$A$5,MATCH(Orders!M7045,People!$B$2:$B$5,0))</f>
        <v>Chuck Magee</v>
      </c>
      <c r="Y7045">
        <f t="shared" si="331"/>
        <v>2019</v>
      </c>
      <c r="Z7045">
        <f t="shared" si="332"/>
        <v>7</v>
      </c>
    </row>
    <row r="7046" spans="1:26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7">
        <f t="shared" si="330"/>
        <v>4.5920000000000005</v>
      </c>
      <c r="W7046" s="7" t="str">
        <f>IFERROR(INDEX(Returns!A:A,MATCH(Orders!B7046,Returns!B:B,0)), "No")</f>
        <v>No</v>
      </c>
      <c r="X7046" s="7" t="str">
        <f>INDEX(People!$A$2:$A$5,MATCH(Orders!M7046,People!$B$2:$B$5,0))</f>
        <v>Chuck Magee</v>
      </c>
      <c r="Y7046">
        <f t="shared" si="331"/>
        <v>2019</v>
      </c>
      <c r="Z7046">
        <f t="shared" si="332"/>
        <v>7</v>
      </c>
    </row>
    <row r="7047" spans="1:26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7">
        <f t="shared" si="330"/>
        <v>4.6240000000000006</v>
      </c>
      <c r="W7047" s="7" t="str">
        <f>IFERROR(INDEX(Returns!A:A,MATCH(Orders!B7047,Returns!B:B,0)), "No")</f>
        <v>No</v>
      </c>
      <c r="X7047" s="7" t="str">
        <f>INDEX(People!$A$2:$A$5,MATCH(Orders!M7047,People!$B$2:$B$5,0))</f>
        <v>Kelly Williams</v>
      </c>
      <c r="Y7047">
        <f t="shared" si="331"/>
        <v>2018</v>
      </c>
      <c r="Z7047">
        <f t="shared" si="332"/>
        <v>11</v>
      </c>
    </row>
    <row r="7048" spans="1:26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7">
        <f t="shared" si="330"/>
        <v>99.591999999999999</v>
      </c>
      <c r="W7048" s="7" t="str">
        <f>IFERROR(INDEX(Returns!A:A,MATCH(Orders!B7048,Returns!B:B,0)), "No")</f>
        <v>No</v>
      </c>
      <c r="X7048" s="7" t="str">
        <f>INDEX(People!$A$2:$A$5,MATCH(Orders!M7048,People!$B$2:$B$5,0))</f>
        <v>Anna Andreadi</v>
      </c>
      <c r="Y7048">
        <f t="shared" si="331"/>
        <v>2016</v>
      </c>
      <c r="Z7048">
        <f t="shared" si="332"/>
        <v>4</v>
      </c>
    </row>
    <row r="7049" spans="1:26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7">
        <f t="shared" si="330"/>
        <v>99.99</v>
      </c>
      <c r="W7049" s="7" t="str">
        <f>IFERROR(INDEX(Returns!A:A,MATCH(Orders!B7049,Returns!B:B,0)), "No")</f>
        <v>No</v>
      </c>
      <c r="X7049" s="7" t="str">
        <f>INDEX(People!$A$2:$A$5,MATCH(Orders!M7049,People!$B$2:$B$5,0))</f>
        <v>Anna Andreadi</v>
      </c>
      <c r="Y7049">
        <f t="shared" si="331"/>
        <v>2016</v>
      </c>
      <c r="Z7049">
        <f t="shared" si="332"/>
        <v>4</v>
      </c>
    </row>
    <row r="7050" spans="1:26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7">
        <f t="shared" si="330"/>
        <v>5.1840000000000011</v>
      </c>
      <c r="W7050" s="7" t="str">
        <f>IFERROR(INDEX(Returns!A:A,MATCH(Orders!B7050,Returns!B:B,0)), "No")</f>
        <v>No</v>
      </c>
      <c r="X7050" s="7" t="str">
        <f>INDEX(People!$A$2:$A$5,MATCH(Orders!M7050,People!$B$2:$B$5,0))</f>
        <v>Cassandra Brandow</v>
      </c>
      <c r="Y7050">
        <f t="shared" si="331"/>
        <v>2018</v>
      </c>
      <c r="Z7050">
        <f t="shared" si="332"/>
        <v>8</v>
      </c>
    </row>
    <row r="7051" spans="1:26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7">
        <f t="shared" si="330"/>
        <v>7.2880000000000003</v>
      </c>
      <c r="W7051" s="7" t="str">
        <f>IFERROR(INDEX(Returns!A:A,MATCH(Orders!B7051,Returns!B:B,0)), "No")</f>
        <v>No</v>
      </c>
      <c r="X7051" s="7" t="str">
        <f>INDEX(People!$A$2:$A$5,MATCH(Orders!M7051,People!$B$2:$B$5,0))</f>
        <v>Anna Andreadi</v>
      </c>
      <c r="Y7051">
        <f t="shared" si="331"/>
        <v>2016</v>
      </c>
      <c r="Z7051">
        <f t="shared" si="332"/>
        <v>9</v>
      </c>
    </row>
    <row r="7052" spans="1:26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7">
        <f t="shared" si="330"/>
        <v>41.92</v>
      </c>
      <c r="W7052" s="7" t="str">
        <f>IFERROR(INDEX(Returns!A:A,MATCH(Orders!B7052,Returns!B:B,0)), "No")</f>
        <v>Yes</v>
      </c>
      <c r="X7052" s="7" t="str">
        <f>INDEX(People!$A$2:$A$5,MATCH(Orders!M7052,People!$B$2:$B$5,0))</f>
        <v>Anna Andreadi</v>
      </c>
      <c r="Y7052">
        <f t="shared" si="331"/>
        <v>2018</v>
      </c>
      <c r="Z7052">
        <f t="shared" si="332"/>
        <v>12</v>
      </c>
    </row>
    <row r="7053" spans="1:26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7">
        <f t="shared" si="330"/>
        <v>11.66</v>
      </c>
      <c r="W7053" s="7" t="str">
        <f>IFERROR(INDEX(Returns!A:A,MATCH(Orders!B7053,Returns!B:B,0)), "No")</f>
        <v>Yes</v>
      </c>
      <c r="X7053" s="7" t="str">
        <f>INDEX(People!$A$2:$A$5,MATCH(Orders!M7053,People!$B$2:$B$5,0))</f>
        <v>Anna Andreadi</v>
      </c>
      <c r="Y7053">
        <f t="shared" si="331"/>
        <v>2018</v>
      </c>
      <c r="Z7053">
        <f t="shared" si="332"/>
        <v>12</v>
      </c>
    </row>
    <row r="7054" spans="1:26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7">
        <f t="shared" si="330"/>
        <v>30.98</v>
      </c>
      <c r="W7054" s="7" t="str">
        <f>IFERROR(INDEX(Returns!A:A,MATCH(Orders!B7054,Returns!B:B,0)), "No")</f>
        <v>Yes</v>
      </c>
      <c r="X7054" s="7" t="str">
        <f>INDEX(People!$A$2:$A$5,MATCH(Orders!M7054,People!$B$2:$B$5,0))</f>
        <v>Anna Andreadi</v>
      </c>
      <c r="Y7054">
        <f t="shared" si="331"/>
        <v>2018</v>
      </c>
      <c r="Z7054">
        <f t="shared" si="332"/>
        <v>12</v>
      </c>
    </row>
    <row r="7055" spans="1:26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7">
        <f t="shared" si="330"/>
        <v>29.99</v>
      </c>
      <c r="W7055" s="7" t="str">
        <f>IFERROR(INDEX(Returns!A:A,MATCH(Orders!B7055,Returns!B:B,0)), "No")</f>
        <v>Yes</v>
      </c>
      <c r="X7055" s="7" t="str">
        <f>INDEX(People!$A$2:$A$5,MATCH(Orders!M7055,People!$B$2:$B$5,0))</f>
        <v>Anna Andreadi</v>
      </c>
      <c r="Y7055">
        <f t="shared" si="331"/>
        <v>2018</v>
      </c>
      <c r="Z7055">
        <f t="shared" si="332"/>
        <v>12</v>
      </c>
    </row>
    <row r="7056" spans="1:26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7">
        <f t="shared" si="330"/>
        <v>72.784000000000006</v>
      </c>
      <c r="W7056" s="7" t="str">
        <f>IFERROR(INDEX(Returns!A:A,MATCH(Orders!B7056,Returns!B:B,0)), "No")</f>
        <v>Yes</v>
      </c>
      <c r="X7056" s="7" t="str">
        <f>INDEX(People!$A$2:$A$5,MATCH(Orders!M7056,People!$B$2:$B$5,0))</f>
        <v>Anna Andreadi</v>
      </c>
      <c r="Y7056">
        <f t="shared" si="331"/>
        <v>2018</v>
      </c>
      <c r="Z7056">
        <f t="shared" si="332"/>
        <v>12</v>
      </c>
    </row>
    <row r="7057" spans="1:26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7">
        <f t="shared" si="330"/>
        <v>11.936</v>
      </c>
      <c r="W7057" s="7" t="str">
        <f>IFERROR(INDEX(Returns!A:A,MATCH(Orders!B7057,Returns!B:B,0)), "No")</f>
        <v>Yes</v>
      </c>
      <c r="X7057" s="7" t="str">
        <f>INDEX(People!$A$2:$A$5,MATCH(Orders!M7057,People!$B$2:$B$5,0))</f>
        <v>Anna Andreadi</v>
      </c>
      <c r="Y7057">
        <f t="shared" si="331"/>
        <v>2018</v>
      </c>
      <c r="Z7057">
        <f t="shared" si="332"/>
        <v>12</v>
      </c>
    </row>
    <row r="7058" spans="1:26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7">
        <f t="shared" si="330"/>
        <v>13.632</v>
      </c>
      <c r="W7058" s="7" t="str">
        <f>IFERROR(INDEX(Returns!A:A,MATCH(Orders!B7058,Returns!B:B,0)), "No")</f>
        <v>Yes</v>
      </c>
      <c r="X7058" s="7" t="str">
        <f>INDEX(People!$A$2:$A$5,MATCH(Orders!M7058,People!$B$2:$B$5,0))</f>
        <v>Anna Andreadi</v>
      </c>
      <c r="Y7058">
        <f t="shared" si="331"/>
        <v>2018</v>
      </c>
      <c r="Z7058">
        <f t="shared" si="332"/>
        <v>12</v>
      </c>
    </row>
    <row r="7059" spans="1:26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7">
        <f t="shared" si="330"/>
        <v>127.44800000000001</v>
      </c>
      <c r="W7059" s="7" t="str">
        <f>IFERROR(INDEX(Returns!A:A,MATCH(Orders!B7059,Returns!B:B,0)), "No")</f>
        <v>Yes</v>
      </c>
      <c r="X7059" s="7" t="str">
        <f>INDEX(People!$A$2:$A$5,MATCH(Orders!M7059,People!$B$2:$B$5,0))</f>
        <v>Anna Andreadi</v>
      </c>
      <c r="Y7059">
        <f t="shared" si="331"/>
        <v>2018</v>
      </c>
      <c r="Z7059">
        <f t="shared" si="332"/>
        <v>12</v>
      </c>
    </row>
    <row r="7060" spans="1:26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7">
        <f t="shared" si="330"/>
        <v>16.739999999999998</v>
      </c>
      <c r="W7060" s="7" t="str">
        <f>IFERROR(INDEX(Returns!A:A,MATCH(Orders!B7060,Returns!B:B,0)), "No")</f>
        <v>Yes</v>
      </c>
      <c r="X7060" s="7" t="str">
        <f>INDEX(People!$A$2:$A$5,MATCH(Orders!M7060,People!$B$2:$B$5,0))</f>
        <v>Anna Andreadi</v>
      </c>
      <c r="Y7060">
        <f t="shared" si="331"/>
        <v>2018</v>
      </c>
      <c r="Z7060">
        <f t="shared" si="332"/>
        <v>12</v>
      </c>
    </row>
    <row r="7061" spans="1:26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7">
        <f t="shared" si="330"/>
        <v>41.71</v>
      </c>
      <c r="W7061" s="7" t="str">
        <f>IFERROR(INDEX(Returns!A:A,MATCH(Orders!B7061,Returns!B:B,0)), "No")</f>
        <v>Yes</v>
      </c>
      <c r="X7061" s="7" t="str">
        <f>INDEX(People!$A$2:$A$5,MATCH(Orders!M7061,People!$B$2:$B$5,0))</f>
        <v>Anna Andreadi</v>
      </c>
      <c r="Y7061">
        <f t="shared" si="331"/>
        <v>2018</v>
      </c>
      <c r="Z7061">
        <f t="shared" si="332"/>
        <v>12</v>
      </c>
    </row>
    <row r="7062" spans="1:26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7">
        <f t="shared" si="330"/>
        <v>2.9359999999999999</v>
      </c>
      <c r="W7062" s="7" t="str">
        <f>IFERROR(INDEX(Returns!A:A,MATCH(Orders!B7062,Returns!B:B,0)), "No")</f>
        <v>Yes</v>
      </c>
      <c r="X7062" s="7" t="str">
        <f>INDEX(People!$A$2:$A$5,MATCH(Orders!M7062,People!$B$2:$B$5,0))</f>
        <v>Anna Andreadi</v>
      </c>
      <c r="Y7062">
        <f t="shared" si="331"/>
        <v>2018</v>
      </c>
      <c r="Z7062">
        <f t="shared" si="332"/>
        <v>12</v>
      </c>
    </row>
    <row r="7063" spans="1:26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7">
        <f t="shared" si="330"/>
        <v>4.048</v>
      </c>
      <c r="W7063" s="7" t="str">
        <f>IFERROR(INDEX(Returns!A:A,MATCH(Orders!B7063,Returns!B:B,0)), "No")</f>
        <v>No</v>
      </c>
      <c r="X7063" s="7" t="str">
        <f>INDEX(People!$A$2:$A$5,MATCH(Orders!M7063,People!$B$2:$B$5,0))</f>
        <v>Anna Andreadi</v>
      </c>
      <c r="Y7063">
        <f t="shared" si="331"/>
        <v>2017</v>
      </c>
      <c r="Z7063">
        <f t="shared" si="332"/>
        <v>2</v>
      </c>
    </row>
    <row r="7064" spans="1:26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7">
        <f t="shared" si="330"/>
        <v>9.2640000000000011</v>
      </c>
      <c r="W7064" s="7" t="str">
        <f>IFERROR(INDEX(Returns!A:A,MATCH(Orders!B7064,Returns!B:B,0)), "No")</f>
        <v>No</v>
      </c>
      <c r="X7064" s="7" t="str">
        <f>INDEX(People!$A$2:$A$5,MATCH(Orders!M7064,People!$B$2:$B$5,0))</f>
        <v>Anna Andreadi</v>
      </c>
      <c r="Y7064">
        <f t="shared" si="331"/>
        <v>2018</v>
      </c>
      <c r="Z7064">
        <f t="shared" si="332"/>
        <v>12</v>
      </c>
    </row>
    <row r="7065" spans="1:26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7">
        <f t="shared" si="330"/>
        <v>3.1040000000000001</v>
      </c>
      <c r="W7065" s="7" t="str">
        <f>IFERROR(INDEX(Returns!A:A,MATCH(Orders!B7065,Returns!B:B,0)), "No")</f>
        <v>No</v>
      </c>
      <c r="X7065" s="7" t="str">
        <f>INDEX(People!$A$2:$A$5,MATCH(Orders!M7065,People!$B$2:$B$5,0))</f>
        <v>Anna Andreadi</v>
      </c>
      <c r="Y7065">
        <f t="shared" si="331"/>
        <v>2019</v>
      </c>
      <c r="Z7065">
        <f t="shared" si="332"/>
        <v>8</v>
      </c>
    </row>
    <row r="7066" spans="1:26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7">
        <f t="shared" si="330"/>
        <v>10.89</v>
      </c>
      <c r="W7066" s="7" t="str">
        <f>IFERROR(INDEX(Returns!A:A,MATCH(Orders!B7066,Returns!B:B,0)), "No")</f>
        <v>No</v>
      </c>
      <c r="X7066" s="7" t="str">
        <f>INDEX(People!$A$2:$A$5,MATCH(Orders!M7066,People!$B$2:$B$5,0))</f>
        <v>Chuck Magee</v>
      </c>
      <c r="Y7066">
        <f t="shared" si="331"/>
        <v>2019</v>
      </c>
      <c r="Z7066">
        <f t="shared" si="332"/>
        <v>2</v>
      </c>
    </row>
    <row r="7067" spans="1:26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7">
        <f t="shared" si="330"/>
        <v>180.19</v>
      </c>
      <c r="W7067" s="7" t="str">
        <f>IFERROR(INDEX(Returns!A:A,MATCH(Orders!B7067,Returns!B:B,0)), "No")</f>
        <v>No</v>
      </c>
      <c r="X7067" s="7" t="str">
        <f>INDEX(People!$A$2:$A$5,MATCH(Orders!M7067,People!$B$2:$B$5,0))</f>
        <v>Anna Andreadi</v>
      </c>
      <c r="Y7067">
        <f t="shared" si="331"/>
        <v>2016</v>
      </c>
      <c r="Z7067">
        <f t="shared" si="332"/>
        <v>12</v>
      </c>
    </row>
    <row r="7068" spans="1:26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7">
        <f t="shared" si="330"/>
        <v>6.48</v>
      </c>
      <c r="W7068" s="7" t="str">
        <f>IFERROR(INDEX(Returns!A:A,MATCH(Orders!B7068,Returns!B:B,0)), "No")</f>
        <v>No</v>
      </c>
      <c r="X7068" s="7" t="str">
        <f>INDEX(People!$A$2:$A$5,MATCH(Orders!M7068,People!$B$2:$B$5,0))</f>
        <v>Anna Andreadi</v>
      </c>
      <c r="Y7068">
        <f t="shared" si="331"/>
        <v>2018</v>
      </c>
      <c r="Z7068">
        <f t="shared" si="332"/>
        <v>5</v>
      </c>
    </row>
    <row r="7069" spans="1:26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7">
        <f t="shared" si="330"/>
        <v>0.98199999999999976</v>
      </c>
      <c r="W7069" s="7" t="str">
        <f>IFERROR(INDEX(Returns!A:A,MATCH(Orders!B7069,Returns!B:B,0)), "No")</f>
        <v>No</v>
      </c>
      <c r="X7069" s="7" t="str">
        <f>INDEX(People!$A$2:$A$5,MATCH(Orders!M7069,People!$B$2:$B$5,0))</f>
        <v>Kelly Williams</v>
      </c>
      <c r="Y7069">
        <f t="shared" si="331"/>
        <v>2018</v>
      </c>
      <c r="Z7069">
        <f t="shared" si="332"/>
        <v>5</v>
      </c>
    </row>
    <row r="7070" spans="1:26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7">
        <f t="shared" si="330"/>
        <v>9.1840000000000011</v>
      </c>
      <c r="W7070" s="7" t="str">
        <f>IFERROR(INDEX(Returns!A:A,MATCH(Orders!B7070,Returns!B:B,0)), "No")</f>
        <v>No</v>
      </c>
      <c r="X7070" s="7" t="str">
        <f>INDEX(People!$A$2:$A$5,MATCH(Orders!M7070,People!$B$2:$B$5,0))</f>
        <v>Kelly Williams</v>
      </c>
      <c r="Y7070">
        <f t="shared" si="331"/>
        <v>2018</v>
      </c>
      <c r="Z7070">
        <f t="shared" si="332"/>
        <v>5</v>
      </c>
    </row>
    <row r="7071" spans="1:26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7">
        <f t="shared" si="330"/>
        <v>5.98</v>
      </c>
      <c r="W7071" s="7" t="str">
        <f>IFERROR(INDEX(Returns!A:A,MATCH(Orders!B7071,Returns!B:B,0)), "No")</f>
        <v>No</v>
      </c>
      <c r="X7071" s="7" t="str">
        <f>INDEX(People!$A$2:$A$5,MATCH(Orders!M7071,People!$B$2:$B$5,0))</f>
        <v>Anna Andreadi</v>
      </c>
      <c r="Y7071">
        <f t="shared" si="331"/>
        <v>2016</v>
      </c>
      <c r="Z7071">
        <f t="shared" si="332"/>
        <v>8</v>
      </c>
    </row>
    <row r="7072" spans="1:26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7">
        <f t="shared" si="330"/>
        <v>4.6240000000000006</v>
      </c>
      <c r="W7072" s="7" t="str">
        <f>IFERROR(INDEX(Returns!A:A,MATCH(Orders!B7072,Returns!B:B,0)), "No")</f>
        <v>No</v>
      </c>
      <c r="X7072" s="7" t="str">
        <f>INDEX(People!$A$2:$A$5,MATCH(Orders!M7072,People!$B$2:$B$5,0))</f>
        <v>Kelly Williams</v>
      </c>
      <c r="Y7072">
        <f t="shared" si="331"/>
        <v>2018</v>
      </c>
      <c r="Z7072">
        <f t="shared" si="332"/>
        <v>9</v>
      </c>
    </row>
    <row r="7073" spans="1:26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7">
        <f t="shared" si="330"/>
        <v>2.2239999999999998</v>
      </c>
      <c r="W7073" s="7" t="str">
        <f>IFERROR(INDEX(Returns!A:A,MATCH(Orders!B7073,Returns!B:B,0)), "No")</f>
        <v>No</v>
      </c>
      <c r="X7073" s="7" t="str">
        <f>INDEX(People!$A$2:$A$5,MATCH(Orders!M7073,People!$B$2:$B$5,0))</f>
        <v>Kelly Williams</v>
      </c>
      <c r="Y7073">
        <f t="shared" si="331"/>
        <v>2018</v>
      </c>
      <c r="Z7073">
        <f t="shared" si="332"/>
        <v>7</v>
      </c>
    </row>
    <row r="7074" spans="1:26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7">
        <f t="shared" si="330"/>
        <v>5.1840000000000011</v>
      </c>
      <c r="W7074" s="7" t="str">
        <f>IFERROR(INDEX(Returns!A:A,MATCH(Orders!B7074,Returns!B:B,0)), "No")</f>
        <v>No</v>
      </c>
      <c r="X7074" s="7" t="str">
        <f>INDEX(People!$A$2:$A$5,MATCH(Orders!M7074,People!$B$2:$B$5,0))</f>
        <v>Kelly Williams</v>
      </c>
      <c r="Y7074">
        <f t="shared" si="331"/>
        <v>2018</v>
      </c>
      <c r="Z7074">
        <f t="shared" si="332"/>
        <v>7</v>
      </c>
    </row>
    <row r="7075" spans="1:26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7">
        <f t="shared" si="330"/>
        <v>35.183999999999997</v>
      </c>
      <c r="W7075" s="7" t="str">
        <f>IFERROR(INDEX(Returns!A:A,MATCH(Orders!B7075,Returns!B:B,0)), "No")</f>
        <v>No</v>
      </c>
      <c r="X7075" s="7" t="str">
        <f>INDEX(People!$A$2:$A$5,MATCH(Orders!M7075,People!$B$2:$B$5,0))</f>
        <v>Kelly Williams</v>
      </c>
      <c r="Y7075">
        <f t="shared" si="331"/>
        <v>2018</v>
      </c>
      <c r="Z7075">
        <f t="shared" si="332"/>
        <v>7</v>
      </c>
    </row>
    <row r="7076" spans="1:26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7">
        <f t="shared" si="330"/>
        <v>1.1879999999999997</v>
      </c>
      <c r="W7076" s="7" t="str">
        <f>IFERROR(INDEX(Returns!A:A,MATCH(Orders!B7076,Returns!B:B,0)), "No")</f>
        <v>No</v>
      </c>
      <c r="X7076" s="7" t="str">
        <f>INDEX(People!$A$2:$A$5,MATCH(Orders!M7076,People!$B$2:$B$5,0))</f>
        <v>Kelly Williams</v>
      </c>
      <c r="Y7076">
        <f t="shared" si="331"/>
        <v>2018</v>
      </c>
      <c r="Z7076">
        <f t="shared" si="332"/>
        <v>7</v>
      </c>
    </row>
    <row r="7077" spans="1:26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7">
        <f t="shared" si="330"/>
        <v>6.6720000000000006</v>
      </c>
      <c r="W7077" s="7" t="str">
        <f>IFERROR(INDEX(Returns!A:A,MATCH(Orders!B7077,Returns!B:B,0)), "No")</f>
        <v>No</v>
      </c>
      <c r="X7077" s="7" t="str">
        <f>INDEX(People!$A$2:$A$5,MATCH(Orders!M7077,People!$B$2:$B$5,0))</f>
        <v>Kelly Williams</v>
      </c>
      <c r="Y7077">
        <f t="shared" si="331"/>
        <v>2018</v>
      </c>
      <c r="Z7077">
        <f t="shared" si="332"/>
        <v>7</v>
      </c>
    </row>
    <row r="7078" spans="1:26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7">
        <f t="shared" si="330"/>
        <v>10.98</v>
      </c>
      <c r="W7078" s="7" t="str">
        <f>IFERROR(INDEX(Returns!A:A,MATCH(Orders!B7078,Returns!B:B,0)), "No")</f>
        <v>No</v>
      </c>
      <c r="X7078" s="7" t="str">
        <f>INDEX(People!$A$2:$A$5,MATCH(Orders!M7078,People!$B$2:$B$5,0))</f>
        <v>Anna Andreadi</v>
      </c>
      <c r="Y7078">
        <f t="shared" si="331"/>
        <v>2018</v>
      </c>
      <c r="Z7078">
        <f t="shared" si="332"/>
        <v>5</v>
      </c>
    </row>
    <row r="7079" spans="1:26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7">
        <f t="shared" si="330"/>
        <v>3.2730000000000006</v>
      </c>
      <c r="W7079" s="7" t="str">
        <f>IFERROR(INDEX(Returns!A:A,MATCH(Orders!B7079,Returns!B:B,0)), "No")</f>
        <v>Yes</v>
      </c>
      <c r="X7079" s="7" t="str">
        <f>INDEX(People!$A$2:$A$5,MATCH(Orders!M7079,People!$B$2:$B$5,0))</f>
        <v>Cassandra Brandow</v>
      </c>
      <c r="Y7079">
        <f t="shared" si="331"/>
        <v>2018</v>
      </c>
      <c r="Z7079">
        <f t="shared" si="332"/>
        <v>9</v>
      </c>
    </row>
    <row r="7080" spans="1:26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7">
        <f t="shared" si="330"/>
        <v>34.384</v>
      </c>
      <c r="W7080" s="7" t="str">
        <f>IFERROR(INDEX(Returns!A:A,MATCH(Orders!B7080,Returns!B:B,0)), "No")</f>
        <v>Yes</v>
      </c>
      <c r="X7080" s="7" t="str">
        <f>INDEX(People!$A$2:$A$5,MATCH(Orders!M7080,People!$B$2:$B$5,0))</f>
        <v>Cassandra Brandow</v>
      </c>
      <c r="Y7080">
        <f t="shared" si="331"/>
        <v>2018</v>
      </c>
      <c r="Z7080">
        <f t="shared" si="332"/>
        <v>9</v>
      </c>
    </row>
    <row r="7081" spans="1:26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7">
        <f t="shared" si="330"/>
        <v>4.8640000000000008</v>
      </c>
      <c r="W7081" s="7" t="str">
        <f>IFERROR(INDEX(Returns!A:A,MATCH(Orders!B7081,Returns!B:B,0)), "No")</f>
        <v>Yes</v>
      </c>
      <c r="X7081" s="7" t="str">
        <f>INDEX(People!$A$2:$A$5,MATCH(Orders!M7081,People!$B$2:$B$5,0))</f>
        <v>Cassandra Brandow</v>
      </c>
      <c r="Y7081">
        <f t="shared" si="331"/>
        <v>2018</v>
      </c>
      <c r="Z7081">
        <f t="shared" si="332"/>
        <v>9</v>
      </c>
    </row>
    <row r="7082" spans="1:26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7">
        <f t="shared" si="330"/>
        <v>157.506</v>
      </c>
      <c r="W7082" s="7" t="str">
        <f>IFERROR(INDEX(Returns!A:A,MATCH(Orders!B7082,Returns!B:B,0)), "No")</f>
        <v>Yes</v>
      </c>
      <c r="X7082" s="7" t="str">
        <f>INDEX(People!$A$2:$A$5,MATCH(Orders!M7082,People!$B$2:$B$5,0))</f>
        <v>Cassandra Brandow</v>
      </c>
      <c r="Y7082">
        <f t="shared" si="331"/>
        <v>2018</v>
      </c>
      <c r="Z7082">
        <f t="shared" si="332"/>
        <v>9</v>
      </c>
    </row>
    <row r="7083" spans="1:26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7">
        <f t="shared" si="330"/>
        <v>337.56</v>
      </c>
      <c r="W7083" s="7" t="str">
        <f>IFERROR(INDEX(Returns!A:A,MATCH(Orders!B7083,Returns!B:B,0)), "No")</f>
        <v>Yes</v>
      </c>
      <c r="X7083" s="7" t="str">
        <f>INDEX(People!$A$2:$A$5,MATCH(Orders!M7083,People!$B$2:$B$5,0))</f>
        <v>Cassandra Brandow</v>
      </c>
      <c r="Y7083">
        <f t="shared" si="331"/>
        <v>2018</v>
      </c>
      <c r="Z7083">
        <f t="shared" si="332"/>
        <v>9</v>
      </c>
    </row>
    <row r="7084" spans="1:26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7">
        <f t="shared" si="330"/>
        <v>3.4440000000000013</v>
      </c>
      <c r="W7084" s="7" t="str">
        <f>IFERROR(INDEX(Returns!A:A,MATCH(Orders!B7084,Returns!B:B,0)), "No")</f>
        <v>Yes</v>
      </c>
      <c r="X7084" s="7" t="str">
        <f>INDEX(People!$A$2:$A$5,MATCH(Orders!M7084,People!$B$2:$B$5,0))</f>
        <v>Cassandra Brandow</v>
      </c>
      <c r="Y7084">
        <f t="shared" si="331"/>
        <v>2018</v>
      </c>
      <c r="Z7084">
        <f t="shared" si="332"/>
        <v>9</v>
      </c>
    </row>
    <row r="7085" spans="1:26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7">
        <f t="shared" si="330"/>
        <v>1.76</v>
      </c>
      <c r="W7085" s="7" t="str">
        <f>IFERROR(INDEX(Returns!A:A,MATCH(Orders!B7085,Returns!B:B,0)), "No")</f>
        <v>No</v>
      </c>
      <c r="X7085" s="7" t="str">
        <f>INDEX(People!$A$2:$A$5,MATCH(Orders!M7085,People!$B$2:$B$5,0))</f>
        <v>Anna Andreadi</v>
      </c>
      <c r="Y7085">
        <f t="shared" si="331"/>
        <v>2019</v>
      </c>
      <c r="Z7085">
        <f t="shared" si="332"/>
        <v>7</v>
      </c>
    </row>
    <row r="7086" spans="1:26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7">
        <f t="shared" si="330"/>
        <v>180.68800000000002</v>
      </c>
      <c r="W7086" s="7" t="str">
        <f>IFERROR(INDEX(Returns!A:A,MATCH(Orders!B7086,Returns!B:B,0)), "No")</f>
        <v>No</v>
      </c>
      <c r="X7086" s="7" t="str">
        <f>INDEX(People!$A$2:$A$5,MATCH(Orders!M7086,People!$B$2:$B$5,0))</f>
        <v>Anna Andreadi</v>
      </c>
      <c r="Y7086">
        <f t="shared" si="331"/>
        <v>2019</v>
      </c>
      <c r="Z7086">
        <f t="shared" si="332"/>
        <v>7</v>
      </c>
    </row>
    <row r="7087" spans="1:26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7">
        <f t="shared" si="330"/>
        <v>1.7190000000000005</v>
      </c>
      <c r="W7087" s="7" t="str">
        <f>IFERROR(INDEX(Returns!A:A,MATCH(Orders!B7087,Returns!B:B,0)), "No")</f>
        <v>No</v>
      </c>
      <c r="X7087" s="7" t="str">
        <f>INDEX(People!$A$2:$A$5,MATCH(Orders!M7087,People!$B$2:$B$5,0))</f>
        <v>Chuck Magee</v>
      </c>
      <c r="Y7087">
        <f t="shared" si="331"/>
        <v>2019</v>
      </c>
      <c r="Z7087">
        <f t="shared" si="332"/>
        <v>9</v>
      </c>
    </row>
    <row r="7088" spans="1:26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7">
        <f t="shared" si="330"/>
        <v>95.448000000000008</v>
      </c>
      <c r="W7088" s="7" t="str">
        <f>IFERROR(INDEX(Returns!A:A,MATCH(Orders!B7088,Returns!B:B,0)), "No")</f>
        <v>No</v>
      </c>
      <c r="X7088" s="7" t="str">
        <f>INDEX(People!$A$2:$A$5,MATCH(Orders!M7088,People!$B$2:$B$5,0))</f>
        <v>Chuck Magee</v>
      </c>
      <c r="Y7088">
        <f t="shared" si="331"/>
        <v>2019</v>
      </c>
      <c r="Z7088">
        <f t="shared" si="332"/>
        <v>9</v>
      </c>
    </row>
    <row r="7089" spans="1:26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7">
        <f t="shared" si="330"/>
        <v>33.29</v>
      </c>
      <c r="W7089" s="7" t="str">
        <f>IFERROR(INDEX(Returns!A:A,MATCH(Orders!B7089,Returns!B:B,0)), "No")</f>
        <v>No</v>
      </c>
      <c r="X7089" s="7" t="str">
        <f>INDEX(People!$A$2:$A$5,MATCH(Orders!M7089,People!$B$2:$B$5,0))</f>
        <v>Anna Andreadi</v>
      </c>
      <c r="Y7089">
        <f t="shared" si="331"/>
        <v>2019</v>
      </c>
      <c r="Z7089">
        <f t="shared" si="332"/>
        <v>8</v>
      </c>
    </row>
    <row r="7090" spans="1:26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7">
        <f t="shared" si="330"/>
        <v>19.84</v>
      </c>
      <c r="W7090" s="7" t="str">
        <f>IFERROR(INDEX(Returns!A:A,MATCH(Orders!B7090,Returns!B:B,0)), "No")</f>
        <v>No</v>
      </c>
      <c r="X7090" s="7" t="str">
        <f>INDEX(People!$A$2:$A$5,MATCH(Orders!M7090,People!$B$2:$B$5,0))</f>
        <v>Anna Andreadi</v>
      </c>
      <c r="Y7090">
        <f t="shared" si="331"/>
        <v>2017</v>
      </c>
      <c r="Z7090">
        <f t="shared" si="332"/>
        <v>10</v>
      </c>
    </row>
    <row r="7091" spans="1:26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7">
        <f t="shared" si="330"/>
        <v>119.96</v>
      </c>
      <c r="W7091" s="7" t="str">
        <f>IFERROR(INDEX(Returns!A:A,MATCH(Orders!B7091,Returns!B:B,0)), "No")</f>
        <v>No</v>
      </c>
      <c r="X7091" s="7" t="str">
        <f>INDEX(People!$A$2:$A$5,MATCH(Orders!M7091,People!$B$2:$B$5,0))</f>
        <v>Anna Andreadi</v>
      </c>
      <c r="Y7091">
        <f t="shared" si="331"/>
        <v>2019</v>
      </c>
      <c r="Z7091">
        <f t="shared" si="332"/>
        <v>6</v>
      </c>
    </row>
    <row r="7092" spans="1:26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7">
        <f t="shared" si="330"/>
        <v>35.44</v>
      </c>
      <c r="W7092" s="7" t="str">
        <f>IFERROR(INDEX(Returns!A:A,MATCH(Orders!B7092,Returns!B:B,0)), "No")</f>
        <v>No</v>
      </c>
      <c r="X7092" s="7" t="str">
        <f>INDEX(People!$A$2:$A$5,MATCH(Orders!M7092,People!$B$2:$B$5,0))</f>
        <v>Cassandra Brandow</v>
      </c>
      <c r="Y7092">
        <f t="shared" si="331"/>
        <v>2017</v>
      </c>
      <c r="Z7092">
        <f t="shared" si="332"/>
        <v>1</v>
      </c>
    </row>
    <row r="7093" spans="1:26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7">
        <f t="shared" si="330"/>
        <v>54.48</v>
      </c>
      <c r="W7093" s="7" t="str">
        <f>IFERROR(INDEX(Returns!A:A,MATCH(Orders!B7093,Returns!B:B,0)), "No")</f>
        <v>No</v>
      </c>
      <c r="X7093" s="7" t="str">
        <f>INDEX(People!$A$2:$A$5,MATCH(Orders!M7093,People!$B$2:$B$5,0))</f>
        <v>Cassandra Brandow</v>
      </c>
      <c r="Y7093">
        <f t="shared" si="331"/>
        <v>2017</v>
      </c>
      <c r="Z7093">
        <f t="shared" si="332"/>
        <v>1</v>
      </c>
    </row>
    <row r="7094" spans="1:26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7">
        <f t="shared" si="330"/>
        <v>21.38</v>
      </c>
      <c r="W7094" s="7" t="str">
        <f>IFERROR(INDEX(Returns!A:A,MATCH(Orders!B7094,Returns!B:B,0)), "No")</f>
        <v>No</v>
      </c>
      <c r="X7094" s="7" t="str">
        <f>INDEX(People!$A$2:$A$5,MATCH(Orders!M7094,People!$B$2:$B$5,0))</f>
        <v>Cassandra Brandow</v>
      </c>
      <c r="Y7094">
        <f t="shared" si="331"/>
        <v>2017</v>
      </c>
      <c r="Z7094">
        <f t="shared" si="332"/>
        <v>1</v>
      </c>
    </row>
    <row r="7095" spans="1:26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7">
        <f t="shared" si="330"/>
        <v>10.31</v>
      </c>
      <c r="W7095" s="7" t="str">
        <f>IFERROR(INDEX(Returns!A:A,MATCH(Orders!B7095,Returns!B:B,0)), "No")</f>
        <v>No</v>
      </c>
      <c r="X7095" s="7" t="str">
        <f>INDEX(People!$A$2:$A$5,MATCH(Orders!M7095,People!$B$2:$B$5,0))</f>
        <v>Cassandra Brandow</v>
      </c>
      <c r="Y7095">
        <f t="shared" si="331"/>
        <v>2017</v>
      </c>
      <c r="Z7095">
        <f t="shared" si="332"/>
        <v>1</v>
      </c>
    </row>
    <row r="7096" spans="1:26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7">
        <f t="shared" si="330"/>
        <v>79.992000000000004</v>
      </c>
      <c r="W7096" s="7" t="str">
        <f>IFERROR(INDEX(Returns!A:A,MATCH(Orders!B7096,Returns!B:B,0)), "No")</f>
        <v>No</v>
      </c>
      <c r="X7096" s="7" t="str">
        <f>INDEX(People!$A$2:$A$5,MATCH(Orders!M7096,People!$B$2:$B$5,0))</f>
        <v>Kelly Williams</v>
      </c>
      <c r="Y7096">
        <f t="shared" si="331"/>
        <v>2017</v>
      </c>
      <c r="Z7096">
        <f t="shared" si="332"/>
        <v>2</v>
      </c>
    </row>
    <row r="7097" spans="1:26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7">
        <f t="shared" si="330"/>
        <v>24.447999999999997</v>
      </c>
      <c r="W7097" s="7" t="str">
        <f>IFERROR(INDEX(Returns!A:A,MATCH(Orders!B7097,Returns!B:B,0)), "No")</f>
        <v>No</v>
      </c>
      <c r="X7097" s="7" t="str">
        <f>INDEX(People!$A$2:$A$5,MATCH(Orders!M7097,People!$B$2:$B$5,0))</f>
        <v>Chuck Magee</v>
      </c>
      <c r="Y7097">
        <f t="shared" si="331"/>
        <v>2018</v>
      </c>
      <c r="Z7097">
        <f t="shared" si="332"/>
        <v>8</v>
      </c>
    </row>
    <row r="7098" spans="1:26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7">
        <f t="shared" si="330"/>
        <v>138.39200000000002</v>
      </c>
      <c r="W7098" s="7" t="str">
        <f>IFERROR(INDEX(Returns!A:A,MATCH(Orders!B7098,Returns!B:B,0)), "No")</f>
        <v>No</v>
      </c>
      <c r="X7098" s="7" t="str">
        <f>INDEX(People!$A$2:$A$5,MATCH(Orders!M7098,People!$B$2:$B$5,0))</f>
        <v>Chuck Magee</v>
      </c>
      <c r="Y7098">
        <f t="shared" si="331"/>
        <v>2018</v>
      </c>
      <c r="Z7098">
        <f t="shared" si="332"/>
        <v>8</v>
      </c>
    </row>
    <row r="7099" spans="1:26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7">
        <f t="shared" si="330"/>
        <v>5.0640000000000001</v>
      </c>
      <c r="W7099" s="7" t="str">
        <f>IFERROR(INDEX(Returns!A:A,MATCH(Orders!B7099,Returns!B:B,0)), "No")</f>
        <v>No</v>
      </c>
      <c r="X7099" s="7" t="str">
        <f>INDEX(People!$A$2:$A$5,MATCH(Orders!M7099,People!$B$2:$B$5,0))</f>
        <v>Chuck Magee</v>
      </c>
      <c r="Y7099">
        <f t="shared" si="331"/>
        <v>2018</v>
      </c>
      <c r="Z7099">
        <f t="shared" si="332"/>
        <v>8</v>
      </c>
    </row>
    <row r="7100" spans="1:26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7">
        <f t="shared" si="330"/>
        <v>35.44</v>
      </c>
      <c r="W7100" s="7" t="str">
        <f>IFERROR(INDEX(Returns!A:A,MATCH(Orders!B7100,Returns!B:B,0)), "No")</f>
        <v>No</v>
      </c>
      <c r="X7100" s="7" t="str">
        <f>INDEX(People!$A$2:$A$5,MATCH(Orders!M7100,People!$B$2:$B$5,0))</f>
        <v>Chuck Magee</v>
      </c>
      <c r="Y7100">
        <f t="shared" si="331"/>
        <v>2019</v>
      </c>
      <c r="Z7100">
        <f t="shared" si="332"/>
        <v>11</v>
      </c>
    </row>
    <row r="7101" spans="1:26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7">
        <f t="shared" si="330"/>
        <v>35.44</v>
      </c>
      <c r="W7101" s="7" t="str">
        <f>IFERROR(INDEX(Returns!A:A,MATCH(Orders!B7101,Returns!B:B,0)), "No")</f>
        <v>No</v>
      </c>
      <c r="X7101" s="7" t="str">
        <f>INDEX(People!$A$2:$A$5,MATCH(Orders!M7101,People!$B$2:$B$5,0))</f>
        <v>Chuck Magee</v>
      </c>
      <c r="Y7101">
        <f t="shared" si="331"/>
        <v>2017</v>
      </c>
      <c r="Z7101">
        <f t="shared" si="332"/>
        <v>12</v>
      </c>
    </row>
    <row r="7102" spans="1:26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7">
        <f t="shared" si="330"/>
        <v>7.8240000000000007</v>
      </c>
      <c r="W7102" s="7" t="str">
        <f>IFERROR(INDEX(Returns!A:A,MATCH(Orders!B7102,Returns!B:B,0)), "No")</f>
        <v>No</v>
      </c>
      <c r="X7102" s="7" t="str">
        <f>INDEX(People!$A$2:$A$5,MATCH(Orders!M7102,People!$B$2:$B$5,0))</f>
        <v>Anna Andreadi</v>
      </c>
      <c r="Y7102">
        <f t="shared" si="331"/>
        <v>2016</v>
      </c>
      <c r="Z7102">
        <f t="shared" si="332"/>
        <v>11</v>
      </c>
    </row>
    <row r="7103" spans="1:26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7">
        <f t="shared" si="330"/>
        <v>9.8239999999999998</v>
      </c>
      <c r="W7103" s="7" t="str">
        <f>IFERROR(INDEX(Returns!A:A,MATCH(Orders!B7103,Returns!B:B,0)), "No")</f>
        <v>No</v>
      </c>
      <c r="X7103" s="7" t="str">
        <f>INDEX(People!$A$2:$A$5,MATCH(Orders!M7103,People!$B$2:$B$5,0))</f>
        <v>Kelly Williams</v>
      </c>
      <c r="Y7103">
        <f t="shared" si="331"/>
        <v>2018</v>
      </c>
      <c r="Z7103">
        <f t="shared" si="332"/>
        <v>8</v>
      </c>
    </row>
    <row r="7104" spans="1:26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7">
        <f t="shared" si="330"/>
        <v>2.1900000000000004</v>
      </c>
      <c r="W7104" s="7" t="str">
        <f>IFERROR(INDEX(Returns!A:A,MATCH(Orders!B7104,Returns!B:B,0)), "No")</f>
        <v>No</v>
      </c>
      <c r="X7104" s="7" t="str">
        <f>INDEX(People!$A$2:$A$5,MATCH(Orders!M7104,People!$B$2:$B$5,0))</f>
        <v>Chuck Magee</v>
      </c>
      <c r="Y7104">
        <f t="shared" si="331"/>
        <v>2016</v>
      </c>
      <c r="Z7104">
        <f t="shared" si="332"/>
        <v>9</v>
      </c>
    </row>
    <row r="7105" spans="1:26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7">
        <f t="shared" si="330"/>
        <v>210.55</v>
      </c>
      <c r="W7105" s="7" t="str">
        <f>IFERROR(INDEX(Returns!A:A,MATCH(Orders!B7105,Returns!B:B,0)), "No")</f>
        <v>No</v>
      </c>
      <c r="X7105" s="7" t="str">
        <f>INDEX(People!$A$2:$A$5,MATCH(Orders!M7105,People!$B$2:$B$5,0))</f>
        <v>Anna Andreadi</v>
      </c>
      <c r="Y7105">
        <f t="shared" si="331"/>
        <v>2019</v>
      </c>
      <c r="Z7105">
        <f t="shared" si="332"/>
        <v>9</v>
      </c>
    </row>
    <row r="7106" spans="1:26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7">
        <f t="shared" si="330"/>
        <v>126.68599999999998</v>
      </c>
      <c r="W7106" s="7" t="str">
        <f>IFERROR(INDEX(Returns!A:A,MATCH(Orders!B7106,Returns!B:B,0)), "No")</f>
        <v>No</v>
      </c>
      <c r="X7106" s="7" t="str">
        <f>INDEX(People!$A$2:$A$5,MATCH(Orders!M7106,People!$B$2:$B$5,0))</f>
        <v>Chuck Magee</v>
      </c>
      <c r="Y7106">
        <f t="shared" si="331"/>
        <v>2019</v>
      </c>
      <c r="Z7106">
        <f t="shared" si="332"/>
        <v>6</v>
      </c>
    </row>
    <row r="7107" spans="1:26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7">
        <f t="shared" ref="V7107:V7170" si="333">R7107/S7107</f>
        <v>12.928000000000003</v>
      </c>
      <c r="W7107" s="7" t="str">
        <f>IFERROR(INDEX(Returns!A:A,MATCH(Orders!B7107,Returns!B:B,0)), "No")</f>
        <v>No</v>
      </c>
      <c r="X7107" s="7" t="str">
        <f>INDEX(People!$A$2:$A$5,MATCH(Orders!M7107,People!$B$2:$B$5,0))</f>
        <v>Chuck Magee</v>
      </c>
      <c r="Y7107">
        <f t="shared" ref="Y7107:Y7170" si="334">YEAR(C7107)</f>
        <v>2019</v>
      </c>
      <c r="Z7107">
        <f t="shared" ref="Z7107:Z7170" si="335">MONTH(C7107)</f>
        <v>6</v>
      </c>
    </row>
    <row r="7108" spans="1:26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7">
        <f t="shared" si="333"/>
        <v>13.591999999999999</v>
      </c>
      <c r="W7108" s="7" t="str">
        <f>IFERROR(INDEX(Returns!A:A,MATCH(Orders!B7108,Returns!B:B,0)), "No")</f>
        <v>No</v>
      </c>
      <c r="X7108" s="7" t="str">
        <f>INDEX(People!$A$2:$A$5,MATCH(Orders!M7108,People!$B$2:$B$5,0))</f>
        <v>Chuck Magee</v>
      </c>
      <c r="Y7108">
        <f t="shared" si="334"/>
        <v>2019</v>
      </c>
      <c r="Z7108">
        <f t="shared" si="335"/>
        <v>6</v>
      </c>
    </row>
    <row r="7109" spans="1:26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7">
        <f t="shared" si="333"/>
        <v>12.99</v>
      </c>
      <c r="W7109" s="7" t="str">
        <f>IFERROR(INDEX(Returns!A:A,MATCH(Orders!B7109,Returns!B:B,0)), "No")</f>
        <v>No</v>
      </c>
      <c r="X7109" s="7" t="str">
        <f>INDEX(People!$A$2:$A$5,MATCH(Orders!M7109,People!$B$2:$B$5,0))</f>
        <v>Chuck Magee</v>
      </c>
      <c r="Y7109">
        <f t="shared" si="334"/>
        <v>2018</v>
      </c>
      <c r="Z7109">
        <f t="shared" si="335"/>
        <v>4</v>
      </c>
    </row>
    <row r="7110" spans="1:26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7">
        <f t="shared" si="333"/>
        <v>1.64</v>
      </c>
      <c r="W7110" s="7" t="str">
        <f>IFERROR(INDEX(Returns!A:A,MATCH(Orders!B7110,Returns!B:B,0)), "No")</f>
        <v>No</v>
      </c>
      <c r="X7110" s="7" t="str">
        <f>INDEX(People!$A$2:$A$5,MATCH(Orders!M7110,People!$B$2:$B$5,0))</f>
        <v>Chuck Magee</v>
      </c>
      <c r="Y7110">
        <f t="shared" si="334"/>
        <v>2018</v>
      </c>
      <c r="Z7110">
        <f t="shared" si="335"/>
        <v>4</v>
      </c>
    </row>
    <row r="7111" spans="1:26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7">
        <f t="shared" si="333"/>
        <v>114.97</v>
      </c>
      <c r="W7111" s="7" t="str">
        <f>IFERROR(INDEX(Returns!A:A,MATCH(Orders!B7111,Returns!B:B,0)), "No")</f>
        <v>No</v>
      </c>
      <c r="X7111" s="7" t="str">
        <f>INDEX(People!$A$2:$A$5,MATCH(Orders!M7111,People!$B$2:$B$5,0))</f>
        <v>Chuck Magee</v>
      </c>
      <c r="Y7111">
        <f t="shared" si="334"/>
        <v>2018</v>
      </c>
      <c r="Z7111">
        <f t="shared" si="335"/>
        <v>4</v>
      </c>
    </row>
    <row r="7112" spans="1:26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7">
        <f t="shared" si="333"/>
        <v>3.88</v>
      </c>
      <c r="W7112" s="7" t="str">
        <f>IFERROR(INDEX(Returns!A:A,MATCH(Orders!B7112,Returns!B:B,0)), "No")</f>
        <v>No</v>
      </c>
      <c r="X7112" s="7" t="str">
        <f>INDEX(People!$A$2:$A$5,MATCH(Orders!M7112,People!$B$2:$B$5,0))</f>
        <v>Chuck Magee</v>
      </c>
      <c r="Y7112">
        <f t="shared" si="334"/>
        <v>2018</v>
      </c>
      <c r="Z7112">
        <f t="shared" si="335"/>
        <v>4</v>
      </c>
    </row>
    <row r="7113" spans="1:26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7">
        <f t="shared" si="333"/>
        <v>35.979999999999997</v>
      </c>
      <c r="W7113" s="7" t="str">
        <f>IFERROR(INDEX(Returns!A:A,MATCH(Orders!B7113,Returns!B:B,0)), "No")</f>
        <v>No</v>
      </c>
      <c r="X7113" s="7" t="str">
        <f>INDEX(People!$A$2:$A$5,MATCH(Orders!M7113,People!$B$2:$B$5,0))</f>
        <v>Chuck Magee</v>
      </c>
      <c r="Y7113">
        <f t="shared" si="334"/>
        <v>2018</v>
      </c>
      <c r="Z7113">
        <f t="shared" si="335"/>
        <v>4</v>
      </c>
    </row>
    <row r="7114" spans="1:26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7">
        <f t="shared" si="333"/>
        <v>10.98</v>
      </c>
      <c r="W7114" s="7" t="str">
        <f>IFERROR(INDEX(Returns!A:A,MATCH(Orders!B7114,Returns!B:B,0)), "No")</f>
        <v>No</v>
      </c>
      <c r="X7114" s="7" t="str">
        <f>INDEX(People!$A$2:$A$5,MATCH(Orders!M7114,People!$B$2:$B$5,0))</f>
        <v>Chuck Magee</v>
      </c>
      <c r="Y7114">
        <f t="shared" si="334"/>
        <v>2018</v>
      </c>
      <c r="Z7114">
        <f t="shared" si="335"/>
        <v>4</v>
      </c>
    </row>
    <row r="7115" spans="1:26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7">
        <f t="shared" si="333"/>
        <v>4.6399999999999997</v>
      </c>
      <c r="W7115" s="7" t="str">
        <f>IFERROR(INDEX(Returns!A:A,MATCH(Orders!B7115,Returns!B:B,0)), "No")</f>
        <v>No</v>
      </c>
      <c r="X7115" s="7" t="str">
        <f>INDEX(People!$A$2:$A$5,MATCH(Orders!M7115,People!$B$2:$B$5,0))</f>
        <v>Chuck Magee</v>
      </c>
      <c r="Y7115">
        <f t="shared" si="334"/>
        <v>2018</v>
      </c>
      <c r="Z7115">
        <f t="shared" si="335"/>
        <v>4</v>
      </c>
    </row>
    <row r="7116" spans="1:26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7">
        <f t="shared" si="333"/>
        <v>280.98</v>
      </c>
      <c r="W7116" s="7" t="str">
        <f>IFERROR(INDEX(Returns!A:A,MATCH(Orders!B7116,Returns!B:B,0)), "No")</f>
        <v>No</v>
      </c>
      <c r="X7116" s="7" t="str">
        <f>INDEX(People!$A$2:$A$5,MATCH(Orders!M7116,People!$B$2:$B$5,0))</f>
        <v>Anna Andreadi</v>
      </c>
      <c r="Y7116">
        <f t="shared" si="334"/>
        <v>2018</v>
      </c>
      <c r="Z7116">
        <f t="shared" si="335"/>
        <v>5</v>
      </c>
    </row>
    <row r="7117" spans="1:26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7">
        <f t="shared" si="333"/>
        <v>2.8640000000000003</v>
      </c>
      <c r="W7117" s="7" t="str">
        <f>IFERROR(INDEX(Returns!A:A,MATCH(Orders!B7117,Returns!B:B,0)), "No")</f>
        <v>No</v>
      </c>
      <c r="X7117" s="7" t="str">
        <f>INDEX(People!$A$2:$A$5,MATCH(Orders!M7117,People!$B$2:$B$5,0))</f>
        <v>Anna Andreadi</v>
      </c>
      <c r="Y7117">
        <f t="shared" si="334"/>
        <v>2018</v>
      </c>
      <c r="Z7117">
        <f t="shared" si="335"/>
        <v>5</v>
      </c>
    </row>
    <row r="7118" spans="1:26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7">
        <f t="shared" si="333"/>
        <v>30.98</v>
      </c>
      <c r="W7118" s="7" t="str">
        <f>IFERROR(INDEX(Returns!A:A,MATCH(Orders!B7118,Returns!B:B,0)), "No")</f>
        <v>No</v>
      </c>
      <c r="X7118" s="7" t="str">
        <f>INDEX(People!$A$2:$A$5,MATCH(Orders!M7118,People!$B$2:$B$5,0))</f>
        <v>Anna Andreadi</v>
      </c>
      <c r="Y7118">
        <f t="shared" si="334"/>
        <v>2016</v>
      </c>
      <c r="Z7118">
        <f t="shared" si="335"/>
        <v>10</v>
      </c>
    </row>
    <row r="7119" spans="1:26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7">
        <f t="shared" si="333"/>
        <v>1.3440000000000001</v>
      </c>
      <c r="W7119" s="7" t="str">
        <f>IFERROR(INDEX(Returns!A:A,MATCH(Orders!B7119,Returns!B:B,0)), "No")</f>
        <v>No</v>
      </c>
      <c r="X7119" s="7" t="str">
        <f>INDEX(People!$A$2:$A$5,MATCH(Orders!M7119,People!$B$2:$B$5,0))</f>
        <v>Anna Andreadi</v>
      </c>
      <c r="Y7119">
        <f t="shared" si="334"/>
        <v>2016</v>
      </c>
      <c r="Z7119">
        <f t="shared" si="335"/>
        <v>10</v>
      </c>
    </row>
    <row r="7120" spans="1:26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7">
        <f t="shared" si="333"/>
        <v>5.98</v>
      </c>
      <c r="W7120" s="7" t="str">
        <f>IFERROR(INDEX(Returns!A:A,MATCH(Orders!B7120,Returns!B:B,0)), "No")</f>
        <v>No</v>
      </c>
      <c r="X7120" s="7" t="str">
        <f>INDEX(People!$A$2:$A$5,MATCH(Orders!M7120,People!$B$2:$B$5,0))</f>
        <v>Chuck Magee</v>
      </c>
      <c r="Y7120">
        <f t="shared" si="334"/>
        <v>2019</v>
      </c>
      <c r="Z7120">
        <f t="shared" si="335"/>
        <v>2</v>
      </c>
    </row>
    <row r="7121" spans="1:26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7">
        <f t="shared" si="333"/>
        <v>6.952</v>
      </c>
      <c r="W7121" s="7" t="str">
        <f>IFERROR(INDEX(Returns!A:A,MATCH(Orders!B7121,Returns!B:B,0)), "No")</f>
        <v>Yes</v>
      </c>
      <c r="X7121" s="7" t="str">
        <f>INDEX(People!$A$2:$A$5,MATCH(Orders!M7121,People!$B$2:$B$5,0))</f>
        <v>Anna Andreadi</v>
      </c>
      <c r="Y7121">
        <f t="shared" si="334"/>
        <v>2019</v>
      </c>
      <c r="Z7121">
        <f t="shared" si="335"/>
        <v>11</v>
      </c>
    </row>
    <row r="7122" spans="1:26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7">
        <f t="shared" si="333"/>
        <v>67.194000000000003</v>
      </c>
      <c r="W7122" s="7" t="str">
        <f>IFERROR(INDEX(Returns!A:A,MATCH(Orders!B7122,Returns!B:B,0)), "No")</f>
        <v>No</v>
      </c>
      <c r="X7122" s="7" t="str">
        <f>INDEX(People!$A$2:$A$5,MATCH(Orders!M7122,People!$B$2:$B$5,0))</f>
        <v>Cassandra Brandow</v>
      </c>
      <c r="Y7122">
        <f t="shared" si="334"/>
        <v>2016</v>
      </c>
      <c r="Z7122">
        <f t="shared" si="335"/>
        <v>1</v>
      </c>
    </row>
    <row r="7123" spans="1:26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7">
        <f t="shared" si="333"/>
        <v>5.9799999999999995</v>
      </c>
      <c r="W7123" s="7" t="str">
        <f>IFERROR(INDEX(Returns!A:A,MATCH(Orders!B7123,Returns!B:B,0)), "No")</f>
        <v>No</v>
      </c>
      <c r="X7123" s="7" t="str">
        <f>INDEX(People!$A$2:$A$5,MATCH(Orders!M7123,People!$B$2:$B$5,0))</f>
        <v>Anna Andreadi</v>
      </c>
      <c r="Y7123">
        <f t="shared" si="334"/>
        <v>2019</v>
      </c>
      <c r="Z7123">
        <f t="shared" si="335"/>
        <v>12</v>
      </c>
    </row>
    <row r="7124" spans="1:26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7">
        <f t="shared" si="333"/>
        <v>70.98</v>
      </c>
      <c r="W7124" s="7" t="str">
        <f>IFERROR(INDEX(Returns!A:A,MATCH(Orders!B7124,Returns!B:B,0)), "No")</f>
        <v>No</v>
      </c>
      <c r="X7124" s="7" t="str">
        <f>INDEX(People!$A$2:$A$5,MATCH(Orders!M7124,People!$B$2:$B$5,0))</f>
        <v>Anna Andreadi</v>
      </c>
      <c r="Y7124">
        <f t="shared" si="334"/>
        <v>2019</v>
      </c>
      <c r="Z7124">
        <f t="shared" si="335"/>
        <v>12</v>
      </c>
    </row>
    <row r="7125" spans="1:26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7">
        <f t="shared" si="333"/>
        <v>3.34</v>
      </c>
      <c r="W7125" s="7" t="str">
        <f>IFERROR(INDEX(Returns!A:A,MATCH(Orders!B7125,Returns!B:B,0)), "No")</f>
        <v>No</v>
      </c>
      <c r="X7125" s="7" t="str">
        <f>INDEX(People!$A$2:$A$5,MATCH(Orders!M7125,People!$B$2:$B$5,0))</f>
        <v>Chuck Magee</v>
      </c>
      <c r="Y7125">
        <f t="shared" si="334"/>
        <v>2017</v>
      </c>
      <c r="Z7125">
        <f t="shared" si="335"/>
        <v>8</v>
      </c>
    </row>
    <row r="7126" spans="1:26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7">
        <f t="shared" si="333"/>
        <v>48.04</v>
      </c>
      <c r="W7126" s="7" t="str">
        <f>IFERROR(INDEX(Returns!A:A,MATCH(Orders!B7126,Returns!B:B,0)), "No")</f>
        <v>No</v>
      </c>
      <c r="X7126" s="7" t="str">
        <f>INDEX(People!$A$2:$A$5,MATCH(Orders!M7126,People!$B$2:$B$5,0))</f>
        <v>Chuck Magee</v>
      </c>
      <c r="Y7126">
        <f t="shared" si="334"/>
        <v>2017</v>
      </c>
      <c r="Z7126">
        <f t="shared" si="335"/>
        <v>8</v>
      </c>
    </row>
    <row r="7127" spans="1:26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7">
        <f t="shared" si="333"/>
        <v>5.98</v>
      </c>
      <c r="W7127" s="7" t="str">
        <f>IFERROR(INDEX(Returns!A:A,MATCH(Orders!B7127,Returns!B:B,0)), "No")</f>
        <v>No</v>
      </c>
      <c r="X7127" s="7" t="str">
        <f>INDEX(People!$A$2:$A$5,MATCH(Orders!M7127,People!$B$2:$B$5,0))</f>
        <v>Cassandra Brandow</v>
      </c>
      <c r="Y7127">
        <f t="shared" si="334"/>
        <v>2018</v>
      </c>
      <c r="Z7127">
        <f t="shared" si="335"/>
        <v>9</v>
      </c>
    </row>
    <row r="7128" spans="1:26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7">
        <f t="shared" si="333"/>
        <v>4.63</v>
      </c>
      <c r="W7128" s="7" t="str">
        <f>IFERROR(INDEX(Returns!A:A,MATCH(Orders!B7128,Returns!B:B,0)), "No")</f>
        <v>No</v>
      </c>
      <c r="X7128" s="7" t="str">
        <f>INDEX(People!$A$2:$A$5,MATCH(Orders!M7128,People!$B$2:$B$5,0))</f>
        <v>Cassandra Brandow</v>
      </c>
      <c r="Y7128">
        <f t="shared" si="334"/>
        <v>2018</v>
      </c>
      <c r="Z7128">
        <f t="shared" si="335"/>
        <v>9</v>
      </c>
    </row>
    <row r="7129" spans="1:26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7">
        <f t="shared" si="333"/>
        <v>3.29</v>
      </c>
      <c r="W7129" s="7" t="str">
        <f>IFERROR(INDEX(Returns!A:A,MATCH(Orders!B7129,Returns!B:B,0)), "No")</f>
        <v>No</v>
      </c>
      <c r="X7129" s="7" t="str">
        <f>INDEX(People!$A$2:$A$5,MATCH(Orders!M7129,People!$B$2:$B$5,0))</f>
        <v>Chuck Magee</v>
      </c>
      <c r="Y7129">
        <f t="shared" si="334"/>
        <v>2018</v>
      </c>
      <c r="Z7129">
        <f t="shared" si="335"/>
        <v>11</v>
      </c>
    </row>
    <row r="7130" spans="1:26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7">
        <f t="shared" si="333"/>
        <v>4.9800000000000004</v>
      </c>
      <c r="W7130" s="7" t="str">
        <f>IFERROR(INDEX(Returns!A:A,MATCH(Orders!B7130,Returns!B:B,0)), "No")</f>
        <v>No</v>
      </c>
      <c r="X7130" s="7" t="str">
        <f>INDEX(People!$A$2:$A$5,MATCH(Orders!M7130,People!$B$2:$B$5,0))</f>
        <v>Chuck Magee</v>
      </c>
      <c r="Y7130">
        <f t="shared" si="334"/>
        <v>2018</v>
      </c>
      <c r="Z7130">
        <f t="shared" si="335"/>
        <v>11</v>
      </c>
    </row>
    <row r="7131" spans="1:26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7">
        <f t="shared" si="333"/>
        <v>8.7919999999999998</v>
      </c>
      <c r="W7131" s="7" t="str">
        <f>IFERROR(INDEX(Returns!A:A,MATCH(Orders!B7131,Returns!B:B,0)), "No")</f>
        <v>No</v>
      </c>
      <c r="X7131" s="7" t="str">
        <f>INDEX(People!$A$2:$A$5,MATCH(Orders!M7131,People!$B$2:$B$5,0))</f>
        <v>Cassandra Brandow</v>
      </c>
      <c r="Y7131">
        <f t="shared" si="334"/>
        <v>2018</v>
      </c>
      <c r="Z7131">
        <f t="shared" si="335"/>
        <v>4</v>
      </c>
    </row>
    <row r="7132" spans="1:26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7">
        <f t="shared" si="333"/>
        <v>17.584</v>
      </c>
      <c r="W7132" s="7" t="str">
        <f>IFERROR(INDEX(Returns!A:A,MATCH(Orders!B7132,Returns!B:B,0)), "No")</f>
        <v>No</v>
      </c>
      <c r="X7132" s="7" t="str">
        <f>INDEX(People!$A$2:$A$5,MATCH(Orders!M7132,People!$B$2:$B$5,0))</f>
        <v>Cassandra Brandow</v>
      </c>
      <c r="Y7132">
        <f t="shared" si="334"/>
        <v>2018</v>
      </c>
      <c r="Z7132">
        <f t="shared" si="335"/>
        <v>4</v>
      </c>
    </row>
    <row r="7133" spans="1:26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7">
        <f t="shared" si="333"/>
        <v>85.98</v>
      </c>
      <c r="W7133" s="7" t="str">
        <f>IFERROR(INDEX(Returns!A:A,MATCH(Orders!B7133,Returns!B:B,0)), "No")</f>
        <v>No</v>
      </c>
      <c r="X7133" s="7" t="str">
        <f>INDEX(People!$A$2:$A$5,MATCH(Orders!M7133,People!$B$2:$B$5,0))</f>
        <v>Kelly Williams</v>
      </c>
      <c r="Y7133">
        <f t="shared" si="334"/>
        <v>2019</v>
      </c>
      <c r="Z7133">
        <f t="shared" si="335"/>
        <v>11</v>
      </c>
    </row>
    <row r="7134" spans="1:26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7">
        <f t="shared" si="333"/>
        <v>469.99</v>
      </c>
      <c r="W7134" s="7" t="str">
        <f>IFERROR(INDEX(Returns!A:A,MATCH(Orders!B7134,Returns!B:B,0)), "No")</f>
        <v>No</v>
      </c>
      <c r="X7134" s="7" t="str">
        <f>INDEX(People!$A$2:$A$5,MATCH(Orders!M7134,People!$B$2:$B$5,0))</f>
        <v>Kelly Williams</v>
      </c>
      <c r="Y7134">
        <f t="shared" si="334"/>
        <v>2019</v>
      </c>
      <c r="Z7134">
        <f t="shared" si="335"/>
        <v>11</v>
      </c>
    </row>
    <row r="7135" spans="1:26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7">
        <f t="shared" si="333"/>
        <v>13.73</v>
      </c>
      <c r="W7135" s="7" t="str">
        <f>IFERROR(INDEX(Returns!A:A,MATCH(Orders!B7135,Returns!B:B,0)), "No")</f>
        <v>No</v>
      </c>
      <c r="X7135" s="7" t="str">
        <f>INDEX(People!$A$2:$A$5,MATCH(Orders!M7135,People!$B$2:$B$5,0))</f>
        <v>Kelly Williams</v>
      </c>
      <c r="Y7135">
        <f t="shared" si="334"/>
        <v>2019</v>
      </c>
      <c r="Z7135">
        <f t="shared" si="335"/>
        <v>11</v>
      </c>
    </row>
    <row r="7136" spans="1:26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7">
        <f t="shared" si="333"/>
        <v>44.99</v>
      </c>
      <c r="W7136" s="7" t="str">
        <f>IFERROR(INDEX(Returns!A:A,MATCH(Orders!B7136,Returns!B:B,0)), "No")</f>
        <v>No</v>
      </c>
      <c r="X7136" s="7" t="str">
        <f>INDEX(People!$A$2:$A$5,MATCH(Orders!M7136,People!$B$2:$B$5,0))</f>
        <v>Kelly Williams</v>
      </c>
      <c r="Y7136">
        <f t="shared" si="334"/>
        <v>2019</v>
      </c>
      <c r="Z7136">
        <f t="shared" si="335"/>
        <v>11</v>
      </c>
    </row>
    <row r="7137" spans="1:26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7">
        <f t="shared" si="333"/>
        <v>276.2</v>
      </c>
      <c r="W7137" s="7" t="str">
        <f>IFERROR(INDEX(Returns!A:A,MATCH(Orders!B7137,Returns!B:B,0)), "No")</f>
        <v>No</v>
      </c>
      <c r="X7137" s="7" t="str">
        <f>INDEX(People!$A$2:$A$5,MATCH(Orders!M7137,People!$B$2:$B$5,0))</f>
        <v>Kelly Williams</v>
      </c>
      <c r="Y7137">
        <f t="shared" si="334"/>
        <v>2019</v>
      </c>
      <c r="Z7137">
        <f t="shared" si="335"/>
        <v>11</v>
      </c>
    </row>
    <row r="7138" spans="1:26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7">
        <f t="shared" si="333"/>
        <v>1.4460000000000004</v>
      </c>
      <c r="W7138" s="7" t="str">
        <f>IFERROR(INDEX(Returns!A:A,MATCH(Orders!B7138,Returns!B:B,0)), "No")</f>
        <v>No</v>
      </c>
      <c r="X7138" s="7" t="str">
        <f>INDEX(People!$A$2:$A$5,MATCH(Orders!M7138,People!$B$2:$B$5,0))</f>
        <v>Cassandra Brandow</v>
      </c>
      <c r="Y7138">
        <f t="shared" si="334"/>
        <v>2017</v>
      </c>
      <c r="Z7138">
        <f t="shared" si="335"/>
        <v>11</v>
      </c>
    </row>
    <row r="7139" spans="1:26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7">
        <f t="shared" si="333"/>
        <v>8.7200000000000006</v>
      </c>
      <c r="W7139" s="7" t="str">
        <f>IFERROR(INDEX(Returns!A:A,MATCH(Orders!B7139,Returns!B:B,0)), "No")</f>
        <v>No</v>
      </c>
      <c r="X7139" s="7" t="str">
        <f>INDEX(People!$A$2:$A$5,MATCH(Orders!M7139,People!$B$2:$B$5,0))</f>
        <v>Cassandra Brandow</v>
      </c>
      <c r="Y7139">
        <f t="shared" si="334"/>
        <v>2017</v>
      </c>
      <c r="Z7139">
        <f t="shared" si="335"/>
        <v>11</v>
      </c>
    </row>
    <row r="7140" spans="1:26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7">
        <f t="shared" si="333"/>
        <v>15.720000000000002</v>
      </c>
      <c r="W7140" s="7" t="str">
        <f>IFERROR(INDEX(Returns!A:A,MATCH(Orders!B7140,Returns!B:B,0)), "No")</f>
        <v>No</v>
      </c>
      <c r="X7140" s="7" t="str">
        <f>INDEX(People!$A$2:$A$5,MATCH(Orders!M7140,People!$B$2:$B$5,0))</f>
        <v>Cassandra Brandow</v>
      </c>
      <c r="Y7140">
        <f t="shared" si="334"/>
        <v>2017</v>
      </c>
      <c r="Z7140">
        <f t="shared" si="335"/>
        <v>11</v>
      </c>
    </row>
    <row r="7141" spans="1:26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7">
        <f t="shared" si="333"/>
        <v>96.784000000000006</v>
      </c>
      <c r="W7141" s="7" t="str">
        <f>IFERROR(INDEX(Returns!A:A,MATCH(Orders!B7141,Returns!B:B,0)), "No")</f>
        <v>No</v>
      </c>
      <c r="X7141" s="7" t="str">
        <f>INDEX(People!$A$2:$A$5,MATCH(Orders!M7141,People!$B$2:$B$5,0))</f>
        <v>Cassandra Brandow</v>
      </c>
      <c r="Y7141">
        <f t="shared" si="334"/>
        <v>2017</v>
      </c>
      <c r="Z7141">
        <f t="shared" si="335"/>
        <v>11</v>
      </c>
    </row>
    <row r="7142" spans="1:26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7">
        <f t="shared" si="333"/>
        <v>28.38</v>
      </c>
      <c r="W7142" s="7" t="str">
        <f>IFERROR(INDEX(Returns!A:A,MATCH(Orders!B7142,Returns!B:B,0)), "No")</f>
        <v>No</v>
      </c>
      <c r="X7142" s="7" t="str">
        <f>INDEX(People!$A$2:$A$5,MATCH(Orders!M7142,People!$B$2:$B$5,0))</f>
        <v>Kelly Williams</v>
      </c>
      <c r="Y7142">
        <f t="shared" si="334"/>
        <v>2019</v>
      </c>
      <c r="Z7142">
        <f t="shared" si="335"/>
        <v>9</v>
      </c>
    </row>
    <row r="7143" spans="1:26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7">
        <f t="shared" si="333"/>
        <v>27.059999999999995</v>
      </c>
      <c r="W7143" s="7" t="str">
        <f>IFERROR(INDEX(Returns!A:A,MATCH(Orders!B7143,Returns!B:B,0)), "No")</f>
        <v>No</v>
      </c>
      <c r="X7143" s="7" t="str">
        <f>INDEX(People!$A$2:$A$5,MATCH(Orders!M7143,People!$B$2:$B$5,0))</f>
        <v>Kelly Williams</v>
      </c>
      <c r="Y7143">
        <f t="shared" si="334"/>
        <v>2019</v>
      </c>
      <c r="Z7143">
        <f t="shared" si="335"/>
        <v>9</v>
      </c>
    </row>
    <row r="7144" spans="1:26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7">
        <f t="shared" si="333"/>
        <v>22.23</v>
      </c>
      <c r="W7144" s="7" t="str">
        <f>IFERROR(INDEX(Returns!A:A,MATCH(Orders!B7144,Returns!B:B,0)), "No")</f>
        <v>No</v>
      </c>
      <c r="X7144" s="7" t="str">
        <f>INDEX(People!$A$2:$A$5,MATCH(Orders!M7144,People!$B$2:$B$5,0))</f>
        <v>Cassandra Brandow</v>
      </c>
      <c r="Y7144">
        <f t="shared" si="334"/>
        <v>2016</v>
      </c>
      <c r="Z7144">
        <f t="shared" si="335"/>
        <v>11</v>
      </c>
    </row>
    <row r="7145" spans="1:26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7">
        <f t="shared" si="333"/>
        <v>155.36999999999998</v>
      </c>
      <c r="W7145" s="7" t="str">
        <f>IFERROR(INDEX(Returns!A:A,MATCH(Orders!B7145,Returns!B:B,0)), "No")</f>
        <v>No</v>
      </c>
      <c r="X7145" s="7" t="str">
        <f>INDEX(People!$A$2:$A$5,MATCH(Orders!M7145,People!$B$2:$B$5,0))</f>
        <v>Chuck Magee</v>
      </c>
      <c r="Y7145">
        <f t="shared" si="334"/>
        <v>2019</v>
      </c>
      <c r="Z7145">
        <f t="shared" si="335"/>
        <v>3</v>
      </c>
    </row>
    <row r="7146" spans="1:26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7">
        <f t="shared" si="333"/>
        <v>12.294</v>
      </c>
      <c r="W7146" s="7" t="str">
        <f>IFERROR(INDEX(Returns!A:A,MATCH(Orders!B7146,Returns!B:B,0)), "No")</f>
        <v>No</v>
      </c>
      <c r="X7146" s="7" t="str">
        <f>INDEX(People!$A$2:$A$5,MATCH(Orders!M7146,People!$B$2:$B$5,0))</f>
        <v>Chuck Magee</v>
      </c>
      <c r="Y7146">
        <f t="shared" si="334"/>
        <v>2019</v>
      </c>
      <c r="Z7146">
        <f t="shared" si="335"/>
        <v>3</v>
      </c>
    </row>
    <row r="7147" spans="1:26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7">
        <f t="shared" si="333"/>
        <v>51.588000000000001</v>
      </c>
      <c r="W7147" s="7" t="str">
        <f>IFERROR(INDEX(Returns!A:A,MATCH(Orders!B7147,Returns!B:B,0)), "No")</f>
        <v>No</v>
      </c>
      <c r="X7147" s="7" t="str">
        <f>INDEX(People!$A$2:$A$5,MATCH(Orders!M7147,People!$B$2:$B$5,0))</f>
        <v>Chuck Magee</v>
      </c>
      <c r="Y7147">
        <f t="shared" si="334"/>
        <v>2019</v>
      </c>
      <c r="Z7147">
        <f t="shared" si="335"/>
        <v>3</v>
      </c>
    </row>
    <row r="7148" spans="1:26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7">
        <f t="shared" si="333"/>
        <v>43.28</v>
      </c>
      <c r="W7148" s="7" t="str">
        <f>IFERROR(INDEX(Returns!A:A,MATCH(Orders!B7148,Returns!B:B,0)), "No")</f>
        <v>No</v>
      </c>
      <c r="X7148" s="7" t="str">
        <f>INDEX(People!$A$2:$A$5,MATCH(Orders!M7148,People!$B$2:$B$5,0))</f>
        <v>Chuck Magee</v>
      </c>
      <c r="Y7148">
        <f t="shared" si="334"/>
        <v>2019</v>
      </c>
      <c r="Z7148">
        <f t="shared" si="335"/>
        <v>3</v>
      </c>
    </row>
    <row r="7149" spans="1:26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7">
        <f t="shared" si="333"/>
        <v>30.98</v>
      </c>
      <c r="W7149" s="7" t="str">
        <f>IFERROR(INDEX(Returns!A:A,MATCH(Orders!B7149,Returns!B:B,0)), "No")</f>
        <v>No</v>
      </c>
      <c r="X7149" s="7" t="str">
        <f>INDEX(People!$A$2:$A$5,MATCH(Orders!M7149,People!$B$2:$B$5,0))</f>
        <v>Chuck Magee</v>
      </c>
      <c r="Y7149">
        <f t="shared" si="334"/>
        <v>2018</v>
      </c>
      <c r="Z7149">
        <f t="shared" si="335"/>
        <v>6</v>
      </c>
    </row>
    <row r="7150" spans="1:26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7">
        <f t="shared" si="333"/>
        <v>17.52</v>
      </c>
      <c r="W7150" s="7" t="str">
        <f>IFERROR(INDEX(Returns!A:A,MATCH(Orders!B7150,Returns!B:B,0)), "No")</f>
        <v>No</v>
      </c>
      <c r="X7150" s="7" t="str">
        <f>INDEX(People!$A$2:$A$5,MATCH(Orders!M7150,People!$B$2:$B$5,0))</f>
        <v>Chuck Magee</v>
      </c>
      <c r="Y7150">
        <f t="shared" si="334"/>
        <v>2018</v>
      </c>
      <c r="Z7150">
        <f t="shared" si="335"/>
        <v>6</v>
      </c>
    </row>
    <row r="7151" spans="1:26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7">
        <f t="shared" si="333"/>
        <v>323.96000000000004</v>
      </c>
      <c r="W7151" s="7" t="str">
        <f>IFERROR(INDEX(Returns!A:A,MATCH(Orders!B7151,Returns!B:B,0)), "No")</f>
        <v>No</v>
      </c>
      <c r="X7151" s="7" t="str">
        <f>INDEX(People!$A$2:$A$5,MATCH(Orders!M7151,People!$B$2:$B$5,0))</f>
        <v>Kelly Williams</v>
      </c>
      <c r="Y7151">
        <f t="shared" si="334"/>
        <v>2017</v>
      </c>
      <c r="Z7151">
        <f t="shared" si="335"/>
        <v>6</v>
      </c>
    </row>
    <row r="7152" spans="1:26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7">
        <f t="shared" si="333"/>
        <v>70.98</v>
      </c>
      <c r="W7152" s="7" t="str">
        <f>IFERROR(INDEX(Returns!A:A,MATCH(Orders!B7152,Returns!B:B,0)), "No")</f>
        <v>No</v>
      </c>
      <c r="X7152" s="7" t="str">
        <f>INDEX(People!$A$2:$A$5,MATCH(Orders!M7152,People!$B$2:$B$5,0))</f>
        <v>Cassandra Brandow</v>
      </c>
      <c r="Y7152">
        <f t="shared" si="334"/>
        <v>2019</v>
      </c>
      <c r="Z7152">
        <f t="shared" si="335"/>
        <v>12</v>
      </c>
    </row>
    <row r="7153" spans="1:26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7">
        <f t="shared" si="333"/>
        <v>91.275000000000006</v>
      </c>
      <c r="W7153" s="7" t="str">
        <f>IFERROR(INDEX(Returns!A:A,MATCH(Orders!B7153,Returns!B:B,0)), "No")</f>
        <v>No</v>
      </c>
      <c r="X7153" s="7" t="str">
        <f>INDEX(People!$A$2:$A$5,MATCH(Orders!M7153,People!$B$2:$B$5,0))</f>
        <v>Anna Andreadi</v>
      </c>
      <c r="Y7153">
        <f t="shared" si="334"/>
        <v>2019</v>
      </c>
      <c r="Z7153">
        <f t="shared" si="335"/>
        <v>12</v>
      </c>
    </row>
    <row r="7154" spans="1:26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7">
        <f t="shared" si="333"/>
        <v>44.384</v>
      </c>
      <c r="W7154" s="7" t="str">
        <f>IFERROR(INDEX(Returns!A:A,MATCH(Orders!B7154,Returns!B:B,0)), "No")</f>
        <v>No</v>
      </c>
      <c r="X7154" s="7" t="str">
        <f>INDEX(People!$A$2:$A$5,MATCH(Orders!M7154,People!$B$2:$B$5,0))</f>
        <v>Cassandra Brandow</v>
      </c>
      <c r="Y7154">
        <f t="shared" si="334"/>
        <v>2016</v>
      </c>
      <c r="Z7154">
        <f t="shared" si="335"/>
        <v>10</v>
      </c>
    </row>
    <row r="7155" spans="1:26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7">
        <f t="shared" si="333"/>
        <v>7.5839999999999987</v>
      </c>
      <c r="W7155" s="7" t="str">
        <f>IFERROR(INDEX(Returns!A:A,MATCH(Orders!B7155,Returns!B:B,0)), "No")</f>
        <v>No</v>
      </c>
      <c r="X7155" s="7" t="str">
        <f>INDEX(People!$A$2:$A$5,MATCH(Orders!M7155,People!$B$2:$B$5,0))</f>
        <v>Kelly Williams</v>
      </c>
      <c r="Y7155">
        <f t="shared" si="334"/>
        <v>2017</v>
      </c>
      <c r="Z7155">
        <f t="shared" si="335"/>
        <v>12</v>
      </c>
    </row>
    <row r="7156" spans="1:26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7">
        <f t="shared" si="333"/>
        <v>45.98</v>
      </c>
      <c r="W7156" s="7" t="str">
        <f>IFERROR(INDEX(Returns!A:A,MATCH(Orders!B7156,Returns!B:B,0)), "No")</f>
        <v>Yes</v>
      </c>
      <c r="X7156" s="7" t="str">
        <f>INDEX(People!$A$2:$A$5,MATCH(Orders!M7156,People!$B$2:$B$5,0))</f>
        <v>Cassandra Brandow</v>
      </c>
      <c r="Y7156">
        <f t="shared" si="334"/>
        <v>2017</v>
      </c>
      <c r="Z7156">
        <f t="shared" si="335"/>
        <v>12</v>
      </c>
    </row>
    <row r="7157" spans="1:26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7">
        <f t="shared" si="333"/>
        <v>31.579999999999995</v>
      </c>
      <c r="W7157" s="7" t="str">
        <f>IFERROR(INDEX(Returns!A:A,MATCH(Orders!B7157,Returns!B:B,0)), "No")</f>
        <v>Yes</v>
      </c>
      <c r="X7157" s="7" t="str">
        <f>INDEX(People!$A$2:$A$5,MATCH(Orders!M7157,People!$B$2:$B$5,0))</f>
        <v>Cassandra Brandow</v>
      </c>
      <c r="Y7157">
        <f t="shared" si="334"/>
        <v>2017</v>
      </c>
      <c r="Z7157">
        <f t="shared" si="335"/>
        <v>12</v>
      </c>
    </row>
    <row r="7158" spans="1:26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7">
        <f t="shared" si="333"/>
        <v>4.91</v>
      </c>
      <c r="W7158" s="7" t="str">
        <f>IFERROR(INDEX(Returns!A:A,MATCH(Orders!B7158,Returns!B:B,0)), "No")</f>
        <v>No</v>
      </c>
      <c r="X7158" s="7" t="str">
        <f>INDEX(People!$A$2:$A$5,MATCH(Orders!M7158,People!$B$2:$B$5,0))</f>
        <v>Chuck Magee</v>
      </c>
      <c r="Y7158">
        <f t="shared" si="334"/>
        <v>2019</v>
      </c>
      <c r="Z7158">
        <f t="shared" si="335"/>
        <v>4</v>
      </c>
    </row>
    <row r="7159" spans="1:26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7">
        <f t="shared" si="333"/>
        <v>21.98</v>
      </c>
      <c r="W7159" s="7" t="str">
        <f>IFERROR(INDEX(Returns!A:A,MATCH(Orders!B7159,Returns!B:B,0)), "No")</f>
        <v>No</v>
      </c>
      <c r="X7159" s="7" t="str">
        <f>INDEX(People!$A$2:$A$5,MATCH(Orders!M7159,People!$B$2:$B$5,0))</f>
        <v>Anna Andreadi</v>
      </c>
      <c r="Y7159">
        <f t="shared" si="334"/>
        <v>2018</v>
      </c>
      <c r="Z7159">
        <f t="shared" si="335"/>
        <v>3</v>
      </c>
    </row>
    <row r="7160" spans="1:26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7">
        <f t="shared" si="333"/>
        <v>5.98</v>
      </c>
      <c r="W7160" s="7" t="str">
        <f>IFERROR(INDEX(Returns!A:A,MATCH(Orders!B7160,Returns!B:B,0)), "No")</f>
        <v>No</v>
      </c>
      <c r="X7160" s="7" t="str">
        <f>INDEX(People!$A$2:$A$5,MATCH(Orders!M7160,People!$B$2:$B$5,0))</f>
        <v>Anna Andreadi</v>
      </c>
      <c r="Y7160">
        <f t="shared" si="334"/>
        <v>2018</v>
      </c>
      <c r="Z7160">
        <f t="shared" si="335"/>
        <v>3</v>
      </c>
    </row>
    <row r="7161" spans="1:26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7">
        <f t="shared" si="333"/>
        <v>111.19200000000001</v>
      </c>
      <c r="W7161" s="7" t="str">
        <f>IFERROR(INDEX(Returns!A:A,MATCH(Orders!B7161,Returns!B:B,0)), "No")</f>
        <v>No</v>
      </c>
      <c r="X7161" s="7" t="str">
        <f>INDEX(People!$A$2:$A$5,MATCH(Orders!M7161,People!$B$2:$B$5,0))</f>
        <v>Kelly Williams</v>
      </c>
      <c r="Y7161">
        <f t="shared" si="334"/>
        <v>2017</v>
      </c>
      <c r="Z7161">
        <f t="shared" si="335"/>
        <v>5</v>
      </c>
    </row>
    <row r="7162" spans="1:26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7">
        <f t="shared" si="333"/>
        <v>4</v>
      </c>
      <c r="W7162" s="7" t="str">
        <f>IFERROR(INDEX(Returns!A:A,MATCH(Orders!B7162,Returns!B:B,0)), "No")</f>
        <v>No</v>
      </c>
      <c r="X7162" s="7" t="str">
        <f>INDEX(People!$A$2:$A$5,MATCH(Orders!M7162,People!$B$2:$B$5,0))</f>
        <v>Kelly Williams</v>
      </c>
      <c r="Y7162">
        <f t="shared" si="334"/>
        <v>2017</v>
      </c>
      <c r="Z7162">
        <f t="shared" si="335"/>
        <v>5</v>
      </c>
    </row>
    <row r="7163" spans="1:26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7">
        <f t="shared" si="333"/>
        <v>7.28</v>
      </c>
      <c r="W7163" s="7" t="str">
        <f>IFERROR(INDEX(Returns!A:A,MATCH(Orders!B7163,Returns!B:B,0)), "No")</f>
        <v>No</v>
      </c>
      <c r="X7163" s="7" t="str">
        <f>INDEX(People!$A$2:$A$5,MATCH(Orders!M7163,People!$B$2:$B$5,0))</f>
        <v>Cassandra Brandow</v>
      </c>
      <c r="Y7163">
        <f t="shared" si="334"/>
        <v>2016</v>
      </c>
      <c r="Z7163">
        <f t="shared" si="335"/>
        <v>7</v>
      </c>
    </row>
    <row r="7164" spans="1:26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7">
        <f t="shared" si="333"/>
        <v>3.12</v>
      </c>
      <c r="W7164" s="7" t="str">
        <f>IFERROR(INDEX(Returns!A:A,MATCH(Orders!B7164,Returns!B:B,0)), "No")</f>
        <v>No</v>
      </c>
      <c r="X7164" s="7" t="str">
        <f>INDEX(People!$A$2:$A$5,MATCH(Orders!M7164,People!$B$2:$B$5,0))</f>
        <v>Cassandra Brandow</v>
      </c>
      <c r="Y7164">
        <f t="shared" si="334"/>
        <v>2016</v>
      </c>
      <c r="Z7164">
        <f t="shared" si="335"/>
        <v>7</v>
      </c>
    </row>
    <row r="7165" spans="1:26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7">
        <f t="shared" si="333"/>
        <v>30.98</v>
      </c>
      <c r="W7165" s="7" t="str">
        <f>IFERROR(INDEX(Returns!A:A,MATCH(Orders!B7165,Returns!B:B,0)), "No")</f>
        <v>No</v>
      </c>
      <c r="X7165" s="7" t="str">
        <f>INDEX(People!$A$2:$A$5,MATCH(Orders!M7165,People!$B$2:$B$5,0))</f>
        <v>Chuck Magee</v>
      </c>
      <c r="Y7165">
        <f t="shared" si="334"/>
        <v>2016</v>
      </c>
      <c r="Z7165">
        <f t="shared" si="335"/>
        <v>4</v>
      </c>
    </row>
    <row r="7166" spans="1:26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7">
        <f t="shared" si="333"/>
        <v>3.3040000000000003</v>
      </c>
      <c r="W7166" s="7" t="str">
        <f>IFERROR(INDEX(Returns!A:A,MATCH(Orders!B7166,Returns!B:B,0)), "No")</f>
        <v>No</v>
      </c>
      <c r="X7166" s="7" t="str">
        <f>INDEX(People!$A$2:$A$5,MATCH(Orders!M7166,People!$B$2:$B$5,0))</f>
        <v>Chuck Magee</v>
      </c>
      <c r="Y7166">
        <f t="shared" si="334"/>
        <v>2016</v>
      </c>
      <c r="Z7166">
        <f t="shared" si="335"/>
        <v>4</v>
      </c>
    </row>
    <row r="7167" spans="1:26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7">
        <f t="shared" si="333"/>
        <v>34.76</v>
      </c>
      <c r="W7167" s="7" t="str">
        <f>IFERROR(INDEX(Returns!A:A,MATCH(Orders!B7167,Returns!B:B,0)), "No")</f>
        <v>No</v>
      </c>
      <c r="X7167" s="7" t="str">
        <f>INDEX(People!$A$2:$A$5,MATCH(Orders!M7167,People!$B$2:$B$5,0))</f>
        <v>Chuck Magee</v>
      </c>
      <c r="Y7167">
        <f t="shared" si="334"/>
        <v>2018</v>
      </c>
      <c r="Z7167">
        <f t="shared" si="335"/>
        <v>9</v>
      </c>
    </row>
    <row r="7168" spans="1:26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7">
        <f t="shared" si="333"/>
        <v>2.88</v>
      </c>
      <c r="W7168" s="7" t="str">
        <f>IFERROR(INDEX(Returns!A:A,MATCH(Orders!B7168,Returns!B:B,0)), "No")</f>
        <v>No</v>
      </c>
      <c r="X7168" s="7" t="str">
        <f>INDEX(People!$A$2:$A$5,MATCH(Orders!M7168,People!$B$2:$B$5,0))</f>
        <v>Anna Andreadi</v>
      </c>
      <c r="Y7168">
        <f t="shared" si="334"/>
        <v>2016</v>
      </c>
      <c r="Z7168">
        <f t="shared" si="335"/>
        <v>7</v>
      </c>
    </row>
    <row r="7169" spans="1:26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7">
        <f t="shared" si="333"/>
        <v>239.24</v>
      </c>
      <c r="W7169" s="7" t="str">
        <f>IFERROR(INDEX(Returns!A:A,MATCH(Orders!B7169,Returns!B:B,0)), "No")</f>
        <v>No</v>
      </c>
      <c r="X7169" s="7" t="str">
        <f>INDEX(People!$A$2:$A$5,MATCH(Orders!M7169,People!$B$2:$B$5,0))</f>
        <v>Anna Andreadi</v>
      </c>
      <c r="Y7169">
        <f t="shared" si="334"/>
        <v>2016</v>
      </c>
      <c r="Z7169">
        <f t="shared" si="335"/>
        <v>7</v>
      </c>
    </row>
    <row r="7170" spans="1:26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7">
        <f t="shared" si="333"/>
        <v>23.65</v>
      </c>
      <c r="W7170" s="7" t="str">
        <f>IFERROR(INDEX(Returns!A:A,MATCH(Orders!B7170,Returns!B:B,0)), "No")</f>
        <v>No</v>
      </c>
      <c r="X7170" s="7" t="str">
        <f>INDEX(People!$A$2:$A$5,MATCH(Orders!M7170,People!$B$2:$B$5,0))</f>
        <v>Anna Andreadi</v>
      </c>
      <c r="Y7170">
        <f t="shared" si="334"/>
        <v>2016</v>
      </c>
      <c r="Z7170">
        <f t="shared" si="335"/>
        <v>7</v>
      </c>
    </row>
    <row r="7171" spans="1:26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7">
        <f t="shared" ref="V7171:V7234" si="336">R7171/S7171</f>
        <v>56.784000000000013</v>
      </c>
      <c r="W7171" s="7" t="str">
        <f>IFERROR(INDEX(Returns!A:A,MATCH(Orders!B7171,Returns!B:B,0)), "No")</f>
        <v>No</v>
      </c>
      <c r="X7171" s="7" t="str">
        <f>INDEX(People!$A$2:$A$5,MATCH(Orders!M7171,People!$B$2:$B$5,0))</f>
        <v>Anna Andreadi</v>
      </c>
      <c r="Y7171">
        <f t="shared" ref="Y7171:Y7234" si="337">YEAR(C7171)</f>
        <v>2016</v>
      </c>
      <c r="Z7171">
        <f t="shared" ref="Z7171:Z7234" si="338">MONTH(C7171)</f>
        <v>7</v>
      </c>
    </row>
    <row r="7172" spans="1:26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7">
        <f t="shared" si="336"/>
        <v>72.882000000000005</v>
      </c>
      <c r="W7172" s="7" t="str">
        <f>IFERROR(INDEX(Returns!A:A,MATCH(Orders!B7172,Returns!B:B,0)), "No")</f>
        <v>No</v>
      </c>
      <c r="X7172" s="7" t="str">
        <f>INDEX(People!$A$2:$A$5,MATCH(Orders!M7172,People!$B$2:$B$5,0))</f>
        <v>Chuck Magee</v>
      </c>
      <c r="Y7172">
        <f t="shared" si="337"/>
        <v>2019</v>
      </c>
      <c r="Z7172">
        <f t="shared" si="338"/>
        <v>10</v>
      </c>
    </row>
    <row r="7173" spans="1:26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7">
        <f t="shared" si="336"/>
        <v>35.99</v>
      </c>
      <c r="W7173" s="7" t="str">
        <f>IFERROR(INDEX(Returns!A:A,MATCH(Orders!B7173,Returns!B:B,0)), "No")</f>
        <v>No</v>
      </c>
      <c r="X7173" s="7" t="str">
        <f>INDEX(People!$A$2:$A$5,MATCH(Orders!M7173,People!$B$2:$B$5,0))</f>
        <v>Anna Andreadi</v>
      </c>
      <c r="Y7173">
        <f t="shared" si="337"/>
        <v>2019</v>
      </c>
      <c r="Z7173">
        <f t="shared" si="338"/>
        <v>4</v>
      </c>
    </row>
    <row r="7174" spans="1:26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7">
        <f t="shared" si="336"/>
        <v>28.792000000000002</v>
      </c>
      <c r="W7174" s="7" t="str">
        <f>IFERROR(INDEX(Returns!A:A,MATCH(Orders!B7174,Returns!B:B,0)), "No")</f>
        <v>No</v>
      </c>
      <c r="X7174" s="7" t="str">
        <f>INDEX(People!$A$2:$A$5,MATCH(Orders!M7174,People!$B$2:$B$5,0))</f>
        <v>Kelly Williams</v>
      </c>
      <c r="Y7174">
        <f t="shared" si="337"/>
        <v>2019</v>
      </c>
      <c r="Z7174">
        <f t="shared" si="338"/>
        <v>3</v>
      </c>
    </row>
    <row r="7175" spans="1:26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7">
        <f t="shared" si="336"/>
        <v>479.99200000000002</v>
      </c>
      <c r="W7175" s="7" t="str">
        <f>IFERROR(INDEX(Returns!A:A,MATCH(Orders!B7175,Returns!B:B,0)), "No")</f>
        <v>No</v>
      </c>
      <c r="X7175" s="7" t="str">
        <f>INDEX(People!$A$2:$A$5,MATCH(Orders!M7175,People!$B$2:$B$5,0))</f>
        <v>Kelly Williams</v>
      </c>
      <c r="Y7175">
        <f t="shared" si="337"/>
        <v>2019</v>
      </c>
      <c r="Z7175">
        <f t="shared" si="338"/>
        <v>3</v>
      </c>
    </row>
    <row r="7176" spans="1:26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7">
        <f t="shared" si="336"/>
        <v>24.784000000000002</v>
      </c>
      <c r="W7176" s="7" t="str">
        <f>IFERROR(INDEX(Returns!A:A,MATCH(Orders!B7176,Returns!B:B,0)), "No")</f>
        <v>No</v>
      </c>
      <c r="X7176" s="7" t="str">
        <f>INDEX(People!$A$2:$A$5,MATCH(Orders!M7176,People!$B$2:$B$5,0))</f>
        <v>Kelly Williams</v>
      </c>
      <c r="Y7176">
        <f t="shared" si="337"/>
        <v>2019</v>
      </c>
      <c r="Z7176">
        <f t="shared" si="338"/>
        <v>3</v>
      </c>
    </row>
    <row r="7177" spans="1:26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7">
        <f t="shared" si="336"/>
        <v>10.895999999999997</v>
      </c>
      <c r="W7177" s="7" t="str">
        <f>IFERROR(INDEX(Returns!A:A,MATCH(Orders!B7177,Returns!B:B,0)), "No")</f>
        <v>No</v>
      </c>
      <c r="X7177" s="7" t="str">
        <f>INDEX(People!$A$2:$A$5,MATCH(Orders!M7177,People!$B$2:$B$5,0))</f>
        <v>Kelly Williams</v>
      </c>
      <c r="Y7177">
        <f t="shared" si="337"/>
        <v>2019</v>
      </c>
      <c r="Z7177">
        <f t="shared" si="338"/>
        <v>3</v>
      </c>
    </row>
    <row r="7178" spans="1:26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7">
        <f t="shared" si="336"/>
        <v>10.744</v>
      </c>
      <c r="W7178" s="7" t="str">
        <f>IFERROR(INDEX(Returns!A:A,MATCH(Orders!B7178,Returns!B:B,0)), "No")</f>
        <v>No</v>
      </c>
      <c r="X7178" s="7" t="str">
        <f>INDEX(People!$A$2:$A$5,MATCH(Orders!M7178,People!$B$2:$B$5,0))</f>
        <v>Kelly Williams</v>
      </c>
      <c r="Y7178">
        <f t="shared" si="337"/>
        <v>2019</v>
      </c>
      <c r="Z7178">
        <f t="shared" si="338"/>
        <v>3</v>
      </c>
    </row>
    <row r="7179" spans="1:26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7">
        <f t="shared" si="336"/>
        <v>1.1010000000000002</v>
      </c>
      <c r="W7179" s="7" t="str">
        <f>IFERROR(INDEX(Returns!A:A,MATCH(Orders!B7179,Returns!B:B,0)), "No")</f>
        <v>No</v>
      </c>
      <c r="X7179" s="7" t="str">
        <f>INDEX(People!$A$2:$A$5,MATCH(Orders!M7179,People!$B$2:$B$5,0))</f>
        <v>Chuck Magee</v>
      </c>
      <c r="Y7179">
        <f t="shared" si="337"/>
        <v>2019</v>
      </c>
      <c r="Z7179">
        <f t="shared" si="338"/>
        <v>5</v>
      </c>
    </row>
    <row r="7180" spans="1:26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7">
        <f t="shared" si="336"/>
        <v>3.1320000000000001</v>
      </c>
      <c r="W7180" s="7" t="str">
        <f>IFERROR(INDEX(Returns!A:A,MATCH(Orders!B7180,Returns!B:B,0)), "No")</f>
        <v>No</v>
      </c>
      <c r="X7180" s="7" t="str">
        <f>INDEX(People!$A$2:$A$5,MATCH(Orders!M7180,People!$B$2:$B$5,0))</f>
        <v>Chuck Magee</v>
      </c>
      <c r="Y7180">
        <f t="shared" si="337"/>
        <v>2019</v>
      </c>
      <c r="Z7180">
        <f t="shared" si="338"/>
        <v>5</v>
      </c>
    </row>
    <row r="7181" spans="1:26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7">
        <f t="shared" si="336"/>
        <v>29.99</v>
      </c>
      <c r="W7181" s="7" t="str">
        <f>IFERROR(INDEX(Returns!A:A,MATCH(Orders!B7181,Returns!B:B,0)), "No")</f>
        <v>No</v>
      </c>
      <c r="X7181" s="7" t="str">
        <f>INDEX(People!$A$2:$A$5,MATCH(Orders!M7181,People!$B$2:$B$5,0))</f>
        <v>Chuck Magee</v>
      </c>
      <c r="Y7181">
        <f t="shared" si="337"/>
        <v>2018</v>
      </c>
      <c r="Z7181">
        <f t="shared" si="338"/>
        <v>11</v>
      </c>
    </row>
    <row r="7182" spans="1:26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7">
        <f t="shared" si="336"/>
        <v>4.26</v>
      </c>
      <c r="W7182" s="7" t="str">
        <f>IFERROR(INDEX(Returns!A:A,MATCH(Orders!B7182,Returns!B:B,0)), "No")</f>
        <v>No</v>
      </c>
      <c r="X7182" s="7" t="str">
        <f>INDEX(People!$A$2:$A$5,MATCH(Orders!M7182,People!$B$2:$B$5,0))</f>
        <v>Cassandra Brandow</v>
      </c>
      <c r="Y7182">
        <f t="shared" si="337"/>
        <v>2016</v>
      </c>
      <c r="Z7182">
        <f t="shared" si="338"/>
        <v>1</v>
      </c>
    </row>
    <row r="7183" spans="1:26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7">
        <f t="shared" si="336"/>
        <v>20</v>
      </c>
      <c r="W7183" s="7" t="str">
        <f>IFERROR(INDEX(Returns!A:A,MATCH(Orders!B7183,Returns!B:B,0)), "No")</f>
        <v>No</v>
      </c>
      <c r="X7183" s="7" t="str">
        <f>INDEX(People!$A$2:$A$5,MATCH(Orders!M7183,People!$B$2:$B$5,0))</f>
        <v>Chuck Magee</v>
      </c>
      <c r="Y7183">
        <f t="shared" si="337"/>
        <v>2018</v>
      </c>
      <c r="Z7183">
        <f t="shared" si="338"/>
        <v>12</v>
      </c>
    </row>
    <row r="7184" spans="1:26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7">
        <f t="shared" si="336"/>
        <v>4.6479999999999997</v>
      </c>
      <c r="W7184" s="7" t="str">
        <f>IFERROR(INDEX(Returns!A:A,MATCH(Orders!B7184,Returns!B:B,0)), "No")</f>
        <v>Yes</v>
      </c>
      <c r="X7184" s="7" t="str">
        <f>INDEX(People!$A$2:$A$5,MATCH(Orders!M7184,People!$B$2:$B$5,0))</f>
        <v>Anna Andreadi</v>
      </c>
      <c r="Y7184">
        <f t="shared" si="337"/>
        <v>2019</v>
      </c>
      <c r="Z7184">
        <f t="shared" si="338"/>
        <v>4</v>
      </c>
    </row>
    <row r="7185" spans="1:26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7">
        <f t="shared" si="336"/>
        <v>100.98</v>
      </c>
      <c r="W7185" s="7" t="str">
        <f>IFERROR(INDEX(Returns!A:A,MATCH(Orders!B7185,Returns!B:B,0)), "No")</f>
        <v>No</v>
      </c>
      <c r="X7185" s="7" t="str">
        <f>INDEX(People!$A$2:$A$5,MATCH(Orders!M7185,People!$B$2:$B$5,0))</f>
        <v>Chuck Magee</v>
      </c>
      <c r="Y7185">
        <f t="shared" si="337"/>
        <v>2019</v>
      </c>
      <c r="Z7185">
        <f t="shared" si="338"/>
        <v>4</v>
      </c>
    </row>
    <row r="7186" spans="1:26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7">
        <f t="shared" si="336"/>
        <v>2.7760000000000002</v>
      </c>
      <c r="W7186" s="7" t="str">
        <f>IFERROR(INDEX(Returns!A:A,MATCH(Orders!B7186,Returns!B:B,0)), "No")</f>
        <v>No</v>
      </c>
      <c r="X7186" s="7" t="str">
        <f>INDEX(People!$A$2:$A$5,MATCH(Orders!M7186,People!$B$2:$B$5,0))</f>
        <v>Kelly Williams</v>
      </c>
      <c r="Y7186">
        <f t="shared" si="337"/>
        <v>2019</v>
      </c>
      <c r="Z7186">
        <f t="shared" si="338"/>
        <v>8</v>
      </c>
    </row>
    <row r="7187" spans="1:26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7">
        <f t="shared" si="336"/>
        <v>2.6720000000000002</v>
      </c>
      <c r="W7187" s="7" t="str">
        <f>IFERROR(INDEX(Returns!A:A,MATCH(Orders!B7187,Returns!B:B,0)), "No")</f>
        <v>No</v>
      </c>
      <c r="X7187" s="7" t="str">
        <f>INDEX(People!$A$2:$A$5,MATCH(Orders!M7187,People!$B$2:$B$5,0))</f>
        <v>Kelly Williams</v>
      </c>
      <c r="Y7187">
        <f t="shared" si="337"/>
        <v>2019</v>
      </c>
      <c r="Z7187">
        <f t="shared" si="338"/>
        <v>8</v>
      </c>
    </row>
    <row r="7188" spans="1:26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7">
        <f t="shared" si="336"/>
        <v>18.648</v>
      </c>
      <c r="W7188" s="7" t="str">
        <f>IFERROR(INDEX(Returns!A:A,MATCH(Orders!B7188,Returns!B:B,0)), "No")</f>
        <v>No</v>
      </c>
      <c r="X7188" s="7" t="str">
        <f>INDEX(People!$A$2:$A$5,MATCH(Orders!M7188,People!$B$2:$B$5,0))</f>
        <v>Kelly Williams</v>
      </c>
      <c r="Y7188">
        <f t="shared" si="337"/>
        <v>2019</v>
      </c>
      <c r="Z7188">
        <f t="shared" si="338"/>
        <v>8</v>
      </c>
    </row>
    <row r="7189" spans="1:26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7">
        <f t="shared" si="336"/>
        <v>8.3920000000000012</v>
      </c>
      <c r="W7189" s="7" t="str">
        <f>IFERROR(INDEX(Returns!A:A,MATCH(Orders!B7189,Returns!B:B,0)), "No")</f>
        <v>No</v>
      </c>
      <c r="X7189" s="7" t="str">
        <f>INDEX(People!$A$2:$A$5,MATCH(Orders!M7189,People!$B$2:$B$5,0))</f>
        <v>Kelly Williams</v>
      </c>
      <c r="Y7189">
        <f t="shared" si="337"/>
        <v>2019</v>
      </c>
      <c r="Z7189">
        <f t="shared" si="338"/>
        <v>8</v>
      </c>
    </row>
    <row r="7190" spans="1:26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7">
        <f t="shared" si="336"/>
        <v>9.7159999999999975</v>
      </c>
      <c r="W7190" s="7" t="str">
        <f>IFERROR(INDEX(Returns!A:A,MATCH(Orders!B7190,Returns!B:B,0)), "No")</f>
        <v>No</v>
      </c>
      <c r="X7190" s="7" t="str">
        <f>INDEX(People!$A$2:$A$5,MATCH(Orders!M7190,People!$B$2:$B$5,0))</f>
        <v>Kelly Williams</v>
      </c>
      <c r="Y7190">
        <f t="shared" si="337"/>
        <v>2019</v>
      </c>
      <c r="Z7190">
        <f t="shared" si="338"/>
        <v>8</v>
      </c>
    </row>
    <row r="7191" spans="1:26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7">
        <f t="shared" si="336"/>
        <v>67.992000000000004</v>
      </c>
      <c r="W7191" s="7" t="str">
        <f>IFERROR(INDEX(Returns!A:A,MATCH(Orders!B7191,Returns!B:B,0)), "No")</f>
        <v>No</v>
      </c>
      <c r="X7191" s="7" t="str">
        <f>INDEX(People!$A$2:$A$5,MATCH(Orders!M7191,People!$B$2:$B$5,0))</f>
        <v>Anna Andreadi</v>
      </c>
      <c r="Y7191">
        <f t="shared" si="337"/>
        <v>2018</v>
      </c>
      <c r="Z7191">
        <f t="shared" si="338"/>
        <v>11</v>
      </c>
    </row>
    <row r="7192" spans="1:26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7">
        <f t="shared" si="336"/>
        <v>224.78400000000002</v>
      </c>
      <c r="W7192" s="7" t="str">
        <f>IFERROR(INDEX(Returns!A:A,MATCH(Orders!B7192,Returns!B:B,0)), "No")</f>
        <v>No</v>
      </c>
      <c r="X7192" s="7" t="str">
        <f>INDEX(People!$A$2:$A$5,MATCH(Orders!M7192,People!$B$2:$B$5,0))</f>
        <v>Anna Andreadi</v>
      </c>
      <c r="Y7192">
        <f t="shared" si="337"/>
        <v>2018</v>
      </c>
      <c r="Z7192">
        <f t="shared" si="338"/>
        <v>11</v>
      </c>
    </row>
    <row r="7193" spans="1:26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7">
        <f t="shared" si="336"/>
        <v>1.3470000000000002</v>
      </c>
      <c r="W7193" s="7" t="str">
        <f>IFERROR(INDEX(Returns!A:A,MATCH(Orders!B7193,Returns!B:B,0)), "No")</f>
        <v>No</v>
      </c>
      <c r="X7193" s="7" t="str">
        <f>INDEX(People!$A$2:$A$5,MATCH(Orders!M7193,People!$B$2:$B$5,0))</f>
        <v>Cassandra Brandow</v>
      </c>
      <c r="Y7193">
        <f t="shared" si="337"/>
        <v>2018</v>
      </c>
      <c r="Z7193">
        <f t="shared" si="338"/>
        <v>10</v>
      </c>
    </row>
    <row r="7194" spans="1:26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7">
        <f t="shared" si="336"/>
        <v>3.8719999999999999</v>
      </c>
      <c r="W7194" s="7" t="str">
        <f>IFERROR(INDEX(Returns!A:A,MATCH(Orders!B7194,Returns!B:B,0)), "No")</f>
        <v>No</v>
      </c>
      <c r="X7194" s="7" t="str">
        <f>INDEX(People!$A$2:$A$5,MATCH(Orders!M7194,People!$B$2:$B$5,0))</f>
        <v>Cassandra Brandow</v>
      </c>
      <c r="Y7194">
        <f t="shared" si="337"/>
        <v>2018</v>
      </c>
      <c r="Z7194">
        <f t="shared" si="338"/>
        <v>10</v>
      </c>
    </row>
    <row r="7195" spans="1:26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7">
        <f t="shared" si="336"/>
        <v>225.02</v>
      </c>
      <c r="W7195" s="7" t="str">
        <f>IFERROR(INDEX(Returns!A:A,MATCH(Orders!B7195,Returns!B:B,0)), "No")</f>
        <v>No</v>
      </c>
      <c r="X7195" s="7" t="str">
        <f>INDEX(People!$A$2:$A$5,MATCH(Orders!M7195,People!$B$2:$B$5,0))</f>
        <v>Cassandra Brandow</v>
      </c>
      <c r="Y7195">
        <f t="shared" si="337"/>
        <v>2018</v>
      </c>
      <c r="Z7195">
        <f t="shared" si="338"/>
        <v>2</v>
      </c>
    </row>
    <row r="7196" spans="1:26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7">
        <f t="shared" si="336"/>
        <v>3.98</v>
      </c>
      <c r="W7196" s="7" t="str">
        <f>IFERROR(INDEX(Returns!A:A,MATCH(Orders!B7196,Returns!B:B,0)), "No")</f>
        <v>No</v>
      </c>
      <c r="X7196" s="7" t="str">
        <f>INDEX(People!$A$2:$A$5,MATCH(Orders!M7196,People!$B$2:$B$5,0))</f>
        <v>Cassandra Brandow</v>
      </c>
      <c r="Y7196">
        <f t="shared" si="337"/>
        <v>2018</v>
      </c>
      <c r="Z7196">
        <f t="shared" si="338"/>
        <v>2</v>
      </c>
    </row>
    <row r="7197" spans="1:26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7">
        <f t="shared" si="336"/>
        <v>9.77</v>
      </c>
      <c r="W7197" s="7" t="str">
        <f>IFERROR(INDEX(Returns!A:A,MATCH(Orders!B7197,Returns!B:B,0)), "No")</f>
        <v>No</v>
      </c>
      <c r="X7197" s="7" t="str">
        <f>INDEX(People!$A$2:$A$5,MATCH(Orders!M7197,People!$B$2:$B$5,0))</f>
        <v>Anna Andreadi</v>
      </c>
      <c r="Y7197">
        <f t="shared" si="337"/>
        <v>2018</v>
      </c>
      <c r="Z7197">
        <f t="shared" si="338"/>
        <v>11</v>
      </c>
    </row>
    <row r="7198" spans="1:26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7">
        <f t="shared" si="336"/>
        <v>4.28</v>
      </c>
      <c r="W7198" s="7" t="str">
        <f>IFERROR(INDEX(Returns!A:A,MATCH(Orders!B7198,Returns!B:B,0)), "No")</f>
        <v>Yes</v>
      </c>
      <c r="X7198" s="7" t="str">
        <f>INDEX(People!$A$2:$A$5,MATCH(Orders!M7198,People!$B$2:$B$5,0))</f>
        <v>Anna Andreadi</v>
      </c>
      <c r="Y7198">
        <f t="shared" si="337"/>
        <v>2016</v>
      </c>
      <c r="Z7198">
        <f t="shared" si="338"/>
        <v>4</v>
      </c>
    </row>
    <row r="7199" spans="1:26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7">
        <f t="shared" si="336"/>
        <v>6.3</v>
      </c>
      <c r="W7199" s="7" t="str">
        <f>IFERROR(INDEX(Returns!A:A,MATCH(Orders!B7199,Returns!B:B,0)), "No")</f>
        <v>Yes</v>
      </c>
      <c r="X7199" s="7" t="str">
        <f>INDEX(People!$A$2:$A$5,MATCH(Orders!M7199,People!$B$2:$B$5,0))</f>
        <v>Anna Andreadi</v>
      </c>
      <c r="Y7199">
        <f t="shared" si="337"/>
        <v>2016</v>
      </c>
      <c r="Z7199">
        <f t="shared" si="338"/>
        <v>4</v>
      </c>
    </row>
    <row r="7200" spans="1:26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7">
        <f t="shared" si="336"/>
        <v>5.98</v>
      </c>
      <c r="W7200" s="7" t="str">
        <f>IFERROR(INDEX(Returns!A:A,MATCH(Orders!B7200,Returns!B:B,0)), "No")</f>
        <v>No</v>
      </c>
      <c r="X7200" s="7" t="str">
        <f>INDEX(People!$A$2:$A$5,MATCH(Orders!M7200,People!$B$2:$B$5,0))</f>
        <v>Chuck Magee</v>
      </c>
      <c r="Y7200">
        <f t="shared" si="337"/>
        <v>2017</v>
      </c>
      <c r="Z7200">
        <f t="shared" si="338"/>
        <v>8</v>
      </c>
    </row>
    <row r="7201" spans="1:26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7">
        <f t="shared" si="336"/>
        <v>69</v>
      </c>
      <c r="W7201" s="7" t="str">
        <f>IFERROR(INDEX(Returns!A:A,MATCH(Orders!B7201,Returns!B:B,0)), "No")</f>
        <v>No</v>
      </c>
      <c r="X7201" s="7" t="str">
        <f>INDEX(People!$A$2:$A$5,MATCH(Orders!M7201,People!$B$2:$B$5,0))</f>
        <v>Chuck Magee</v>
      </c>
      <c r="Y7201">
        <f t="shared" si="337"/>
        <v>2017</v>
      </c>
      <c r="Z7201">
        <f t="shared" si="338"/>
        <v>8</v>
      </c>
    </row>
    <row r="7202" spans="1:26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7">
        <f t="shared" si="336"/>
        <v>116.75999999999999</v>
      </c>
      <c r="W7202" s="7" t="str">
        <f>IFERROR(INDEX(Returns!A:A,MATCH(Orders!B7202,Returns!B:B,0)), "No")</f>
        <v>No</v>
      </c>
      <c r="X7202" s="7" t="str">
        <f>INDEX(People!$A$2:$A$5,MATCH(Orders!M7202,People!$B$2:$B$5,0))</f>
        <v>Cassandra Brandow</v>
      </c>
      <c r="Y7202">
        <f t="shared" si="337"/>
        <v>2018</v>
      </c>
      <c r="Z7202">
        <f t="shared" si="338"/>
        <v>11</v>
      </c>
    </row>
    <row r="7203" spans="1:26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7">
        <f t="shared" si="336"/>
        <v>47.289000000000009</v>
      </c>
      <c r="W7203" s="7" t="str">
        <f>IFERROR(INDEX(Returns!A:A,MATCH(Orders!B7203,Returns!B:B,0)), "No")</f>
        <v>No</v>
      </c>
      <c r="X7203" s="7" t="str">
        <f>INDEX(People!$A$2:$A$5,MATCH(Orders!M7203,People!$B$2:$B$5,0))</f>
        <v>Cassandra Brandow</v>
      </c>
      <c r="Y7203">
        <f t="shared" si="337"/>
        <v>2018</v>
      </c>
      <c r="Z7203">
        <f t="shared" si="338"/>
        <v>11</v>
      </c>
    </row>
    <row r="7204" spans="1:26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7">
        <f t="shared" si="336"/>
        <v>151.36000000000001</v>
      </c>
      <c r="W7204" s="7" t="str">
        <f>IFERROR(INDEX(Returns!A:A,MATCH(Orders!B7204,Returns!B:B,0)), "No")</f>
        <v>No</v>
      </c>
      <c r="X7204" s="7" t="str">
        <f>INDEX(People!$A$2:$A$5,MATCH(Orders!M7204,People!$B$2:$B$5,0))</f>
        <v>Chuck Magee</v>
      </c>
      <c r="Y7204">
        <f t="shared" si="337"/>
        <v>2018</v>
      </c>
      <c r="Z7204">
        <f t="shared" si="338"/>
        <v>10</v>
      </c>
    </row>
    <row r="7205" spans="1:26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7">
        <f t="shared" si="336"/>
        <v>2.9120000000000004</v>
      </c>
      <c r="W7205" s="7" t="str">
        <f>IFERROR(INDEX(Returns!A:A,MATCH(Orders!B7205,Returns!B:B,0)), "No")</f>
        <v>No</v>
      </c>
      <c r="X7205" s="7" t="str">
        <f>INDEX(People!$A$2:$A$5,MATCH(Orders!M7205,People!$B$2:$B$5,0))</f>
        <v>Kelly Williams</v>
      </c>
      <c r="Y7205">
        <f t="shared" si="337"/>
        <v>2016</v>
      </c>
      <c r="Z7205">
        <f t="shared" si="338"/>
        <v>12</v>
      </c>
    </row>
    <row r="7206" spans="1:26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7">
        <f t="shared" si="336"/>
        <v>3.04</v>
      </c>
      <c r="W7206" s="7" t="str">
        <f>IFERROR(INDEX(Returns!A:A,MATCH(Orders!B7206,Returns!B:B,0)), "No")</f>
        <v>No</v>
      </c>
      <c r="X7206" s="7" t="str">
        <f>INDEX(People!$A$2:$A$5,MATCH(Orders!M7206,People!$B$2:$B$5,0))</f>
        <v>Chuck Magee</v>
      </c>
      <c r="Y7206">
        <f t="shared" si="337"/>
        <v>2017</v>
      </c>
      <c r="Z7206">
        <f t="shared" si="338"/>
        <v>9</v>
      </c>
    </row>
    <row r="7207" spans="1:26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7">
        <f t="shared" si="336"/>
        <v>8.73</v>
      </c>
      <c r="W7207" s="7" t="str">
        <f>IFERROR(INDEX(Returns!A:A,MATCH(Orders!B7207,Returns!B:B,0)), "No")</f>
        <v>Yes</v>
      </c>
      <c r="X7207" s="7" t="str">
        <f>INDEX(People!$A$2:$A$5,MATCH(Orders!M7207,People!$B$2:$B$5,0))</f>
        <v>Anna Andreadi</v>
      </c>
      <c r="Y7207">
        <f t="shared" si="337"/>
        <v>2019</v>
      </c>
      <c r="Z7207">
        <f t="shared" si="338"/>
        <v>10</v>
      </c>
    </row>
    <row r="7208" spans="1:26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7">
        <f t="shared" si="336"/>
        <v>33.56</v>
      </c>
      <c r="W7208" s="7" t="str">
        <f>IFERROR(INDEX(Returns!A:A,MATCH(Orders!B7208,Returns!B:B,0)), "No")</f>
        <v>Yes</v>
      </c>
      <c r="X7208" s="7" t="str">
        <f>INDEX(People!$A$2:$A$5,MATCH(Orders!M7208,People!$B$2:$B$5,0))</f>
        <v>Anna Andreadi</v>
      </c>
      <c r="Y7208">
        <f t="shared" si="337"/>
        <v>2019</v>
      </c>
      <c r="Z7208">
        <f t="shared" si="338"/>
        <v>10</v>
      </c>
    </row>
    <row r="7209" spans="1:26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7">
        <f t="shared" si="336"/>
        <v>1.4560000000000002</v>
      </c>
      <c r="W7209" s="7" t="str">
        <f>IFERROR(INDEX(Returns!A:A,MATCH(Orders!B7209,Returns!B:B,0)), "No")</f>
        <v>No</v>
      </c>
      <c r="X7209" s="7" t="str">
        <f>INDEX(People!$A$2:$A$5,MATCH(Orders!M7209,People!$B$2:$B$5,0))</f>
        <v>Anna Andreadi</v>
      </c>
      <c r="Y7209">
        <f t="shared" si="337"/>
        <v>2018</v>
      </c>
      <c r="Z7209">
        <f t="shared" si="338"/>
        <v>9</v>
      </c>
    </row>
    <row r="7210" spans="1:26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7">
        <f t="shared" si="336"/>
        <v>5.1840000000000011</v>
      </c>
      <c r="W7210" s="7" t="str">
        <f>IFERROR(INDEX(Returns!A:A,MATCH(Orders!B7210,Returns!B:B,0)), "No")</f>
        <v>No</v>
      </c>
      <c r="X7210" s="7" t="str">
        <f>INDEX(People!$A$2:$A$5,MATCH(Orders!M7210,People!$B$2:$B$5,0))</f>
        <v>Anna Andreadi</v>
      </c>
      <c r="Y7210">
        <f t="shared" si="337"/>
        <v>2018</v>
      </c>
      <c r="Z7210">
        <f t="shared" si="338"/>
        <v>9</v>
      </c>
    </row>
    <row r="7211" spans="1:26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7">
        <f t="shared" si="336"/>
        <v>4.7840000000000007</v>
      </c>
      <c r="W7211" s="7" t="str">
        <f>IFERROR(INDEX(Returns!A:A,MATCH(Orders!B7211,Returns!B:B,0)), "No")</f>
        <v>No</v>
      </c>
      <c r="X7211" s="7" t="str">
        <f>INDEX(People!$A$2:$A$5,MATCH(Orders!M7211,People!$B$2:$B$5,0))</f>
        <v>Anna Andreadi</v>
      </c>
      <c r="Y7211">
        <f t="shared" si="337"/>
        <v>2018</v>
      </c>
      <c r="Z7211">
        <f t="shared" si="338"/>
        <v>9</v>
      </c>
    </row>
    <row r="7212" spans="1:26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7">
        <f t="shared" si="336"/>
        <v>10.06</v>
      </c>
      <c r="W7212" s="7" t="str">
        <f>IFERROR(INDEX(Returns!A:A,MATCH(Orders!B7212,Returns!B:B,0)), "No")</f>
        <v>Yes</v>
      </c>
      <c r="X7212" s="7" t="str">
        <f>INDEX(People!$A$2:$A$5,MATCH(Orders!M7212,People!$B$2:$B$5,0))</f>
        <v>Anna Andreadi</v>
      </c>
      <c r="Y7212">
        <f t="shared" si="337"/>
        <v>2018</v>
      </c>
      <c r="Z7212">
        <f t="shared" si="338"/>
        <v>6</v>
      </c>
    </row>
    <row r="7213" spans="1:26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7">
        <f t="shared" si="336"/>
        <v>4.3040000000000003</v>
      </c>
      <c r="W7213" s="7" t="str">
        <f>IFERROR(INDEX(Returns!A:A,MATCH(Orders!B7213,Returns!B:B,0)), "No")</f>
        <v>Yes</v>
      </c>
      <c r="X7213" s="7" t="str">
        <f>INDEX(People!$A$2:$A$5,MATCH(Orders!M7213,People!$B$2:$B$5,0))</f>
        <v>Anna Andreadi</v>
      </c>
      <c r="Y7213">
        <f t="shared" si="337"/>
        <v>2018</v>
      </c>
      <c r="Z7213">
        <f t="shared" si="338"/>
        <v>6</v>
      </c>
    </row>
    <row r="7214" spans="1:26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7">
        <f t="shared" si="336"/>
        <v>3.7439999999999998</v>
      </c>
      <c r="W7214" s="7" t="str">
        <f>IFERROR(INDEX(Returns!A:A,MATCH(Orders!B7214,Returns!B:B,0)), "No")</f>
        <v>Yes</v>
      </c>
      <c r="X7214" s="7" t="str">
        <f>INDEX(People!$A$2:$A$5,MATCH(Orders!M7214,People!$B$2:$B$5,0))</f>
        <v>Anna Andreadi</v>
      </c>
      <c r="Y7214">
        <f t="shared" si="337"/>
        <v>2018</v>
      </c>
      <c r="Z7214">
        <f t="shared" si="338"/>
        <v>6</v>
      </c>
    </row>
    <row r="7215" spans="1:26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7">
        <f t="shared" si="336"/>
        <v>4.91</v>
      </c>
      <c r="W7215" s="7" t="str">
        <f>IFERROR(INDEX(Returns!A:A,MATCH(Orders!B7215,Returns!B:B,0)), "No")</f>
        <v>Yes</v>
      </c>
      <c r="X7215" s="7" t="str">
        <f>INDEX(People!$A$2:$A$5,MATCH(Orders!M7215,People!$B$2:$B$5,0))</f>
        <v>Anna Andreadi</v>
      </c>
      <c r="Y7215">
        <f t="shared" si="337"/>
        <v>2019</v>
      </c>
      <c r="Z7215">
        <f t="shared" si="338"/>
        <v>10</v>
      </c>
    </row>
    <row r="7216" spans="1:26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7">
        <f t="shared" si="336"/>
        <v>3.28</v>
      </c>
      <c r="W7216" s="7" t="str">
        <f>IFERROR(INDEX(Returns!A:A,MATCH(Orders!B7216,Returns!B:B,0)), "No")</f>
        <v>No</v>
      </c>
      <c r="X7216" s="7" t="str">
        <f>INDEX(People!$A$2:$A$5,MATCH(Orders!M7216,People!$B$2:$B$5,0))</f>
        <v>Kelly Williams</v>
      </c>
      <c r="Y7216">
        <f t="shared" si="337"/>
        <v>2017</v>
      </c>
      <c r="Z7216">
        <f t="shared" si="338"/>
        <v>9</v>
      </c>
    </row>
    <row r="7217" spans="1:26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7">
        <f t="shared" si="336"/>
        <v>6.48</v>
      </c>
      <c r="W7217" s="7" t="str">
        <f>IFERROR(INDEX(Returns!A:A,MATCH(Orders!B7217,Returns!B:B,0)), "No")</f>
        <v>No</v>
      </c>
      <c r="X7217" s="7" t="str">
        <f>INDEX(People!$A$2:$A$5,MATCH(Orders!M7217,People!$B$2:$B$5,0))</f>
        <v>Kelly Williams</v>
      </c>
      <c r="Y7217">
        <f t="shared" si="337"/>
        <v>2017</v>
      </c>
      <c r="Z7217">
        <f t="shared" si="338"/>
        <v>9</v>
      </c>
    </row>
    <row r="7218" spans="1:26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7">
        <f t="shared" si="336"/>
        <v>2.94</v>
      </c>
      <c r="W7218" s="7" t="str">
        <f>IFERROR(INDEX(Returns!A:A,MATCH(Orders!B7218,Returns!B:B,0)), "No")</f>
        <v>Yes</v>
      </c>
      <c r="X7218" s="7" t="str">
        <f>INDEX(People!$A$2:$A$5,MATCH(Orders!M7218,People!$B$2:$B$5,0))</f>
        <v>Anna Andreadi</v>
      </c>
      <c r="Y7218">
        <f t="shared" si="337"/>
        <v>2017</v>
      </c>
      <c r="Z7218">
        <f t="shared" si="338"/>
        <v>5</v>
      </c>
    </row>
    <row r="7219" spans="1:26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7">
        <f t="shared" si="336"/>
        <v>31.248000000000005</v>
      </c>
      <c r="W7219" s="7" t="str">
        <f>IFERROR(INDEX(Returns!A:A,MATCH(Orders!B7219,Returns!B:B,0)), "No")</f>
        <v>Yes</v>
      </c>
      <c r="X7219" s="7" t="str">
        <f>INDEX(People!$A$2:$A$5,MATCH(Orders!M7219,People!$B$2:$B$5,0))</f>
        <v>Anna Andreadi</v>
      </c>
      <c r="Y7219">
        <f t="shared" si="337"/>
        <v>2017</v>
      </c>
      <c r="Z7219">
        <f t="shared" si="338"/>
        <v>5</v>
      </c>
    </row>
    <row r="7220" spans="1:26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7">
        <f t="shared" si="336"/>
        <v>84.99</v>
      </c>
      <c r="W7220" s="7" t="str">
        <f>IFERROR(INDEX(Returns!A:A,MATCH(Orders!B7220,Returns!B:B,0)), "No")</f>
        <v>Yes</v>
      </c>
      <c r="X7220" s="7" t="str">
        <f>INDEX(People!$A$2:$A$5,MATCH(Orders!M7220,People!$B$2:$B$5,0))</f>
        <v>Anna Andreadi</v>
      </c>
      <c r="Y7220">
        <f t="shared" si="337"/>
        <v>2017</v>
      </c>
      <c r="Z7220">
        <f t="shared" si="338"/>
        <v>5</v>
      </c>
    </row>
    <row r="7221" spans="1:26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7">
        <f t="shared" si="336"/>
        <v>24.784000000000002</v>
      </c>
      <c r="W7221" s="7" t="str">
        <f>IFERROR(INDEX(Returns!A:A,MATCH(Orders!B7221,Returns!B:B,0)), "No")</f>
        <v>Yes</v>
      </c>
      <c r="X7221" s="7" t="str">
        <f>INDEX(People!$A$2:$A$5,MATCH(Orders!M7221,People!$B$2:$B$5,0))</f>
        <v>Anna Andreadi</v>
      </c>
      <c r="Y7221">
        <f t="shared" si="337"/>
        <v>2017</v>
      </c>
      <c r="Z7221">
        <f t="shared" si="338"/>
        <v>5</v>
      </c>
    </row>
    <row r="7222" spans="1:26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7">
        <f t="shared" si="336"/>
        <v>91.497000000000014</v>
      </c>
      <c r="W7222" s="7" t="str">
        <f>IFERROR(INDEX(Returns!A:A,MATCH(Orders!B7222,Returns!B:B,0)), "No")</f>
        <v>No</v>
      </c>
      <c r="X7222" s="7" t="str">
        <f>INDEX(People!$A$2:$A$5,MATCH(Orders!M7222,People!$B$2:$B$5,0))</f>
        <v>Chuck Magee</v>
      </c>
      <c r="Y7222">
        <f t="shared" si="337"/>
        <v>2019</v>
      </c>
      <c r="Z7222">
        <f t="shared" si="338"/>
        <v>1</v>
      </c>
    </row>
    <row r="7223" spans="1:26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7">
        <f t="shared" si="336"/>
        <v>45.98</v>
      </c>
      <c r="W7223" s="7" t="str">
        <f>IFERROR(INDEX(Returns!A:A,MATCH(Orders!B7223,Returns!B:B,0)), "No")</f>
        <v>No</v>
      </c>
      <c r="X7223" s="7" t="str">
        <f>INDEX(People!$A$2:$A$5,MATCH(Orders!M7223,People!$B$2:$B$5,0))</f>
        <v>Chuck Magee</v>
      </c>
      <c r="Y7223">
        <f t="shared" si="337"/>
        <v>2019</v>
      </c>
      <c r="Z7223">
        <f t="shared" si="338"/>
        <v>1</v>
      </c>
    </row>
    <row r="7224" spans="1:26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7">
        <f t="shared" si="336"/>
        <v>13.56</v>
      </c>
      <c r="W7224" s="7" t="str">
        <f>IFERROR(INDEX(Returns!A:A,MATCH(Orders!B7224,Returns!B:B,0)), "No")</f>
        <v>No</v>
      </c>
      <c r="X7224" s="7" t="str">
        <f>INDEX(People!$A$2:$A$5,MATCH(Orders!M7224,People!$B$2:$B$5,0))</f>
        <v>Kelly Williams</v>
      </c>
      <c r="Y7224">
        <f t="shared" si="337"/>
        <v>2019</v>
      </c>
      <c r="Z7224">
        <f t="shared" si="338"/>
        <v>9</v>
      </c>
    </row>
    <row r="7225" spans="1:26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7">
        <f t="shared" si="336"/>
        <v>36.792000000000002</v>
      </c>
      <c r="W7225" s="7" t="str">
        <f>IFERROR(INDEX(Returns!A:A,MATCH(Orders!B7225,Returns!B:B,0)), "No")</f>
        <v>No</v>
      </c>
      <c r="X7225" s="7" t="str">
        <f>INDEX(People!$A$2:$A$5,MATCH(Orders!M7225,People!$B$2:$B$5,0))</f>
        <v>Anna Andreadi</v>
      </c>
      <c r="Y7225">
        <f t="shared" si="337"/>
        <v>2018</v>
      </c>
      <c r="Z7225">
        <f t="shared" si="338"/>
        <v>7</v>
      </c>
    </row>
    <row r="7226" spans="1:26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7">
        <f t="shared" si="336"/>
        <v>21.66</v>
      </c>
      <c r="W7226" s="7" t="str">
        <f>IFERROR(INDEX(Returns!A:A,MATCH(Orders!B7226,Returns!B:B,0)), "No")</f>
        <v>No</v>
      </c>
      <c r="X7226" s="7" t="str">
        <f>INDEX(People!$A$2:$A$5,MATCH(Orders!M7226,People!$B$2:$B$5,0))</f>
        <v>Anna Andreadi</v>
      </c>
      <c r="Y7226">
        <f t="shared" si="337"/>
        <v>2018</v>
      </c>
      <c r="Z7226">
        <f t="shared" si="338"/>
        <v>7</v>
      </c>
    </row>
    <row r="7227" spans="1:26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7">
        <f t="shared" si="336"/>
        <v>7.7</v>
      </c>
      <c r="W7227" s="7" t="str">
        <f>IFERROR(INDEX(Returns!A:A,MATCH(Orders!B7227,Returns!B:B,0)), "No")</f>
        <v>No</v>
      </c>
      <c r="X7227" s="7" t="str">
        <f>INDEX(People!$A$2:$A$5,MATCH(Orders!M7227,People!$B$2:$B$5,0))</f>
        <v>Anna Andreadi</v>
      </c>
      <c r="Y7227">
        <f t="shared" si="337"/>
        <v>2018</v>
      </c>
      <c r="Z7227">
        <f t="shared" si="338"/>
        <v>7</v>
      </c>
    </row>
    <row r="7228" spans="1:26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7">
        <f t="shared" si="336"/>
        <v>24.784000000000002</v>
      </c>
      <c r="W7228" s="7" t="str">
        <f>IFERROR(INDEX(Returns!A:A,MATCH(Orders!B7228,Returns!B:B,0)), "No")</f>
        <v>No</v>
      </c>
      <c r="X7228" s="7" t="str">
        <f>INDEX(People!$A$2:$A$5,MATCH(Orders!M7228,People!$B$2:$B$5,0))</f>
        <v>Chuck Magee</v>
      </c>
      <c r="Y7228">
        <f t="shared" si="337"/>
        <v>2019</v>
      </c>
      <c r="Z7228">
        <f t="shared" si="338"/>
        <v>2</v>
      </c>
    </row>
    <row r="7229" spans="1:26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7">
        <f t="shared" si="336"/>
        <v>263.95999999999998</v>
      </c>
      <c r="W7229" s="7" t="str">
        <f>IFERROR(INDEX(Returns!A:A,MATCH(Orders!B7229,Returns!B:B,0)), "No")</f>
        <v>No</v>
      </c>
      <c r="X7229" s="7" t="str">
        <f>INDEX(People!$A$2:$A$5,MATCH(Orders!M7229,People!$B$2:$B$5,0))</f>
        <v>Chuck Magee</v>
      </c>
      <c r="Y7229">
        <f t="shared" si="337"/>
        <v>2019</v>
      </c>
      <c r="Z7229">
        <f t="shared" si="338"/>
        <v>2</v>
      </c>
    </row>
    <row r="7230" spans="1:26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7">
        <f t="shared" si="336"/>
        <v>14.952000000000004</v>
      </c>
      <c r="W7230" s="7" t="str">
        <f>IFERROR(INDEX(Returns!A:A,MATCH(Orders!B7230,Returns!B:B,0)), "No")</f>
        <v>No</v>
      </c>
      <c r="X7230" s="7" t="str">
        <f>INDEX(People!$A$2:$A$5,MATCH(Orders!M7230,People!$B$2:$B$5,0))</f>
        <v>Anna Andreadi</v>
      </c>
      <c r="Y7230">
        <f t="shared" si="337"/>
        <v>2016</v>
      </c>
      <c r="Z7230">
        <f t="shared" si="338"/>
        <v>7</v>
      </c>
    </row>
    <row r="7231" spans="1:26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7">
        <f t="shared" si="336"/>
        <v>7.61</v>
      </c>
      <c r="W7231" s="7" t="str">
        <f>IFERROR(INDEX(Returns!A:A,MATCH(Orders!B7231,Returns!B:B,0)), "No")</f>
        <v>No</v>
      </c>
      <c r="X7231" s="7" t="str">
        <f>INDEX(People!$A$2:$A$5,MATCH(Orders!M7231,People!$B$2:$B$5,0))</f>
        <v>Anna Andreadi</v>
      </c>
      <c r="Y7231">
        <f t="shared" si="337"/>
        <v>2016</v>
      </c>
      <c r="Z7231">
        <f t="shared" si="338"/>
        <v>7</v>
      </c>
    </row>
    <row r="7232" spans="1:26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7">
        <f t="shared" si="336"/>
        <v>15.44</v>
      </c>
      <c r="W7232" s="7" t="str">
        <f>IFERROR(INDEX(Returns!A:A,MATCH(Orders!B7232,Returns!B:B,0)), "No")</f>
        <v>No</v>
      </c>
      <c r="X7232" s="7" t="str">
        <f>INDEX(People!$A$2:$A$5,MATCH(Orders!M7232,People!$B$2:$B$5,0))</f>
        <v>Chuck Magee</v>
      </c>
      <c r="Y7232">
        <f t="shared" si="337"/>
        <v>2019</v>
      </c>
      <c r="Z7232">
        <f t="shared" si="338"/>
        <v>3</v>
      </c>
    </row>
    <row r="7233" spans="1:26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7">
        <f t="shared" si="336"/>
        <v>232.58</v>
      </c>
      <c r="W7233" s="7" t="str">
        <f>IFERROR(INDEX(Returns!A:A,MATCH(Orders!B7233,Returns!B:B,0)), "No")</f>
        <v>No</v>
      </c>
      <c r="X7233" s="7" t="str">
        <f>INDEX(People!$A$2:$A$5,MATCH(Orders!M7233,People!$B$2:$B$5,0))</f>
        <v>Chuck Magee</v>
      </c>
      <c r="Y7233">
        <f t="shared" si="337"/>
        <v>2019</v>
      </c>
      <c r="Z7233">
        <f t="shared" si="338"/>
        <v>3</v>
      </c>
    </row>
    <row r="7234" spans="1:26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7">
        <f t="shared" si="336"/>
        <v>6.78</v>
      </c>
      <c r="W7234" s="7" t="str">
        <f>IFERROR(INDEX(Returns!A:A,MATCH(Orders!B7234,Returns!B:B,0)), "No")</f>
        <v>No</v>
      </c>
      <c r="X7234" s="7" t="str">
        <f>INDEX(People!$A$2:$A$5,MATCH(Orders!M7234,People!$B$2:$B$5,0))</f>
        <v>Chuck Magee</v>
      </c>
      <c r="Y7234">
        <f t="shared" si="337"/>
        <v>2019</v>
      </c>
      <c r="Z7234">
        <f t="shared" si="338"/>
        <v>3</v>
      </c>
    </row>
    <row r="7235" spans="1:26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7">
        <f t="shared" ref="V7235:V7298" si="339">R7235/S7235</f>
        <v>14.2</v>
      </c>
      <c r="W7235" s="7" t="str">
        <f>IFERROR(INDEX(Returns!A:A,MATCH(Orders!B7235,Returns!B:B,0)), "No")</f>
        <v>No</v>
      </c>
      <c r="X7235" s="7" t="str">
        <f>INDEX(People!$A$2:$A$5,MATCH(Orders!M7235,People!$B$2:$B$5,0))</f>
        <v>Chuck Magee</v>
      </c>
      <c r="Y7235">
        <f t="shared" ref="Y7235:Y7298" si="340">YEAR(C7235)</f>
        <v>2018</v>
      </c>
      <c r="Z7235">
        <f t="shared" ref="Z7235:Z7298" si="341">MONTH(C7235)</f>
        <v>3</v>
      </c>
    </row>
    <row r="7236" spans="1:26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7">
        <f t="shared" si="339"/>
        <v>6.48</v>
      </c>
      <c r="W7236" s="7" t="str">
        <f>IFERROR(INDEX(Returns!A:A,MATCH(Orders!B7236,Returns!B:B,0)), "No")</f>
        <v>No</v>
      </c>
      <c r="X7236" s="7" t="str">
        <f>INDEX(People!$A$2:$A$5,MATCH(Orders!M7236,People!$B$2:$B$5,0))</f>
        <v>Chuck Magee</v>
      </c>
      <c r="Y7236">
        <f t="shared" si="340"/>
        <v>2018</v>
      </c>
      <c r="Z7236">
        <f t="shared" si="341"/>
        <v>3</v>
      </c>
    </row>
    <row r="7237" spans="1:26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7">
        <f t="shared" si="339"/>
        <v>34.728000000000002</v>
      </c>
      <c r="W7237" s="7" t="str">
        <f>IFERROR(INDEX(Returns!A:A,MATCH(Orders!B7237,Returns!B:B,0)), "No")</f>
        <v>No</v>
      </c>
      <c r="X7237" s="7" t="str">
        <f>INDEX(People!$A$2:$A$5,MATCH(Orders!M7237,People!$B$2:$B$5,0))</f>
        <v>Chuck Magee</v>
      </c>
      <c r="Y7237">
        <f t="shared" si="340"/>
        <v>2018</v>
      </c>
      <c r="Z7237">
        <f t="shared" si="341"/>
        <v>3</v>
      </c>
    </row>
    <row r="7238" spans="1:26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7">
        <f t="shared" si="339"/>
        <v>2.8800000000000003</v>
      </c>
      <c r="W7238" s="7" t="str">
        <f>IFERROR(INDEX(Returns!A:A,MATCH(Orders!B7238,Returns!B:B,0)), "No")</f>
        <v>No</v>
      </c>
      <c r="X7238" s="7" t="str">
        <f>INDEX(People!$A$2:$A$5,MATCH(Orders!M7238,People!$B$2:$B$5,0))</f>
        <v>Anna Andreadi</v>
      </c>
      <c r="Y7238">
        <f t="shared" si="340"/>
        <v>2016</v>
      </c>
      <c r="Z7238">
        <f t="shared" si="341"/>
        <v>12</v>
      </c>
    </row>
    <row r="7239" spans="1:26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7">
        <f t="shared" si="339"/>
        <v>113.99700000000001</v>
      </c>
      <c r="W7239" s="7" t="str">
        <f>IFERROR(INDEX(Returns!A:A,MATCH(Orders!B7239,Returns!B:B,0)), "No")</f>
        <v>No</v>
      </c>
      <c r="X7239" s="7" t="str">
        <f>INDEX(People!$A$2:$A$5,MATCH(Orders!M7239,People!$B$2:$B$5,0))</f>
        <v>Chuck Magee</v>
      </c>
      <c r="Y7239">
        <f t="shared" si="340"/>
        <v>2018</v>
      </c>
      <c r="Z7239">
        <f t="shared" si="341"/>
        <v>7</v>
      </c>
    </row>
    <row r="7240" spans="1:26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7">
        <f t="shared" si="339"/>
        <v>6.28</v>
      </c>
      <c r="W7240" s="7" t="str">
        <f>IFERROR(INDEX(Returns!A:A,MATCH(Orders!B7240,Returns!B:B,0)), "No")</f>
        <v>No</v>
      </c>
      <c r="X7240" s="7" t="str">
        <f>INDEX(People!$A$2:$A$5,MATCH(Orders!M7240,People!$B$2:$B$5,0))</f>
        <v>Anna Andreadi</v>
      </c>
      <c r="Y7240">
        <f t="shared" si="340"/>
        <v>2018</v>
      </c>
      <c r="Z7240">
        <f t="shared" si="341"/>
        <v>12</v>
      </c>
    </row>
    <row r="7241" spans="1:26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7">
        <f t="shared" si="339"/>
        <v>5.68</v>
      </c>
      <c r="W7241" s="7" t="str">
        <f>IFERROR(INDEX(Returns!A:A,MATCH(Orders!B7241,Returns!B:B,0)), "No")</f>
        <v>No</v>
      </c>
      <c r="X7241" s="7" t="str">
        <f>INDEX(People!$A$2:$A$5,MATCH(Orders!M7241,People!$B$2:$B$5,0))</f>
        <v>Anna Andreadi</v>
      </c>
      <c r="Y7241">
        <f t="shared" si="340"/>
        <v>2018</v>
      </c>
      <c r="Z7241">
        <f t="shared" si="341"/>
        <v>12</v>
      </c>
    </row>
    <row r="7242" spans="1:26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7">
        <f t="shared" si="339"/>
        <v>9.48</v>
      </c>
      <c r="W7242" s="7" t="str">
        <f>IFERROR(INDEX(Returns!A:A,MATCH(Orders!B7242,Returns!B:B,0)), "No")</f>
        <v>Yes</v>
      </c>
      <c r="X7242" s="7" t="str">
        <f>INDEX(People!$A$2:$A$5,MATCH(Orders!M7242,People!$B$2:$B$5,0))</f>
        <v>Anna Andreadi</v>
      </c>
      <c r="Y7242">
        <f t="shared" si="340"/>
        <v>2019</v>
      </c>
      <c r="Z7242">
        <f t="shared" si="341"/>
        <v>4</v>
      </c>
    </row>
    <row r="7243" spans="1:26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7">
        <f t="shared" si="339"/>
        <v>15.480000000000002</v>
      </c>
      <c r="W7243" s="7" t="str">
        <f>IFERROR(INDEX(Returns!A:A,MATCH(Orders!B7243,Returns!B:B,0)), "No")</f>
        <v>Yes</v>
      </c>
      <c r="X7243" s="7" t="str">
        <f>INDEX(People!$A$2:$A$5,MATCH(Orders!M7243,People!$B$2:$B$5,0))</f>
        <v>Anna Andreadi</v>
      </c>
      <c r="Y7243">
        <f t="shared" si="340"/>
        <v>2019</v>
      </c>
      <c r="Z7243">
        <f t="shared" si="341"/>
        <v>4</v>
      </c>
    </row>
    <row r="7244" spans="1:26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7">
        <f t="shared" si="339"/>
        <v>12.07</v>
      </c>
      <c r="W7244" s="7" t="str">
        <f>IFERROR(INDEX(Returns!A:A,MATCH(Orders!B7244,Returns!B:B,0)), "No")</f>
        <v>Yes</v>
      </c>
      <c r="X7244" s="7" t="str">
        <f>INDEX(People!$A$2:$A$5,MATCH(Orders!M7244,People!$B$2:$B$5,0))</f>
        <v>Anna Andreadi</v>
      </c>
      <c r="Y7244">
        <f t="shared" si="340"/>
        <v>2019</v>
      </c>
      <c r="Z7244">
        <f t="shared" si="341"/>
        <v>4</v>
      </c>
    </row>
    <row r="7245" spans="1:26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7">
        <f t="shared" si="339"/>
        <v>490.68599999999998</v>
      </c>
      <c r="W7245" s="7" t="str">
        <f>IFERROR(INDEX(Returns!A:A,MATCH(Orders!B7245,Returns!B:B,0)), "No")</f>
        <v>No</v>
      </c>
      <c r="X7245" s="7" t="str">
        <f>INDEX(People!$A$2:$A$5,MATCH(Orders!M7245,People!$B$2:$B$5,0))</f>
        <v>Chuck Magee</v>
      </c>
      <c r="Y7245">
        <f t="shared" si="340"/>
        <v>2019</v>
      </c>
      <c r="Z7245">
        <f t="shared" si="341"/>
        <v>8</v>
      </c>
    </row>
    <row r="7246" spans="1:26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7">
        <f t="shared" si="339"/>
        <v>7.08</v>
      </c>
      <c r="W7246" s="7" t="str">
        <f>IFERROR(INDEX(Returns!A:A,MATCH(Orders!B7246,Returns!B:B,0)), "No")</f>
        <v>Yes</v>
      </c>
      <c r="X7246" s="7" t="str">
        <f>INDEX(People!$A$2:$A$5,MATCH(Orders!M7246,People!$B$2:$B$5,0))</f>
        <v>Anna Andreadi</v>
      </c>
      <c r="Y7246">
        <f t="shared" si="340"/>
        <v>2019</v>
      </c>
      <c r="Z7246">
        <f t="shared" si="341"/>
        <v>5</v>
      </c>
    </row>
    <row r="7247" spans="1:26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7">
        <f t="shared" si="339"/>
        <v>70.98</v>
      </c>
      <c r="W7247" s="7" t="str">
        <f>IFERROR(INDEX(Returns!A:A,MATCH(Orders!B7247,Returns!B:B,0)), "No")</f>
        <v>No</v>
      </c>
      <c r="X7247" s="7" t="str">
        <f>INDEX(People!$A$2:$A$5,MATCH(Orders!M7247,People!$B$2:$B$5,0))</f>
        <v>Anna Andreadi</v>
      </c>
      <c r="Y7247">
        <f t="shared" si="340"/>
        <v>2019</v>
      </c>
      <c r="Z7247">
        <f t="shared" si="341"/>
        <v>2</v>
      </c>
    </row>
    <row r="7248" spans="1:26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7">
        <f t="shared" si="339"/>
        <v>5.04</v>
      </c>
      <c r="W7248" s="7" t="str">
        <f>IFERROR(INDEX(Returns!A:A,MATCH(Orders!B7248,Returns!B:B,0)), "No")</f>
        <v>No</v>
      </c>
      <c r="X7248" s="7" t="str">
        <f>INDEX(People!$A$2:$A$5,MATCH(Orders!M7248,People!$B$2:$B$5,0))</f>
        <v>Chuck Magee</v>
      </c>
      <c r="Y7248">
        <f t="shared" si="340"/>
        <v>2016</v>
      </c>
      <c r="Z7248">
        <f t="shared" si="341"/>
        <v>3</v>
      </c>
    </row>
    <row r="7249" spans="1:26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7">
        <f t="shared" si="339"/>
        <v>60.489999999999995</v>
      </c>
      <c r="W7249" s="7" t="str">
        <f>IFERROR(INDEX(Returns!A:A,MATCH(Orders!B7249,Returns!B:B,0)), "No")</f>
        <v>No</v>
      </c>
      <c r="X7249" s="7" t="str">
        <f>INDEX(People!$A$2:$A$5,MATCH(Orders!M7249,People!$B$2:$B$5,0))</f>
        <v>Chuck Magee</v>
      </c>
      <c r="Y7249">
        <f t="shared" si="340"/>
        <v>2016</v>
      </c>
      <c r="Z7249">
        <f t="shared" si="341"/>
        <v>3</v>
      </c>
    </row>
    <row r="7250" spans="1:26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7">
        <f t="shared" si="339"/>
        <v>5.5840000000000005</v>
      </c>
      <c r="W7250" s="7" t="str">
        <f>IFERROR(INDEX(Returns!A:A,MATCH(Orders!B7250,Returns!B:B,0)), "No")</f>
        <v>No</v>
      </c>
      <c r="X7250" s="7" t="str">
        <f>INDEX(People!$A$2:$A$5,MATCH(Orders!M7250,People!$B$2:$B$5,0))</f>
        <v>Chuck Magee</v>
      </c>
      <c r="Y7250">
        <f t="shared" si="340"/>
        <v>2016</v>
      </c>
      <c r="Z7250">
        <f t="shared" si="341"/>
        <v>3</v>
      </c>
    </row>
    <row r="7251" spans="1:26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7">
        <f t="shared" si="339"/>
        <v>59.99</v>
      </c>
      <c r="W7251" s="7" t="str">
        <f>IFERROR(INDEX(Returns!A:A,MATCH(Orders!B7251,Returns!B:B,0)), "No")</f>
        <v>No</v>
      </c>
      <c r="X7251" s="7" t="str">
        <f>INDEX(People!$A$2:$A$5,MATCH(Orders!M7251,People!$B$2:$B$5,0))</f>
        <v>Anna Andreadi</v>
      </c>
      <c r="Y7251">
        <f t="shared" si="340"/>
        <v>2017</v>
      </c>
      <c r="Z7251">
        <f t="shared" si="341"/>
        <v>6</v>
      </c>
    </row>
    <row r="7252" spans="1:26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7">
        <f t="shared" si="339"/>
        <v>329.99</v>
      </c>
      <c r="W7252" s="7" t="str">
        <f>IFERROR(INDEX(Returns!A:A,MATCH(Orders!B7252,Returns!B:B,0)), "No")</f>
        <v>No</v>
      </c>
      <c r="X7252" s="7" t="str">
        <f>INDEX(People!$A$2:$A$5,MATCH(Orders!M7252,People!$B$2:$B$5,0))</f>
        <v>Anna Andreadi</v>
      </c>
      <c r="Y7252">
        <f t="shared" si="340"/>
        <v>2017</v>
      </c>
      <c r="Z7252">
        <f t="shared" si="341"/>
        <v>6</v>
      </c>
    </row>
    <row r="7253" spans="1:26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7">
        <f t="shared" si="339"/>
        <v>2.3039999999999998</v>
      </c>
      <c r="W7253" s="7" t="str">
        <f>IFERROR(INDEX(Returns!A:A,MATCH(Orders!B7253,Returns!B:B,0)), "No")</f>
        <v>No</v>
      </c>
      <c r="X7253" s="7" t="str">
        <f>INDEX(People!$A$2:$A$5,MATCH(Orders!M7253,People!$B$2:$B$5,0))</f>
        <v>Cassandra Brandow</v>
      </c>
      <c r="Y7253">
        <f t="shared" si="340"/>
        <v>2018</v>
      </c>
      <c r="Z7253">
        <f t="shared" si="341"/>
        <v>8</v>
      </c>
    </row>
    <row r="7254" spans="1:26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7">
        <f t="shared" si="339"/>
        <v>22.84</v>
      </c>
      <c r="W7254" s="7" t="str">
        <f>IFERROR(INDEX(Returns!A:A,MATCH(Orders!B7254,Returns!B:B,0)), "No")</f>
        <v>No</v>
      </c>
      <c r="X7254" s="7" t="str">
        <f>INDEX(People!$A$2:$A$5,MATCH(Orders!M7254,People!$B$2:$B$5,0))</f>
        <v>Kelly Williams</v>
      </c>
      <c r="Y7254">
        <f t="shared" si="340"/>
        <v>2018</v>
      </c>
      <c r="Z7254">
        <f t="shared" si="341"/>
        <v>9</v>
      </c>
    </row>
    <row r="7255" spans="1:26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7">
        <f t="shared" si="339"/>
        <v>121.58</v>
      </c>
      <c r="W7255" s="7" t="str">
        <f>IFERROR(INDEX(Returns!A:A,MATCH(Orders!B7255,Returns!B:B,0)), "No")</f>
        <v>No</v>
      </c>
      <c r="X7255" s="7" t="str">
        <f>INDEX(People!$A$2:$A$5,MATCH(Orders!M7255,People!$B$2:$B$5,0))</f>
        <v>Kelly Williams</v>
      </c>
      <c r="Y7255">
        <f t="shared" si="340"/>
        <v>2018</v>
      </c>
      <c r="Z7255">
        <f t="shared" si="341"/>
        <v>5</v>
      </c>
    </row>
    <row r="7256" spans="1:26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7">
        <f t="shared" si="339"/>
        <v>9.48</v>
      </c>
      <c r="W7256" s="7" t="str">
        <f>IFERROR(INDEX(Returns!A:A,MATCH(Orders!B7256,Returns!B:B,0)), "No")</f>
        <v>No</v>
      </c>
      <c r="X7256" s="7" t="str">
        <f>INDEX(People!$A$2:$A$5,MATCH(Orders!M7256,People!$B$2:$B$5,0))</f>
        <v>Kelly Williams</v>
      </c>
      <c r="Y7256">
        <f t="shared" si="340"/>
        <v>2018</v>
      </c>
      <c r="Z7256">
        <f t="shared" si="341"/>
        <v>5</v>
      </c>
    </row>
    <row r="7257" spans="1:26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7">
        <f t="shared" si="339"/>
        <v>12.44</v>
      </c>
      <c r="W7257" s="7" t="str">
        <f>IFERROR(INDEX(Returns!A:A,MATCH(Orders!B7257,Returns!B:B,0)), "No")</f>
        <v>No</v>
      </c>
      <c r="X7257" s="7" t="str">
        <f>INDEX(People!$A$2:$A$5,MATCH(Orders!M7257,People!$B$2:$B$5,0))</f>
        <v>Kelly Williams</v>
      </c>
      <c r="Y7257">
        <f t="shared" si="340"/>
        <v>2018</v>
      </c>
      <c r="Z7257">
        <f t="shared" si="341"/>
        <v>5</v>
      </c>
    </row>
    <row r="7258" spans="1:26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7">
        <f t="shared" si="339"/>
        <v>2.78</v>
      </c>
      <c r="W7258" s="7" t="str">
        <f>IFERROR(INDEX(Returns!A:A,MATCH(Orders!B7258,Returns!B:B,0)), "No")</f>
        <v>No</v>
      </c>
      <c r="X7258" s="7" t="str">
        <f>INDEX(People!$A$2:$A$5,MATCH(Orders!M7258,People!$B$2:$B$5,0))</f>
        <v>Kelly Williams</v>
      </c>
      <c r="Y7258">
        <f t="shared" si="340"/>
        <v>2018</v>
      </c>
      <c r="Z7258">
        <f t="shared" si="341"/>
        <v>5</v>
      </c>
    </row>
    <row r="7259" spans="1:26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7">
        <f t="shared" si="339"/>
        <v>104.84999999999998</v>
      </c>
      <c r="W7259" s="7" t="str">
        <f>IFERROR(INDEX(Returns!A:A,MATCH(Orders!B7259,Returns!B:B,0)), "No")</f>
        <v>No</v>
      </c>
      <c r="X7259" s="7" t="str">
        <f>INDEX(People!$A$2:$A$5,MATCH(Orders!M7259,People!$B$2:$B$5,0))</f>
        <v>Kelly Williams</v>
      </c>
      <c r="Y7259">
        <f t="shared" si="340"/>
        <v>2018</v>
      </c>
      <c r="Z7259">
        <f t="shared" si="341"/>
        <v>5</v>
      </c>
    </row>
    <row r="7260" spans="1:26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7">
        <f t="shared" si="339"/>
        <v>2.94</v>
      </c>
      <c r="W7260" s="7" t="str">
        <f>IFERROR(INDEX(Returns!A:A,MATCH(Orders!B7260,Returns!B:B,0)), "No")</f>
        <v>No</v>
      </c>
      <c r="X7260" s="7" t="str">
        <f>INDEX(People!$A$2:$A$5,MATCH(Orders!M7260,People!$B$2:$B$5,0))</f>
        <v>Kelly Williams</v>
      </c>
      <c r="Y7260">
        <f t="shared" si="340"/>
        <v>2018</v>
      </c>
      <c r="Z7260">
        <f t="shared" si="341"/>
        <v>5</v>
      </c>
    </row>
    <row r="7261" spans="1:26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7">
        <f t="shared" si="339"/>
        <v>6.4799999999999995</v>
      </c>
      <c r="W7261" s="7" t="str">
        <f>IFERROR(INDEX(Returns!A:A,MATCH(Orders!B7261,Returns!B:B,0)), "No")</f>
        <v>No</v>
      </c>
      <c r="X7261" s="7" t="str">
        <f>INDEX(People!$A$2:$A$5,MATCH(Orders!M7261,People!$B$2:$B$5,0))</f>
        <v>Kelly Williams</v>
      </c>
      <c r="Y7261">
        <f t="shared" si="340"/>
        <v>2018</v>
      </c>
      <c r="Z7261">
        <f t="shared" si="341"/>
        <v>5</v>
      </c>
    </row>
    <row r="7262" spans="1:26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7">
        <f t="shared" si="339"/>
        <v>125.99</v>
      </c>
      <c r="W7262" s="7" t="str">
        <f>IFERROR(INDEX(Returns!A:A,MATCH(Orders!B7262,Returns!B:B,0)), "No")</f>
        <v>No</v>
      </c>
      <c r="X7262" s="7" t="str">
        <f>INDEX(People!$A$2:$A$5,MATCH(Orders!M7262,People!$B$2:$B$5,0))</f>
        <v>Kelly Williams</v>
      </c>
      <c r="Y7262">
        <f t="shared" si="340"/>
        <v>2018</v>
      </c>
      <c r="Z7262">
        <f t="shared" si="341"/>
        <v>5</v>
      </c>
    </row>
    <row r="7263" spans="1:26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7">
        <f t="shared" si="339"/>
        <v>2.1</v>
      </c>
      <c r="W7263" s="7" t="str">
        <f>IFERROR(INDEX(Returns!A:A,MATCH(Orders!B7263,Returns!B:B,0)), "No")</f>
        <v>No</v>
      </c>
      <c r="X7263" s="7" t="str">
        <f>INDEX(People!$A$2:$A$5,MATCH(Orders!M7263,People!$B$2:$B$5,0))</f>
        <v>Anna Andreadi</v>
      </c>
      <c r="Y7263">
        <f t="shared" si="340"/>
        <v>2019</v>
      </c>
      <c r="Z7263">
        <f t="shared" si="341"/>
        <v>6</v>
      </c>
    </row>
    <row r="7264" spans="1:26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7">
        <f t="shared" si="339"/>
        <v>6.5400000000000009</v>
      </c>
      <c r="W7264" s="7" t="str">
        <f>IFERROR(INDEX(Returns!A:A,MATCH(Orders!B7264,Returns!B:B,0)), "No")</f>
        <v>No</v>
      </c>
      <c r="X7264" s="7" t="str">
        <f>INDEX(People!$A$2:$A$5,MATCH(Orders!M7264,People!$B$2:$B$5,0))</f>
        <v>Chuck Magee</v>
      </c>
      <c r="Y7264">
        <f t="shared" si="340"/>
        <v>2019</v>
      </c>
      <c r="Z7264">
        <f t="shared" si="341"/>
        <v>10</v>
      </c>
    </row>
    <row r="7265" spans="1:26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7">
        <f t="shared" si="339"/>
        <v>7.9200000000000008</v>
      </c>
      <c r="W7265" s="7" t="str">
        <f>IFERROR(INDEX(Returns!A:A,MATCH(Orders!B7265,Returns!B:B,0)), "No")</f>
        <v>No</v>
      </c>
      <c r="X7265" s="7" t="str">
        <f>INDEX(People!$A$2:$A$5,MATCH(Orders!M7265,People!$B$2:$B$5,0))</f>
        <v>Chuck Magee</v>
      </c>
      <c r="Y7265">
        <f t="shared" si="340"/>
        <v>2019</v>
      </c>
      <c r="Z7265">
        <f t="shared" si="341"/>
        <v>10</v>
      </c>
    </row>
    <row r="7266" spans="1:26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7">
        <f t="shared" si="339"/>
        <v>25.98</v>
      </c>
      <c r="W7266" s="7" t="str">
        <f>IFERROR(INDEX(Returns!A:A,MATCH(Orders!B7266,Returns!B:B,0)), "No")</f>
        <v>No</v>
      </c>
      <c r="X7266" s="7" t="str">
        <f>INDEX(People!$A$2:$A$5,MATCH(Orders!M7266,People!$B$2:$B$5,0))</f>
        <v>Cassandra Brandow</v>
      </c>
      <c r="Y7266">
        <f t="shared" si="340"/>
        <v>2019</v>
      </c>
      <c r="Z7266">
        <f t="shared" si="341"/>
        <v>6</v>
      </c>
    </row>
    <row r="7267" spans="1:26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7">
        <f t="shared" si="339"/>
        <v>77.685999999999993</v>
      </c>
      <c r="W7267" s="7" t="str">
        <f>IFERROR(INDEX(Returns!A:A,MATCH(Orders!B7267,Returns!B:B,0)), "No")</f>
        <v>No</v>
      </c>
      <c r="X7267" s="7" t="str">
        <f>INDEX(People!$A$2:$A$5,MATCH(Orders!M7267,People!$B$2:$B$5,0))</f>
        <v>Kelly Williams</v>
      </c>
      <c r="Y7267">
        <f t="shared" si="340"/>
        <v>2016</v>
      </c>
      <c r="Z7267">
        <f t="shared" si="341"/>
        <v>11</v>
      </c>
    </row>
    <row r="7268" spans="1:26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7">
        <f t="shared" si="339"/>
        <v>4.4760000000000009</v>
      </c>
      <c r="W7268" s="7" t="str">
        <f>IFERROR(INDEX(Returns!A:A,MATCH(Orders!B7268,Returns!B:B,0)), "No")</f>
        <v>No</v>
      </c>
      <c r="X7268" s="7" t="str">
        <f>INDEX(People!$A$2:$A$5,MATCH(Orders!M7268,People!$B$2:$B$5,0))</f>
        <v>Cassandra Brandow</v>
      </c>
      <c r="Y7268">
        <f t="shared" si="340"/>
        <v>2019</v>
      </c>
      <c r="Z7268">
        <f t="shared" si="341"/>
        <v>8</v>
      </c>
    </row>
    <row r="7269" spans="1:26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7">
        <f t="shared" si="339"/>
        <v>16.784000000000002</v>
      </c>
      <c r="W7269" s="7" t="str">
        <f>IFERROR(INDEX(Returns!A:A,MATCH(Orders!B7269,Returns!B:B,0)), "No")</f>
        <v>No</v>
      </c>
      <c r="X7269" s="7" t="str">
        <f>INDEX(People!$A$2:$A$5,MATCH(Orders!M7269,People!$B$2:$B$5,0))</f>
        <v>Cassandra Brandow</v>
      </c>
      <c r="Y7269">
        <f t="shared" si="340"/>
        <v>2019</v>
      </c>
      <c r="Z7269">
        <f t="shared" si="341"/>
        <v>8</v>
      </c>
    </row>
    <row r="7270" spans="1:26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7">
        <f t="shared" si="339"/>
        <v>44.783999999999999</v>
      </c>
      <c r="W7270" s="7" t="str">
        <f>IFERROR(INDEX(Returns!A:A,MATCH(Orders!B7270,Returns!B:B,0)), "No")</f>
        <v>Yes</v>
      </c>
      <c r="X7270" s="7" t="str">
        <f>INDEX(People!$A$2:$A$5,MATCH(Orders!M7270,People!$B$2:$B$5,0))</f>
        <v>Cassandra Brandow</v>
      </c>
      <c r="Y7270">
        <f t="shared" si="340"/>
        <v>2018</v>
      </c>
      <c r="Z7270">
        <f t="shared" si="341"/>
        <v>1</v>
      </c>
    </row>
    <row r="7271" spans="1:26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7">
        <f t="shared" si="339"/>
        <v>39.472000000000008</v>
      </c>
      <c r="W7271" s="7" t="str">
        <f>IFERROR(INDEX(Returns!A:A,MATCH(Orders!B7271,Returns!B:B,0)), "No")</f>
        <v>Yes</v>
      </c>
      <c r="X7271" s="7" t="str">
        <f>INDEX(People!$A$2:$A$5,MATCH(Orders!M7271,People!$B$2:$B$5,0))</f>
        <v>Cassandra Brandow</v>
      </c>
      <c r="Y7271">
        <f t="shared" si="340"/>
        <v>2018</v>
      </c>
      <c r="Z7271">
        <f t="shared" si="341"/>
        <v>1</v>
      </c>
    </row>
    <row r="7272" spans="1:26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7">
        <f t="shared" si="339"/>
        <v>136.833</v>
      </c>
      <c r="W7272" s="7" t="str">
        <f>IFERROR(INDEX(Returns!A:A,MATCH(Orders!B7272,Returns!B:B,0)), "No")</f>
        <v>No</v>
      </c>
      <c r="X7272" s="7" t="str">
        <f>INDEX(People!$A$2:$A$5,MATCH(Orders!M7272,People!$B$2:$B$5,0))</f>
        <v>Anna Andreadi</v>
      </c>
      <c r="Y7272">
        <f t="shared" si="340"/>
        <v>2018</v>
      </c>
      <c r="Z7272">
        <f t="shared" si="341"/>
        <v>9</v>
      </c>
    </row>
    <row r="7273" spans="1:26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7">
        <f t="shared" si="339"/>
        <v>4.37</v>
      </c>
      <c r="W7273" s="7" t="str">
        <f>IFERROR(INDEX(Returns!A:A,MATCH(Orders!B7273,Returns!B:B,0)), "No")</f>
        <v>No</v>
      </c>
      <c r="X7273" s="7" t="str">
        <f>INDEX(People!$A$2:$A$5,MATCH(Orders!M7273,People!$B$2:$B$5,0))</f>
        <v>Anna Andreadi</v>
      </c>
      <c r="Y7273">
        <f t="shared" si="340"/>
        <v>2018</v>
      </c>
      <c r="Z7273">
        <f t="shared" si="341"/>
        <v>9</v>
      </c>
    </row>
    <row r="7274" spans="1:26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7">
        <f t="shared" si="339"/>
        <v>10.304000000000002</v>
      </c>
      <c r="W7274" s="7" t="str">
        <f>IFERROR(INDEX(Returns!A:A,MATCH(Orders!B7274,Returns!B:B,0)), "No")</f>
        <v>No</v>
      </c>
      <c r="X7274" s="7" t="str">
        <f>INDEX(People!$A$2:$A$5,MATCH(Orders!M7274,People!$B$2:$B$5,0))</f>
        <v>Cassandra Brandow</v>
      </c>
      <c r="Y7274">
        <f t="shared" si="340"/>
        <v>2018</v>
      </c>
      <c r="Z7274">
        <f t="shared" si="341"/>
        <v>10</v>
      </c>
    </row>
    <row r="7275" spans="1:26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7">
        <f t="shared" si="339"/>
        <v>1.3650000000000002</v>
      </c>
      <c r="W7275" s="7" t="str">
        <f>IFERROR(INDEX(Returns!A:A,MATCH(Orders!B7275,Returns!B:B,0)), "No")</f>
        <v>No</v>
      </c>
      <c r="X7275" s="7" t="str">
        <f>INDEX(People!$A$2:$A$5,MATCH(Orders!M7275,People!$B$2:$B$5,0))</f>
        <v>Cassandra Brandow</v>
      </c>
      <c r="Y7275">
        <f t="shared" si="340"/>
        <v>2018</v>
      </c>
      <c r="Z7275">
        <f t="shared" si="341"/>
        <v>10</v>
      </c>
    </row>
    <row r="7276" spans="1:26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7">
        <f t="shared" si="339"/>
        <v>67.992000000000004</v>
      </c>
      <c r="W7276" s="7" t="str">
        <f>IFERROR(INDEX(Returns!A:A,MATCH(Orders!B7276,Returns!B:B,0)), "No")</f>
        <v>No</v>
      </c>
      <c r="X7276" s="7" t="str">
        <f>INDEX(People!$A$2:$A$5,MATCH(Orders!M7276,People!$B$2:$B$5,0))</f>
        <v>Anna Andreadi</v>
      </c>
      <c r="Y7276">
        <f t="shared" si="340"/>
        <v>2017</v>
      </c>
      <c r="Z7276">
        <f t="shared" si="341"/>
        <v>11</v>
      </c>
    </row>
    <row r="7277" spans="1:26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7">
        <f t="shared" si="339"/>
        <v>9.14</v>
      </c>
      <c r="W7277" s="7" t="str">
        <f>IFERROR(INDEX(Returns!A:A,MATCH(Orders!B7277,Returns!B:B,0)), "No")</f>
        <v>No</v>
      </c>
      <c r="X7277" s="7" t="str">
        <f>INDEX(People!$A$2:$A$5,MATCH(Orders!M7277,People!$B$2:$B$5,0))</f>
        <v>Anna Andreadi</v>
      </c>
      <c r="Y7277">
        <f t="shared" si="340"/>
        <v>2017</v>
      </c>
      <c r="Z7277">
        <f t="shared" si="341"/>
        <v>11</v>
      </c>
    </row>
    <row r="7278" spans="1:26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7">
        <f t="shared" si="339"/>
        <v>79.992000000000004</v>
      </c>
      <c r="W7278" s="7" t="str">
        <f>IFERROR(INDEX(Returns!A:A,MATCH(Orders!B7278,Returns!B:B,0)), "No")</f>
        <v>No</v>
      </c>
      <c r="X7278" s="7" t="str">
        <f>INDEX(People!$A$2:$A$5,MATCH(Orders!M7278,People!$B$2:$B$5,0))</f>
        <v>Cassandra Brandow</v>
      </c>
      <c r="Y7278">
        <f t="shared" si="340"/>
        <v>2016</v>
      </c>
      <c r="Z7278">
        <f t="shared" si="341"/>
        <v>11</v>
      </c>
    </row>
    <row r="7279" spans="1:26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7">
        <f t="shared" si="339"/>
        <v>17.992000000000001</v>
      </c>
      <c r="W7279" s="7" t="str">
        <f>IFERROR(INDEX(Returns!A:A,MATCH(Orders!B7279,Returns!B:B,0)), "No")</f>
        <v>No</v>
      </c>
      <c r="X7279" s="7" t="str">
        <f>INDEX(People!$A$2:$A$5,MATCH(Orders!M7279,People!$B$2:$B$5,0))</f>
        <v>Anna Andreadi</v>
      </c>
      <c r="Y7279">
        <f t="shared" si="340"/>
        <v>2018</v>
      </c>
      <c r="Z7279">
        <f t="shared" si="341"/>
        <v>7</v>
      </c>
    </row>
    <row r="7280" spans="1:26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7">
        <f t="shared" si="339"/>
        <v>129.99</v>
      </c>
      <c r="W7280" s="7" t="str">
        <f>IFERROR(INDEX(Returns!A:A,MATCH(Orders!B7280,Returns!B:B,0)), "No")</f>
        <v>No</v>
      </c>
      <c r="X7280" s="7" t="str">
        <f>INDEX(People!$A$2:$A$5,MATCH(Orders!M7280,People!$B$2:$B$5,0))</f>
        <v>Anna Andreadi</v>
      </c>
      <c r="Y7280">
        <f t="shared" si="340"/>
        <v>2018</v>
      </c>
      <c r="Z7280">
        <f t="shared" si="341"/>
        <v>7</v>
      </c>
    </row>
    <row r="7281" spans="1:26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7">
        <f t="shared" si="339"/>
        <v>26.504000000000001</v>
      </c>
      <c r="W7281" s="7" t="str">
        <f>IFERROR(INDEX(Returns!A:A,MATCH(Orders!B7281,Returns!B:B,0)), "No")</f>
        <v>No</v>
      </c>
      <c r="X7281" s="7" t="str">
        <f>INDEX(People!$A$2:$A$5,MATCH(Orders!M7281,People!$B$2:$B$5,0))</f>
        <v>Anna Andreadi</v>
      </c>
      <c r="Y7281">
        <f t="shared" si="340"/>
        <v>2018</v>
      </c>
      <c r="Z7281">
        <f t="shared" si="341"/>
        <v>5</v>
      </c>
    </row>
    <row r="7282" spans="1:26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7">
        <f t="shared" si="339"/>
        <v>1270.99</v>
      </c>
      <c r="W7282" s="7" t="str">
        <f>IFERROR(INDEX(Returns!A:A,MATCH(Orders!B7282,Returns!B:B,0)), "No")</f>
        <v>No</v>
      </c>
      <c r="X7282" s="7" t="str">
        <f>INDEX(People!$A$2:$A$5,MATCH(Orders!M7282,People!$B$2:$B$5,0))</f>
        <v>Chuck Magee</v>
      </c>
      <c r="Y7282">
        <f t="shared" si="340"/>
        <v>2017</v>
      </c>
      <c r="Z7282">
        <f t="shared" si="341"/>
        <v>2</v>
      </c>
    </row>
    <row r="7283" spans="1:26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7">
        <f t="shared" si="339"/>
        <v>119.99700000000003</v>
      </c>
      <c r="W7283" s="7" t="str">
        <f>IFERROR(INDEX(Returns!A:A,MATCH(Orders!B7283,Returns!B:B,0)), "No")</f>
        <v>No</v>
      </c>
      <c r="X7283" s="7" t="str">
        <f>INDEX(People!$A$2:$A$5,MATCH(Orders!M7283,People!$B$2:$B$5,0))</f>
        <v>Anna Andreadi</v>
      </c>
      <c r="Y7283">
        <f t="shared" si="340"/>
        <v>2019</v>
      </c>
      <c r="Z7283">
        <f t="shared" si="341"/>
        <v>10</v>
      </c>
    </row>
    <row r="7284" spans="1:26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7">
        <f t="shared" si="339"/>
        <v>1.0119999999999998</v>
      </c>
      <c r="W7284" s="7" t="str">
        <f>IFERROR(INDEX(Returns!A:A,MATCH(Orders!B7284,Returns!B:B,0)), "No")</f>
        <v>No</v>
      </c>
      <c r="X7284" s="7" t="str">
        <f>INDEX(People!$A$2:$A$5,MATCH(Orders!M7284,People!$B$2:$B$5,0))</f>
        <v>Kelly Williams</v>
      </c>
      <c r="Y7284">
        <f t="shared" si="340"/>
        <v>2019</v>
      </c>
      <c r="Z7284">
        <f t="shared" si="341"/>
        <v>6</v>
      </c>
    </row>
    <row r="7285" spans="1:26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7">
        <f t="shared" si="339"/>
        <v>5.1840000000000011</v>
      </c>
      <c r="W7285" s="7" t="str">
        <f>IFERROR(INDEX(Returns!A:A,MATCH(Orders!B7285,Returns!B:B,0)), "No")</f>
        <v>No</v>
      </c>
      <c r="X7285" s="7" t="str">
        <f>INDEX(People!$A$2:$A$5,MATCH(Orders!M7285,People!$B$2:$B$5,0))</f>
        <v>Chuck Magee</v>
      </c>
      <c r="Y7285">
        <f t="shared" si="340"/>
        <v>2019</v>
      </c>
      <c r="Z7285">
        <f t="shared" si="341"/>
        <v>9</v>
      </c>
    </row>
    <row r="7286" spans="1:26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7">
        <f t="shared" si="339"/>
        <v>33.056000000000004</v>
      </c>
      <c r="W7286" s="7" t="str">
        <f>IFERROR(INDEX(Returns!A:A,MATCH(Orders!B7286,Returns!B:B,0)), "No")</f>
        <v>No</v>
      </c>
      <c r="X7286" s="7" t="str">
        <f>INDEX(People!$A$2:$A$5,MATCH(Orders!M7286,People!$B$2:$B$5,0))</f>
        <v>Chuck Magee</v>
      </c>
      <c r="Y7286">
        <f t="shared" si="340"/>
        <v>2019</v>
      </c>
      <c r="Z7286">
        <f t="shared" si="341"/>
        <v>9</v>
      </c>
    </row>
    <row r="7287" spans="1:26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7">
        <f t="shared" si="339"/>
        <v>11.59</v>
      </c>
      <c r="W7287" s="7" t="str">
        <f>IFERROR(INDEX(Returns!A:A,MATCH(Orders!B7287,Returns!B:B,0)), "No")</f>
        <v>No</v>
      </c>
      <c r="X7287" s="7" t="str">
        <f>INDEX(People!$A$2:$A$5,MATCH(Orders!M7287,People!$B$2:$B$5,0))</f>
        <v>Anna Andreadi</v>
      </c>
      <c r="Y7287">
        <f t="shared" si="340"/>
        <v>2019</v>
      </c>
      <c r="Z7287">
        <f t="shared" si="341"/>
        <v>10</v>
      </c>
    </row>
    <row r="7288" spans="1:26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7">
        <f t="shared" si="339"/>
        <v>6.9</v>
      </c>
      <c r="W7288" s="7" t="str">
        <f>IFERROR(INDEX(Returns!A:A,MATCH(Orders!B7288,Returns!B:B,0)), "No")</f>
        <v>No</v>
      </c>
      <c r="X7288" s="7" t="str">
        <f>INDEX(People!$A$2:$A$5,MATCH(Orders!M7288,People!$B$2:$B$5,0))</f>
        <v>Kelly Williams</v>
      </c>
      <c r="Y7288">
        <f t="shared" si="340"/>
        <v>2018</v>
      </c>
      <c r="Z7288">
        <f t="shared" si="341"/>
        <v>6</v>
      </c>
    </row>
    <row r="7289" spans="1:26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7">
        <f t="shared" si="339"/>
        <v>19.23</v>
      </c>
      <c r="W7289" s="7" t="str">
        <f>IFERROR(INDEX(Returns!A:A,MATCH(Orders!B7289,Returns!B:B,0)), "No")</f>
        <v>No</v>
      </c>
      <c r="X7289" s="7" t="str">
        <f>INDEX(People!$A$2:$A$5,MATCH(Orders!M7289,People!$B$2:$B$5,0))</f>
        <v>Kelly Williams</v>
      </c>
      <c r="Y7289">
        <f t="shared" si="340"/>
        <v>2018</v>
      </c>
      <c r="Z7289">
        <f t="shared" si="341"/>
        <v>6</v>
      </c>
    </row>
    <row r="7290" spans="1:26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7">
        <f t="shared" si="339"/>
        <v>186.57000000000002</v>
      </c>
      <c r="W7290" s="7" t="str">
        <f>IFERROR(INDEX(Returns!A:A,MATCH(Orders!B7290,Returns!B:B,0)), "No")</f>
        <v>No</v>
      </c>
      <c r="X7290" s="7" t="str">
        <f>INDEX(People!$A$2:$A$5,MATCH(Orders!M7290,People!$B$2:$B$5,0))</f>
        <v>Kelly Williams</v>
      </c>
      <c r="Y7290">
        <f t="shared" si="340"/>
        <v>2016</v>
      </c>
      <c r="Z7290">
        <f t="shared" si="341"/>
        <v>9</v>
      </c>
    </row>
    <row r="7291" spans="1:26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7">
        <f t="shared" si="339"/>
        <v>33.89</v>
      </c>
      <c r="W7291" s="7" t="str">
        <f>IFERROR(INDEX(Returns!A:A,MATCH(Orders!B7291,Returns!B:B,0)), "No")</f>
        <v>No</v>
      </c>
      <c r="X7291" s="7" t="str">
        <f>INDEX(People!$A$2:$A$5,MATCH(Orders!M7291,People!$B$2:$B$5,0))</f>
        <v>Anna Andreadi</v>
      </c>
      <c r="Y7291">
        <f t="shared" si="340"/>
        <v>2018</v>
      </c>
      <c r="Z7291">
        <f t="shared" si="341"/>
        <v>1</v>
      </c>
    </row>
    <row r="7292" spans="1:26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7">
        <f t="shared" si="339"/>
        <v>25.391999999999999</v>
      </c>
      <c r="W7292" s="7" t="str">
        <f>IFERROR(INDEX(Returns!A:A,MATCH(Orders!B7292,Returns!B:B,0)), "No")</f>
        <v>No</v>
      </c>
      <c r="X7292" s="7" t="str">
        <f>INDEX(People!$A$2:$A$5,MATCH(Orders!M7292,People!$B$2:$B$5,0))</f>
        <v>Anna Andreadi</v>
      </c>
      <c r="Y7292">
        <f t="shared" si="340"/>
        <v>2018</v>
      </c>
      <c r="Z7292">
        <f t="shared" si="341"/>
        <v>1</v>
      </c>
    </row>
    <row r="7293" spans="1:26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7">
        <f t="shared" si="339"/>
        <v>2.89</v>
      </c>
      <c r="W7293" s="7" t="str">
        <f>IFERROR(INDEX(Returns!A:A,MATCH(Orders!B7293,Returns!B:B,0)), "No")</f>
        <v>No</v>
      </c>
      <c r="X7293" s="7" t="str">
        <f>INDEX(People!$A$2:$A$5,MATCH(Orders!M7293,People!$B$2:$B$5,0))</f>
        <v>Anna Andreadi</v>
      </c>
      <c r="Y7293">
        <f t="shared" si="340"/>
        <v>2018</v>
      </c>
      <c r="Z7293">
        <f t="shared" si="341"/>
        <v>1</v>
      </c>
    </row>
    <row r="7294" spans="1:26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7">
        <f t="shared" si="339"/>
        <v>324.5</v>
      </c>
      <c r="W7294" s="7" t="str">
        <f>IFERROR(INDEX(Returns!A:A,MATCH(Orders!B7294,Returns!B:B,0)), "No")</f>
        <v>No</v>
      </c>
      <c r="X7294" s="7" t="str">
        <f>INDEX(People!$A$2:$A$5,MATCH(Orders!M7294,People!$B$2:$B$5,0))</f>
        <v>Cassandra Brandow</v>
      </c>
      <c r="Y7294">
        <f t="shared" si="340"/>
        <v>2019</v>
      </c>
      <c r="Z7294">
        <f t="shared" si="341"/>
        <v>12</v>
      </c>
    </row>
    <row r="7295" spans="1:26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7">
        <f t="shared" si="339"/>
        <v>8.57</v>
      </c>
      <c r="W7295" s="7" t="str">
        <f>IFERROR(INDEX(Returns!A:A,MATCH(Orders!B7295,Returns!B:B,0)), "No")</f>
        <v>No</v>
      </c>
      <c r="X7295" s="7" t="str">
        <f>INDEX(People!$A$2:$A$5,MATCH(Orders!M7295,People!$B$2:$B$5,0))</f>
        <v>Anna Andreadi</v>
      </c>
      <c r="Y7295">
        <f t="shared" si="340"/>
        <v>2018</v>
      </c>
      <c r="Z7295">
        <f t="shared" si="341"/>
        <v>1</v>
      </c>
    </row>
    <row r="7296" spans="1:26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7">
        <f t="shared" si="339"/>
        <v>20.239999999999998</v>
      </c>
      <c r="W7296" s="7" t="str">
        <f>IFERROR(INDEX(Returns!A:A,MATCH(Orders!B7296,Returns!B:B,0)), "No")</f>
        <v>No</v>
      </c>
      <c r="X7296" s="7" t="str">
        <f>INDEX(People!$A$2:$A$5,MATCH(Orders!M7296,People!$B$2:$B$5,0))</f>
        <v>Anna Andreadi</v>
      </c>
      <c r="Y7296">
        <f t="shared" si="340"/>
        <v>2017</v>
      </c>
      <c r="Z7296">
        <f t="shared" si="341"/>
        <v>5</v>
      </c>
    </row>
    <row r="7297" spans="1:26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7">
        <f t="shared" si="339"/>
        <v>18.919999999999998</v>
      </c>
      <c r="W7297" s="7" t="str">
        <f>IFERROR(INDEX(Returns!A:A,MATCH(Orders!B7297,Returns!B:B,0)), "No")</f>
        <v>No</v>
      </c>
      <c r="X7297" s="7" t="str">
        <f>INDEX(People!$A$2:$A$5,MATCH(Orders!M7297,People!$B$2:$B$5,0))</f>
        <v>Kelly Williams</v>
      </c>
      <c r="Y7297">
        <f t="shared" si="340"/>
        <v>2016</v>
      </c>
      <c r="Z7297">
        <f t="shared" si="341"/>
        <v>5</v>
      </c>
    </row>
    <row r="7298" spans="1:26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7">
        <f t="shared" si="339"/>
        <v>0.91199999999999992</v>
      </c>
      <c r="W7298" s="7" t="str">
        <f>IFERROR(INDEX(Returns!A:A,MATCH(Orders!B7298,Returns!B:B,0)), "No")</f>
        <v>No</v>
      </c>
      <c r="X7298" s="7" t="str">
        <f>INDEX(People!$A$2:$A$5,MATCH(Orders!M7298,People!$B$2:$B$5,0))</f>
        <v>Kelly Williams</v>
      </c>
      <c r="Y7298">
        <f t="shared" si="340"/>
        <v>2016</v>
      </c>
      <c r="Z7298">
        <f t="shared" si="341"/>
        <v>5</v>
      </c>
    </row>
    <row r="7299" spans="1:26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7">
        <f t="shared" ref="V7299:V7362" si="342">R7299/S7299</f>
        <v>15.448000000000002</v>
      </c>
      <c r="W7299" s="7" t="str">
        <f>IFERROR(INDEX(Returns!A:A,MATCH(Orders!B7299,Returns!B:B,0)), "No")</f>
        <v>No</v>
      </c>
      <c r="X7299" s="7" t="str">
        <f>INDEX(People!$A$2:$A$5,MATCH(Orders!M7299,People!$B$2:$B$5,0))</f>
        <v>Chuck Magee</v>
      </c>
      <c r="Y7299">
        <f t="shared" ref="Y7299:Y7362" si="343">YEAR(C7299)</f>
        <v>2017</v>
      </c>
      <c r="Z7299">
        <f t="shared" ref="Z7299:Z7362" si="344">MONTH(C7299)</f>
        <v>2</v>
      </c>
    </row>
    <row r="7300" spans="1:26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7">
        <f t="shared" si="342"/>
        <v>73.025000000000006</v>
      </c>
      <c r="W7300" s="7" t="str">
        <f>IFERROR(INDEX(Returns!A:A,MATCH(Orders!B7300,Returns!B:B,0)), "No")</f>
        <v>No</v>
      </c>
      <c r="X7300" s="7" t="str">
        <f>INDEX(People!$A$2:$A$5,MATCH(Orders!M7300,People!$B$2:$B$5,0))</f>
        <v>Kelly Williams</v>
      </c>
      <c r="Y7300">
        <f t="shared" si="343"/>
        <v>2016</v>
      </c>
      <c r="Z7300">
        <f t="shared" si="344"/>
        <v>11</v>
      </c>
    </row>
    <row r="7301" spans="1:26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7">
        <f t="shared" si="342"/>
        <v>4.2720000000000002</v>
      </c>
      <c r="W7301" s="7" t="str">
        <f>IFERROR(INDEX(Returns!A:A,MATCH(Orders!B7301,Returns!B:B,0)), "No")</f>
        <v>No</v>
      </c>
      <c r="X7301" s="7" t="str">
        <f>INDEX(People!$A$2:$A$5,MATCH(Orders!M7301,People!$B$2:$B$5,0))</f>
        <v>Kelly Williams</v>
      </c>
      <c r="Y7301">
        <f t="shared" si="343"/>
        <v>2016</v>
      </c>
      <c r="Z7301">
        <f t="shared" si="344"/>
        <v>11</v>
      </c>
    </row>
    <row r="7302" spans="1:26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7">
        <f t="shared" si="342"/>
        <v>70.685999999999993</v>
      </c>
      <c r="W7302" s="7" t="str">
        <f>IFERROR(INDEX(Returns!A:A,MATCH(Orders!B7302,Returns!B:B,0)), "No")</f>
        <v>No</v>
      </c>
      <c r="X7302" s="7" t="str">
        <f>INDEX(People!$A$2:$A$5,MATCH(Orders!M7302,People!$B$2:$B$5,0))</f>
        <v>Kelly Williams</v>
      </c>
      <c r="Y7302">
        <f t="shared" si="343"/>
        <v>2016</v>
      </c>
      <c r="Z7302">
        <f t="shared" si="344"/>
        <v>11</v>
      </c>
    </row>
    <row r="7303" spans="1:26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7">
        <f t="shared" si="342"/>
        <v>0.96399999999999986</v>
      </c>
      <c r="W7303" s="7" t="str">
        <f>IFERROR(INDEX(Returns!A:A,MATCH(Orders!B7303,Returns!B:B,0)), "No")</f>
        <v>No</v>
      </c>
      <c r="X7303" s="7" t="str">
        <f>INDEX(People!$A$2:$A$5,MATCH(Orders!M7303,People!$B$2:$B$5,0))</f>
        <v>Kelly Williams</v>
      </c>
      <c r="Y7303">
        <f t="shared" si="343"/>
        <v>2016</v>
      </c>
      <c r="Z7303">
        <f t="shared" si="344"/>
        <v>11</v>
      </c>
    </row>
    <row r="7304" spans="1:26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7">
        <f t="shared" si="342"/>
        <v>76.344000000000008</v>
      </c>
      <c r="W7304" s="7" t="str">
        <f>IFERROR(INDEX(Returns!A:A,MATCH(Orders!B7304,Returns!B:B,0)), "No")</f>
        <v>No</v>
      </c>
      <c r="X7304" s="7" t="str">
        <f>INDEX(People!$A$2:$A$5,MATCH(Orders!M7304,People!$B$2:$B$5,0))</f>
        <v>Kelly Williams</v>
      </c>
      <c r="Y7304">
        <f t="shared" si="343"/>
        <v>2016</v>
      </c>
      <c r="Z7304">
        <f t="shared" si="344"/>
        <v>11</v>
      </c>
    </row>
    <row r="7305" spans="1:26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7">
        <f t="shared" si="342"/>
        <v>48.592000000000006</v>
      </c>
      <c r="W7305" s="7" t="str">
        <f>IFERROR(INDEX(Returns!A:A,MATCH(Orders!B7305,Returns!B:B,0)), "No")</f>
        <v>No</v>
      </c>
      <c r="X7305" s="7" t="str">
        <f>INDEX(People!$A$2:$A$5,MATCH(Orders!M7305,People!$B$2:$B$5,0))</f>
        <v>Cassandra Brandow</v>
      </c>
      <c r="Y7305">
        <f t="shared" si="343"/>
        <v>2019</v>
      </c>
      <c r="Z7305">
        <f t="shared" si="344"/>
        <v>9</v>
      </c>
    </row>
    <row r="7306" spans="1:26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7">
        <f t="shared" si="342"/>
        <v>5.1840000000000011</v>
      </c>
      <c r="W7306" s="7" t="str">
        <f>IFERROR(INDEX(Returns!A:A,MATCH(Orders!B7306,Returns!B:B,0)), "No")</f>
        <v>No</v>
      </c>
      <c r="X7306" s="7" t="str">
        <f>INDEX(People!$A$2:$A$5,MATCH(Orders!M7306,People!$B$2:$B$5,0))</f>
        <v>Cassandra Brandow</v>
      </c>
      <c r="Y7306">
        <f t="shared" si="343"/>
        <v>2019</v>
      </c>
      <c r="Z7306">
        <f t="shared" si="344"/>
        <v>9</v>
      </c>
    </row>
    <row r="7307" spans="1:26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7">
        <f t="shared" si="342"/>
        <v>296.94699999999995</v>
      </c>
      <c r="W7307" s="7" t="str">
        <f>IFERROR(INDEX(Returns!A:A,MATCH(Orders!B7307,Returns!B:B,0)), "No")</f>
        <v>No</v>
      </c>
      <c r="X7307" s="7" t="str">
        <f>INDEX(People!$A$2:$A$5,MATCH(Orders!M7307,People!$B$2:$B$5,0))</f>
        <v>Kelly Williams</v>
      </c>
      <c r="Y7307">
        <f t="shared" si="343"/>
        <v>2016</v>
      </c>
      <c r="Z7307">
        <f t="shared" si="344"/>
        <v>3</v>
      </c>
    </row>
    <row r="7308" spans="1:26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7">
        <f t="shared" si="342"/>
        <v>18</v>
      </c>
      <c r="W7308" s="7" t="str">
        <f>IFERROR(INDEX(Returns!A:A,MATCH(Orders!B7308,Returns!B:B,0)), "No")</f>
        <v>No</v>
      </c>
      <c r="X7308" s="7" t="str">
        <f>INDEX(People!$A$2:$A$5,MATCH(Orders!M7308,People!$B$2:$B$5,0))</f>
        <v>Anna Andreadi</v>
      </c>
      <c r="Y7308">
        <f t="shared" si="343"/>
        <v>2018</v>
      </c>
      <c r="Z7308">
        <f t="shared" si="344"/>
        <v>11</v>
      </c>
    </row>
    <row r="7309" spans="1:26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7">
        <f t="shared" si="342"/>
        <v>56.94400000000001</v>
      </c>
      <c r="W7309" s="7" t="str">
        <f>IFERROR(INDEX(Returns!A:A,MATCH(Orders!B7309,Returns!B:B,0)), "No")</f>
        <v>No</v>
      </c>
      <c r="X7309" s="7" t="str">
        <f>INDEX(People!$A$2:$A$5,MATCH(Orders!M7309,People!$B$2:$B$5,0))</f>
        <v>Anna Andreadi</v>
      </c>
      <c r="Y7309">
        <f t="shared" si="343"/>
        <v>2018</v>
      </c>
      <c r="Z7309">
        <f t="shared" si="344"/>
        <v>11</v>
      </c>
    </row>
    <row r="7310" spans="1:26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7">
        <f t="shared" si="342"/>
        <v>52.71</v>
      </c>
      <c r="W7310" s="7" t="str">
        <f>IFERROR(INDEX(Returns!A:A,MATCH(Orders!B7310,Returns!B:B,0)), "No")</f>
        <v>No</v>
      </c>
      <c r="X7310" s="7" t="str">
        <f>INDEX(People!$A$2:$A$5,MATCH(Orders!M7310,People!$B$2:$B$5,0))</f>
        <v>Anna Andreadi</v>
      </c>
      <c r="Y7310">
        <f t="shared" si="343"/>
        <v>2018</v>
      </c>
      <c r="Z7310">
        <f t="shared" si="344"/>
        <v>11</v>
      </c>
    </row>
    <row r="7311" spans="1:26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7">
        <f t="shared" si="342"/>
        <v>4.71</v>
      </c>
      <c r="W7311" s="7" t="str">
        <f>IFERROR(INDEX(Returns!A:A,MATCH(Orders!B7311,Returns!B:B,0)), "No")</f>
        <v>No</v>
      </c>
      <c r="X7311" s="7" t="str">
        <f>INDEX(People!$A$2:$A$5,MATCH(Orders!M7311,People!$B$2:$B$5,0))</f>
        <v>Chuck Magee</v>
      </c>
      <c r="Y7311">
        <f t="shared" si="343"/>
        <v>2019</v>
      </c>
      <c r="Z7311">
        <f t="shared" si="344"/>
        <v>6</v>
      </c>
    </row>
    <row r="7312" spans="1:26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7">
        <f t="shared" si="342"/>
        <v>12.95</v>
      </c>
      <c r="W7312" s="7" t="str">
        <f>IFERROR(INDEX(Returns!A:A,MATCH(Orders!B7312,Returns!B:B,0)), "No")</f>
        <v>No</v>
      </c>
      <c r="X7312" s="7" t="str">
        <f>INDEX(People!$A$2:$A$5,MATCH(Orders!M7312,People!$B$2:$B$5,0))</f>
        <v>Kelly Williams</v>
      </c>
      <c r="Y7312">
        <f t="shared" si="343"/>
        <v>2017</v>
      </c>
      <c r="Z7312">
        <f t="shared" si="344"/>
        <v>8</v>
      </c>
    </row>
    <row r="7313" spans="1:26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7">
        <f t="shared" si="342"/>
        <v>0.93600000000000017</v>
      </c>
      <c r="W7313" s="7" t="str">
        <f>IFERROR(INDEX(Returns!A:A,MATCH(Orders!B7313,Returns!B:B,0)), "No")</f>
        <v>No</v>
      </c>
      <c r="X7313" s="7" t="str">
        <f>INDEX(People!$A$2:$A$5,MATCH(Orders!M7313,People!$B$2:$B$5,0))</f>
        <v>Cassandra Brandow</v>
      </c>
      <c r="Y7313">
        <f t="shared" si="343"/>
        <v>2017</v>
      </c>
      <c r="Z7313">
        <f t="shared" si="344"/>
        <v>10</v>
      </c>
    </row>
    <row r="7314" spans="1:26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7">
        <f t="shared" si="342"/>
        <v>5.6070000000000011</v>
      </c>
      <c r="W7314" s="7" t="str">
        <f>IFERROR(INDEX(Returns!A:A,MATCH(Orders!B7314,Returns!B:B,0)), "No")</f>
        <v>No</v>
      </c>
      <c r="X7314" s="7" t="str">
        <f>INDEX(People!$A$2:$A$5,MATCH(Orders!M7314,People!$B$2:$B$5,0))</f>
        <v>Cassandra Brandow</v>
      </c>
      <c r="Y7314">
        <f t="shared" si="343"/>
        <v>2017</v>
      </c>
      <c r="Z7314">
        <f t="shared" si="344"/>
        <v>10</v>
      </c>
    </row>
    <row r="7315" spans="1:26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7">
        <f t="shared" si="342"/>
        <v>4.6719999999999997</v>
      </c>
      <c r="W7315" s="7" t="str">
        <f>IFERROR(INDEX(Returns!A:A,MATCH(Orders!B7315,Returns!B:B,0)), "No")</f>
        <v>No</v>
      </c>
      <c r="X7315" s="7" t="str">
        <f>INDEX(People!$A$2:$A$5,MATCH(Orders!M7315,People!$B$2:$B$5,0))</f>
        <v>Cassandra Brandow</v>
      </c>
      <c r="Y7315">
        <f t="shared" si="343"/>
        <v>2017</v>
      </c>
      <c r="Z7315">
        <f t="shared" si="344"/>
        <v>10</v>
      </c>
    </row>
    <row r="7316" spans="1:26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7">
        <f t="shared" si="342"/>
        <v>286.40000000000003</v>
      </c>
      <c r="W7316" s="7" t="str">
        <f>IFERROR(INDEX(Returns!A:A,MATCH(Orders!B7316,Returns!B:B,0)), "No")</f>
        <v>No</v>
      </c>
      <c r="X7316" s="7" t="str">
        <f>INDEX(People!$A$2:$A$5,MATCH(Orders!M7316,People!$B$2:$B$5,0))</f>
        <v>Kelly Williams</v>
      </c>
      <c r="Y7316">
        <f t="shared" si="343"/>
        <v>2018</v>
      </c>
      <c r="Z7316">
        <f t="shared" si="344"/>
        <v>5</v>
      </c>
    </row>
    <row r="7317" spans="1:26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7">
        <f t="shared" si="342"/>
        <v>14.64</v>
      </c>
      <c r="W7317" s="7" t="str">
        <f>IFERROR(INDEX(Returns!A:A,MATCH(Orders!B7317,Returns!B:B,0)), "No")</f>
        <v>No</v>
      </c>
      <c r="X7317" s="7" t="str">
        <f>INDEX(People!$A$2:$A$5,MATCH(Orders!M7317,People!$B$2:$B$5,0))</f>
        <v>Chuck Magee</v>
      </c>
      <c r="Y7317">
        <f t="shared" si="343"/>
        <v>2019</v>
      </c>
      <c r="Z7317">
        <f t="shared" si="344"/>
        <v>5</v>
      </c>
    </row>
    <row r="7318" spans="1:26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7">
        <f t="shared" si="342"/>
        <v>142.18199999999999</v>
      </c>
      <c r="W7318" s="7" t="str">
        <f>IFERROR(INDEX(Returns!A:A,MATCH(Orders!B7318,Returns!B:B,0)), "No")</f>
        <v>No</v>
      </c>
      <c r="X7318" s="7" t="str">
        <f>INDEX(People!$A$2:$A$5,MATCH(Orders!M7318,People!$B$2:$B$5,0))</f>
        <v>Chuck Magee</v>
      </c>
      <c r="Y7318">
        <f t="shared" si="343"/>
        <v>2018</v>
      </c>
      <c r="Z7318">
        <f t="shared" si="344"/>
        <v>10</v>
      </c>
    </row>
    <row r="7319" spans="1:26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7">
        <f t="shared" si="342"/>
        <v>6.5360000000000005</v>
      </c>
      <c r="W7319" s="7" t="str">
        <f>IFERROR(INDEX(Returns!A:A,MATCH(Orders!B7319,Returns!B:B,0)), "No")</f>
        <v>No</v>
      </c>
      <c r="X7319" s="7" t="str">
        <f>INDEX(People!$A$2:$A$5,MATCH(Orders!M7319,People!$B$2:$B$5,0))</f>
        <v>Anna Andreadi</v>
      </c>
      <c r="Y7319">
        <f t="shared" si="343"/>
        <v>2019</v>
      </c>
      <c r="Z7319">
        <f t="shared" si="344"/>
        <v>11</v>
      </c>
    </row>
    <row r="7320" spans="1:26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7">
        <f t="shared" si="342"/>
        <v>0.59400000000000008</v>
      </c>
      <c r="W7320" s="7" t="str">
        <f>IFERROR(INDEX(Returns!A:A,MATCH(Orders!B7320,Returns!B:B,0)), "No")</f>
        <v>No</v>
      </c>
      <c r="X7320" s="7" t="str">
        <f>INDEX(People!$A$2:$A$5,MATCH(Orders!M7320,People!$B$2:$B$5,0))</f>
        <v>Anna Andreadi</v>
      </c>
      <c r="Y7320">
        <f t="shared" si="343"/>
        <v>2019</v>
      </c>
      <c r="Z7320">
        <f t="shared" si="344"/>
        <v>11</v>
      </c>
    </row>
    <row r="7321" spans="1:26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7">
        <f t="shared" si="342"/>
        <v>195.99</v>
      </c>
      <c r="W7321" s="7" t="str">
        <f>IFERROR(INDEX(Returns!A:A,MATCH(Orders!B7321,Returns!B:B,0)), "No")</f>
        <v>No</v>
      </c>
      <c r="X7321" s="7" t="str">
        <f>INDEX(People!$A$2:$A$5,MATCH(Orders!M7321,People!$B$2:$B$5,0))</f>
        <v>Chuck Magee</v>
      </c>
      <c r="Y7321">
        <f t="shared" si="343"/>
        <v>2019</v>
      </c>
      <c r="Z7321">
        <f t="shared" si="344"/>
        <v>11</v>
      </c>
    </row>
    <row r="7322" spans="1:26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7">
        <f t="shared" si="342"/>
        <v>27.059999999999995</v>
      </c>
      <c r="W7322" s="7" t="str">
        <f>IFERROR(INDEX(Returns!A:A,MATCH(Orders!B7322,Returns!B:B,0)), "No")</f>
        <v>No</v>
      </c>
      <c r="X7322" s="7" t="str">
        <f>INDEX(People!$A$2:$A$5,MATCH(Orders!M7322,People!$B$2:$B$5,0))</f>
        <v>Chuck Magee</v>
      </c>
      <c r="Y7322">
        <f t="shared" si="343"/>
        <v>2019</v>
      </c>
      <c r="Z7322">
        <f t="shared" si="344"/>
        <v>11</v>
      </c>
    </row>
    <row r="7323" spans="1:26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7">
        <f t="shared" si="342"/>
        <v>2.968</v>
      </c>
      <c r="W7323" s="7" t="str">
        <f>IFERROR(INDEX(Returns!A:A,MATCH(Orders!B7323,Returns!B:B,0)), "No")</f>
        <v>No</v>
      </c>
      <c r="X7323" s="7" t="str">
        <f>INDEX(People!$A$2:$A$5,MATCH(Orders!M7323,People!$B$2:$B$5,0))</f>
        <v>Kelly Williams</v>
      </c>
      <c r="Y7323">
        <f t="shared" si="343"/>
        <v>2019</v>
      </c>
      <c r="Z7323">
        <f t="shared" si="344"/>
        <v>9</v>
      </c>
    </row>
    <row r="7324" spans="1:26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7">
        <f t="shared" si="342"/>
        <v>50.400000000000006</v>
      </c>
      <c r="W7324" s="7" t="str">
        <f>IFERROR(INDEX(Returns!A:A,MATCH(Orders!B7324,Returns!B:B,0)), "No")</f>
        <v>No</v>
      </c>
      <c r="X7324" s="7" t="str">
        <f>INDEX(People!$A$2:$A$5,MATCH(Orders!M7324,People!$B$2:$B$5,0))</f>
        <v>Kelly Williams</v>
      </c>
      <c r="Y7324">
        <f t="shared" si="343"/>
        <v>2019</v>
      </c>
      <c r="Z7324">
        <f t="shared" si="344"/>
        <v>9</v>
      </c>
    </row>
    <row r="7325" spans="1:26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7">
        <f t="shared" si="342"/>
        <v>20.98</v>
      </c>
      <c r="W7325" s="7" t="str">
        <f>IFERROR(INDEX(Returns!A:A,MATCH(Orders!B7325,Returns!B:B,0)), "No")</f>
        <v>No</v>
      </c>
      <c r="X7325" s="7" t="str">
        <f>INDEX(People!$A$2:$A$5,MATCH(Orders!M7325,People!$B$2:$B$5,0))</f>
        <v>Chuck Magee</v>
      </c>
      <c r="Y7325">
        <f t="shared" si="343"/>
        <v>2019</v>
      </c>
      <c r="Z7325">
        <f t="shared" si="344"/>
        <v>12</v>
      </c>
    </row>
    <row r="7326" spans="1:26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7">
        <f t="shared" si="342"/>
        <v>3.15</v>
      </c>
      <c r="W7326" s="7" t="str">
        <f>IFERROR(INDEX(Returns!A:A,MATCH(Orders!B7326,Returns!B:B,0)), "No")</f>
        <v>No</v>
      </c>
      <c r="X7326" s="7" t="str">
        <f>INDEX(People!$A$2:$A$5,MATCH(Orders!M7326,People!$B$2:$B$5,0))</f>
        <v>Chuck Magee</v>
      </c>
      <c r="Y7326">
        <f t="shared" si="343"/>
        <v>2019</v>
      </c>
      <c r="Z7326">
        <f t="shared" si="344"/>
        <v>12</v>
      </c>
    </row>
    <row r="7327" spans="1:26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7">
        <f t="shared" si="342"/>
        <v>80.16</v>
      </c>
      <c r="W7327" s="7" t="str">
        <f>IFERROR(INDEX(Returns!A:A,MATCH(Orders!B7327,Returns!B:B,0)), "No")</f>
        <v>No</v>
      </c>
      <c r="X7327" s="7" t="str">
        <f>INDEX(People!$A$2:$A$5,MATCH(Orders!M7327,People!$B$2:$B$5,0))</f>
        <v>Anna Andreadi</v>
      </c>
      <c r="Y7327">
        <f t="shared" si="343"/>
        <v>2019</v>
      </c>
      <c r="Z7327">
        <f t="shared" si="344"/>
        <v>11</v>
      </c>
    </row>
    <row r="7328" spans="1:26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7">
        <f t="shared" si="342"/>
        <v>28.792000000000002</v>
      </c>
      <c r="W7328" s="7" t="str">
        <f>IFERROR(INDEX(Returns!A:A,MATCH(Orders!B7328,Returns!B:B,0)), "No")</f>
        <v>No</v>
      </c>
      <c r="X7328" s="7" t="str">
        <f>INDEX(People!$A$2:$A$5,MATCH(Orders!M7328,People!$B$2:$B$5,0))</f>
        <v>Anna Andreadi</v>
      </c>
      <c r="Y7328">
        <f t="shared" si="343"/>
        <v>2019</v>
      </c>
      <c r="Z7328">
        <f t="shared" si="344"/>
        <v>11</v>
      </c>
    </row>
    <row r="7329" spans="1:26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7">
        <f t="shared" si="342"/>
        <v>55.5</v>
      </c>
      <c r="W7329" s="7" t="str">
        <f>IFERROR(INDEX(Returns!A:A,MATCH(Orders!B7329,Returns!B:B,0)), "No")</f>
        <v>No</v>
      </c>
      <c r="X7329" s="7" t="str">
        <f>INDEX(People!$A$2:$A$5,MATCH(Orders!M7329,People!$B$2:$B$5,0))</f>
        <v>Anna Andreadi</v>
      </c>
      <c r="Y7329">
        <f t="shared" si="343"/>
        <v>2016</v>
      </c>
      <c r="Z7329">
        <f t="shared" si="344"/>
        <v>3</v>
      </c>
    </row>
    <row r="7330" spans="1:26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7">
        <f t="shared" si="342"/>
        <v>319.99200000000002</v>
      </c>
      <c r="W7330" s="7" t="str">
        <f>IFERROR(INDEX(Returns!A:A,MATCH(Orders!B7330,Returns!B:B,0)), "No")</f>
        <v>No</v>
      </c>
      <c r="X7330" s="7" t="str">
        <f>INDEX(People!$A$2:$A$5,MATCH(Orders!M7330,People!$B$2:$B$5,0))</f>
        <v>Anna Andreadi</v>
      </c>
      <c r="Y7330">
        <f t="shared" si="343"/>
        <v>2016</v>
      </c>
      <c r="Z7330">
        <f t="shared" si="344"/>
        <v>3</v>
      </c>
    </row>
    <row r="7331" spans="1:26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7">
        <f t="shared" si="342"/>
        <v>265.17</v>
      </c>
      <c r="W7331" s="7" t="str">
        <f>IFERROR(INDEX(Returns!A:A,MATCH(Orders!B7331,Returns!B:B,0)), "No")</f>
        <v>No</v>
      </c>
      <c r="X7331" s="7" t="str">
        <f>INDEX(People!$A$2:$A$5,MATCH(Orders!M7331,People!$B$2:$B$5,0))</f>
        <v>Anna Andreadi</v>
      </c>
      <c r="Y7331">
        <f t="shared" si="343"/>
        <v>2016</v>
      </c>
      <c r="Z7331">
        <f t="shared" si="344"/>
        <v>3</v>
      </c>
    </row>
    <row r="7332" spans="1:26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7">
        <f t="shared" si="342"/>
        <v>3.7920000000000003</v>
      </c>
      <c r="W7332" s="7" t="str">
        <f>IFERROR(INDEX(Returns!A:A,MATCH(Orders!B7332,Returns!B:B,0)), "No")</f>
        <v>No</v>
      </c>
      <c r="X7332" s="7" t="str">
        <f>INDEX(People!$A$2:$A$5,MATCH(Orders!M7332,People!$B$2:$B$5,0))</f>
        <v>Kelly Williams</v>
      </c>
      <c r="Y7332">
        <f t="shared" si="343"/>
        <v>2018</v>
      </c>
      <c r="Z7332">
        <f t="shared" si="344"/>
        <v>11</v>
      </c>
    </row>
    <row r="7333" spans="1:26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7">
        <f t="shared" si="342"/>
        <v>61.541999999999994</v>
      </c>
      <c r="W7333" s="7" t="str">
        <f>IFERROR(INDEX(Returns!A:A,MATCH(Orders!B7333,Returns!B:B,0)), "No")</f>
        <v>No</v>
      </c>
      <c r="X7333" s="7" t="str">
        <f>INDEX(People!$A$2:$A$5,MATCH(Orders!M7333,People!$B$2:$B$5,0))</f>
        <v>Chuck Magee</v>
      </c>
      <c r="Y7333">
        <f t="shared" si="343"/>
        <v>2019</v>
      </c>
      <c r="Z7333">
        <f t="shared" si="344"/>
        <v>10</v>
      </c>
    </row>
    <row r="7334" spans="1:26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7">
        <f t="shared" si="342"/>
        <v>11.634000000000002</v>
      </c>
      <c r="W7334" s="7" t="str">
        <f>IFERROR(INDEX(Returns!A:A,MATCH(Orders!B7334,Returns!B:B,0)), "No")</f>
        <v>No</v>
      </c>
      <c r="X7334" s="7" t="str">
        <f>INDEX(People!$A$2:$A$5,MATCH(Orders!M7334,People!$B$2:$B$5,0))</f>
        <v>Chuck Magee</v>
      </c>
      <c r="Y7334">
        <f t="shared" si="343"/>
        <v>2019</v>
      </c>
      <c r="Z7334">
        <f t="shared" si="344"/>
        <v>10</v>
      </c>
    </row>
    <row r="7335" spans="1:26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7">
        <f t="shared" si="342"/>
        <v>33.68</v>
      </c>
      <c r="W7335" s="7" t="str">
        <f>IFERROR(INDEX(Returns!A:A,MATCH(Orders!B7335,Returns!B:B,0)), "No")</f>
        <v>No</v>
      </c>
      <c r="X7335" s="7" t="str">
        <f>INDEX(People!$A$2:$A$5,MATCH(Orders!M7335,People!$B$2:$B$5,0))</f>
        <v>Cassandra Brandow</v>
      </c>
      <c r="Y7335">
        <f t="shared" si="343"/>
        <v>2017</v>
      </c>
      <c r="Z7335">
        <f t="shared" si="344"/>
        <v>4</v>
      </c>
    </row>
    <row r="7336" spans="1:26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7">
        <f t="shared" si="342"/>
        <v>18.175999999999998</v>
      </c>
      <c r="W7336" s="7" t="str">
        <f>IFERROR(INDEX(Returns!A:A,MATCH(Orders!B7336,Returns!B:B,0)), "No")</f>
        <v>No</v>
      </c>
      <c r="X7336" s="7" t="str">
        <f>INDEX(People!$A$2:$A$5,MATCH(Orders!M7336,People!$B$2:$B$5,0))</f>
        <v>Cassandra Brandow</v>
      </c>
      <c r="Y7336">
        <f t="shared" si="343"/>
        <v>2017</v>
      </c>
      <c r="Z7336">
        <f t="shared" si="344"/>
        <v>4</v>
      </c>
    </row>
    <row r="7337" spans="1:26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7">
        <f t="shared" si="342"/>
        <v>421.95</v>
      </c>
      <c r="W7337" s="7" t="str">
        <f>IFERROR(INDEX(Returns!A:A,MATCH(Orders!B7337,Returns!B:B,0)), "No")</f>
        <v>No</v>
      </c>
      <c r="X7337" s="7" t="str">
        <f>INDEX(People!$A$2:$A$5,MATCH(Orders!M7337,People!$B$2:$B$5,0))</f>
        <v>Chuck Magee</v>
      </c>
      <c r="Y7337">
        <f t="shared" si="343"/>
        <v>2017</v>
      </c>
      <c r="Z7337">
        <f t="shared" si="344"/>
        <v>12</v>
      </c>
    </row>
    <row r="7338" spans="1:26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7">
        <f t="shared" si="342"/>
        <v>224.78400000000002</v>
      </c>
      <c r="W7338" s="7" t="str">
        <f>IFERROR(INDEX(Returns!A:A,MATCH(Orders!B7338,Returns!B:B,0)), "No")</f>
        <v>No</v>
      </c>
      <c r="X7338" s="7" t="str">
        <f>INDEX(People!$A$2:$A$5,MATCH(Orders!M7338,People!$B$2:$B$5,0))</f>
        <v>Chuck Magee</v>
      </c>
      <c r="Y7338">
        <f t="shared" si="343"/>
        <v>2017</v>
      </c>
      <c r="Z7338">
        <f t="shared" si="344"/>
        <v>12</v>
      </c>
    </row>
    <row r="7339" spans="1:26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7">
        <f t="shared" si="342"/>
        <v>15.51</v>
      </c>
      <c r="W7339" s="7" t="str">
        <f>IFERROR(INDEX(Returns!A:A,MATCH(Orders!B7339,Returns!B:B,0)), "No")</f>
        <v>No</v>
      </c>
      <c r="X7339" s="7" t="str">
        <f>INDEX(People!$A$2:$A$5,MATCH(Orders!M7339,People!$B$2:$B$5,0))</f>
        <v>Anna Andreadi</v>
      </c>
      <c r="Y7339">
        <f t="shared" si="343"/>
        <v>2019</v>
      </c>
      <c r="Z7339">
        <f t="shared" si="344"/>
        <v>9</v>
      </c>
    </row>
    <row r="7340" spans="1:26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7">
        <f t="shared" si="342"/>
        <v>64.062000000000012</v>
      </c>
      <c r="W7340" s="7" t="str">
        <f>IFERROR(INDEX(Returns!A:A,MATCH(Orders!B7340,Returns!B:B,0)), "No")</f>
        <v>No</v>
      </c>
      <c r="X7340" s="7" t="str">
        <f>INDEX(People!$A$2:$A$5,MATCH(Orders!M7340,People!$B$2:$B$5,0))</f>
        <v>Chuck Magee</v>
      </c>
      <c r="Y7340">
        <f t="shared" si="343"/>
        <v>2016</v>
      </c>
      <c r="Z7340">
        <f t="shared" si="344"/>
        <v>12</v>
      </c>
    </row>
    <row r="7341" spans="1:26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7">
        <f t="shared" si="342"/>
        <v>2.88</v>
      </c>
      <c r="W7341" s="7" t="str">
        <f>IFERROR(INDEX(Returns!A:A,MATCH(Orders!B7341,Returns!B:B,0)), "No")</f>
        <v>No</v>
      </c>
      <c r="X7341" s="7" t="str">
        <f>INDEX(People!$A$2:$A$5,MATCH(Orders!M7341,People!$B$2:$B$5,0))</f>
        <v>Chuck Magee</v>
      </c>
      <c r="Y7341">
        <f t="shared" si="343"/>
        <v>2017</v>
      </c>
      <c r="Z7341">
        <f t="shared" si="344"/>
        <v>7</v>
      </c>
    </row>
    <row r="7342" spans="1:26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7">
        <f t="shared" si="342"/>
        <v>33.94</v>
      </c>
      <c r="W7342" s="7" t="str">
        <f>IFERROR(INDEX(Returns!A:A,MATCH(Orders!B7342,Returns!B:B,0)), "No")</f>
        <v>No</v>
      </c>
      <c r="X7342" s="7" t="str">
        <f>INDEX(People!$A$2:$A$5,MATCH(Orders!M7342,People!$B$2:$B$5,0))</f>
        <v>Cassandra Brandow</v>
      </c>
      <c r="Y7342">
        <f t="shared" si="343"/>
        <v>2016</v>
      </c>
      <c r="Z7342">
        <f t="shared" si="344"/>
        <v>7</v>
      </c>
    </row>
    <row r="7343" spans="1:26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7">
        <f t="shared" si="342"/>
        <v>12.53</v>
      </c>
      <c r="W7343" s="7" t="str">
        <f>IFERROR(INDEX(Returns!A:A,MATCH(Orders!B7343,Returns!B:B,0)), "No")</f>
        <v>No</v>
      </c>
      <c r="X7343" s="7" t="str">
        <f>INDEX(People!$A$2:$A$5,MATCH(Orders!M7343,People!$B$2:$B$5,0))</f>
        <v>Cassandra Brandow</v>
      </c>
      <c r="Y7343">
        <f t="shared" si="343"/>
        <v>2016</v>
      </c>
      <c r="Z7343">
        <f t="shared" si="344"/>
        <v>7</v>
      </c>
    </row>
    <row r="7344" spans="1:26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7">
        <f t="shared" si="342"/>
        <v>8.57</v>
      </c>
      <c r="W7344" s="7" t="str">
        <f>IFERROR(INDEX(Returns!A:A,MATCH(Orders!B7344,Returns!B:B,0)), "No")</f>
        <v>No</v>
      </c>
      <c r="X7344" s="7" t="str">
        <f>INDEX(People!$A$2:$A$5,MATCH(Orders!M7344,People!$B$2:$B$5,0))</f>
        <v>Cassandra Brandow</v>
      </c>
      <c r="Y7344">
        <f t="shared" si="343"/>
        <v>2016</v>
      </c>
      <c r="Z7344">
        <f t="shared" si="344"/>
        <v>7</v>
      </c>
    </row>
    <row r="7345" spans="1:26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7">
        <f t="shared" si="342"/>
        <v>31.98</v>
      </c>
      <c r="W7345" s="7" t="str">
        <f>IFERROR(INDEX(Returns!A:A,MATCH(Orders!B7345,Returns!B:B,0)), "No")</f>
        <v>No</v>
      </c>
      <c r="X7345" s="7" t="str">
        <f>INDEX(People!$A$2:$A$5,MATCH(Orders!M7345,People!$B$2:$B$5,0))</f>
        <v>Chuck Magee</v>
      </c>
      <c r="Y7345">
        <f t="shared" si="343"/>
        <v>2016</v>
      </c>
      <c r="Z7345">
        <f t="shared" si="344"/>
        <v>12</v>
      </c>
    </row>
    <row r="7346" spans="1:26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7">
        <f t="shared" si="342"/>
        <v>120.31250000000001</v>
      </c>
      <c r="W7346" s="7" t="str">
        <f>IFERROR(INDEX(Returns!A:A,MATCH(Orders!B7346,Returns!B:B,0)), "No")</f>
        <v>No</v>
      </c>
      <c r="X7346" s="7" t="str">
        <f>INDEX(People!$A$2:$A$5,MATCH(Orders!M7346,People!$B$2:$B$5,0))</f>
        <v>Cassandra Brandow</v>
      </c>
      <c r="Y7346">
        <f t="shared" si="343"/>
        <v>2019</v>
      </c>
      <c r="Z7346">
        <f t="shared" si="344"/>
        <v>12</v>
      </c>
    </row>
    <row r="7347" spans="1:26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7">
        <f t="shared" si="342"/>
        <v>18.391999999999999</v>
      </c>
      <c r="W7347" s="7" t="str">
        <f>IFERROR(INDEX(Returns!A:A,MATCH(Orders!B7347,Returns!B:B,0)), "No")</f>
        <v>No</v>
      </c>
      <c r="X7347" s="7" t="str">
        <f>INDEX(People!$A$2:$A$5,MATCH(Orders!M7347,People!$B$2:$B$5,0))</f>
        <v>Cassandra Brandow</v>
      </c>
      <c r="Y7347">
        <f t="shared" si="343"/>
        <v>2019</v>
      </c>
      <c r="Z7347">
        <f t="shared" si="344"/>
        <v>12</v>
      </c>
    </row>
    <row r="7348" spans="1:26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7">
        <f t="shared" si="342"/>
        <v>13.584000000000001</v>
      </c>
      <c r="W7348" s="7" t="str">
        <f>IFERROR(INDEX(Returns!A:A,MATCH(Orders!B7348,Returns!B:B,0)), "No")</f>
        <v>No</v>
      </c>
      <c r="X7348" s="7" t="str">
        <f>INDEX(People!$A$2:$A$5,MATCH(Orders!M7348,People!$B$2:$B$5,0))</f>
        <v>Cassandra Brandow</v>
      </c>
      <c r="Y7348">
        <f t="shared" si="343"/>
        <v>2019</v>
      </c>
      <c r="Z7348">
        <f t="shared" si="344"/>
        <v>12</v>
      </c>
    </row>
    <row r="7349" spans="1:26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7">
        <f t="shared" si="342"/>
        <v>64.784000000000006</v>
      </c>
      <c r="W7349" s="7" t="str">
        <f>IFERROR(INDEX(Returns!A:A,MATCH(Orders!B7349,Returns!B:B,0)), "No")</f>
        <v>No</v>
      </c>
      <c r="X7349" s="7" t="str">
        <f>INDEX(People!$A$2:$A$5,MATCH(Orders!M7349,People!$B$2:$B$5,0))</f>
        <v>Cassandra Brandow</v>
      </c>
      <c r="Y7349">
        <f t="shared" si="343"/>
        <v>2019</v>
      </c>
      <c r="Z7349">
        <f t="shared" si="344"/>
        <v>12</v>
      </c>
    </row>
    <row r="7350" spans="1:26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7">
        <f t="shared" si="342"/>
        <v>58.923999999999985</v>
      </c>
      <c r="W7350" s="7" t="str">
        <f>IFERROR(INDEX(Returns!A:A,MATCH(Orders!B7350,Returns!B:B,0)), "No")</f>
        <v>No</v>
      </c>
      <c r="X7350" s="7" t="str">
        <f>INDEX(People!$A$2:$A$5,MATCH(Orders!M7350,People!$B$2:$B$5,0))</f>
        <v>Kelly Williams</v>
      </c>
      <c r="Y7350">
        <f t="shared" si="343"/>
        <v>2016</v>
      </c>
      <c r="Z7350">
        <f t="shared" si="344"/>
        <v>3</v>
      </c>
    </row>
    <row r="7351" spans="1:26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7">
        <f t="shared" si="342"/>
        <v>6.47</v>
      </c>
      <c r="W7351" s="7" t="str">
        <f>IFERROR(INDEX(Returns!A:A,MATCH(Orders!B7351,Returns!B:B,0)), "No")</f>
        <v>No</v>
      </c>
      <c r="X7351" s="7" t="str">
        <f>INDEX(People!$A$2:$A$5,MATCH(Orders!M7351,People!$B$2:$B$5,0))</f>
        <v>Kelly Williams</v>
      </c>
      <c r="Y7351">
        <f t="shared" si="343"/>
        <v>2019</v>
      </c>
      <c r="Z7351">
        <f t="shared" si="344"/>
        <v>10</v>
      </c>
    </row>
    <row r="7352" spans="1:26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7">
        <f t="shared" si="342"/>
        <v>4.38</v>
      </c>
      <c r="W7352" s="7" t="str">
        <f>IFERROR(INDEX(Returns!A:A,MATCH(Orders!B7352,Returns!B:B,0)), "No")</f>
        <v>No</v>
      </c>
      <c r="X7352" s="7" t="str">
        <f>INDEX(People!$A$2:$A$5,MATCH(Orders!M7352,People!$B$2:$B$5,0))</f>
        <v>Kelly Williams</v>
      </c>
      <c r="Y7352">
        <f t="shared" si="343"/>
        <v>2019</v>
      </c>
      <c r="Z7352">
        <f t="shared" si="344"/>
        <v>10</v>
      </c>
    </row>
    <row r="7353" spans="1:26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7">
        <f t="shared" si="342"/>
        <v>15.97</v>
      </c>
      <c r="W7353" s="7" t="str">
        <f>IFERROR(INDEX(Returns!A:A,MATCH(Orders!B7353,Returns!B:B,0)), "No")</f>
        <v>No</v>
      </c>
      <c r="X7353" s="7" t="str">
        <f>INDEX(People!$A$2:$A$5,MATCH(Orders!M7353,People!$B$2:$B$5,0))</f>
        <v>Anna Andreadi</v>
      </c>
      <c r="Y7353">
        <f t="shared" si="343"/>
        <v>2019</v>
      </c>
      <c r="Z7353">
        <f t="shared" si="344"/>
        <v>11</v>
      </c>
    </row>
    <row r="7354" spans="1:26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7">
        <f t="shared" si="342"/>
        <v>55.68</v>
      </c>
      <c r="W7354" s="7" t="str">
        <f>IFERROR(INDEX(Returns!A:A,MATCH(Orders!B7354,Returns!B:B,0)), "No")</f>
        <v>No</v>
      </c>
      <c r="X7354" s="7" t="str">
        <f>INDEX(People!$A$2:$A$5,MATCH(Orders!M7354,People!$B$2:$B$5,0))</f>
        <v>Chuck Magee</v>
      </c>
      <c r="Y7354">
        <f t="shared" si="343"/>
        <v>2019</v>
      </c>
      <c r="Z7354">
        <f t="shared" si="344"/>
        <v>3</v>
      </c>
    </row>
    <row r="7355" spans="1:26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7">
        <f t="shared" si="342"/>
        <v>3.3040000000000007</v>
      </c>
      <c r="W7355" s="7" t="str">
        <f>IFERROR(INDEX(Returns!A:A,MATCH(Orders!B7355,Returns!B:B,0)), "No")</f>
        <v>No</v>
      </c>
      <c r="X7355" s="7" t="str">
        <f>INDEX(People!$A$2:$A$5,MATCH(Orders!M7355,People!$B$2:$B$5,0))</f>
        <v>Chuck Magee</v>
      </c>
      <c r="Y7355">
        <f t="shared" si="343"/>
        <v>2018</v>
      </c>
      <c r="Z7355">
        <f t="shared" si="344"/>
        <v>9</v>
      </c>
    </row>
    <row r="7356" spans="1:26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7">
        <f t="shared" si="342"/>
        <v>5.98</v>
      </c>
      <c r="W7356" s="7" t="str">
        <f>IFERROR(INDEX(Returns!A:A,MATCH(Orders!B7356,Returns!B:B,0)), "No")</f>
        <v>No</v>
      </c>
      <c r="X7356" s="7" t="str">
        <f>INDEX(People!$A$2:$A$5,MATCH(Orders!M7356,People!$B$2:$B$5,0))</f>
        <v>Anna Andreadi</v>
      </c>
      <c r="Y7356">
        <f t="shared" si="343"/>
        <v>2019</v>
      </c>
      <c r="Z7356">
        <f t="shared" si="344"/>
        <v>2</v>
      </c>
    </row>
    <row r="7357" spans="1:26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7">
        <f t="shared" si="342"/>
        <v>14.55</v>
      </c>
      <c r="W7357" s="7" t="str">
        <f>IFERROR(INDEX(Returns!A:A,MATCH(Orders!B7357,Returns!B:B,0)), "No")</f>
        <v>No</v>
      </c>
      <c r="X7357" s="7" t="str">
        <f>INDEX(People!$A$2:$A$5,MATCH(Orders!M7357,People!$B$2:$B$5,0))</f>
        <v>Kelly Williams</v>
      </c>
      <c r="Y7357">
        <f t="shared" si="343"/>
        <v>2017</v>
      </c>
      <c r="Z7357">
        <f t="shared" si="344"/>
        <v>12</v>
      </c>
    </row>
    <row r="7358" spans="1:26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7">
        <f t="shared" si="342"/>
        <v>1.4080000000000001</v>
      </c>
      <c r="W7358" s="7" t="str">
        <f>IFERROR(INDEX(Returns!A:A,MATCH(Orders!B7358,Returns!B:B,0)), "No")</f>
        <v>No</v>
      </c>
      <c r="X7358" s="7" t="str">
        <f>INDEX(People!$A$2:$A$5,MATCH(Orders!M7358,People!$B$2:$B$5,0))</f>
        <v>Anna Andreadi</v>
      </c>
      <c r="Y7358">
        <f t="shared" si="343"/>
        <v>2018</v>
      </c>
      <c r="Z7358">
        <f t="shared" si="344"/>
        <v>10</v>
      </c>
    </row>
    <row r="7359" spans="1:26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7">
        <f t="shared" si="342"/>
        <v>84.784000000000006</v>
      </c>
      <c r="W7359" s="7" t="str">
        <f>IFERROR(INDEX(Returns!A:A,MATCH(Orders!B7359,Returns!B:B,0)), "No")</f>
        <v>No</v>
      </c>
      <c r="X7359" s="7" t="str">
        <f>INDEX(People!$A$2:$A$5,MATCH(Orders!M7359,People!$B$2:$B$5,0))</f>
        <v>Anna Andreadi</v>
      </c>
      <c r="Y7359">
        <f t="shared" si="343"/>
        <v>2018</v>
      </c>
      <c r="Z7359">
        <f t="shared" si="344"/>
        <v>10</v>
      </c>
    </row>
    <row r="7360" spans="1:26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7">
        <f t="shared" si="342"/>
        <v>41.993999999999993</v>
      </c>
      <c r="W7360" s="7" t="str">
        <f>IFERROR(INDEX(Returns!A:A,MATCH(Orders!B7360,Returns!B:B,0)), "No")</f>
        <v>No</v>
      </c>
      <c r="X7360" s="7" t="str">
        <f>INDEX(People!$A$2:$A$5,MATCH(Orders!M7360,People!$B$2:$B$5,0))</f>
        <v>Chuck Magee</v>
      </c>
      <c r="Y7360">
        <f t="shared" si="343"/>
        <v>2016</v>
      </c>
      <c r="Z7360">
        <f t="shared" si="344"/>
        <v>12</v>
      </c>
    </row>
    <row r="7361" spans="1:26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7">
        <f t="shared" si="342"/>
        <v>174.58799999999999</v>
      </c>
      <c r="W7361" s="7" t="str">
        <f>IFERROR(INDEX(Returns!A:A,MATCH(Orders!B7361,Returns!B:B,0)), "No")</f>
        <v>No</v>
      </c>
      <c r="X7361" s="7" t="str">
        <f>INDEX(People!$A$2:$A$5,MATCH(Orders!M7361,People!$B$2:$B$5,0))</f>
        <v>Chuck Magee</v>
      </c>
      <c r="Y7361">
        <f t="shared" si="343"/>
        <v>2016</v>
      </c>
      <c r="Z7361">
        <f t="shared" si="344"/>
        <v>12</v>
      </c>
    </row>
    <row r="7362" spans="1:26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7">
        <f t="shared" si="342"/>
        <v>6.48</v>
      </c>
      <c r="W7362" s="7" t="str">
        <f>IFERROR(INDEX(Returns!A:A,MATCH(Orders!B7362,Returns!B:B,0)), "No")</f>
        <v>No</v>
      </c>
      <c r="X7362" s="7" t="str">
        <f>INDEX(People!$A$2:$A$5,MATCH(Orders!M7362,People!$B$2:$B$5,0))</f>
        <v>Anna Andreadi</v>
      </c>
      <c r="Y7362">
        <f t="shared" si="343"/>
        <v>2018</v>
      </c>
      <c r="Z7362">
        <f t="shared" si="344"/>
        <v>4</v>
      </c>
    </row>
    <row r="7363" spans="1:26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7">
        <f t="shared" ref="V7363:V7426" si="345">R7363/S7363</f>
        <v>64.784000000000006</v>
      </c>
      <c r="W7363" s="7" t="str">
        <f>IFERROR(INDEX(Returns!A:A,MATCH(Orders!B7363,Returns!B:B,0)), "No")</f>
        <v>No</v>
      </c>
      <c r="X7363" s="7" t="str">
        <f>INDEX(People!$A$2:$A$5,MATCH(Orders!M7363,People!$B$2:$B$5,0))</f>
        <v>Anna Andreadi</v>
      </c>
      <c r="Y7363">
        <f t="shared" ref="Y7363:Y7426" si="346">YEAR(C7363)</f>
        <v>2018</v>
      </c>
      <c r="Z7363">
        <f t="shared" ref="Z7363:Z7426" si="347">MONTH(C7363)</f>
        <v>4</v>
      </c>
    </row>
    <row r="7364" spans="1:26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7">
        <f t="shared" si="345"/>
        <v>12.208</v>
      </c>
      <c r="W7364" s="7" t="str">
        <f>IFERROR(INDEX(Returns!A:A,MATCH(Orders!B7364,Returns!B:B,0)), "No")</f>
        <v>No</v>
      </c>
      <c r="X7364" s="7" t="str">
        <f>INDEX(People!$A$2:$A$5,MATCH(Orders!M7364,People!$B$2:$B$5,0))</f>
        <v>Anna Andreadi</v>
      </c>
      <c r="Y7364">
        <f t="shared" si="346"/>
        <v>2018</v>
      </c>
      <c r="Z7364">
        <f t="shared" si="347"/>
        <v>4</v>
      </c>
    </row>
    <row r="7365" spans="1:26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7">
        <f t="shared" si="345"/>
        <v>113.39400000000001</v>
      </c>
      <c r="W7365" s="7" t="str">
        <f>IFERROR(INDEX(Returns!A:A,MATCH(Orders!B7365,Returns!B:B,0)), "No")</f>
        <v>No</v>
      </c>
      <c r="X7365" s="7" t="str">
        <f>INDEX(People!$A$2:$A$5,MATCH(Orders!M7365,People!$B$2:$B$5,0))</f>
        <v>Chuck Magee</v>
      </c>
      <c r="Y7365">
        <f t="shared" si="346"/>
        <v>2018</v>
      </c>
      <c r="Z7365">
        <f t="shared" si="347"/>
        <v>11</v>
      </c>
    </row>
    <row r="7366" spans="1:26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7">
        <f t="shared" si="345"/>
        <v>1.5840000000000001</v>
      </c>
      <c r="W7366" s="7" t="str">
        <f>IFERROR(INDEX(Returns!A:A,MATCH(Orders!B7366,Returns!B:B,0)), "No")</f>
        <v>No</v>
      </c>
      <c r="X7366" s="7" t="str">
        <f>INDEX(People!$A$2:$A$5,MATCH(Orders!M7366,People!$B$2:$B$5,0))</f>
        <v>Chuck Magee</v>
      </c>
      <c r="Y7366">
        <f t="shared" si="346"/>
        <v>2018</v>
      </c>
      <c r="Z7366">
        <f t="shared" si="347"/>
        <v>11</v>
      </c>
    </row>
    <row r="7367" spans="1:26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7">
        <f t="shared" si="345"/>
        <v>3.4440000000000008</v>
      </c>
      <c r="W7367" s="7" t="str">
        <f>IFERROR(INDEX(Returns!A:A,MATCH(Orders!B7367,Returns!B:B,0)), "No")</f>
        <v>No</v>
      </c>
      <c r="X7367" s="7" t="str">
        <f>INDEX(People!$A$2:$A$5,MATCH(Orders!M7367,People!$B$2:$B$5,0))</f>
        <v>Chuck Magee</v>
      </c>
      <c r="Y7367">
        <f t="shared" si="346"/>
        <v>2018</v>
      </c>
      <c r="Z7367">
        <f t="shared" si="347"/>
        <v>11</v>
      </c>
    </row>
    <row r="7368" spans="1:26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7">
        <f t="shared" si="345"/>
        <v>16.272000000000002</v>
      </c>
      <c r="W7368" s="7" t="str">
        <f>IFERROR(INDEX(Returns!A:A,MATCH(Orders!B7368,Returns!B:B,0)), "No")</f>
        <v>No</v>
      </c>
      <c r="X7368" s="7" t="str">
        <f>INDEX(People!$A$2:$A$5,MATCH(Orders!M7368,People!$B$2:$B$5,0))</f>
        <v>Chuck Magee</v>
      </c>
      <c r="Y7368">
        <f t="shared" si="346"/>
        <v>2018</v>
      </c>
      <c r="Z7368">
        <f t="shared" si="347"/>
        <v>11</v>
      </c>
    </row>
    <row r="7369" spans="1:26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7">
        <f t="shared" si="345"/>
        <v>49.686</v>
      </c>
      <c r="W7369" s="7" t="str">
        <f>IFERROR(INDEX(Returns!A:A,MATCH(Orders!B7369,Returns!B:B,0)), "No")</f>
        <v>No</v>
      </c>
      <c r="X7369" s="7" t="str">
        <f>INDEX(People!$A$2:$A$5,MATCH(Orders!M7369,People!$B$2:$B$5,0))</f>
        <v>Chuck Magee</v>
      </c>
      <c r="Y7369">
        <f t="shared" si="346"/>
        <v>2018</v>
      </c>
      <c r="Z7369">
        <f t="shared" si="347"/>
        <v>11</v>
      </c>
    </row>
    <row r="7370" spans="1:26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7">
        <f t="shared" si="345"/>
        <v>5.1900000000000013</v>
      </c>
      <c r="W7370" s="7" t="str">
        <f>IFERROR(INDEX(Returns!A:A,MATCH(Orders!B7370,Returns!B:B,0)), "No")</f>
        <v>No</v>
      </c>
      <c r="X7370" s="7" t="str">
        <f>INDEX(People!$A$2:$A$5,MATCH(Orders!M7370,People!$B$2:$B$5,0))</f>
        <v>Cassandra Brandow</v>
      </c>
      <c r="Y7370">
        <f t="shared" si="346"/>
        <v>2019</v>
      </c>
      <c r="Z7370">
        <f t="shared" si="347"/>
        <v>4</v>
      </c>
    </row>
    <row r="7371" spans="1:26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7">
        <f t="shared" si="345"/>
        <v>2.3039999999999998</v>
      </c>
      <c r="W7371" s="7" t="str">
        <f>IFERROR(INDEX(Returns!A:A,MATCH(Orders!B7371,Returns!B:B,0)), "No")</f>
        <v>No</v>
      </c>
      <c r="X7371" s="7" t="str">
        <f>INDEX(People!$A$2:$A$5,MATCH(Orders!M7371,People!$B$2:$B$5,0))</f>
        <v>Cassandra Brandow</v>
      </c>
      <c r="Y7371">
        <f t="shared" si="346"/>
        <v>2017</v>
      </c>
      <c r="Z7371">
        <f t="shared" si="347"/>
        <v>3</v>
      </c>
    </row>
    <row r="7372" spans="1:26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7">
        <f t="shared" si="345"/>
        <v>128.99</v>
      </c>
      <c r="W7372" s="7" t="str">
        <f>IFERROR(INDEX(Returns!A:A,MATCH(Orders!B7372,Returns!B:B,0)), "No")</f>
        <v>No</v>
      </c>
      <c r="X7372" s="7" t="str">
        <f>INDEX(People!$A$2:$A$5,MATCH(Orders!M7372,People!$B$2:$B$5,0))</f>
        <v>Kelly Williams</v>
      </c>
      <c r="Y7372">
        <f t="shared" si="346"/>
        <v>2016</v>
      </c>
      <c r="Z7372">
        <f t="shared" si="347"/>
        <v>10</v>
      </c>
    </row>
    <row r="7373" spans="1:26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7">
        <f t="shared" si="345"/>
        <v>13.98</v>
      </c>
      <c r="W7373" s="7" t="str">
        <f>IFERROR(INDEX(Returns!A:A,MATCH(Orders!B7373,Returns!B:B,0)), "No")</f>
        <v>No</v>
      </c>
      <c r="X7373" s="7" t="str">
        <f>INDEX(People!$A$2:$A$5,MATCH(Orders!M7373,People!$B$2:$B$5,0))</f>
        <v>Anna Andreadi</v>
      </c>
      <c r="Y7373">
        <f t="shared" si="346"/>
        <v>2019</v>
      </c>
      <c r="Z7373">
        <f t="shared" si="347"/>
        <v>1</v>
      </c>
    </row>
    <row r="7374" spans="1:26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7">
        <f t="shared" si="345"/>
        <v>20.34</v>
      </c>
      <c r="W7374" s="7" t="str">
        <f>IFERROR(INDEX(Returns!A:A,MATCH(Orders!B7374,Returns!B:B,0)), "No")</f>
        <v>No</v>
      </c>
      <c r="X7374" s="7" t="str">
        <f>INDEX(People!$A$2:$A$5,MATCH(Orders!M7374,People!$B$2:$B$5,0))</f>
        <v>Anna Andreadi</v>
      </c>
      <c r="Y7374">
        <f t="shared" si="346"/>
        <v>2019</v>
      </c>
      <c r="Z7374">
        <f t="shared" si="347"/>
        <v>1</v>
      </c>
    </row>
    <row r="7375" spans="1:26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7">
        <f t="shared" si="345"/>
        <v>15.73</v>
      </c>
      <c r="W7375" s="7" t="str">
        <f>IFERROR(INDEX(Returns!A:A,MATCH(Orders!B7375,Returns!B:B,0)), "No")</f>
        <v>No</v>
      </c>
      <c r="X7375" s="7" t="str">
        <f>INDEX(People!$A$2:$A$5,MATCH(Orders!M7375,People!$B$2:$B$5,0))</f>
        <v>Anna Andreadi</v>
      </c>
      <c r="Y7375">
        <f t="shared" si="346"/>
        <v>2019</v>
      </c>
      <c r="Z7375">
        <f t="shared" si="347"/>
        <v>1</v>
      </c>
    </row>
    <row r="7376" spans="1:26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7">
        <f t="shared" si="345"/>
        <v>7.89</v>
      </c>
      <c r="W7376" s="7" t="str">
        <f>IFERROR(INDEX(Returns!A:A,MATCH(Orders!B7376,Returns!B:B,0)), "No")</f>
        <v>No</v>
      </c>
      <c r="X7376" s="7" t="str">
        <f>INDEX(People!$A$2:$A$5,MATCH(Orders!M7376,People!$B$2:$B$5,0))</f>
        <v>Anna Andreadi</v>
      </c>
      <c r="Y7376">
        <f t="shared" si="346"/>
        <v>2019</v>
      </c>
      <c r="Z7376">
        <f t="shared" si="347"/>
        <v>1</v>
      </c>
    </row>
    <row r="7377" spans="1:26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7">
        <f t="shared" si="345"/>
        <v>12.008000000000001</v>
      </c>
      <c r="W7377" s="7" t="str">
        <f>IFERROR(INDEX(Returns!A:A,MATCH(Orders!B7377,Returns!B:B,0)), "No")</f>
        <v>No</v>
      </c>
      <c r="X7377" s="7" t="str">
        <f>INDEX(People!$A$2:$A$5,MATCH(Orders!M7377,People!$B$2:$B$5,0))</f>
        <v>Anna Andreadi</v>
      </c>
      <c r="Y7377">
        <f t="shared" si="346"/>
        <v>2019</v>
      </c>
      <c r="Z7377">
        <f t="shared" si="347"/>
        <v>8</v>
      </c>
    </row>
    <row r="7378" spans="1:26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7">
        <f t="shared" si="345"/>
        <v>13.584000000000001</v>
      </c>
      <c r="W7378" s="7" t="str">
        <f>IFERROR(INDEX(Returns!A:A,MATCH(Orders!B7378,Returns!B:B,0)), "No")</f>
        <v>No</v>
      </c>
      <c r="X7378" s="7" t="str">
        <f>INDEX(People!$A$2:$A$5,MATCH(Orders!M7378,People!$B$2:$B$5,0))</f>
        <v>Kelly Williams</v>
      </c>
      <c r="Y7378">
        <f t="shared" si="346"/>
        <v>2019</v>
      </c>
      <c r="Z7378">
        <f t="shared" si="347"/>
        <v>11</v>
      </c>
    </row>
    <row r="7379" spans="1:26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7">
        <f t="shared" si="345"/>
        <v>15.42</v>
      </c>
      <c r="W7379" s="7" t="str">
        <f>IFERROR(INDEX(Returns!A:A,MATCH(Orders!B7379,Returns!B:B,0)), "No")</f>
        <v>No</v>
      </c>
      <c r="X7379" s="7" t="str">
        <f>INDEX(People!$A$2:$A$5,MATCH(Orders!M7379,People!$B$2:$B$5,0))</f>
        <v>Anna Andreadi</v>
      </c>
      <c r="Y7379">
        <f t="shared" si="346"/>
        <v>2016</v>
      </c>
      <c r="Z7379">
        <f t="shared" si="347"/>
        <v>9</v>
      </c>
    </row>
    <row r="7380" spans="1:26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7">
        <f t="shared" si="345"/>
        <v>3.4240000000000008</v>
      </c>
      <c r="W7380" s="7" t="str">
        <f>IFERROR(INDEX(Returns!A:A,MATCH(Orders!B7380,Returns!B:B,0)), "No")</f>
        <v>No</v>
      </c>
      <c r="X7380" s="7" t="str">
        <f>INDEX(People!$A$2:$A$5,MATCH(Orders!M7380,People!$B$2:$B$5,0))</f>
        <v>Cassandra Brandow</v>
      </c>
      <c r="Y7380">
        <f t="shared" si="346"/>
        <v>2017</v>
      </c>
      <c r="Z7380">
        <f t="shared" si="347"/>
        <v>5</v>
      </c>
    </row>
    <row r="7381" spans="1:26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7">
        <f t="shared" si="345"/>
        <v>13.58</v>
      </c>
      <c r="W7381" s="7" t="str">
        <f>IFERROR(INDEX(Returns!A:A,MATCH(Orders!B7381,Returns!B:B,0)), "No")</f>
        <v>No</v>
      </c>
      <c r="X7381" s="7" t="str">
        <f>INDEX(People!$A$2:$A$5,MATCH(Orders!M7381,People!$B$2:$B$5,0))</f>
        <v>Kelly Williams</v>
      </c>
      <c r="Y7381">
        <f t="shared" si="346"/>
        <v>2018</v>
      </c>
      <c r="Z7381">
        <f t="shared" si="347"/>
        <v>9</v>
      </c>
    </row>
    <row r="7382" spans="1:26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7">
        <f t="shared" si="345"/>
        <v>2.88</v>
      </c>
      <c r="W7382" s="7" t="str">
        <f>IFERROR(INDEX(Returns!A:A,MATCH(Orders!B7382,Returns!B:B,0)), "No")</f>
        <v>No</v>
      </c>
      <c r="X7382" s="7" t="str">
        <f>INDEX(People!$A$2:$A$5,MATCH(Orders!M7382,People!$B$2:$B$5,0))</f>
        <v>Kelly Williams</v>
      </c>
      <c r="Y7382">
        <f t="shared" si="346"/>
        <v>2018</v>
      </c>
      <c r="Z7382">
        <f t="shared" si="347"/>
        <v>9</v>
      </c>
    </row>
    <row r="7383" spans="1:26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7">
        <f t="shared" si="345"/>
        <v>29.99</v>
      </c>
      <c r="W7383" s="7" t="str">
        <f>IFERROR(INDEX(Returns!A:A,MATCH(Orders!B7383,Returns!B:B,0)), "No")</f>
        <v>No</v>
      </c>
      <c r="X7383" s="7" t="str">
        <f>INDEX(People!$A$2:$A$5,MATCH(Orders!M7383,People!$B$2:$B$5,0))</f>
        <v>Kelly Williams</v>
      </c>
      <c r="Y7383">
        <f t="shared" si="346"/>
        <v>2018</v>
      </c>
      <c r="Z7383">
        <f t="shared" si="347"/>
        <v>9</v>
      </c>
    </row>
    <row r="7384" spans="1:26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7">
        <f t="shared" si="345"/>
        <v>8.4499999999999993</v>
      </c>
      <c r="W7384" s="7" t="str">
        <f>IFERROR(INDEX(Returns!A:A,MATCH(Orders!B7384,Returns!B:B,0)), "No")</f>
        <v>No</v>
      </c>
      <c r="X7384" s="7" t="str">
        <f>INDEX(People!$A$2:$A$5,MATCH(Orders!M7384,People!$B$2:$B$5,0))</f>
        <v>Kelly Williams</v>
      </c>
      <c r="Y7384">
        <f t="shared" si="346"/>
        <v>2018</v>
      </c>
      <c r="Z7384">
        <f t="shared" si="347"/>
        <v>9</v>
      </c>
    </row>
    <row r="7385" spans="1:26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7">
        <f t="shared" si="345"/>
        <v>5.87</v>
      </c>
      <c r="W7385" s="7" t="str">
        <f>IFERROR(INDEX(Returns!A:A,MATCH(Orders!B7385,Returns!B:B,0)), "No")</f>
        <v>No</v>
      </c>
      <c r="X7385" s="7" t="str">
        <f>INDEX(People!$A$2:$A$5,MATCH(Orders!M7385,People!$B$2:$B$5,0))</f>
        <v>Kelly Williams</v>
      </c>
      <c r="Y7385">
        <f t="shared" si="346"/>
        <v>2018</v>
      </c>
      <c r="Z7385">
        <f t="shared" si="347"/>
        <v>9</v>
      </c>
    </row>
    <row r="7386" spans="1:26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7">
        <f t="shared" si="345"/>
        <v>189</v>
      </c>
      <c r="W7386" s="7" t="str">
        <f>IFERROR(INDEX(Returns!A:A,MATCH(Orders!B7386,Returns!B:B,0)), "No")</f>
        <v>No</v>
      </c>
      <c r="X7386" s="7" t="str">
        <f>INDEX(People!$A$2:$A$5,MATCH(Orders!M7386,People!$B$2:$B$5,0))</f>
        <v>Kelly Williams</v>
      </c>
      <c r="Y7386">
        <f t="shared" si="346"/>
        <v>2018</v>
      </c>
      <c r="Z7386">
        <f t="shared" si="347"/>
        <v>9</v>
      </c>
    </row>
    <row r="7387" spans="1:26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7">
        <f t="shared" si="345"/>
        <v>5.88</v>
      </c>
      <c r="W7387" s="7" t="str">
        <f>IFERROR(INDEX(Returns!A:A,MATCH(Orders!B7387,Returns!B:B,0)), "No")</f>
        <v>No</v>
      </c>
      <c r="X7387" s="7" t="str">
        <f>INDEX(People!$A$2:$A$5,MATCH(Orders!M7387,People!$B$2:$B$5,0))</f>
        <v>Kelly Williams</v>
      </c>
      <c r="Y7387">
        <f t="shared" si="346"/>
        <v>2018</v>
      </c>
      <c r="Z7387">
        <f t="shared" si="347"/>
        <v>9</v>
      </c>
    </row>
    <row r="7388" spans="1:26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7">
        <f t="shared" si="345"/>
        <v>62.18</v>
      </c>
      <c r="W7388" s="7" t="str">
        <f>IFERROR(INDEX(Returns!A:A,MATCH(Orders!B7388,Returns!B:B,0)), "No")</f>
        <v>No</v>
      </c>
      <c r="X7388" s="7" t="str">
        <f>INDEX(People!$A$2:$A$5,MATCH(Orders!M7388,People!$B$2:$B$5,0))</f>
        <v>Kelly Williams</v>
      </c>
      <c r="Y7388">
        <f t="shared" si="346"/>
        <v>2018</v>
      </c>
      <c r="Z7388">
        <f t="shared" si="347"/>
        <v>9</v>
      </c>
    </row>
    <row r="7389" spans="1:26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7">
        <f t="shared" si="345"/>
        <v>95.46</v>
      </c>
      <c r="W7389" s="7" t="str">
        <f>IFERROR(INDEX(Returns!A:A,MATCH(Orders!B7389,Returns!B:B,0)), "No")</f>
        <v>No</v>
      </c>
      <c r="X7389" s="7" t="str">
        <f>INDEX(People!$A$2:$A$5,MATCH(Orders!M7389,People!$B$2:$B$5,0))</f>
        <v>Kelly Williams</v>
      </c>
      <c r="Y7389">
        <f t="shared" si="346"/>
        <v>2018</v>
      </c>
      <c r="Z7389">
        <f t="shared" si="347"/>
        <v>9</v>
      </c>
    </row>
    <row r="7390" spans="1:26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7">
        <f t="shared" si="345"/>
        <v>9.99</v>
      </c>
      <c r="W7390" s="7" t="str">
        <f>IFERROR(INDEX(Returns!A:A,MATCH(Orders!B7390,Returns!B:B,0)), "No")</f>
        <v>No</v>
      </c>
      <c r="X7390" s="7" t="str">
        <f>INDEX(People!$A$2:$A$5,MATCH(Orders!M7390,People!$B$2:$B$5,0))</f>
        <v>Kelly Williams</v>
      </c>
      <c r="Y7390">
        <f t="shared" si="346"/>
        <v>2018</v>
      </c>
      <c r="Z7390">
        <f t="shared" si="347"/>
        <v>9</v>
      </c>
    </row>
    <row r="7391" spans="1:26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7">
        <f t="shared" si="345"/>
        <v>195.184</v>
      </c>
      <c r="W7391" s="7" t="str">
        <f>IFERROR(INDEX(Returns!A:A,MATCH(Orders!B7391,Returns!B:B,0)), "No")</f>
        <v>No</v>
      </c>
      <c r="X7391" s="7" t="str">
        <f>INDEX(People!$A$2:$A$5,MATCH(Orders!M7391,People!$B$2:$B$5,0))</f>
        <v>Cassandra Brandow</v>
      </c>
      <c r="Y7391">
        <f t="shared" si="346"/>
        <v>2019</v>
      </c>
      <c r="Z7391">
        <f t="shared" si="347"/>
        <v>11</v>
      </c>
    </row>
    <row r="7392" spans="1:26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7">
        <f t="shared" si="345"/>
        <v>20.304000000000002</v>
      </c>
      <c r="W7392" s="7" t="str">
        <f>IFERROR(INDEX(Returns!A:A,MATCH(Orders!B7392,Returns!B:B,0)), "No")</f>
        <v>No</v>
      </c>
      <c r="X7392" s="7" t="str">
        <f>INDEX(People!$A$2:$A$5,MATCH(Orders!M7392,People!$B$2:$B$5,0))</f>
        <v>Cassandra Brandow</v>
      </c>
      <c r="Y7392">
        <f t="shared" si="346"/>
        <v>2019</v>
      </c>
      <c r="Z7392">
        <f t="shared" si="347"/>
        <v>11</v>
      </c>
    </row>
    <row r="7393" spans="1:26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7">
        <f t="shared" si="345"/>
        <v>24.784000000000002</v>
      </c>
      <c r="W7393" s="7" t="str">
        <f>IFERROR(INDEX(Returns!A:A,MATCH(Orders!B7393,Returns!B:B,0)), "No")</f>
        <v>No</v>
      </c>
      <c r="X7393" s="7" t="str">
        <f>INDEX(People!$A$2:$A$5,MATCH(Orders!M7393,People!$B$2:$B$5,0))</f>
        <v>Chuck Magee</v>
      </c>
      <c r="Y7393">
        <f t="shared" si="346"/>
        <v>2019</v>
      </c>
      <c r="Z7393">
        <f t="shared" si="347"/>
        <v>12</v>
      </c>
    </row>
    <row r="7394" spans="1:26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7">
        <f t="shared" si="345"/>
        <v>3.14</v>
      </c>
      <c r="W7394" s="7" t="str">
        <f>IFERROR(INDEX(Returns!A:A,MATCH(Orders!B7394,Returns!B:B,0)), "No")</f>
        <v>No</v>
      </c>
      <c r="X7394" s="7" t="str">
        <f>INDEX(People!$A$2:$A$5,MATCH(Orders!M7394,People!$B$2:$B$5,0))</f>
        <v>Anna Andreadi</v>
      </c>
      <c r="Y7394">
        <f t="shared" si="346"/>
        <v>2019</v>
      </c>
      <c r="Z7394">
        <f t="shared" si="347"/>
        <v>5</v>
      </c>
    </row>
    <row r="7395" spans="1:26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7">
        <f t="shared" si="345"/>
        <v>19.84</v>
      </c>
      <c r="W7395" s="7" t="str">
        <f>IFERROR(INDEX(Returns!A:A,MATCH(Orders!B7395,Returns!B:B,0)), "No")</f>
        <v>No</v>
      </c>
      <c r="X7395" s="7" t="str">
        <f>INDEX(People!$A$2:$A$5,MATCH(Orders!M7395,People!$B$2:$B$5,0))</f>
        <v>Anna Andreadi</v>
      </c>
      <c r="Y7395">
        <f t="shared" si="346"/>
        <v>2019</v>
      </c>
      <c r="Z7395">
        <f t="shared" si="347"/>
        <v>5</v>
      </c>
    </row>
    <row r="7396" spans="1:26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7">
        <f t="shared" si="345"/>
        <v>6.88</v>
      </c>
      <c r="W7396" s="7" t="str">
        <f>IFERROR(INDEX(Returns!A:A,MATCH(Orders!B7396,Returns!B:B,0)), "No")</f>
        <v>No</v>
      </c>
      <c r="X7396" s="7" t="str">
        <f>INDEX(People!$A$2:$A$5,MATCH(Orders!M7396,People!$B$2:$B$5,0))</f>
        <v>Anna Andreadi</v>
      </c>
      <c r="Y7396">
        <f t="shared" si="346"/>
        <v>2019</v>
      </c>
      <c r="Z7396">
        <f t="shared" si="347"/>
        <v>5</v>
      </c>
    </row>
    <row r="7397" spans="1:26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7">
        <f t="shared" si="345"/>
        <v>156.58799999999999</v>
      </c>
      <c r="W7397" s="7" t="str">
        <f>IFERROR(INDEX(Returns!A:A,MATCH(Orders!B7397,Returns!B:B,0)), "No")</f>
        <v>No</v>
      </c>
      <c r="X7397" s="7" t="str">
        <f>INDEX(People!$A$2:$A$5,MATCH(Orders!M7397,People!$B$2:$B$5,0))</f>
        <v>Chuck Magee</v>
      </c>
      <c r="Y7397">
        <f t="shared" si="346"/>
        <v>2018</v>
      </c>
      <c r="Z7397">
        <f t="shared" si="347"/>
        <v>12</v>
      </c>
    </row>
    <row r="7398" spans="1:26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7">
        <f t="shared" si="345"/>
        <v>288.88200000000001</v>
      </c>
      <c r="W7398" s="7" t="str">
        <f>IFERROR(INDEX(Returns!A:A,MATCH(Orders!B7398,Returns!B:B,0)), "No")</f>
        <v>No</v>
      </c>
      <c r="X7398" s="7" t="str">
        <f>INDEX(People!$A$2:$A$5,MATCH(Orders!M7398,People!$B$2:$B$5,0))</f>
        <v>Chuck Magee</v>
      </c>
      <c r="Y7398">
        <f t="shared" si="346"/>
        <v>2018</v>
      </c>
      <c r="Z7398">
        <f t="shared" si="347"/>
        <v>12</v>
      </c>
    </row>
    <row r="7399" spans="1:26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7">
        <f t="shared" si="345"/>
        <v>132.56800000000001</v>
      </c>
      <c r="W7399" s="7" t="str">
        <f>IFERROR(INDEX(Returns!A:A,MATCH(Orders!B7399,Returns!B:B,0)), "No")</f>
        <v>No</v>
      </c>
      <c r="X7399" s="7" t="str">
        <f>INDEX(People!$A$2:$A$5,MATCH(Orders!M7399,People!$B$2:$B$5,0))</f>
        <v>Chuck Magee</v>
      </c>
      <c r="Y7399">
        <f t="shared" si="346"/>
        <v>2016</v>
      </c>
      <c r="Z7399">
        <f t="shared" si="347"/>
        <v>9</v>
      </c>
    </row>
    <row r="7400" spans="1:26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7">
        <f t="shared" si="345"/>
        <v>3.984</v>
      </c>
      <c r="W7400" s="7" t="str">
        <f>IFERROR(INDEX(Returns!A:A,MATCH(Orders!B7400,Returns!B:B,0)), "No")</f>
        <v>No</v>
      </c>
      <c r="X7400" s="7" t="str">
        <f>INDEX(People!$A$2:$A$5,MATCH(Orders!M7400,People!$B$2:$B$5,0))</f>
        <v>Kelly Williams</v>
      </c>
      <c r="Y7400">
        <f t="shared" si="346"/>
        <v>2016</v>
      </c>
      <c r="Z7400">
        <f t="shared" si="347"/>
        <v>7</v>
      </c>
    </row>
    <row r="7401" spans="1:26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7">
        <f t="shared" si="345"/>
        <v>5.9600000000000009</v>
      </c>
      <c r="W7401" s="7" t="str">
        <f>IFERROR(INDEX(Returns!A:A,MATCH(Orders!B7401,Returns!B:B,0)), "No")</f>
        <v>No</v>
      </c>
      <c r="X7401" s="7" t="str">
        <f>INDEX(People!$A$2:$A$5,MATCH(Orders!M7401,People!$B$2:$B$5,0))</f>
        <v>Kelly Williams</v>
      </c>
      <c r="Y7401">
        <f t="shared" si="346"/>
        <v>2016</v>
      </c>
      <c r="Z7401">
        <f t="shared" si="347"/>
        <v>7</v>
      </c>
    </row>
    <row r="7402" spans="1:26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7">
        <f t="shared" si="345"/>
        <v>43.13</v>
      </c>
      <c r="W7402" s="7" t="str">
        <f>IFERROR(INDEX(Returns!A:A,MATCH(Orders!B7402,Returns!B:B,0)), "No")</f>
        <v>No</v>
      </c>
      <c r="X7402" s="7" t="str">
        <f>INDEX(People!$A$2:$A$5,MATCH(Orders!M7402,People!$B$2:$B$5,0))</f>
        <v>Anna Andreadi</v>
      </c>
      <c r="Y7402">
        <f t="shared" si="346"/>
        <v>2018</v>
      </c>
      <c r="Z7402">
        <f t="shared" si="347"/>
        <v>9</v>
      </c>
    </row>
    <row r="7403" spans="1:26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7">
        <f t="shared" si="345"/>
        <v>4.41</v>
      </c>
      <c r="W7403" s="7" t="str">
        <f>IFERROR(INDEX(Returns!A:A,MATCH(Orders!B7403,Returns!B:B,0)), "No")</f>
        <v>No</v>
      </c>
      <c r="X7403" s="7" t="str">
        <f>INDEX(People!$A$2:$A$5,MATCH(Orders!M7403,People!$B$2:$B$5,0))</f>
        <v>Anna Andreadi</v>
      </c>
      <c r="Y7403">
        <f t="shared" si="346"/>
        <v>2018</v>
      </c>
      <c r="Z7403">
        <f t="shared" si="347"/>
        <v>9</v>
      </c>
    </row>
    <row r="7404" spans="1:26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7">
        <f t="shared" si="345"/>
        <v>17.53</v>
      </c>
      <c r="W7404" s="7" t="str">
        <f>IFERROR(INDEX(Returns!A:A,MATCH(Orders!B7404,Returns!B:B,0)), "No")</f>
        <v>No</v>
      </c>
      <c r="X7404" s="7" t="str">
        <f>INDEX(People!$A$2:$A$5,MATCH(Orders!M7404,People!$B$2:$B$5,0))</f>
        <v>Chuck Magee</v>
      </c>
      <c r="Y7404">
        <f t="shared" si="346"/>
        <v>2019</v>
      </c>
      <c r="Z7404">
        <f t="shared" si="347"/>
        <v>8</v>
      </c>
    </row>
    <row r="7405" spans="1:26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7">
        <f t="shared" si="345"/>
        <v>101.99149999999999</v>
      </c>
      <c r="W7405" s="7" t="str">
        <f>IFERROR(INDEX(Returns!A:A,MATCH(Orders!B7405,Returns!B:B,0)), "No")</f>
        <v>No</v>
      </c>
      <c r="X7405" s="7" t="str">
        <f>INDEX(People!$A$2:$A$5,MATCH(Orders!M7405,People!$B$2:$B$5,0))</f>
        <v>Anna Andreadi</v>
      </c>
      <c r="Y7405">
        <f t="shared" si="346"/>
        <v>2017</v>
      </c>
      <c r="Z7405">
        <f t="shared" si="347"/>
        <v>5</v>
      </c>
    </row>
    <row r="7406" spans="1:26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7">
        <f t="shared" si="345"/>
        <v>40.97</v>
      </c>
      <c r="W7406" s="7" t="str">
        <f>IFERROR(INDEX(Returns!A:A,MATCH(Orders!B7406,Returns!B:B,0)), "No")</f>
        <v>No</v>
      </c>
      <c r="X7406" s="7" t="str">
        <f>INDEX(People!$A$2:$A$5,MATCH(Orders!M7406,People!$B$2:$B$5,0))</f>
        <v>Anna Andreadi</v>
      </c>
      <c r="Y7406">
        <f t="shared" si="346"/>
        <v>2017</v>
      </c>
      <c r="Z7406">
        <f t="shared" si="347"/>
        <v>5</v>
      </c>
    </row>
    <row r="7407" spans="1:26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7">
        <f t="shared" si="345"/>
        <v>48.783999999999999</v>
      </c>
      <c r="W7407" s="7" t="str">
        <f>IFERROR(INDEX(Returns!A:A,MATCH(Orders!B7407,Returns!B:B,0)), "No")</f>
        <v>No</v>
      </c>
      <c r="X7407" s="7" t="str">
        <f>INDEX(People!$A$2:$A$5,MATCH(Orders!M7407,People!$B$2:$B$5,0))</f>
        <v>Anna Andreadi</v>
      </c>
      <c r="Y7407">
        <f t="shared" si="346"/>
        <v>2017</v>
      </c>
      <c r="Z7407">
        <f t="shared" si="347"/>
        <v>5</v>
      </c>
    </row>
    <row r="7408" spans="1:26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7">
        <f t="shared" si="345"/>
        <v>240.78400000000002</v>
      </c>
      <c r="W7408" s="7" t="str">
        <f>IFERROR(INDEX(Returns!A:A,MATCH(Orders!B7408,Returns!B:B,0)), "No")</f>
        <v>No</v>
      </c>
      <c r="X7408" s="7" t="str">
        <f>INDEX(People!$A$2:$A$5,MATCH(Orders!M7408,People!$B$2:$B$5,0))</f>
        <v>Anna Andreadi</v>
      </c>
      <c r="Y7408">
        <f t="shared" si="346"/>
        <v>2017</v>
      </c>
      <c r="Z7408">
        <f t="shared" si="347"/>
        <v>5</v>
      </c>
    </row>
    <row r="7409" spans="1:26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7">
        <f t="shared" si="345"/>
        <v>2.3039999999999998</v>
      </c>
      <c r="W7409" s="7" t="str">
        <f>IFERROR(INDEX(Returns!A:A,MATCH(Orders!B7409,Returns!B:B,0)), "No")</f>
        <v>No</v>
      </c>
      <c r="X7409" s="7" t="str">
        <f>INDEX(People!$A$2:$A$5,MATCH(Orders!M7409,People!$B$2:$B$5,0))</f>
        <v>Kelly Williams</v>
      </c>
      <c r="Y7409">
        <f t="shared" si="346"/>
        <v>2019</v>
      </c>
      <c r="Z7409">
        <f t="shared" si="347"/>
        <v>1</v>
      </c>
    </row>
    <row r="7410" spans="1:26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7">
        <f t="shared" si="345"/>
        <v>20.98</v>
      </c>
      <c r="W7410" s="7" t="str">
        <f>IFERROR(INDEX(Returns!A:A,MATCH(Orders!B7410,Returns!B:B,0)), "No")</f>
        <v>No</v>
      </c>
      <c r="X7410" s="7" t="str">
        <f>INDEX(People!$A$2:$A$5,MATCH(Orders!M7410,People!$B$2:$B$5,0))</f>
        <v>Anna Andreadi</v>
      </c>
      <c r="Y7410">
        <f t="shared" si="346"/>
        <v>2018</v>
      </c>
      <c r="Z7410">
        <f t="shared" si="347"/>
        <v>5</v>
      </c>
    </row>
    <row r="7411" spans="1:26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7">
        <f t="shared" si="345"/>
        <v>172.11</v>
      </c>
      <c r="W7411" s="7" t="str">
        <f>IFERROR(INDEX(Returns!A:A,MATCH(Orders!B7411,Returns!B:B,0)), "No")</f>
        <v>No</v>
      </c>
      <c r="X7411" s="7" t="str">
        <f>INDEX(People!$A$2:$A$5,MATCH(Orders!M7411,People!$B$2:$B$5,0))</f>
        <v>Chuck Magee</v>
      </c>
      <c r="Y7411">
        <f t="shared" si="346"/>
        <v>2016</v>
      </c>
      <c r="Z7411">
        <f t="shared" si="347"/>
        <v>4</v>
      </c>
    </row>
    <row r="7412" spans="1:26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7">
        <f t="shared" si="345"/>
        <v>49.99</v>
      </c>
      <c r="W7412" s="7" t="str">
        <f>IFERROR(INDEX(Returns!A:A,MATCH(Orders!B7412,Returns!B:B,0)), "No")</f>
        <v>No</v>
      </c>
      <c r="X7412" s="7" t="str">
        <f>INDEX(People!$A$2:$A$5,MATCH(Orders!M7412,People!$B$2:$B$5,0))</f>
        <v>Chuck Magee</v>
      </c>
      <c r="Y7412">
        <f t="shared" si="346"/>
        <v>2016</v>
      </c>
      <c r="Z7412">
        <f t="shared" si="347"/>
        <v>7</v>
      </c>
    </row>
    <row r="7413" spans="1:26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7">
        <f t="shared" si="345"/>
        <v>156.79200000000003</v>
      </c>
      <c r="W7413" s="7" t="str">
        <f>IFERROR(INDEX(Returns!A:A,MATCH(Orders!B7413,Returns!B:B,0)), "No")</f>
        <v>No</v>
      </c>
      <c r="X7413" s="7" t="str">
        <f>INDEX(People!$A$2:$A$5,MATCH(Orders!M7413,People!$B$2:$B$5,0))</f>
        <v>Anna Andreadi</v>
      </c>
      <c r="Y7413">
        <f t="shared" si="346"/>
        <v>2019</v>
      </c>
      <c r="Z7413">
        <f t="shared" si="347"/>
        <v>5</v>
      </c>
    </row>
    <row r="7414" spans="1:26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7">
        <f t="shared" si="345"/>
        <v>17.680000000000003</v>
      </c>
      <c r="W7414" s="7" t="str">
        <f>IFERROR(INDEX(Returns!A:A,MATCH(Orders!B7414,Returns!B:B,0)), "No")</f>
        <v>No</v>
      </c>
      <c r="X7414" s="7" t="str">
        <f>INDEX(People!$A$2:$A$5,MATCH(Orders!M7414,People!$B$2:$B$5,0))</f>
        <v>Anna Andreadi</v>
      </c>
      <c r="Y7414">
        <f t="shared" si="346"/>
        <v>2019</v>
      </c>
      <c r="Z7414">
        <f t="shared" si="347"/>
        <v>5</v>
      </c>
    </row>
    <row r="7415" spans="1:26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7">
        <f t="shared" si="345"/>
        <v>13.591999999999999</v>
      </c>
      <c r="W7415" s="7" t="str">
        <f>IFERROR(INDEX(Returns!A:A,MATCH(Orders!B7415,Returns!B:B,0)), "No")</f>
        <v>No</v>
      </c>
      <c r="X7415" s="7" t="str">
        <f>INDEX(People!$A$2:$A$5,MATCH(Orders!M7415,People!$B$2:$B$5,0))</f>
        <v>Anna Andreadi</v>
      </c>
      <c r="Y7415">
        <f t="shared" si="346"/>
        <v>2019</v>
      </c>
      <c r="Z7415">
        <f t="shared" si="347"/>
        <v>5</v>
      </c>
    </row>
    <row r="7416" spans="1:26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7">
        <f t="shared" si="345"/>
        <v>193.33999999999997</v>
      </c>
      <c r="W7416" s="7" t="str">
        <f>IFERROR(INDEX(Returns!A:A,MATCH(Orders!B7416,Returns!B:B,0)), "No")</f>
        <v>No</v>
      </c>
      <c r="X7416" s="7" t="str">
        <f>INDEX(People!$A$2:$A$5,MATCH(Orders!M7416,People!$B$2:$B$5,0))</f>
        <v>Chuck Magee</v>
      </c>
      <c r="Y7416">
        <f t="shared" si="346"/>
        <v>2018</v>
      </c>
      <c r="Z7416">
        <f t="shared" si="347"/>
        <v>3</v>
      </c>
    </row>
    <row r="7417" spans="1:26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7">
        <f t="shared" si="345"/>
        <v>75.992000000000004</v>
      </c>
      <c r="W7417" s="7" t="str">
        <f>IFERROR(INDEX(Returns!A:A,MATCH(Orders!B7417,Returns!B:B,0)), "No")</f>
        <v>No</v>
      </c>
      <c r="X7417" s="7" t="str">
        <f>INDEX(People!$A$2:$A$5,MATCH(Orders!M7417,People!$B$2:$B$5,0))</f>
        <v>Chuck Magee</v>
      </c>
      <c r="Y7417">
        <f t="shared" si="346"/>
        <v>2018</v>
      </c>
      <c r="Z7417">
        <f t="shared" si="347"/>
        <v>3</v>
      </c>
    </row>
    <row r="7418" spans="1:26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7">
        <f t="shared" si="345"/>
        <v>179.97</v>
      </c>
      <c r="W7418" s="7" t="str">
        <f>IFERROR(INDEX(Returns!A:A,MATCH(Orders!B7418,Returns!B:B,0)), "No")</f>
        <v>No</v>
      </c>
      <c r="X7418" s="7" t="str">
        <f>INDEX(People!$A$2:$A$5,MATCH(Orders!M7418,People!$B$2:$B$5,0))</f>
        <v>Chuck Magee</v>
      </c>
      <c r="Y7418">
        <f t="shared" si="346"/>
        <v>2018</v>
      </c>
      <c r="Z7418">
        <f t="shared" si="347"/>
        <v>3</v>
      </c>
    </row>
    <row r="7419" spans="1:26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7">
        <f t="shared" si="345"/>
        <v>8.2480000000000011</v>
      </c>
      <c r="W7419" s="7" t="str">
        <f>IFERROR(INDEX(Returns!A:A,MATCH(Orders!B7419,Returns!B:B,0)), "No")</f>
        <v>No</v>
      </c>
      <c r="X7419" s="7" t="str">
        <f>INDEX(People!$A$2:$A$5,MATCH(Orders!M7419,People!$B$2:$B$5,0))</f>
        <v>Chuck Magee</v>
      </c>
      <c r="Y7419">
        <f t="shared" si="346"/>
        <v>2018</v>
      </c>
      <c r="Z7419">
        <f t="shared" si="347"/>
        <v>3</v>
      </c>
    </row>
    <row r="7420" spans="1:26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7">
        <f t="shared" si="345"/>
        <v>51.897000000000013</v>
      </c>
      <c r="W7420" s="7" t="str">
        <f>IFERROR(INDEX(Returns!A:A,MATCH(Orders!B7420,Returns!B:B,0)), "No")</f>
        <v>No</v>
      </c>
      <c r="X7420" s="7" t="str">
        <f>INDEX(People!$A$2:$A$5,MATCH(Orders!M7420,People!$B$2:$B$5,0))</f>
        <v>Chuck Magee</v>
      </c>
      <c r="Y7420">
        <f t="shared" si="346"/>
        <v>2018</v>
      </c>
      <c r="Z7420">
        <f t="shared" si="347"/>
        <v>3</v>
      </c>
    </row>
    <row r="7421" spans="1:26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7">
        <f t="shared" si="345"/>
        <v>110.51199999999999</v>
      </c>
      <c r="W7421" s="7" t="str">
        <f>IFERROR(INDEX(Returns!A:A,MATCH(Orders!B7421,Returns!B:B,0)), "No")</f>
        <v>No</v>
      </c>
      <c r="X7421" s="7" t="str">
        <f>INDEX(People!$A$2:$A$5,MATCH(Orders!M7421,People!$B$2:$B$5,0))</f>
        <v>Chuck Magee</v>
      </c>
      <c r="Y7421">
        <f t="shared" si="346"/>
        <v>2018</v>
      </c>
      <c r="Z7421">
        <f t="shared" si="347"/>
        <v>3</v>
      </c>
    </row>
    <row r="7422" spans="1:26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7">
        <f t="shared" si="345"/>
        <v>4.6320000000000006</v>
      </c>
      <c r="W7422" s="7" t="str">
        <f>IFERROR(INDEX(Returns!A:A,MATCH(Orders!B7422,Returns!B:B,0)), "No")</f>
        <v>No</v>
      </c>
      <c r="X7422" s="7" t="str">
        <f>INDEX(People!$A$2:$A$5,MATCH(Orders!M7422,People!$B$2:$B$5,0))</f>
        <v>Chuck Magee</v>
      </c>
      <c r="Y7422">
        <f t="shared" si="346"/>
        <v>2018</v>
      </c>
      <c r="Z7422">
        <f t="shared" si="347"/>
        <v>3</v>
      </c>
    </row>
    <row r="7423" spans="1:26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7">
        <f t="shared" si="345"/>
        <v>63.04</v>
      </c>
      <c r="W7423" s="7" t="str">
        <f>IFERROR(INDEX(Returns!A:A,MATCH(Orders!B7423,Returns!B:B,0)), "No")</f>
        <v>No</v>
      </c>
      <c r="X7423" s="7" t="str">
        <f>INDEX(People!$A$2:$A$5,MATCH(Orders!M7423,People!$B$2:$B$5,0))</f>
        <v>Chuck Magee</v>
      </c>
      <c r="Y7423">
        <f t="shared" si="346"/>
        <v>2018</v>
      </c>
      <c r="Z7423">
        <f t="shared" si="347"/>
        <v>3</v>
      </c>
    </row>
    <row r="7424" spans="1:26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7">
        <f t="shared" si="345"/>
        <v>149.70000000000002</v>
      </c>
      <c r="W7424" s="7" t="str">
        <f>IFERROR(INDEX(Returns!A:A,MATCH(Orders!B7424,Returns!B:B,0)), "No")</f>
        <v>No</v>
      </c>
      <c r="X7424" s="7" t="str">
        <f>INDEX(People!$A$2:$A$5,MATCH(Orders!M7424,People!$B$2:$B$5,0))</f>
        <v>Chuck Magee</v>
      </c>
      <c r="Y7424">
        <f t="shared" si="346"/>
        <v>2018</v>
      </c>
      <c r="Z7424">
        <f t="shared" si="347"/>
        <v>3</v>
      </c>
    </row>
    <row r="7425" spans="1:26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7">
        <f t="shared" si="345"/>
        <v>48.776000000000003</v>
      </c>
      <c r="W7425" s="7" t="str">
        <f>IFERROR(INDEX(Returns!A:A,MATCH(Orders!B7425,Returns!B:B,0)), "No")</f>
        <v>No</v>
      </c>
      <c r="X7425" s="7" t="str">
        <f>INDEX(People!$A$2:$A$5,MATCH(Orders!M7425,People!$B$2:$B$5,0))</f>
        <v>Chuck Magee</v>
      </c>
      <c r="Y7425">
        <f t="shared" si="346"/>
        <v>2019</v>
      </c>
      <c r="Z7425">
        <f t="shared" si="347"/>
        <v>4</v>
      </c>
    </row>
    <row r="7426" spans="1:26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7">
        <f t="shared" si="345"/>
        <v>12.223999999999998</v>
      </c>
      <c r="W7426" s="7" t="str">
        <f>IFERROR(INDEX(Returns!A:A,MATCH(Orders!B7426,Returns!B:B,0)), "No")</f>
        <v>No</v>
      </c>
      <c r="X7426" s="7" t="str">
        <f>INDEX(People!$A$2:$A$5,MATCH(Orders!M7426,People!$B$2:$B$5,0))</f>
        <v>Chuck Magee</v>
      </c>
      <c r="Y7426">
        <f t="shared" si="346"/>
        <v>2019</v>
      </c>
      <c r="Z7426">
        <f t="shared" si="347"/>
        <v>4</v>
      </c>
    </row>
    <row r="7427" spans="1:26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7">
        <f t="shared" ref="V7427:V7490" si="348">R7427/S7427</f>
        <v>42.622999999999998</v>
      </c>
      <c r="W7427" s="7" t="str">
        <f>IFERROR(INDEX(Returns!A:A,MATCH(Orders!B7427,Returns!B:B,0)), "No")</f>
        <v>No</v>
      </c>
      <c r="X7427" s="7" t="str">
        <f>INDEX(People!$A$2:$A$5,MATCH(Orders!M7427,People!$B$2:$B$5,0))</f>
        <v>Kelly Williams</v>
      </c>
      <c r="Y7427">
        <f t="shared" ref="Y7427:Y7490" si="349">YEAR(C7427)</f>
        <v>2018</v>
      </c>
      <c r="Z7427">
        <f t="shared" ref="Z7427:Z7490" si="350">MONTH(C7427)</f>
        <v>6</v>
      </c>
    </row>
    <row r="7428" spans="1:26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7">
        <f t="shared" si="348"/>
        <v>16.356000000000002</v>
      </c>
      <c r="W7428" s="7" t="str">
        <f>IFERROR(INDEX(Returns!A:A,MATCH(Orders!B7428,Returns!B:B,0)), "No")</f>
        <v>No</v>
      </c>
      <c r="X7428" s="7" t="str">
        <f>INDEX(People!$A$2:$A$5,MATCH(Orders!M7428,People!$B$2:$B$5,0))</f>
        <v>Kelly Williams</v>
      </c>
      <c r="Y7428">
        <f t="shared" si="349"/>
        <v>2018</v>
      </c>
      <c r="Z7428">
        <f t="shared" si="350"/>
        <v>6</v>
      </c>
    </row>
    <row r="7429" spans="1:26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7">
        <f t="shared" si="348"/>
        <v>3.81</v>
      </c>
      <c r="W7429" s="7" t="str">
        <f>IFERROR(INDEX(Returns!A:A,MATCH(Orders!B7429,Returns!B:B,0)), "No")</f>
        <v>Yes</v>
      </c>
      <c r="X7429" s="7" t="str">
        <f>INDEX(People!$A$2:$A$5,MATCH(Orders!M7429,People!$B$2:$B$5,0))</f>
        <v>Cassandra Brandow</v>
      </c>
      <c r="Y7429">
        <f t="shared" si="349"/>
        <v>2016</v>
      </c>
      <c r="Z7429">
        <f t="shared" si="350"/>
        <v>3</v>
      </c>
    </row>
    <row r="7430" spans="1:26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7">
        <f t="shared" si="348"/>
        <v>15.22</v>
      </c>
      <c r="W7430" s="7" t="str">
        <f>IFERROR(INDEX(Returns!A:A,MATCH(Orders!B7430,Returns!B:B,0)), "No")</f>
        <v>Yes</v>
      </c>
      <c r="X7430" s="7" t="str">
        <f>INDEX(People!$A$2:$A$5,MATCH(Orders!M7430,People!$B$2:$B$5,0))</f>
        <v>Cassandra Brandow</v>
      </c>
      <c r="Y7430">
        <f t="shared" si="349"/>
        <v>2016</v>
      </c>
      <c r="Z7430">
        <f t="shared" si="350"/>
        <v>3</v>
      </c>
    </row>
    <row r="7431" spans="1:26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7">
        <f t="shared" si="348"/>
        <v>6.48</v>
      </c>
      <c r="W7431" s="7" t="str">
        <f>IFERROR(INDEX(Returns!A:A,MATCH(Orders!B7431,Returns!B:B,0)), "No")</f>
        <v>Yes</v>
      </c>
      <c r="X7431" s="7" t="str">
        <f>INDEX(People!$A$2:$A$5,MATCH(Orders!M7431,People!$B$2:$B$5,0))</f>
        <v>Cassandra Brandow</v>
      </c>
      <c r="Y7431">
        <f t="shared" si="349"/>
        <v>2016</v>
      </c>
      <c r="Z7431">
        <f t="shared" si="350"/>
        <v>3</v>
      </c>
    </row>
    <row r="7432" spans="1:26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7">
        <f t="shared" si="348"/>
        <v>4</v>
      </c>
      <c r="W7432" s="7" t="str">
        <f>IFERROR(INDEX(Returns!A:A,MATCH(Orders!B7432,Returns!B:B,0)), "No")</f>
        <v>Yes</v>
      </c>
      <c r="X7432" s="7" t="str">
        <f>INDEX(People!$A$2:$A$5,MATCH(Orders!M7432,People!$B$2:$B$5,0))</f>
        <v>Cassandra Brandow</v>
      </c>
      <c r="Y7432">
        <f t="shared" si="349"/>
        <v>2016</v>
      </c>
      <c r="Z7432">
        <f t="shared" si="350"/>
        <v>3</v>
      </c>
    </row>
    <row r="7433" spans="1:26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7">
        <f t="shared" si="348"/>
        <v>10.89</v>
      </c>
      <c r="W7433" s="7" t="str">
        <f>IFERROR(INDEX(Returns!A:A,MATCH(Orders!B7433,Returns!B:B,0)), "No")</f>
        <v>Yes</v>
      </c>
      <c r="X7433" s="7" t="str">
        <f>INDEX(People!$A$2:$A$5,MATCH(Orders!M7433,People!$B$2:$B$5,0))</f>
        <v>Cassandra Brandow</v>
      </c>
      <c r="Y7433">
        <f t="shared" si="349"/>
        <v>2016</v>
      </c>
      <c r="Z7433">
        <f t="shared" si="350"/>
        <v>3</v>
      </c>
    </row>
    <row r="7434" spans="1:26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7">
        <f t="shared" si="348"/>
        <v>1.4880000000000002</v>
      </c>
      <c r="W7434" s="7" t="str">
        <f>IFERROR(INDEX(Returns!A:A,MATCH(Orders!B7434,Returns!B:B,0)), "No")</f>
        <v>No</v>
      </c>
      <c r="X7434" s="7" t="str">
        <f>INDEX(People!$A$2:$A$5,MATCH(Orders!M7434,People!$B$2:$B$5,0))</f>
        <v>Anna Andreadi</v>
      </c>
      <c r="Y7434">
        <f t="shared" si="349"/>
        <v>2016</v>
      </c>
      <c r="Z7434">
        <f t="shared" si="350"/>
        <v>8</v>
      </c>
    </row>
    <row r="7435" spans="1:26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7">
        <f t="shared" si="348"/>
        <v>1.8690000000000004</v>
      </c>
      <c r="W7435" s="7" t="str">
        <f>IFERROR(INDEX(Returns!A:A,MATCH(Orders!B7435,Returns!B:B,0)), "No")</f>
        <v>No</v>
      </c>
      <c r="X7435" s="7" t="str">
        <f>INDEX(People!$A$2:$A$5,MATCH(Orders!M7435,People!$B$2:$B$5,0))</f>
        <v>Anna Andreadi</v>
      </c>
      <c r="Y7435">
        <f t="shared" si="349"/>
        <v>2016</v>
      </c>
      <c r="Z7435">
        <f t="shared" si="350"/>
        <v>8</v>
      </c>
    </row>
    <row r="7436" spans="1:26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7">
        <f t="shared" si="348"/>
        <v>3.048</v>
      </c>
      <c r="W7436" s="7" t="str">
        <f>IFERROR(INDEX(Returns!A:A,MATCH(Orders!B7436,Returns!B:B,0)), "No")</f>
        <v>No</v>
      </c>
      <c r="X7436" s="7" t="str">
        <f>INDEX(People!$A$2:$A$5,MATCH(Orders!M7436,People!$B$2:$B$5,0))</f>
        <v>Anna Andreadi</v>
      </c>
      <c r="Y7436">
        <f t="shared" si="349"/>
        <v>2017</v>
      </c>
      <c r="Z7436">
        <f t="shared" si="350"/>
        <v>7</v>
      </c>
    </row>
    <row r="7437" spans="1:26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7">
        <f t="shared" si="348"/>
        <v>3.8560000000000003</v>
      </c>
      <c r="W7437" s="7" t="str">
        <f>IFERROR(INDEX(Returns!A:A,MATCH(Orders!B7437,Returns!B:B,0)), "No")</f>
        <v>No</v>
      </c>
      <c r="X7437" s="7" t="str">
        <f>INDEX(People!$A$2:$A$5,MATCH(Orders!M7437,People!$B$2:$B$5,0))</f>
        <v>Anna Andreadi</v>
      </c>
      <c r="Y7437">
        <f t="shared" si="349"/>
        <v>2017</v>
      </c>
      <c r="Z7437">
        <f t="shared" si="350"/>
        <v>7</v>
      </c>
    </row>
    <row r="7438" spans="1:26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7">
        <f t="shared" si="348"/>
        <v>19.84</v>
      </c>
      <c r="W7438" s="7" t="str">
        <f>IFERROR(INDEX(Returns!A:A,MATCH(Orders!B7438,Returns!B:B,0)), "No")</f>
        <v>No</v>
      </c>
      <c r="X7438" s="7" t="str">
        <f>INDEX(People!$A$2:$A$5,MATCH(Orders!M7438,People!$B$2:$B$5,0))</f>
        <v>Anna Andreadi</v>
      </c>
      <c r="Y7438">
        <f t="shared" si="349"/>
        <v>2017</v>
      </c>
      <c r="Z7438">
        <f t="shared" si="350"/>
        <v>7</v>
      </c>
    </row>
    <row r="7439" spans="1:26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7">
        <f t="shared" si="348"/>
        <v>4.2720000000000002</v>
      </c>
      <c r="W7439" s="7" t="str">
        <f>IFERROR(INDEX(Returns!A:A,MATCH(Orders!B7439,Returns!B:B,0)), "No")</f>
        <v>No</v>
      </c>
      <c r="X7439" s="7" t="str">
        <f>INDEX(People!$A$2:$A$5,MATCH(Orders!M7439,People!$B$2:$B$5,0))</f>
        <v>Anna Andreadi</v>
      </c>
      <c r="Y7439">
        <f t="shared" si="349"/>
        <v>2016</v>
      </c>
      <c r="Z7439">
        <f t="shared" si="350"/>
        <v>2</v>
      </c>
    </row>
    <row r="7440" spans="1:26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7">
        <f t="shared" si="348"/>
        <v>9.3800000000000008</v>
      </c>
      <c r="W7440" s="7" t="str">
        <f>IFERROR(INDEX(Returns!A:A,MATCH(Orders!B7440,Returns!B:B,0)), "No")</f>
        <v>No</v>
      </c>
      <c r="X7440" s="7" t="str">
        <f>INDEX(People!$A$2:$A$5,MATCH(Orders!M7440,People!$B$2:$B$5,0))</f>
        <v>Anna Andreadi</v>
      </c>
      <c r="Y7440">
        <f t="shared" si="349"/>
        <v>2017</v>
      </c>
      <c r="Z7440">
        <f t="shared" si="350"/>
        <v>3</v>
      </c>
    </row>
    <row r="7441" spans="1:26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7">
        <f t="shared" si="348"/>
        <v>3.7439999999999998</v>
      </c>
      <c r="W7441" s="7" t="str">
        <f>IFERROR(INDEX(Returns!A:A,MATCH(Orders!B7441,Returns!B:B,0)), "No")</f>
        <v>No</v>
      </c>
      <c r="X7441" s="7" t="str">
        <f>INDEX(People!$A$2:$A$5,MATCH(Orders!M7441,People!$B$2:$B$5,0))</f>
        <v>Anna Andreadi</v>
      </c>
      <c r="Y7441">
        <f t="shared" si="349"/>
        <v>2019</v>
      </c>
      <c r="Z7441">
        <f t="shared" si="350"/>
        <v>9</v>
      </c>
    </row>
    <row r="7442" spans="1:26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7">
        <f t="shared" si="348"/>
        <v>118.26400000000001</v>
      </c>
      <c r="W7442" s="7" t="str">
        <f>IFERROR(INDEX(Returns!A:A,MATCH(Orders!B7442,Returns!B:B,0)), "No")</f>
        <v>No</v>
      </c>
      <c r="X7442" s="7" t="str">
        <f>INDEX(People!$A$2:$A$5,MATCH(Orders!M7442,People!$B$2:$B$5,0))</f>
        <v>Anna Andreadi</v>
      </c>
      <c r="Y7442">
        <f t="shared" si="349"/>
        <v>2019</v>
      </c>
      <c r="Z7442">
        <f t="shared" si="350"/>
        <v>9</v>
      </c>
    </row>
    <row r="7443" spans="1:26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7">
        <f t="shared" si="348"/>
        <v>6.3</v>
      </c>
      <c r="W7443" s="7" t="str">
        <f>IFERROR(INDEX(Returns!A:A,MATCH(Orders!B7443,Returns!B:B,0)), "No")</f>
        <v>No</v>
      </c>
      <c r="X7443" s="7" t="str">
        <f>INDEX(People!$A$2:$A$5,MATCH(Orders!M7443,People!$B$2:$B$5,0))</f>
        <v>Anna Andreadi</v>
      </c>
      <c r="Y7443">
        <f t="shared" si="349"/>
        <v>2017</v>
      </c>
      <c r="Z7443">
        <f t="shared" si="350"/>
        <v>11</v>
      </c>
    </row>
    <row r="7444" spans="1:26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7">
        <f t="shared" si="348"/>
        <v>5.3440000000000003</v>
      </c>
      <c r="W7444" s="7" t="str">
        <f>IFERROR(INDEX(Returns!A:A,MATCH(Orders!B7444,Returns!B:B,0)), "No")</f>
        <v>No</v>
      </c>
      <c r="X7444" s="7" t="str">
        <f>INDEX(People!$A$2:$A$5,MATCH(Orders!M7444,People!$B$2:$B$5,0))</f>
        <v>Kelly Williams</v>
      </c>
      <c r="Y7444">
        <f t="shared" si="349"/>
        <v>2016</v>
      </c>
      <c r="Z7444">
        <f t="shared" si="350"/>
        <v>12</v>
      </c>
    </row>
    <row r="7445" spans="1:26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7">
        <f t="shared" si="348"/>
        <v>79.032000000000011</v>
      </c>
      <c r="W7445" s="7" t="str">
        <f>IFERROR(INDEX(Returns!A:A,MATCH(Orders!B7445,Returns!B:B,0)), "No")</f>
        <v>No</v>
      </c>
      <c r="X7445" s="7" t="str">
        <f>INDEX(People!$A$2:$A$5,MATCH(Orders!M7445,People!$B$2:$B$5,0))</f>
        <v>Kelly Williams</v>
      </c>
      <c r="Y7445">
        <f t="shared" si="349"/>
        <v>2016</v>
      </c>
      <c r="Z7445">
        <f t="shared" si="350"/>
        <v>12</v>
      </c>
    </row>
    <row r="7446" spans="1:26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7">
        <f t="shared" si="348"/>
        <v>5.1840000000000011</v>
      </c>
      <c r="W7446" s="7" t="str">
        <f>IFERROR(INDEX(Returns!A:A,MATCH(Orders!B7446,Returns!B:B,0)), "No")</f>
        <v>No</v>
      </c>
      <c r="X7446" s="7" t="str">
        <f>INDEX(People!$A$2:$A$5,MATCH(Orders!M7446,People!$B$2:$B$5,0))</f>
        <v>Kelly Williams</v>
      </c>
      <c r="Y7446">
        <f t="shared" si="349"/>
        <v>2019</v>
      </c>
      <c r="Z7446">
        <f t="shared" si="350"/>
        <v>2</v>
      </c>
    </row>
    <row r="7447" spans="1:26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7">
        <f t="shared" si="348"/>
        <v>32.792000000000002</v>
      </c>
      <c r="W7447" s="7" t="str">
        <f>IFERROR(INDEX(Returns!A:A,MATCH(Orders!B7447,Returns!B:B,0)), "No")</f>
        <v>No</v>
      </c>
      <c r="X7447" s="7" t="str">
        <f>INDEX(People!$A$2:$A$5,MATCH(Orders!M7447,People!$B$2:$B$5,0))</f>
        <v>Kelly Williams</v>
      </c>
      <c r="Y7447">
        <f t="shared" si="349"/>
        <v>2019</v>
      </c>
      <c r="Z7447">
        <f t="shared" si="350"/>
        <v>2</v>
      </c>
    </row>
    <row r="7448" spans="1:26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7">
        <f t="shared" si="348"/>
        <v>22.200000000000003</v>
      </c>
      <c r="W7448" s="7" t="str">
        <f>IFERROR(INDEX(Returns!A:A,MATCH(Orders!B7448,Returns!B:B,0)), "No")</f>
        <v>No</v>
      </c>
      <c r="X7448" s="7" t="str">
        <f>INDEX(People!$A$2:$A$5,MATCH(Orders!M7448,People!$B$2:$B$5,0))</f>
        <v>Kelly Williams</v>
      </c>
      <c r="Y7448">
        <f t="shared" si="349"/>
        <v>2019</v>
      </c>
      <c r="Z7448">
        <f t="shared" si="350"/>
        <v>2</v>
      </c>
    </row>
    <row r="7449" spans="1:26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7">
        <f t="shared" si="348"/>
        <v>83.88</v>
      </c>
      <c r="W7449" s="7" t="str">
        <f>IFERROR(INDEX(Returns!A:A,MATCH(Orders!B7449,Returns!B:B,0)), "No")</f>
        <v>No</v>
      </c>
      <c r="X7449" s="7" t="str">
        <f>INDEX(People!$A$2:$A$5,MATCH(Orders!M7449,People!$B$2:$B$5,0))</f>
        <v>Kelly Williams</v>
      </c>
      <c r="Y7449">
        <f t="shared" si="349"/>
        <v>2019</v>
      </c>
      <c r="Z7449">
        <f t="shared" si="350"/>
        <v>2</v>
      </c>
    </row>
    <row r="7450" spans="1:26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7">
        <f t="shared" si="348"/>
        <v>17.784000000000002</v>
      </c>
      <c r="W7450" s="7" t="str">
        <f>IFERROR(INDEX(Returns!A:A,MATCH(Orders!B7450,Returns!B:B,0)), "No")</f>
        <v>No</v>
      </c>
      <c r="X7450" s="7" t="str">
        <f>INDEX(People!$A$2:$A$5,MATCH(Orders!M7450,People!$B$2:$B$5,0))</f>
        <v>Cassandra Brandow</v>
      </c>
      <c r="Y7450">
        <f t="shared" si="349"/>
        <v>2019</v>
      </c>
      <c r="Z7450">
        <f t="shared" si="350"/>
        <v>11</v>
      </c>
    </row>
    <row r="7451" spans="1:26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7">
        <f t="shared" si="348"/>
        <v>3.3040000000000003</v>
      </c>
      <c r="W7451" s="7" t="str">
        <f>IFERROR(INDEX(Returns!A:A,MATCH(Orders!B7451,Returns!B:B,0)), "No")</f>
        <v>No</v>
      </c>
      <c r="X7451" s="7" t="str">
        <f>INDEX(People!$A$2:$A$5,MATCH(Orders!M7451,People!$B$2:$B$5,0))</f>
        <v>Kelly Williams</v>
      </c>
      <c r="Y7451">
        <f t="shared" si="349"/>
        <v>2019</v>
      </c>
      <c r="Z7451">
        <f t="shared" si="350"/>
        <v>9</v>
      </c>
    </row>
    <row r="7452" spans="1:26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7">
        <f t="shared" si="348"/>
        <v>63.686</v>
      </c>
      <c r="W7452" s="7" t="str">
        <f>IFERROR(INDEX(Returns!A:A,MATCH(Orders!B7452,Returns!B:B,0)), "No")</f>
        <v>No</v>
      </c>
      <c r="X7452" s="7" t="str">
        <f>INDEX(People!$A$2:$A$5,MATCH(Orders!M7452,People!$B$2:$B$5,0))</f>
        <v>Kelly Williams</v>
      </c>
      <c r="Y7452">
        <f t="shared" si="349"/>
        <v>2019</v>
      </c>
      <c r="Z7452">
        <f t="shared" si="350"/>
        <v>9</v>
      </c>
    </row>
    <row r="7453" spans="1:26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7">
        <f t="shared" si="348"/>
        <v>1.1599999999999997</v>
      </c>
      <c r="W7453" s="7" t="str">
        <f>IFERROR(INDEX(Returns!A:A,MATCH(Orders!B7453,Returns!B:B,0)), "No")</f>
        <v>No</v>
      </c>
      <c r="X7453" s="7" t="str">
        <f>INDEX(People!$A$2:$A$5,MATCH(Orders!M7453,People!$B$2:$B$5,0))</f>
        <v>Kelly Williams</v>
      </c>
      <c r="Y7453">
        <f t="shared" si="349"/>
        <v>2019</v>
      </c>
      <c r="Z7453">
        <f t="shared" si="350"/>
        <v>9</v>
      </c>
    </row>
    <row r="7454" spans="1:26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7">
        <f t="shared" si="348"/>
        <v>235.96</v>
      </c>
      <c r="W7454" s="7" t="str">
        <f>IFERROR(INDEX(Returns!A:A,MATCH(Orders!B7454,Returns!B:B,0)), "No")</f>
        <v>No</v>
      </c>
      <c r="X7454" s="7" t="str">
        <f>INDEX(People!$A$2:$A$5,MATCH(Orders!M7454,People!$B$2:$B$5,0))</f>
        <v>Kelly Williams</v>
      </c>
      <c r="Y7454">
        <f t="shared" si="349"/>
        <v>2019</v>
      </c>
      <c r="Z7454">
        <f t="shared" si="350"/>
        <v>9</v>
      </c>
    </row>
    <row r="7455" spans="1:26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7">
        <f t="shared" si="348"/>
        <v>74.239999999999995</v>
      </c>
      <c r="W7455" s="7" t="str">
        <f>IFERROR(INDEX(Returns!A:A,MATCH(Orders!B7455,Returns!B:B,0)), "No")</f>
        <v>No</v>
      </c>
      <c r="X7455" s="7" t="str">
        <f>INDEX(People!$A$2:$A$5,MATCH(Orders!M7455,People!$B$2:$B$5,0))</f>
        <v>Kelly Williams</v>
      </c>
      <c r="Y7455">
        <f t="shared" si="349"/>
        <v>2019</v>
      </c>
      <c r="Z7455">
        <f t="shared" si="350"/>
        <v>6</v>
      </c>
    </row>
    <row r="7456" spans="1:26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7">
        <f t="shared" si="348"/>
        <v>2.3120000000000003</v>
      </c>
      <c r="W7456" s="7" t="str">
        <f>IFERROR(INDEX(Returns!A:A,MATCH(Orders!B7456,Returns!B:B,0)), "No")</f>
        <v>No</v>
      </c>
      <c r="X7456" s="7" t="str">
        <f>INDEX(People!$A$2:$A$5,MATCH(Orders!M7456,People!$B$2:$B$5,0))</f>
        <v>Kelly Williams</v>
      </c>
      <c r="Y7456">
        <f t="shared" si="349"/>
        <v>2018</v>
      </c>
      <c r="Z7456">
        <f t="shared" si="350"/>
        <v>7</v>
      </c>
    </row>
    <row r="7457" spans="1:26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7">
        <f t="shared" si="348"/>
        <v>518.31200000000001</v>
      </c>
      <c r="W7457" s="7" t="str">
        <f>IFERROR(INDEX(Returns!A:A,MATCH(Orders!B7457,Returns!B:B,0)), "No")</f>
        <v>No</v>
      </c>
      <c r="X7457" s="7" t="str">
        <f>INDEX(People!$A$2:$A$5,MATCH(Orders!M7457,People!$B$2:$B$5,0))</f>
        <v>Kelly Williams</v>
      </c>
      <c r="Y7457">
        <f t="shared" si="349"/>
        <v>2018</v>
      </c>
      <c r="Z7457">
        <f t="shared" si="350"/>
        <v>7</v>
      </c>
    </row>
    <row r="7458" spans="1:26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7">
        <f t="shared" si="348"/>
        <v>284.82</v>
      </c>
      <c r="W7458" s="7" t="str">
        <f>IFERROR(INDEX(Returns!A:A,MATCH(Orders!B7458,Returns!B:B,0)), "No")</f>
        <v>No</v>
      </c>
      <c r="X7458" s="7" t="str">
        <f>INDEX(People!$A$2:$A$5,MATCH(Orders!M7458,People!$B$2:$B$5,0))</f>
        <v>Cassandra Brandow</v>
      </c>
      <c r="Y7458">
        <f t="shared" si="349"/>
        <v>2017</v>
      </c>
      <c r="Z7458">
        <f t="shared" si="350"/>
        <v>4</v>
      </c>
    </row>
    <row r="7459" spans="1:26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7">
        <f t="shared" si="348"/>
        <v>9.14</v>
      </c>
      <c r="W7459" s="7" t="str">
        <f>IFERROR(INDEX(Returns!A:A,MATCH(Orders!B7459,Returns!B:B,0)), "No")</f>
        <v>No</v>
      </c>
      <c r="X7459" s="7" t="str">
        <f>INDEX(People!$A$2:$A$5,MATCH(Orders!M7459,People!$B$2:$B$5,0))</f>
        <v>Cassandra Brandow</v>
      </c>
      <c r="Y7459">
        <f t="shared" si="349"/>
        <v>2017</v>
      </c>
      <c r="Z7459">
        <f t="shared" si="350"/>
        <v>4</v>
      </c>
    </row>
    <row r="7460" spans="1:26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7">
        <f t="shared" si="348"/>
        <v>170.98</v>
      </c>
      <c r="W7460" s="7" t="str">
        <f>IFERROR(INDEX(Returns!A:A,MATCH(Orders!B7460,Returns!B:B,0)), "No")</f>
        <v>No</v>
      </c>
      <c r="X7460" s="7" t="str">
        <f>INDEX(People!$A$2:$A$5,MATCH(Orders!M7460,People!$B$2:$B$5,0))</f>
        <v>Cassandra Brandow</v>
      </c>
      <c r="Y7460">
        <f t="shared" si="349"/>
        <v>2017</v>
      </c>
      <c r="Z7460">
        <f t="shared" si="350"/>
        <v>4</v>
      </c>
    </row>
    <row r="7461" spans="1:26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7">
        <f t="shared" si="348"/>
        <v>58.14</v>
      </c>
      <c r="W7461" s="7" t="str">
        <f>IFERROR(INDEX(Returns!A:A,MATCH(Orders!B7461,Returns!B:B,0)), "No")</f>
        <v>No</v>
      </c>
      <c r="X7461" s="7" t="str">
        <f>INDEX(People!$A$2:$A$5,MATCH(Orders!M7461,People!$B$2:$B$5,0))</f>
        <v>Cassandra Brandow</v>
      </c>
      <c r="Y7461">
        <f t="shared" si="349"/>
        <v>2017</v>
      </c>
      <c r="Z7461">
        <f t="shared" si="350"/>
        <v>4</v>
      </c>
    </row>
    <row r="7462" spans="1:26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7">
        <f t="shared" si="348"/>
        <v>159.99200000000002</v>
      </c>
      <c r="W7462" s="7" t="str">
        <f>IFERROR(INDEX(Returns!A:A,MATCH(Orders!B7462,Returns!B:B,0)), "No")</f>
        <v>Yes</v>
      </c>
      <c r="X7462" s="7" t="str">
        <f>INDEX(People!$A$2:$A$5,MATCH(Orders!M7462,People!$B$2:$B$5,0))</f>
        <v>Anna Andreadi</v>
      </c>
      <c r="Y7462">
        <f t="shared" si="349"/>
        <v>2017</v>
      </c>
      <c r="Z7462">
        <f t="shared" si="350"/>
        <v>4</v>
      </c>
    </row>
    <row r="7463" spans="1:26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7">
        <f t="shared" si="348"/>
        <v>26.38</v>
      </c>
      <c r="W7463" s="7" t="str">
        <f>IFERROR(INDEX(Returns!A:A,MATCH(Orders!B7463,Returns!B:B,0)), "No")</f>
        <v>Yes</v>
      </c>
      <c r="X7463" s="7" t="str">
        <f>INDEX(People!$A$2:$A$5,MATCH(Orders!M7463,People!$B$2:$B$5,0))</f>
        <v>Anna Andreadi</v>
      </c>
      <c r="Y7463">
        <f t="shared" si="349"/>
        <v>2017</v>
      </c>
      <c r="Z7463">
        <f t="shared" si="350"/>
        <v>4</v>
      </c>
    </row>
    <row r="7464" spans="1:26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7">
        <f t="shared" si="348"/>
        <v>59.88000000000001</v>
      </c>
      <c r="W7464" s="7" t="str">
        <f>IFERROR(INDEX(Returns!A:A,MATCH(Orders!B7464,Returns!B:B,0)), "No")</f>
        <v>No</v>
      </c>
      <c r="X7464" s="7" t="str">
        <f>INDEX(People!$A$2:$A$5,MATCH(Orders!M7464,People!$B$2:$B$5,0))</f>
        <v>Anna Andreadi</v>
      </c>
      <c r="Y7464">
        <f t="shared" si="349"/>
        <v>2017</v>
      </c>
      <c r="Z7464">
        <f t="shared" si="350"/>
        <v>2</v>
      </c>
    </row>
    <row r="7465" spans="1:26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7">
        <f t="shared" si="348"/>
        <v>7.44</v>
      </c>
      <c r="W7465" s="7" t="str">
        <f>IFERROR(INDEX(Returns!A:A,MATCH(Orders!B7465,Returns!B:B,0)), "No")</f>
        <v>No</v>
      </c>
      <c r="X7465" s="7" t="str">
        <f>INDEX(People!$A$2:$A$5,MATCH(Orders!M7465,People!$B$2:$B$5,0))</f>
        <v>Anna Andreadi</v>
      </c>
      <c r="Y7465">
        <f t="shared" si="349"/>
        <v>2018</v>
      </c>
      <c r="Z7465">
        <f t="shared" si="350"/>
        <v>9</v>
      </c>
    </row>
    <row r="7466" spans="1:26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7">
        <f t="shared" si="348"/>
        <v>4.28</v>
      </c>
      <c r="W7466" s="7" t="str">
        <f>IFERROR(INDEX(Returns!A:A,MATCH(Orders!B7466,Returns!B:B,0)), "No")</f>
        <v>No</v>
      </c>
      <c r="X7466" s="7" t="str">
        <f>INDEX(People!$A$2:$A$5,MATCH(Orders!M7466,People!$B$2:$B$5,0))</f>
        <v>Anna Andreadi</v>
      </c>
      <c r="Y7466">
        <f t="shared" si="349"/>
        <v>2018</v>
      </c>
      <c r="Z7466">
        <f t="shared" si="350"/>
        <v>9</v>
      </c>
    </row>
    <row r="7467" spans="1:26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7">
        <f t="shared" si="348"/>
        <v>130.87</v>
      </c>
      <c r="W7467" s="7" t="str">
        <f>IFERROR(INDEX(Returns!A:A,MATCH(Orders!B7467,Returns!B:B,0)), "No")</f>
        <v>No</v>
      </c>
      <c r="X7467" s="7" t="str">
        <f>INDEX(People!$A$2:$A$5,MATCH(Orders!M7467,People!$B$2:$B$5,0))</f>
        <v>Anna Andreadi</v>
      </c>
      <c r="Y7467">
        <f t="shared" si="349"/>
        <v>2018</v>
      </c>
      <c r="Z7467">
        <f t="shared" si="350"/>
        <v>9</v>
      </c>
    </row>
    <row r="7468" spans="1:26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7">
        <f t="shared" si="348"/>
        <v>10.98</v>
      </c>
      <c r="W7468" s="7" t="str">
        <f>IFERROR(INDEX(Returns!A:A,MATCH(Orders!B7468,Returns!B:B,0)), "No")</f>
        <v>Yes</v>
      </c>
      <c r="X7468" s="7" t="str">
        <f>INDEX(People!$A$2:$A$5,MATCH(Orders!M7468,People!$B$2:$B$5,0))</f>
        <v>Anna Andreadi</v>
      </c>
      <c r="Y7468">
        <f t="shared" si="349"/>
        <v>2018</v>
      </c>
      <c r="Z7468">
        <f t="shared" si="350"/>
        <v>5</v>
      </c>
    </row>
    <row r="7469" spans="1:26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7">
        <f t="shared" si="348"/>
        <v>8.73</v>
      </c>
      <c r="W7469" s="7" t="str">
        <f>IFERROR(INDEX(Returns!A:A,MATCH(Orders!B7469,Returns!B:B,0)), "No")</f>
        <v>No</v>
      </c>
      <c r="X7469" s="7" t="str">
        <f>INDEX(People!$A$2:$A$5,MATCH(Orders!M7469,People!$B$2:$B$5,0))</f>
        <v>Anna Andreadi</v>
      </c>
      <c r="Y7469">
        <f t="shared" si="349"/>
        <v>2019</v>
      </c>
      <c r="Z7469">
        <f t="shared" si="350"/>
        <v>11</v>
      </c>
    </row>
    <row r="7470" spans="1:26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7">
        <f t="shared" si="348"/>
        <v>4.9800000000000004</v>
      </c>
      <c r="W7470" s="7" t="str">
        <f>IFERROR(INDEX(Returns!A:A,MATCH(Orders!B7470,Returns!B:B,0)), "No")</f>
        <v>No</v>
      </c>
      <c r="X7470" s="7" t="str">
        <f>INDEX(People!$A$2:$A$5,MATCH(Orders!M7470,People!$B$2:$B$5,0))</f>
        <v>Chuck Magee</v>
      </c>
      <c r="Y7470">
        <f t="shared" si="349"/>
        <v>2016</v>
      </c>
      <c r="Z7470">
        <f t="shared" si="350"/>
        <v>9</v>
      </c>
    </row>
    <row r="7471" spans="1:26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7">
        <f t="shared" si="348"/>
        <v>7.28</v>
      </c>
      <c r="W7471" s="7" t="str">
        <f>IFERROR(INDEX(Returns!A:A,MATCH(Orders!B7471,Returns!B:B,0)), "No")</f>
        <v>No</v>
      </c>
      <c r="X7471" s="7" t="str">
        <f>INDEX(People!$A$2:$A$5,MATCH(Orders!M7471,People!$B$2:$B$5,0))</f>
        <v>Chuck Magee</v>
      </c>
      <c r="Y7471">
        <f t="shared" si="349"/>
        <v>2016</v>
      </c>
      <c r="Z7471">
        <f t="shared" si="350"/>
        <v>9</v>
      </c>
    </row>
    <row r="7472" spans="1:26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7">
        <f t="shared" si="348"/>
        <v>0.89400000000000013</v>
      </c>
      <c r="W7472" s="7" t="str">
        <f>IFERROR(INDEX(Returns!A:A,MATCH(Orders!B7472,Returns!B:B,0)), "No")</f>
        <v>No</v>
      </c>
      <c r="X7472" s="7" t="str">
        <f>INDEX(People!$A$2:$A$5,MATCH(Orders!M7472,People!$B$2:$B$5,0))</f>
        <v>Chuck Magee</v>
      </c>
      <c r="Y7472">
        <f t="shared" si="349"/>
        <v>2017</v>
      </c>
      <c r="Z7472">
        <f t="shared" si="350"/>
        <v>9</v>
      </c>
    </row>
    <row r="7473" spans="1:26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7">
        <f t="shared" si="348"/>
        <v>73.591999999999999</v>
      </c>
      <c r="W7473" s="7" t="str">
        <f>IFERROR(INDEX(Returns!A:A,MATCH(Orders!B7473,Returns!B:B,0)), "No")</f>
        <v>No</v>
      </c>
      <c r="X7473" s="7" t="str">
        <f>INDEX(People!$A$2:$A$5,MATCH(Orders!M7473,People!$B$2:$B$5,0))</f>
        <v>Chuck Magee</v>
      </c>
      <c r="Y7473">
        <f t="shared" si="349"/>
        <v>2017</v>
      </c>
      <c r="Z7473">
        <f t="shared" si="350"/>
        <v>9</v>
      </c>
    </row>
    <row r="7474" spans="1:26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7">
        <f t="shared" si="348"/>
        <v>299.99</v>
      </c>
      <c r="W7474" s="7" t="str">
        <f>IFERROR(INDEX(Returns!A:A,MATCH(Orders!B7474,Returns!B:B,0)), "No")</f>
        <v>No</v>
      </c>
      <c r="X7474" s="7" t="str">
        <f>INDEX(People!$A$2:$A$5,MATCH(Orders!M7474,People!$B$2:$B$5,0))</f>
        <v>Anna Andreadi</v>
      </c>
      <c r="Y7474">
        <f t="shared" si="349"/>
        <v>2018</v>
      </c>
      <c r="Z7474">
        <f t="shared" si="350"/>
        <v>7</v>
      </c>
    </row>
    <row r="7475" spans="1:26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7">
        <f t="shared" si="348"/>
        <v>3.3920000000000003</v>
      </c>
      <c r="W7475" s="7" t="str">
        <f>IFERROR(INDEX(Returns!A:A,MATCH(Orders!B7475,Returns!B:B,0)), "No")</f>
        <v>No</v>
      </c>
      <c r="X7475" s="7" t="str">
        <f>INDEX(People!$A$2:$A$5,MATCH(Orders!M7475,People!$B$2:$B$5,0))</f>
        <v>Kelly Williams</v>
      </c>
      <c r="Y7475">
        <f t="shared" si="349"/>
        <v>2018</v>
      </c>
      <c r="Z7475">
        <f t="shared" si="350"/>
        <v>4</v>
      </c>
    </row>
    <row r="7476" spans="1:26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7">
        <f t="shared" si="348"/>
        <v>285.98</v>
      </c>
      <c r="W7476" s="7" t="str">
        <f>IFERROR(INDEX(Returns!A:A,MATCH(Orders!B7476,Returns!B:B,0)), "No")</f>
        <v>No</v>
      </c>
      <c r="X7476" s="7" t="str">
        <f>INDEX(People!$A$2:$A$5,MATCH(Orders!M7476,People!$B$2:$B$5,0))</f>
        <v>Cassandra Brandow</v>
      </c>
      <c r="Y7476">
        <f t="shared" si="349"/>
        <v>2016</v>
      </c>
      <c r="Z7476">
        <f t="shared" si="350"/>
        <v>1</v>
      </c>
    </row>
    <row r="7477" spans="1:26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7">
        <f t="shared" si="348"/>
        <v>304.99</v>
      </c>
      <c r="W7477" s="7" t="str">
        <f>IFERROR(INDEX(Returns!A:A,MATCH(Orders!B7477,Returns!B:B,0)), "No")</f>
        <v>No</v>
      </c>
      <c r="X7477" s="7" t="str">
        <f>INDEX(People!$A$2:$A$5,MATCH(Orders!M7477,People!$B$2:$B$5,0))</f>
        <v>Cassandra Brandow</v>
      </c>
      <c r="Y7477">
        <f t="shared" si="349"/>
        <v>2016</v>
      </c>
      <c r="Z7477">
        <f t="shared" si="350"/>
        <v>1</v>
      </c>
    </row>
    <row r="7478" spans="1:26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7">
        <f t="shared" si="348"/>
        <v>2.74</v>
      </c>
      <c r="W7478" s="7" t="str">
        <f>IFERROR(INDEX(Returns!A:A,MATCH(Orders!B7478,Returns!B:B,0)), "No")</f>
        <v>No</v>
      </c>
      <c r="X7478" s="7" t="str">
        <f>INDEX(People!$A$2:$A$5,MATCH(Orders!M7478,People!$B$2:$B$5,0))</f>
        <v>Cassandra Brandow</v>
      </c>
      <c r="Y7478">
        <f t="shared" si="349"/>
        <v>2016</v>
      </c>
      <c r="Z7478">
        <f t="shared" si="350"/>
        <v>1</v>
      </c>
    </row>
    <row r="7479" spans="1:26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7">
        <f t="shared" si="348"/>
        <v>195.99</v>
      </c>
      <c r="W7479" s="7" t="str">
        <f>IFERROR(INDEX(Returns!A:A,MATCH(Orders!B7479,Returns!B:B,0)), "No")</f>
        <v>No</v>
      </c>
      <c r="X7479" s="7" t="str">
        <f>INDEX(People!$A$2:$A$5,MATCH(Orders!M7479,People!$B$2:$B$5,0))</f>
        <v>Cassandra Brandow</v>
      </c>
      <c r="Y7479">
        <f t="shared" si="349"/>
        <v>2016</v>
      </c>
      <c r="Z7479">
        <f t="shared" si="350"/>
        <v>1</v>
      </c>
    </row>
    <row r="7480" spans="1:26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7">
        <f t="shared" si="348"/>
        <v>188.99</v>
      </c>
      <c r="W7480" s="7" t="str">
        <f>IFERROR(INDEX(Returns!A:A,MATCH(Orders!B7480,Returns!B:B,0)), "No")</f>
        <v>No</v>
      </c>
      <c r="X7480" s="7" t="str">
        <f>INDEX(People!$A$2:$A$5,MATCH(Orders!M7480,People!$B$2:$B$5,0))</f>
        <v>Cassandra Brandow</v>
      </c>
      <c r="Y7480">
        <f t="shared" si="349"/>
        <v>2016</v>
      </c>
      <c r="Z7480">
        <f t="shared" si="350"/>
        <v>1</v>
      </c>
    </row>
    <row r="7481" spans="1:26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7">
        <f t="shared" si="348"/>
        <v>7.78</v>
      </c>
      <c r="W7481" s="7" t="str">
        <f>IFERROR(INDEX(Returns!A:A,MATCH(Orders!B7481,Returns!B:B,0)), "No")</f>
        <v>No</v>
      </c>
      <c r="X7481" s="7" t="str">
        <f>INDEX(People!$A$2:$A$5,MATCH(Orders!M7481,People!$B$2:$B$5,0))</f>
        <v>Cassandra Brandow</v>
      </c>
      <c r="Y7481">
        <f t="shared" si="349"/>
        <v>2016</v>
      </c>
      <c r="Z7481">
        <f t="shared" si="350"/>
        <v>1</v>
      </c>
    </row>
    <row r="7482" spans="1:26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7">
        <f t="shared" si="348"/>
        <v>6.54</v>
      </c>
      <c r="W7482" s="7" t="str">
        <f>IFERROR(INDEX(Returns!A:A,MATCH(Orders!B7482,Returns!B:B,0)), "No")</f>
        <v>No</v>
      </c>
      <c r="X7482" s="7" t="str">
        <f>INDEX(People!$A$2:$A$5,MATCH(Orders!M7482,People!$B$2:$B$5,0))</f>
        <v>Cassandra Brandow</v>
      </c>
      <c r="Y7482">
        <f t="shared" si="349"/>
        <v>2016</v>
      </c>
      <c r="Z7482">
        <f t="shared" si="350"/>
        <v>1</v>
      </c>
    </row>
    <row r="7483" spans="1:26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7">
        <f t="shared" si="348"/>
        <v>12.78</v>
      </c>
      <c r="W7483" s="7" t="str">
        <f>IFERROR(INDEX(Returns!A:A,MATCH(Orders!B7483,Returns!B:B,0)), "No")</f>
        <v>No</v>
      </c>
      <c r="X7483" s="7" t="str">
        <f>INDEX(People!$A$2:$A$5,MATCH(Orders!M7483,People!$B$2:$B$5,0))</f>
        <v>Anna Andreadi</v>
      </c>
      <c r="Y7483">
        <f t="shared" si="349"/>
        <v>2018</v>
      </c>
      <c r="Z7483">
        <f t="shared" si="350"/>
        <v>9</v>
      </c>
    </row>
    <row r="7484" spans="1:26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7">
        <f t="shared" si="348"/>
        <v>4.6159999999999997</v>
      </c>
      <c r="W7484" s="7" t="str">
        <f>IFERROR(INDEX(Returns!A:A,MATCH(Orders!B7484,Returns!B:B,0)), "No")</f>
        <v>No</v>
      </c>
      <c r="X7484" s="7" t="str">
        <f>INDEX(People!$A$2:$A$5,MATCH(Orders!M7484,People!$B$2:$B$5,0))</f>
        <v>Chuck Magee</v>
      </c>
      <c r="Y7484">
        <f t="shared" si="349"/>
        <v>2016</v>
      </c>
      <c r="Z7484">
        <f t="shared" si="350"/>
        <v>9</v>
      </c>
    </row>
    <row r="7485" spans="1:26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7">
        <f t="shared" si="348"/>
        <v>63.686</v>
      </c>
      <c r="W7485" s="7" t="str">
        <f>IFERROR(INDEX(Returns!A:A,MATCH(Orders!B7485,Returns!B:B,0)), "No")</f>
        <v>No</v>
      </c>
      <c r="X7485" s="7" t="str">
        <f>INDEX(People!$A$2:$A$5,MATCH(Orders!M7485,People!$B$2:$B$5,0))</f>
        <v>Chuck Magee</v>
      </c>
      <c r="Y7485">
        <f t="shared" si="349"/>
        <v>2016</v>
      </c>
      <c r="Z7485">
        <f t="shared" si="350"/>
        <v>12</v>
      </c>
    </row>
    <row r="7486" spans="1:26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7">
        <f t="shared" si="348"/>
        <v>2.48</v>
      </c>
      <c r="W7486" s="7" t="str">
        <f>IFERROR(INDEX(Returns!A:A,MATCH(Orders!B7486,Returns!B:B,0)), "No")</f>
        <v>No</v>
      </c>
      <c r="X7486" s="7" t="str">
        <f>INDEX(People!$A$2:$A$5,MATCH(Orders!M7486,People!$B$2:$B$5,0))</f>
        <v>Kelly Williams</v>
      </c>
      <c r="Y7486">
        <f t="shared" si="349"/>
        <v>2019</v>
      </c>
      <c r="Z7486">
        <f t="shared" si="350"/>
        <v>12</v>
      </c>
    </row>
    <row r="7487" spans="1:26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7">
        <f t="shared" si="348"/>
        <v>5.18</v>
      </c>
      <c r="W7487" s="7" t="str">
        <f>IFERROR(INDEX(Returns!A:A,MATCH(Orders!B7487,Returns!B:B,0)), "No")</f>
        <v>No</v>
      </c>
      <c r="X7487" s="7" t="str">
        <f>INDEX(People!$A$2:$A$5,MATCH(Orders!M7487,People!$B$2:$B$5,0))</f>
        <v>Kelly Williams</v>
      </c>
      <c r="Y7487">
        <f t="shared" si="349"/>
        <v>2019</v>
      </c>
      <c r="Z7487">
        <f t="shared" si="350"/>
        <v>12</v>
      </c>
    </row>
    <row r="7488" spans="1:26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7">
        <f t="shared" si="348"/>
        <v>5.98</v>
      </c>
      <c r="W7488" s="7" t="str">
        <f>IFERROR(INDEX(Returns!A:A,MATCH(Orders!B7488,Returns!B:B,0)), "No")</f>
        <v>No</v>
      </c>
      <c r="X7488" s="7" t="str">
        <f>INDEX(People!$A$2:$A$5,MATCH(Orders!M7488,People!$B$2:$B$5,0))</f>
        <v>Chuck Magee</v>
      </c>
      <c r="Y7488">
        <f t="shared" si="349"/>
        <v>2017</v>
      </c>
      <c r="Z7488">
        <f t="shared" si="350"/>
        <v>12</v>
      </c>
    </row>
    <row r="7489" spans="1:26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7">
        <f t="shared" si="348"/>
        <v>249.98999999999998</v>
      </c>
      <c r="W7489" s="7" t="str">
        <f>IFERROR(INDEX(Returns!A:A,MATCH(Orders!B7489,Returns!B:B,0)), "No")</f>
        <v>No</v>
      </c>
      <c r="X7489" s="7" t="str">
        <f>INDEX(People!$A$2:$A$5,MATCH(Orders!M7489,People!$B$2:$B$5,0))</f>
        <v>Chuck Magee</v>
      </c>
      <c r="Y7489">
        <f t="shared" si="349"/>
        <v>2017</v>
      </c>
      <c r="Z7489">
        <f t="shared" si="350"/>
        <v>12</v>
      </c>
    </row>
    <row r="7490" spans="1:26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7">
        <f t="shared" si="348"/>
        <v>263.291</v>
      </c>
      <c r="W7490" s="7" t="str">
        <f>IFERROR(INDEX(Returns!A:A,MATCH(Orders!B7490,Returns!B:B,0)), "No")</f>
        <v>No</v>
      </c>
      <c r="X7490" s="7" t="str">
        <f>INDEX(People!$A$2:$A$5,MATCH(Orders!M7490,People!$B$2:$B$5,0))</f>
        <v>Chuck Magee</v>
      </c>
      <c r="Y7490">
        <f t="shared" si="349"/>
        <v>2017</v>
      </c>
      <c r="Z7490">
        <f t="shared" si="350"/>
        <v>12</v>
      </c>
    </row>
    <row r="7491" spans="1:26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7">
        <f t="shared" ref="V7491:V7554" si="351">R7491/S7491</f>
        <v>6.48</v>
      </c>
      <c r="W7491" s="7" t="str">
        <f>IFERROR(INDEX(Returns!A:A,MATCH(Orders!B7491,Returns!B:B,0)), "No")</f>
        <v>Yes</v>
      </c>
      <c r="X7491" s="7" t="str">
        <f>INDEX(People!$A$2:$A$5,MATCH(Orders!M7491,People!$B$2:$B$5,0))</f>
        <v>Anna Andreadi</v>
      </c>
      <c r="Y7491">
        <f t="shared" ref="Y7491:Y7554" si="352">YEAR(C7491)</f>
        <v>2019</v>
      </c>
      <c r="Z7491">
        <f t="shared" ref="Z7491:Z7554" si="353">MONTH(C7491)</f>
        <v>11</v>
      </c>
    </row>
    <row r="7492" spans="1:26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7">
        <f t="shared" si="351"/>
        <v>17.78</v>
      </c>
      <c r="W7492" s="7" t="str">
        <f>IFERROR(INDEX(Returns!A:A,MATCH(Orders!B7492,Returns!B:B,0)), "No")</f>
        <v>No</v>
      </c>
      <c r="X7492" s="7" t="str">
        <f>INDEX(People!$A$2:$A$5,MATCH(Orders!M7492,People!$B$2:$B$5,0))</f>
        <v>Anna Andreadi</v>
      </c>
      <c r="Y7492">
        <f t="shared" si="352"/>
        <v>2017</v>
      </c>
      <c r="Z7492">
        <f t="shared" si="353"/>
        <v>9</v>
      </c>
    </row>
    <row r="7493" spans="1:26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7">
        <f t="shared" si="351"/>
        <v>19.989999999999998</v>
      </c>
      <c r="W7493" s="7" t="str">
        <f>IFERROR(INDEX(Returns!A:A,MATCH(Orders!B7493,Returns!B:B,0)), "No")</f>
        <v>No</v>
      </c>
      <c r="X7493" s="7" t="str">
        <f>INDEX(People!$A$2:$A$5,MATCH(Orders!M7493,People!$B$2:$B$5,0))</f>
        <v>Chuck Magee</v>
      </c>
      <c r="Y7493">
        <f t="shared" si="352"/>
        <v>2019</v>
      </c>
      <c r="Z7493">
        <f t="shared" si="353"/>
        <v>11</v>
      </c>
    </row>
    <row r="7494" spans="1:26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7">
        <f t="shared" si="351"/>
        <v>3.4240000000000008</v>
      </c>
      <c r="W7494" s="7" t="str">
        <f>IFERROR(INDEX(Returns!A:A,MATCH(Orders!B7494,Returns!B:B,0)), "No")</f>
        <v>No</v>
      </c>
      <c r="X7494" s="7" t="str">
        <f>INDEX(People!$A$2:$A$5,MATCH(Orders!M7494,People!$B$2:$B$5,0))</f>
        <v>Kelly Williams</v>
      </c>
      <c r="Y7494">
        <f t="shared" si="352"/>
        <v>2019</v>
      </c>
      <c r="Z7494">
        <f t="shared" si="353"/>
        <v>9</v>
      </c>
    </row>
    <row r="7495" spans="1:26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7">
        <f t="shared" si="351"/>
        <v>102.43800000000002</v>
      </c>
      <c r="W7495" s="7" t="str">
        <f>IFERROR(INDEX(Returns!A:A,MATCH(Orders!B7495,Returns!B:B,0)), "No")</f>
        <v>No</v>
      </c>
      <c r="X7495" s="7" t="str">
        <f>INDEX(People!$A$2:$A$5,MATCH(Orders!M7495,People!$B$2:$B$5,0))</f>
        <v>Kelly Williams</v>
      </c>
      <c r="Y7495">
        <f t="shared" si="352"/>
        <v>2019</v>
      </c>
      <c r="Z7495">
        <f t="shared" si="353"/>
        <v>9</v>
      </c>
    </row>
    <row r="7496" spans="1:26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7">
        <f t="shared" si="351"/>
        <v>0.7779999999999998</v>
      </c>
      <c r="W7496" s="7" t="str">
        <f>IFERROR(INDEX(Returns!A:A,MATCH(Orders!B7496,Returns!B:B,0)), "No")</f>
        <v>No</v>
      </c>
      <c r="X7496" s="7" t="str">
        <f>INDEX(People!$A$2:$A$5,MATCH(Orders!M7496,People!$B$2:$B$5,0))</f>
        <v>Kelly Williams</v>
      </c>
      <c r="Y7496">
        <f t="shared" si="352"/>
        <v>2019</v>
      </c>
      <c r="Z7496">
        <f t="shared" si="353"/>
        <v>9</v>
      </c>
    </row>
    <row r="7497" spans="1:26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7">
        <f t="shared" si="351"/>
        <v>2.2239999999999998</v>
      </c>
      <c r="W7497" s="7" t="str">
        <f>IFERROR(INDEX(Returns!A:A,MATCH(Orders!B7497,Returns!B:B,0)), "No")</f>
        <v>No</v>
      </c>
      <c r="X7497" s="7" t="str">
        <f>INDEX(People!$A$2:$A$5,MATCH(Orders!M7497,People!$B$2:$B$5,0))</f>
        <v>Anna Andreadi</v>
      </c>
      <c r="Y7497">
        <f t="shared" si="352"/>
        <v>2019</v>
      </c>
      <c r="Z7497">
        <f t="shared" si="353"/>
        <v>7</v>
      </c>
    </row>
    <row r="7498" spans="1:26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7">
        <f t="shared" si="351"/>
        <v>92.23</v>
      </c>
      <c r="W7498" s="7" t="str">
        <f>IFERROR(INDEX(Returns!A:A,MATCH(Orders!B7498,Returns!B:B,0)), "No")</f>
        <v>No</v>
      </c>
      <c r="X7498" s="7" t="str">
        <f>INDEX(People!$A$2:$A$5,MATCH(Orders!M7498,People!$B$2:$B$5,0))</f>
        <v>Anna Andreadi</v>
      </c>
      <c r="Y7498">
        <f t="shared" si="352"/>
        <v>2019</v>
      </c>
      <c r="Z7498">
        <f t="shared" si="353"/>
        <v>7</v>
      </c>
    </row>
    <row r="7499" spans="1:26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7">
        <f t="shared" si="351"/>
        <v>1.24</v>
      </c>
      <c r="W7499" s="7" t="str">
        <f>IFERROR(INDEX(Returns!A:A,MATCH(Orders!B7499,Returns!B:B,0)), "No")</f>
        <v>No</v>
      </c>
      <c r="X7499" s="7" t="str">
        <f>INDEX(People!$A$2:$A$5,MATCH(Orders!M7499,People!$B$2:$B$5,0))</f>
        <v>Anna Andreadi</v>
      </c>
      <c r="Y7499">
        <f t="shared" si="352"/>
        <v>2019</v>
      </c>
      <c r="Z7499">
        <f t="shared" si="353"/>
        <v>7</v>
      </c>
    </row>
    <row r="7500" spans="1:26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7">
        <f t="shared" si="351"/>
        <v>17.98</v>
      </c>
      <c r="W7500" s="7" t="str">
        <f>IFERROR(INDEX(Returns!A:A,MATCH(Orders!B7500,Returns!B:B,0)), "No")</f>
        <v>No</v>
      </c>
      <c r="X7500" s="7" t="str">
        <f>INDEX(People!$A$2:$A$5,MATCH(Orders!M7500,People!$B$2:$B$5,0))</f>
        <v>Anna Andreadi</v>
      </c>
      <c r="Y7500">
        <f t="shared" si="352"/>
        <v>2019</v>
      </c>
      <c r="Z7500">
        <f t="shared" si="353"/>
        <v>7</v>
      </c>
    </row>
    <row r="7501" spans="1:26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7">
        <f t="shared" si="351"/>
        <v>6.28</v>
      </c>
      <c r="W7501" s="7" t="str">
        <f>IFERROR(INDEX(Returns!A:A,MATCH(Orders!B7501,Returns!B:B,0)), "No")</f>
        <v>No</v>
      </c>
      <c r="X7501" s="7" t="str">
        <f>INDEX(People!$A$2:$A$5,MATCH(Orders!M7501,People!$B$2:$B$5,0))</f>
        <v>Anna Andreadi</v>
      </c>
      <c r="Y7501">
        <f t="shared" si="352"/>
        <v>2019</v>
      </c>
      <c r="Z7501">
        <f t="shared" si="353"/>
        <v>7</v>
      </c>
    </row>
    <row r="7502" spans="1:26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7">
        <f t="shared" si="351"/>
        <v>46.99</v>
      </c>
      <c r="W7502" s="7" t="str">
        <f>IFERROR(INDEX(Returns!A:A,MATCH(Orders!B7502,Returns!B:B,0)), "No")</f>
        <v>No</v>
      </c>
      <c r="X7502" s="7" t="str">
        <f>INDEX(People!$A$2:$A$5,MATCH(Orders!M7502,People!$B$2:$B$5,0))</f>
        <v>Anna Andreadi</v>
      </c>
      <c r="Y7502">
        <f t="shared" si="352"/>
        <v>2019</v>
      </c>
      <c r="Z7502">
        <f t="shared" si="353"/>
        <v>7</v>
      </c>
    </row>
    <row r="7503" spans="1:26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7">
        <f t="shared" si="351"/>
        <v>156.79200000000003</v>
      </c>
      <c r="W7503" s="7" t="str">
        <f>IFERROR(INDEX(Returns!A:A,MATCH(Orders!B7503,Returns!B:B,0)), "No")</f>
        <v>No</v>
      </c>
      <c r="X7503" s="7" t="str">
        <f>INDEX(People!$A$2:$A$5,MATCH(Orders!M7503,People!$B$2:$B$5,0))</f>
        <v>Anna Andreadi</v>
      </c>
      <c r="Y7503">
        <f t="shared" si="352"/>
        <v>2019</v>
      </c>
      <c r="Z7503">
        <f t="shared" si="353"/>
        <v>7</v>
      </c>
    </row>
    <row r="7504" spans="1:26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7">
        <f t="shared" si="351"/>
        <v>3.04</v>
      </c>
      <c r="W7504" s="7" t="str">
        <f>IFERROR(INDEX(Returns!A:A,MATCH(Orders!B7504,Returns!B:B,0)), "No")</f>
        <v>No</v>
      </c>
      <c r="X7504" s="7" t="str">
        <f>INDEX(People!$A$2:$A$5,MATCH(Orders!M7504,People!$B$2:$B$5,0))</f>
        <v>Anna Andreadi</v>
      </c>
      <c r="Y7504">
        <f t="shared" si="352"/>
        <v>2019</v>
      </c>
      <c r="Z7504">
        <f t="shared" si="353"/>
        <v>3</v>
      </c>
    </row>
    <row r="7505" spans="1:26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7">
        <f t="shared" si="351"/>
        <v>164.79200000000003</v>
      </c>
      <c r="W7505" s="7" t="str">
        <f>IFERROR(INDEX(Returns!A:A,MATCH(Orders!B7505,Returns!B:B,0)), "No")</f>
        <v>No</v>
      </c>
      <c r="X7505" s="7" t="str">
        <f>INDEX(People!$A$2:$A$5,MATCH(Orders!M7505,People!$B$2:$B$5,0))</f>
        <v>Anna Andreadi</v>
      </c>
      <c r="Y7505">
        <f t="shared" si="352"/>
        <v>2019</v>
      </c>
      <c r="Z7505">
        <f t="shared" si="353"/>
        <v>3</v>
      </c>
    </row>
    <row r="7506" spans="1:26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7">
        <f t="shared" si="351"/>
        <v>11.68</v>
      </c>
      <c r="W7506" s="7" t="str">
        <f>IFERROR(INDEX(Returns!A:A,MATCH(Orders!B7506,Returns!B:B,0)), "No")</f>
        <v>No</v>
      </c>
      <c r="X7506" s="7" t="str">
        <f>INDEX(People!$A$2:$A$5,MATCH(Orders!M7506,People!$B$2:$B$5,0))</f>
        <v>Chuck Magee</v>
      </c>
      <c r="Y7506">
        <f t="shared" si="352"/>
        <v>2018</v>
      </c>
      <c r="Z7506">
        <f t="shared" si="353"/>
        <v>1</v>
      </c>
    </row>
    <row r="7507" spans="1:26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7">
        <f t="shared" si="351"/>
        <v>3.0439999999999996</v>
      </c>
      <c r="W7507" s="7" t="str">
        <f>IFERROR(INDEX(Returns!A:A,MATCH(Orders!B7507,Returns!B:B,0)), "No")</f>
        <v>No</v>
      </c>
      <c r="X7507" s="7" t="str">
        <f>INDEX(People!$A$2:$A$5,MATCH(Orders!M7507,People!$B$2:$B$5,0))</f>
        <v>Kelly Williams</v>
      </c>
      <c r="Y7507">
        <f t="shared" si="352"/>
        <v>2019</v>
      </c>
      <c r="Z7507">
        <f t="shared" si="353"/>
        <v>6</v>
      </c>
    </row>
    <row r="7508" spans="1:26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7">
        <f t="shared" si="351"/>
        <v>23.192</v>
      </c>
      <c r="W7508" s="7" t="str">
        <f>IFERROR(INDEX(Returns!A:A,MATCH(Orders!B7508,Returns!B:B,0)), "No")</f>
        <v>No</v>
      </c>
      <c r="X7508" s="7" t="str">
        <f>INDEX(People!$A$2:$A$5,MATCH(Orders!M7508,People!$B$2:$B$5,0))</f>
        <v>Anna Andreadi</v>
      </c>
      <c r="Y7508">
        <f t="shared" si="352"/>
        <v>2016</v>
      </c>
      <c r="Z7508">
        <f t="shared" si="353"/>
        <v>11</v>
      </c>
    </row>
    <row r="7509" spans="1:26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7">
        <f t="shared" si="351"/>
        <v>181.46</v>
      </c>
      <c r="W7509" s="7" t="str">
        <f>IFERROR(INDEX(Returns!A:A,MATCH(Orders!B7509,Returns!B:B,0)), "No")</f>
        <v>No</v>
      </c>
      <c r="X7509" s="7" t="str">
        <f>INDEX(People!$A$2:$A$5,MATCH(Orders!M7509,People!$B$2:$B$5,0))</f>
        <v>Anna Andreadi</v>
      </c>
      <c r="Y7509">
        <f t="shared" si="352"/>
        <v>2016</v>
      </c>
      <c r="Z7509">
        <f t="shared" si="353"/>
        <v>11</v>
      </c>
    </row>
    <row r="7510" spans="1:26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7">
        <f t="shared" si="351"/>
        <v>4.6240000000000006</v>
      </c>
      <c r="W7510" s="7" t="str">
        <f>IFERROR(INDEX(Returns!A:A,MATCH(Orders!B7510,Returns!B:B,0)), "No")</f>
        <v>No</v>
      </c>
      <c r="X7510" s="7" t="str">
        <f>INDEX(People!$A$2:$A$5,MATCH(Orders!M7510,People!$B$2:$B$5,0))</f>
        <v>Chuck Magee</v>
      </c>
      <c r="Y7510">
        <f t="shared" si="352"/>
        <v>2019</v>
      </c>
      <c r="Z7510">
        <f t="shared" si="353"/>
        <v>7</v>
      </c>
    </row>
    <row r="7511" spans="1:26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7">
        <f t="shared" si="351"/>
        <v>209.994</v>
      </c>
      <c r="W7511" s="7" t="str">
        <f>IFERROR(INDEX(Returns!A:A,MATCH(Orders!B7511,Returns!B:B,0)), "No")</f>
        <v>No</v>
      </c>
      <c r="X7511" s="7" t="str">
        <f>INDEX(People!$A$2:$A$5,MATCH(Orders!M7511,People!$B$2:$B$5,0))</f>
        <v>Chuck Magee</v>
      </c>
      <c r="Y7511">
        <f t="shared" si="352"/>
        <v>2019</v>
      </c>
      <c r="Z7511">
        <f t="shared" si="353"/>
        <v>7</v>
      </c>
    </row>
    <row r="7512" spans="1:26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7">
        <f t="shared" si="351"/>
        <v>12.408000000000001</v>
      </c>
      <c r="W7512" s="7" t="str">
        <f>IFERROR(INDEX(Returns!A:A,MATCH(Orders!B7512,Returns!B:B,0)), "No")</f>
        <v>No</v>
      </c>
      <c r="X7512" s="7" t="str">
        <f>INDEX(People!$A$2:$A$5,MATCH(Orders!M7512,People!$B$2:$B$5,0))</f>
        <v>Chuck Magee</v>
      </c>
      <c r="Y7512">
        <f t="shared" si="352"/>
        <v>2019</v>
      </c>
      <c r="Z7512">
        <f t="shared" si="353"/>
        <v>7</v>
      </c>
    </row>
    <row r="7513" spans="1:26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7">
        <f t="shared" si="351"/>
        <v>79.384000000000015</v>
      </c>
      <c r="W7513" s="7" t="str">
        <f>IFERROR(INDEX(Returns!A:A,MATCH(Orders!B7513,Returns!B:B,0)), "No")</f>
        <v>No</v>
      </c>
      <c r="X7513" s="7" t="str">
        <f>INDEX(People!$A$2:$A$5,MATCH(Orders!M7513,People!$B$2:$B$5,0))</f>
        <v>Chuck Magee</v>
      </c>
      <c r="Y7513">
        <f t="shared" si="352"/>
        <v>2019</v>
      </c>
      <c r="Z7513">
        <f t="shared" si="353"/>
        <v>7</v>
      </c>
    </row>
    <row r="7514" spans="1:26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7">
        <f t="shared" si="351"/>
        <v>34.207999999999998</v>
      </c>
      <c r="W7514" s="7" t="str">
        <f>IFERROR(INDEX(Returns!A:A,MATCH(Orders!B7514,Returns!B:B,0)), "No")</f>
        <v>No</v>
      </c>
      <c r="X7514" s="7" t="str">
        <f>INDEX(People!$A$2:$A$5,MATCH(Orders!M7514,People!$B$2:$B$5,0))</f>
        <v>Chuck Magee</v>
      </c>
      <c r="Y7514">
        <f t="shared" si="352"/>
        <v>2019</v>
      </c>
      <c r="Z7514">
        <f t="shared" si="353"/>
        <v>7</v>
      </c>
    </row>
    <row r="7515" spans="1:26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7">
        <f t="shared" si="351"/>
        <v>2.6240000000000001</v>
      </c>
      <c r="W7515" s="7" t="str">
        <f>IFERROR(INDEX(Returns!A:A,MATCH(Orders!B7515,Returns!B:B,0)), "No")</f>
        <v>No</v>
      </c>
      <c r="X7515" s="7" t="str">
        <f>INDEX(People!$A$2:$A$5,MATCH(Orders!M7515,People!$B$2:$B$5,0))</f>
        <v>Chuck Magee</v>
      </c>
      <c r="Y7515">
        <f t="shared" si="352"/>
        <v>2019</v>
      </c>
      <c r="Z7515">
        <f t="shared" si="353"/>
        <v>7</v>
      </c>
    </row>
    <row r="7516" spans="1:26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7">
        <f t="shared" si="351"/>
        <v>14.68</v>
      </c>
      <c r="W7516" s="7" t="str">
        <f>IFERROR(INDEX(Returns!A:A,MATCH(Orders!B7516,Returns!B:B,0)), "No")</f>
        <v>No</v>
      </c>
      <c r="X7516" s="7" t="str">
        <f>INDEX(People!$A$2:$A$5,MATCH(Orders!M7516,People!$B$2:$B$5,0))</f>
        <v>Cassandra Brandow</v>
      </c>
      <c r="Y7516">
        <f t="shared" si="352"/>
        <v>2019</v>
      </c>
      <c r="Z7516">
        <f t="shared" si="353"/>
        <v>12</v>
      </c>
    </row>
    <row r="7517" spans="1:26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7">
        <f t="shared" si="351"/>
        <v>42.98</v>
      </c>
      <c r="W7517" s="7" t="str">
        <f>IFERROR(INDEX(Returns!A:A,MATCH(Orders!B7517,Returns!B:B,0)), "No")</f>
        <v>No</v>
      </c>
      <c r="X7517" s="7" t="str">
        <f>INDEX(People!$A$2:$A$5,MATCH(Orders!M7517,People!$B$2:$B$5,0))</f>
        <v>Cassandra Brandow</v>
      </c>
      <c r="Y7517">
        <f t="shared" si="352"/>
        <v>2019</v>
      </c>
      <c r="Z7517">
        <f t="shared" si="353"/>
        <v>12</v>
      </c>
    </row>
    <row r="7518" spans="1:26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7">
        <f t="shared" si="351"/>
        <v>3.98</v>
      </c>
      <c r="W7518" s="7" t="str">
        <f>IFERROR(INDEX(Returns!A:A,MATCH(Orders!B7518,Returns!B:B,0)), "No")</f>
        <v>No</v>
      </c>
      <c r="X7518" s="7" t="str">
        <f>INDEX(People!$A$2:$A$5,MATCH(Orders!M7518,People!$B$2:$B$5,0))</f>
        <v>Cassandra Brandow</v>
      </c>
      <c r="Y7518">
        <f t="shared" si="352"/>
        <v>2019</v>
      </c>
      <c r="Z7518">
        <f t="shared" si="353"/>
        <v>12</v>
      </c>
    </row>
    <row r="7519" spans="1:26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7">
        <f t="shared" si="351"/>
        <v>29.29</v>
      </c>
      <c r="W7519" s="7" t="str">
        <f>IFERROR(INDEX(Returns!A:A,MATCH(Orders!B7519,Returns!B:B,0)), "No")</f>
        <v>No</v>
      </c>
      <c r="X7519" s="7" t="str">
        <f>INDEX(People!$A$2:$A$5,MATCH(Orders!M7519,People!$B$2:$B$5,0))</f>
        <v>Cassandra Brandow</v>
      </c>
      <c r="Y7519">
        <f t="shared" si="352"/>
        <v>2019</v>
      </c>
      <c r="Z7519">
        <f t="shared" si="353"/>
        <v>12</v>
      </c>
    </row>
    <row r="7520" spans="1:26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7">
        <f t="shared" si="351"/>
        <v>15.14</v>
      </c>
      <c r="W7520" s="7" t="str">
        <f>IFERROR(INDEX(Returns!A:A,MATCH(Orders!B7520,Returns!B:B,0)), "No")</f>
        <v>No</v>
      </c>
      <c r="X7520" s="7" t="str">
        <f>INDEX(People!$A$2:$A$5,MATCH(Orders!M7520,People!$B$2:$B$5,0))</f>
        <v>Cassandra Brandow</v>
      </c>
      <c r="Y7520">
        <f t="shared" si="352"/>
        <v>2019</v>
      </c>
      <c r="Z7520">
        <f t="shared" si="353"/>
        <v>12</v>
      </c>
    </row>
    <row r="7521" spans="1:26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7">
        <f t="shared" si="351"/>
        <v>2.88</v>
      </c>
      <c r="W7521" s="7" t="str">
        <f>IFERROR(INDEX(Returns!A:A,MATCH(Orders!B7521,Returns!B:B,0)), "No")</f>
        <v>No</v>
      </c>
      <c r="X7521" s="7" t="str">
        <f>INDEX(People!$A$2:$A$5,MATCH(Orders!M7521,People!$B$2:$B$5,0))</f>
        <v>Cassandra Brandow</v>
      </c>
      <c r="Y7521">
        <f t="shared" si="352"/>
        <v>2019</v>
      </c>
      <c r="Z7521">
        <f t="shared" si="353"/>
        <v>12</v>
      </c>
    </row>
    <row r="7522" spans="1:26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7">
        <f t="shared" si="351"/>
        <v>699.99</v>
      </c>
      <c r="W7522" s="7" t="str">
        <f>IFERROR(INDEX(Returns!A:A,MATCH(Orders!B7522,Returns!B:B,0)), "No")</f>
        <v>No</v>
      </c>
      <c r="X7522" s="7" t="str">
        <f>INDEX(People!$A$2:$A$5,MATCH(Orders!M7522,People!$B$2:$B$5,0))</f>
        <v>Cassandra Brandow</v>
      </c>
      <c r="Y7522">
        <f t="shared" si="352"/>
        <v>2019</v>
      </c>
      <c r="Z7522">
        <f t="shared" si="353"/>
        <v>12</v>
      </c>
    </row>
    <row r="7523" spans="1:26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7">
        <f t="shared" si="351"/>
        <v>4.4760000000000009</v>
      </c>
      <c r="W7523" s="7" t="str">
        <f>IFERROR(INDEX(Returns!A:A,MATCH(Orders!B7523,Returns!B:B,0)), "No")</f>
        <v>No</v>
      </c>
      <c r="X7523" s="7" t="str">
        <f>INDEX(People!$A$2:$A$5,MATCH(Orders!M7523,People!$B$2:$B$5,0))</f>
        <v>Chuck Magee</v>
      </c>
      <c r="Y7523">
        <f t="shared" si="352"/>
        <v>2018</v>
      </c>
      <c r="Z7523">
        <f t="shared" si="353"/>
        <v>9</v>
      </c>
    </row>
    <row r="7524" spans="1:26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7">
        <f t="shared" si="351"/>
        <v>1.4760000000000002</v>
      </c>
      <c r="W7524" s="7" t="str">
        <f>IFERROR(INDEX(Returns!A:A,MATCH(Orders!B7524,Returns!B:B,0)), "No")</f>
        <v>No</v>
      </c>
      <c r="X7524" s="7" t="str">
        <f>INDEX(People!$A$2:$A$5,MATCH(Orders!M7524,People!$B$2:$B$5,0))</f>
        <v>Chuck Magee</v>
      </c>
      <c r="Y7524">
        <f t="shared" si="352"/>
        <v>2018</v>
      </c>
      <c r="Z7524">
        <f t="shared" si="353"/>
        <v>9</v>
      </c>
    </row>
    <row r="7525" spans="1:26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7">
        <f t="shared" si="351"/>
        <v>42.622999999999998</v>
      </c>
      <c r="W7525" s="7" t="str">
        <f>IFERROR(INDEX(Returns!A:A,MATCH(Orders!B7525,Returns!B:B,0)), "No")</f>
        <v>No</v>
      </c>
      <c r="X7525" s="7" t="str">
        <f>INDEX(People!$A$2:$A$5,MATCH(Orders!M7525,People!$B$2:$B$5,0))</f>
        <v>Chuck Magee</v>
      </c>
      <c r="Y7525">
        <f t="shared" si="352"/>
        <v>2018</v>
      </c>
      <c r="Z7525">
        <f t="shared" si="353"/>
        <v>9</v>
      </c>
    </row>
    <row r="7526" spans="1:26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7">
        <f t="shared" si="351"/>
        <v>3.1040000000000001</v>
      </c>
      <c r="W7526" s="7" t="str">
        <f>IFERROR(INDEX(Returns!A:A,MATCH(Orders!B7526,Returns!B:B,0)), "No")</f>
        <v>No</v>
      </c>
      <c r="X7526" s="7" t="str">
        <f>INDEX(People!$A$2:$A$5,MATCH(Orders!M7526,People!$B$2:$B$5,0))</f>
        <v>Anna Andreadi</v>
      </c>
      <c r="Y7526">
        <f t="shared" si="352"/>
        <v>2016</v>
      </c>
      <c r="Z7526">
        <f t="shared" si="353"/>
        <v>9</v>
      </c>
    </row>
    <row r="7527" spans="1:26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7">
        <f t="shared" si="351"/>
        <v>297.40800000000002</v>
      </c>
      <c r="W7527" s="7" t="str">
        <f>IFERROR(INDEX(Returns!A:A,MATCH(Orders!B7527,Returns!B:B,0)), "No")</f>
        <v>No</v>
      </c>
      <c r="X7527" s="7" t="str">
        <f>INDEX(People!$A$2:$A$5,MATCH(Orders!M7527,People!$B$2:$B$5,0))</f>
        <v>Anna Andreadi</v>
      </c>
      <c r="Y7527">
        <f t="shared" si="352"/>
        <v>2016</v>
      </c>
      <c r="Z7527">
        <f t="shared" si="353"/>
        <v>9</v>
      </c>
    </row>
    <row r="7528" spans="1:26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7">
        <f t="shared" si="351"/>
        <v>11.979999999999999</v>
      </c>
      <c r="W7528" s="7" t="str">
        <f>IFERROR(INDEX(Returns!A:A,MATCH(Orders!B7528,Returns!B:B,0)), "No")</f>
        <v>No</v>
      </c>
      <c r="X7528" s="7" t="str">
        <f>INDEX(People!$A$2:$A$5,MATCH(Orders!M7528,People!$B$2:$B$5,0))</f>
        <v>Anna Andreadi</v>
      </c>
      <c r="Y7528">
        <f t="shared" si="352"/>
        <v>2019</v>
      </c>
      <c r="Z7528">
        <f t="shared" si="353"/>
        <v>9</v>
      </c>
    </row>
    <row r="7529" spans="1:26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7">
        <f t="shared" si="351"/>
        <v>3.08</v>
      </c>
      <c r="W7529" s="7" t="str">
        <f>IFERROR(INDEX(Returns!A:A,MATCH(Orders!B7529,Returns!B:B,0)), "No")</f>
        <v>No</v>
      </c>
      <c r="X7529" s="7" t="str">
        <f>INDEX(People!$A$2:$A$5,MATCH(Orders!M7529,People!$B$2:$B$5,0))</f>
        <v>Anna Andreadi</v>
      </c>
      <c r="Y7529">
        <f t="shared" si="352"/>
        <v>2019</v>
      </c>
      <c r="Z7529">
        <f t="shared" si="353"/>
        <v>9</v>
      </c>
    </row>
    <row r="7530" spans="1:26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7">
        <f t="shared" si="351"/>
        <v>5.98</v>
      </c>
      <c r="W7530" s="7" t="str">
        <f>IFERROR(INDEX(Returns!A:A,MATCH(Orders!B7530,Returns!B:B,0)), "No")</f>
        <v>No</v>
      </c>
      <c r="X7530" s="7" t="str">
        <f>INDEX(People!$A$2:$A$5,MATCH(Orders!M7530,People!$B$2:$B$5,0))</f>
        <v>Anna Andreadi</v>
      </c>
      <c r="Y7530">
        <f t="shared" si="352"/>
        <v>2019</v>
      </c>
      <c r="Z7530">
        <f t="shared" si="353"/>
        <v>9</v>
      </c>
    </row>
    <row r="7531" spans="1:26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7">
        <f t="shared" si="351"/>
        <v>5.68</v>
      </c>
      <c r="W7531" s="7" t="str">
        <f>IFERROR(INDEX(Returns!A:A,MATCH(Orders!B7531,Returns!B:B,0)), "No")</f>
        <v>No</v>
      </c>
      <c r="X7531" s="7" t="str">
        <f>INDEX(People!$A$2:$A$5,MATCH(Orders!M7531,People!$B$2:$B$5,0))</f>
        <v>Anna Andreadi</v>
      </c>
      <c r="Y7531">
        <f t="shared" si="352"/>
        <v>2019</v>
      </c>
      <c r="Z7531">
        <f t="shared" si="353"/>
        <v>9</v>
      </c>
    </row>
    <row r="7532" spans="1:26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7">
        <f t="shared" si="351"/>
        <v>310.39200000000005</v>
      </c>
      <c r="W7532" s="7" t="str">
        <f>IFERROR(INDEX(Returns!A:A,MATCH(Orders!B7532,Returns!B:B,0)), "No")</f>
        <v>No</v>
      </c>
      <c r="X7532" s="7" t="str">
        <f>INDEX(People!$A$2:$A$5,MATCH(Orders!M7532,People!$B$2:$B$5,0))</f>
        <v>Anna Andreadi</v>
      </c>
      <c r="Y7532">
        <f t="shared" si="352"/>
        <v>2019</v>
      </c>
      <c r="Z7532">
        <f t="shared" si="353"/>
        <v>9</v>
      </c>
    </row>
    <row r="7533" spans="1:26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7">
        <f t="shared" si="351"/>
        <v>88.784000000000006</v>
      </c>
      <c r="W7533" s="7" t="str">
        <f>IFERROR(INDEX(Returns!A:A,MATCH(Orders!B7533,Returns!B:B,0)), "No")</f>
        <v>No</v>
      </c>
      <c r="X7533" s="7" t="str">
        <f>INDEX(People!$A$2:$A$5,MATCH(Orders!M7533,People!$B$2:$B$5,0))</f>
        <v>Anna Andreadi</v>
      </c>
      <c r="Y7533">
        <f t="shared" si="352"/>
        <v>2018</v>
      </c>
      <c r="Z7533">
        <f t="shared" si="353"/>
        <v>6</v>
      </c>
    </row>
    <row r="7534" spans="1:26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7">
        <f t="shared" si="351"/>
        <v>120.78399999999999</v>
      </c>
      <c r="W7534" s="7" t="str">
        <f>IFERROR(INDEX(Returns!A:A,MATCH(Orders!B7534,Returns!B:B,0)), "No")</f>
        <v>No</v>
      </c>
      <c r="X7534" s="7" t="str">
        <f>INDEX(People!$A$2:$A$5,MATCH(Orders!M7534,People!$B$2:$B$5,0))</f>
        <v>Anna Andreadi</v>
      </c>
      <c r="Y7534">
        <f t="shared" si="352"/>
        <v>2018</v>
      </c>
      <c r="Z7534">
        <f t="shared" si="353"/>
        <v>6</v>
      </c>
    </row>
    <row r="7535" spans="1:26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7">
        <f t="shared" si="351"/>
        <v>98.391999999999996</v>
      </c>
      <c r="W7535" s="7" t="str">
        <f>IFERROR(INDEX(Returns!A:A,MATCH(Orders!B7535,Returns!B:B,0)), "No")</f>
        <v>No</v>
      </c>
      <c r="X7535" s="7" t="str">
        <f>INDEX(People!$A$2:$A$5,MATCH(Orders!M7535,People!$B$2:$B$5,0))</f>
        <v>Cassandra Brandow</v>
      </c>
      <c r="Y7535">
        <f t="shared" si="352"/>
        <v>2019</v>
      </c>
      <c r="Z7535">
        <f t="shared" si="353"/>
        <v>2</v>
      </c>
    </row>
    <row r="7536" spans="1:26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7">
        <f t="shared" si="351"/>
        <v>46.384</v>
      </c>
      <c r="W7536" s="7" t="str">
        <f>IFERROR(INDEX(Returns!A:A,MATCH(Orders!B7536,Returns!B:B,0)), "No")</f>
        <v>No</v>
      </c>
      <c r="X7536" s="7" t="str">
        <f>INDEX(People!$A$2:$A$5,MATCH(Orders!M7536,People!$B$2:$B$5,0))</f>
        <v>Cassandra Brandow</v>
      </c>
      <c r="Y7536">
        <f t="shared" si="352"/>
        <v>2019</v>
      </c>
      <c r="Z7536">
        <f t="shared" si="353"/>
        <v>2</v>
      </c>
    </row>
    <row r="7537" spans="1:26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7">
        <f t="shared" si="351"/>
        <v>9.9</v>
      </c>
      <c r="W7537" s="7" t="str">
        <f>IFERROR(INDEX(Returns!A:A,MATCH(Orders!B7537,Returns!B:B,0)), "No")</f>
        <v>No</v>
      </c>
      <c r="X7537" s="7" t="str">
        <f>INDEX(People!$A$2:$A$5,MATCH(Orders!M7537,People!$B$2:$B$5,0))</f>
        <v>Anna Andreadi</v>
      </c>
      <c r="Y7537">
        <f t="shared" si="352"/>
        <v>2019</v>
      </c>
      <c r="Z7537">
        <f t="shared" si="353"/>
        <v>3</v>
      </c>
    </row>
    <row r="7538" spans="1:26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7">
        <f t="shared" si="351"/>
        <v>6.7959999999999994</v>
      </c>
      <c r="W7538" s="7" t="str">
        <f>IFERROR(INDEX(Returns!A:A,MATCH(Orders!B7538,Returns!B:B,0)), "No")</f>
        <v>No</v>
      </c>
      <c r="X7538" s="7" t="str">
        <f>INDEX(People!$A$2:$A$5,MATCH(Orders!M7538,People!$B$2:$B$5,0))</f>
        <v>Kelly Williams</v>
      </c>
      <c r="Y7538">
        <f t="shared" si="352"/>
        <v>2019</v>
      </c>
      <c r="Z7538">
        <f t="shared" si="353"/>
        <v>12</v>
      </c>
    </row>
    <row r="7539" spans="1:26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7">
        <f t="shared" si="351"/>
        <v>35.44</v>
      </c>
      <c r="W7539" s="7" t="str">
        <f>IFERROR(INDEX(Returns!A:A,MATCH(Orders!B7539,Returns!B:B,0)), "No")</f>
        <v>No</v>
      </c>
      <c r="X7539" s="7" t="str">
        <f>INDEX(People!$A$2:$A$5,MATCH(Orders!M7539,People!$B$2:$B$5,0))</f>
        <v>Anna Andreadi</v>
      </c>
      <c r="Y7539">
        <f t="shared" si="352"/>
        <v>2018</v>
      </c>
      <c r="Z7539">
        <f t="shared" si="353"/>
        <v>2</v>
      </c>
    </row>
    <row r="7540" spans="1:26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7">
        <f t="shared" si="351"/>
        <v>114.28800000000001</v>
      </c>
      <c r="W7540" s="7" t="str">
        <f>IFERROR(INDEX(Returns!A:A,MATCH(Orders!B7540,Returns!B:B,0)), "No")</f>
        <v>No</v>
      </c>
      <c r="X7540" s="7" t="str">
        <f>INDEX(People!$A$2:$A$5,MATCH(Orders!M7540,People!$B$2:$B$5,0))</f>
        <v>Anna Andreadi</v>
      </c>
      <c r="Y7540">
        <f t="shared" si="352"/>
        <v>2019</v>
      </c>
      <c r="Z7540">
        <f t="shared" si="353"/>
        <v>12</v>
      </c>
    </row>
    <row r="7541" spans="1:26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7">
        <f t="shared" si="351"/>
        <v>4.5780000000000003</v>
      </c>
      <c r="W7541" s="7" t="str">
        <f>IFERROR(INDEX(Returns!A:A,MATCH(Orders!B7541,Returns!B:B,0)), "No")</f>
        <v>No</v>
      </c>
      <c r="X7541" s="7" t="str">
        <f>INDEX(People!$A$2:$A$5,MATCH(Orders!M7541,People!$B$2:$B$5,0))</f>
        <v>Anna Andreadi</v>
      </c>
      <c r="Y7541">
        <f t="shared" si="352"/>
        <v>2019</v>
      </c>
      <c r="Z7541">
        <f t="shared" si="353"/>
        <v>12</v>
      </c>
    </row>
    <row r="7542" spans="1:26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7">
        <f t="shared" si="351"/>
        <v>30.294000000000004</v>
      </c>
      <c r="W7542" s="7" t="str">
        <f>IFERROR(INDEX(Returns!A:A,MATCH(Orders!B7542,Returns!B:B,0)), "No")</f>
        <v>No</v>
      </c>
      <c r="X7542" s="7" t="str">
        <f>INDEX(People!$A$2:$A$5,MATCH(Orders!M7542,People!$B$2:$B$5,0))</f>
        <v>Anna Andreadi</v>
      </c>
      <c r="Y7542">
        <f t="shared" si="352"/>
        <v>2019</v>
      </c>
      <c r="Z7542">
        <f t="shared" si="353"/>
        <v>12</v>
      </c>
    </row>
    <row r="7543" spans="1:26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7">
        <f t="shared" si="351"/>
        <v>24.808000000000003</v>
      </c>
      <c r="W7543" s="7" t="str">
        <f>IFERROR(INDEX(Returns!A:A,MATCH(Orders!B7543,Returns!B:B,0)), "No")</f>
        <v>No</v>
      </c>
      <c r="X7543" s="7" t="str">
        <f>INDEX(People!$A$2:$A$5,MATCH(Orders!M7543,People!$B$2:$B$5,0))</f>
        <v>Anna Andreadi</v>
      </c>
      <c r="Y7543">
        <f t="shared" si="352"/>
        <v>2019</v>
      </c>
      <c r="Z7543">
        <f t="shared" si="353"/>
        <v>12</v>
      </c>
    </row>
    <row r="7544" spans="1:26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7">
        <f t="shared" si="351"/>
        <v>84.784000000000006</v>
      </c>
      <c r="W7544" s="7" t="str">
        <f>IFERROR(INDEX(Returns!A:A,MATCH(Orders!B7544,Returns!B:B,0)), "No")</f>
        <v>No</v>
      </c>
      <c r="X7544" s="7" t="str">
        <f>INDEX(People!$A$2:$A$5,MATCH(Orders!M7544,People!$B$2:$B$5,0))</f>
        <v>Anna Andreadi</v>
      </c>
      <c r="Y7544">
        <f t="shared" si="352"/>
        <v>2019</v>
      </c>
      <c r="Z7544">
        <f t="shared" si="353"/>
        <v>12</v>
      </c>
    </row>
    <row r="7545" spans="1:26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7">
        <f t="shared" si="351"/>
        <v>9.56</v>
      </c>
      <c r="W7545" s="7" t="str">
        <f>IFERROR(INDEX(Returns!A:A,MATCH(Orders!B7545,Returns!B:B,0)), "No")</f>
        <v>No</v>
      </c>
      <c r="X7545" s="7" t="str">
        <f>INDEX(People!$A$2:$A$5,MATCH(Orders!M7545,People!$B$2:$B$5,0))</f>
        <v>Anna Andreadi</v>
      </c>
      <c r="Y7545">
        <f t="shared" si="352"/>
        <v>2019</v>
      </c>
      <c r="Z7545">
        <f t="shared" si="353"/>
        <v>12</v>
      </c>
    </row>
    <row r="7546" spans="1:26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7">
        <f t="shared" si="351"/>
        <v>181.33600000000001</v>
      </c>
      <c r="W7546" s="7" t="str">
        <f>IFERROR(INDEX(Returns!A:A,MATCH(Orders!B7546,Returns!B:B,0)), "No")</f>
        <v>No</v>
      </c>
      <c r="X7546" s="7" t="str">
        <f>INDEX(People!$A$2:$A$5,MATCH(Orders!M7546,People!$B$2:$B$5,0))</f>
        <v>Anna Andreadi</v>
      </c>
      <c r="Y7546">
        <f t="shared" si="352"/>
        <v>2019</v>
      </c>
      <c r="Z7546">
        <f t="shared" si="353"/>
        <v>12</v>
      </c>
    </row>
    <row r="7547" spans="1:26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7">
        <f t="shared" si="351"/>
        <v>119.99200000000002</v>
      </c>
      <c r="W7547" s="7" t="str">
        <f>IFERROR(INDEX(Returns!A:A,MATCH(Orders!B7547,Returns!B:B,0)), "No")</f>
        <v>No</v>
      </c>
      <c r="X7547" s="7" t="str">
        <f>INDEX(People!$A$2:$A$5,MATCH(Orders!M7547,People!$B$2:$B$5,0))</f>
        <v>Kelly Williams</v>
      </c>
      <c r="Y7547">
        <f t="shared" si="352"/>
        <v>2016</v>
      </c>
      <c r="Z7547">
        <f t="shared" si="353"/>
        <v>10</v>
      </c>
    </row>
    <row r="7548" spans="1:26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7">
        <f t="shared" si="351"/>
        <v>107.99200000000003</v>
      </c>
      <c r="W7548" s="7" t="str">
        <f>IFERROR(INDEX(Returns!A:A,MATCH(Orders!B7548,Returns!B:B,0)), "No")</f>
        <v>No</v>
      </c>
      <c r="X7548" s="7" t="str">
        <f>INDEX(People!$A$2:$A$5,MATCH(Orders!M7548,People!$B$2:$B$5,0))</f>
        <v>Kelly Williams</v>
      </c>
      <c r="Y7548">
        <f t="shared" si="352"/>
        <v>2016</v>
      </c>
      <c r="Z7548">
        <f t="shared" si="353"/>
        <v>10</v>
      </c>
    </row>
    <row r="7549" spans="1:26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7">
        <f t="shared" si="351"/>
        <v>2.3959999999999995</v>
      </c>
      <c r="W7549" s="7" t="str">
        <f>IFERROR(INDEX(Returns!A:A,MATCH(Orders!B7549,Returns!B:B,0)), "No")</f>
        <v>No</v>
      </c>
      <c r="X7549" s="7" t="str">
        <f>INDEX(People!$A$2:$A$5,MATCH(Orders!M7549,People!$B$2:$B$5,0))</f>
        <v>Kelly Williams</v>
      </c>
      <c r="Y7549">
        <f t="shared" si="352"/>
        <v>2016</v>
      </c>
      <c r="Z7549">
        <f t="shared" si="353"/>
        <v>10</v>
      </c>
    </row>
    <row r="7550" spans="1:26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7">
        <f t="shared" si="351"/>
        <v>0.8979999999999998</v>
      </c>
      <c r="W7550" s="7" t="str">
        <f>IFERROR(INDEX(Returns!A:A,MATCH(Orders!B7550,Returns!B:B,0)), "No")</f>
        <v>No</v>
      </c>
      <c r="X7550" s="7" t="str">
        <f>INDEX(People!$A$2:$A$5,MATCH(Orders!M7550,People!$B$2:$B$5,0))</f>
        <v>Kelly Williams</v>
      </c>
      <c r="Y7550">
        <f t="shared" si="352"/>
        <v>2016</v>
      </c>
      <c r="Z7550">
        <f t="shared" si="353"/>
        <v>10</v>
      </c>
    </row>
    <row r="7551" spans="1:26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7">
        <f t="shared" si="351"/>
        <v>7.0680000000000014</v>
      </c>
      <c r="W7551" s="7" t="str">
        <f>IFERROR(INDEX(Returns!A:A,MATCH(Orders!B7551,Returns!B:B,0)), "No")</f>
        <v>No</v>
      </c>
      <c r="X7551" s="7" t="str">
        <f>INDEX(People!$A$2:$A$5,MATCH(Orders!M7551,People!$B$2:$B$5,0))</f>
        <v>Kelly Williams</v>
      </c>
      <c r="Y7551">
        <f t="shared" si="352"/>
        <v>2018</v>
      </c>
      <c r="Z7551">
        <f t="shared" si="353"/>
        <v>9</v>
      </c>
    </row>
    <row r="7552" spans="1:26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7">
        <f t="shared" si="351"/>
        <v>11.58</v>
      </c>
      <c r="W7552" s="7" t="str">
        <f>IFERROR(INDEX(Returns!A:A,MATCH(Orders!B7552,Returns!B:B,0)), "No")</f>
        <v>No</v>
      </c>
      <c r="X7552" s="7" t="str">
        <f>INDEX(People!$A$2:$A$5,MATCH(Orders!M7552,People!$B$2:$B$5,0))</f>
        <v>Chuck Magee</v>
      </c>
      <c r="Y7552">
        <f t="shared" si="352"/>
        <v>2016</v>
      </c>
      <c r="Z7552">
        <f t="shared" si="353"/>
        <v>11</v>
      </c>
    </row>
    <row r="7553" spans="1:26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7">
        <f t="shared" si="351"/>
        <v>138.99</v>
      </c>
      <c r="W7553" s="7" t="str">
        <f>IFERROR(INDEX(Returns!A:A,MATCH(Orders!B7553,Returns!B:B,0)), "No")</f>
        <v>No</v>
      </c>
      <c r="X7553" s="7" t="str">
        <f>INDEX(People!$A$2:$A$5,MATCH(Orders!M7553,People!$B$2:$B$5,0))</f>
        <v>Chuck Magee</v>
      </c>
      <c r="Y7553">
        <f t="shared" si="352"/>
        <v>2016</v>
      </c>
      <c r="Z7553">
        <f t="shared" si="353"/>
        <v>11</v>
      </c>
    </row>
    <row r="7554" spans="1:26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7">
        <f t="shared" si="351"/>
        <v>4.32</v>
      </c>
      <c r="W7554" s="7" t="str">
        <f>IFERROR(INDEX(Returns!A:A,MATCH(Orders!B7554,Returns!B:B,0)), "No")</f>
        <v>No</v>
      </c>
      <c r="X7554" s="7" t="str">
        <f>INDEX(People!$A$2:$A$5,MATCH(Orders!M7554,People!$B$2:$B$5,0))</f>
        <v>Chuck Magee</v>
      </c>
      <c r="Y7554">
        <f t="shared" si="352"/>
        <v>2016</v>
      </c>
      <c r="Z7554">
        <f t="shared" si="353"/>
        <v>11</v>
      </c>
    </row>
    <row r="7555" spans="1:26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7">
        <f t="shared" ref="V7555:V7618" si="354">R7555/S7555</f>
        <v>6.48</v>
      </c>
      <c r="W7555" s="7" t="str">
        <f>IFERROR(INDEX(Returns!A:A,MATCH(Orders!B7555,Returns!B:B,0)), "No")</f>
        <v>No</v>
      </c>
      <c r="X7555" s="7" t="str">
        <f>INDEX(People!$A$2:$A$5,MATCH(Orders!M7555,People!$B$2:$B$5,0))</f>
        <v>Chuck Magee</v>
      </c>
      <c r="Y7555">
        <f t="shared" ref="Y7555:Y7618" si="355">YEAR(C7555)</f>
        <v>2016</v>
      </c>
      <c r="Z7555">
        <f t="shared" ref="Z7555:Z7618" si="356">MONTH(C7555)</f>
        <v>11</v>
      </c>
    </row>
    <row r="7556" spans="1:26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7">
        <f t="shared" si="354"/>
        <v>49.994999999999997</v>
      </c>
      <c r="W7556" s="7" t="str">
        <f>IFERROR(INDEX(Returns!A:A,MATCH(Orders!B7556,Returns!B:B,0)), "No")</f>
        <v>No</v>
      </c>
      <c r="X7556" s="7" t="str">
        <f>INDEX(People!$A$2:$A$5,MATCH(Orders!M7556,People!$B$2:$B$5,0))</f>
        <v>Chuck Magee</v>
      </c>
      <c r="Y7556">
        <f t="shared" si="355"/>
        <v>2016</v>
      </c>
      <c r="Z7556">
        <f t="shared" si="356"/>
        <v>5</v>
      </c>
    </row>
    <row r="7557" spans="1:26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7">
        <f t="shared" si="354"/>
        <v>4.4640000000000004</v>
      </c>
      <c r="W7557" s="7" t="str">
        <f>IFERROR(INDEX(Returns!A:A,MATCH(Orders!B7557,Returns!B:B,0)), "No")</f>
        <v>No</v>
      </c>
      <c r="X7557" s="7" t="str">
        <f>INDEX(People!$A$2:$A$5,MATCH(Orders!M7557,People!$B$2:$B$5,0))</f>
        <v>Chuck Magee</v>
      </c>
      <c r="Y7557">
        <f t="shared" si="355"/>
        <v>2016</v>
      </c>
      <c r="Z7557">
        <f t="shared" si="356"/>
        <v>5</v>
      </c>
    </row>
    <row r="7558" spans="1:26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7">
        <f t="shared" si="354"/>
        <v>26.38</v>
      </c>
      <c r="W7558" s="7" t="str">
        <f>IFERROR(INDEX(Returns!A:A,MATCH(Orders!B7558,Returns!B:B,0)), "No")</f>
        <v>No</v>
      </c>
      <c r="X7558" s="7" t="str">
        <f>INDEX(People!$A$2:$A$5,MATCH(Orders!M7558,People!$B$2:$B$5,0))</f>
        <v>Kelly Williams</v>
      </c>
      <c r="Y7558">
        <f t="shared" si="355"/>
        <v>2019</v>
      </c>
      <c r="Z7558">
        <f t="shared" si="356"/>
        <v>11</v>
      </c>
    </row>
    <row r="7559" spans="1:26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7">
        <f t="shared" si="354"/>
        <v>165.98</v>
      </c>
      <c r="W7559" s="7" t="str">
        <f>IFERROR(INDEX(Returns!A:A,MATCH(Orders!B7559,Returns!B:B,0)), "No")</f>
        <v>No</v>
      </c>
      <c r="X7559" s="7" t="str">
        <f>INDEX(People!$A$2:$A$5,MATCH(Orders!M7559,People!$B$2:$B$5,0))</f>
        <v>Kelly Williams</v>
      </c>
      <c r="Y7559">
        <f t="shared" si="355"/>
        <v>2019</v>
      </c>
      <c r="Z7559">
        <f t="shared" si="356"/>
        <v>11</v>
      </c>
    </row>
    <row r="7560" spans="1:26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7">
        <f t="shared" si="354"/>
        <v>177.98</v>
      </c>
      <c r="W7560" s="7" t="str">
        <f>IFERROR(INDEX(Returns!A:A,MATCH(Orders!B7560,Returns!B:B,0)), "No")</f>
        <v>No</v>
      </c>
      <c r="X7560" s="7" t="str">
        <f>INDEX(People!$A$2:$A$5,MATCH(Orders!M7560,People!$B$2:$B$5,0))</f>
        <v>Chuck Magee</v>
      </c>
      <c r="Y7560">
        <f t="shared" si="355"/>
        <v>2016</v>
      </c>
      <c r="Z7560">
        <f t="shared" si="356"/>
        <v>11</v>
      </c>
    </row>
    <row r="7561" spans="1:26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7">
        <f t="shared" si="354"/>
        <v>55.98</v>
      </c>
      <c r="W7561" s="7" t="str">
        <f>IFERROR(INDEX(Returns!A:A,MATCH(Orders!B7561,Returns!B:B,0)), "No")</f>
        <v>No</v>
      </c>
      <c r="X7561" s="7" t="str">
        <f>INDEX(People!$A$2:$A$5,MATCH(Orders!M7561,People!$B$2:$B$5,0))</f>
        <v>Chuck Magee</v>
      </c>
      <c r="Y7561">
        <f t="shared" si="355"/>
        <v>2016</v>
      </c>
      <c r="Z7561">
        <f t="shared" si="356"/>
        <v>11</v>
      </c>
    </row>
    <row r="7562" spans="1:26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7">
        <f t="shared" si="354"/>
        <v>5.28</v>
      </c>
      <c r="W7562" s="7" t="str">
        <f>IFERROR(INDEX(Returns!A:A,MATCH(Orders!B7562,Returns!B:B,0)), "No")</f>
        <v>No</v>
      </c>
      <c r="X7562" s="7" t="str">
        <f>INDEX(People!$A$2:$A$5,MATCH(Orders!M7562,People!$B$2:$B$5,0))</f>
        <v>Chuck Magee</v>
      </c>
      <c r="Y7562">
        <f t="shared" si="355"/>
        <v>2016</v>
      </c>
      <c r="Z7562">
        <f t="shared" si="356"/>
        <v>11</v>
      </c>
    </row>
    <row r="7563" spans="1:26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7">
        <f t="shared" si="354"/>
        <v>170.78599999999997</v>
      </c>
      <c r="W7563" s="7" t="str">
        <f>IFERROR(INDEX(Returns!A:A,MATCH(Orders!B7563,Returns!B:B,0)), "No")</f>
        <v>No</v>
      </c>
      <c r="X7563" s="7" t="str">
        <f>INDEX(People!$A$2:$A$5,MATCH(Orders!M7563,People!$B$2:$B$5,0))</f>
        <v>Chuck Magee</v>
      </c>
      <c r="Y7563">
        <f t="shared" si="355"/>
        <v>2018</v>
      </c>
      <c r="Z7563">
        <f t="shared" si="356"/>
        <v>12</v>
      </c>
    </row>
    <row r="7564" spans="1:26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7">
        <f t="shared" si="354"/>
        <v>49.686</v>
      </c>
      <c r="W7564" s="7" t="str">
        <f>IFERROR(INDEX(Returns!A:A,MATCH(Orders!B7564,Returns!B:B,0)), "No")</f>
        <v>No</v>
      </c>
      <c r="X7564" s="7" t="str">
        <f>INDEX(People!$A$2:$A$5,MATCH(Orders!M7564,People!$B$2:$B$5,0))</f>
        <v>Kelly Williams</v>
      </c>
      <c r="Y7564">
        <f t="shared" si="355"/>
        <v>2018</v>
      </c>
      <c r="Z7564">
        <f t="shared" si="356"/>
        <v>9</v>
      </c>
    </row>
    <row r="7565" spans="1:26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7">
        <f t="shared" si="354"/>
        <v>31.912000000000003</v>
      </c>
      <c r="W7565" s="7" t="str">
        <f>IFERROR(INDEX(Returns!A:A,MATCH(Orders!B7565,Returns!B:B,0)), "No")</f>
        <v>No</v>
      </c>
      <c r="X7565" s="7" t="str">
        <f>INDEX(People!$A$2:$A$5,MATCH(Orders!M7565,People!$B$2:$B$5,0))</f>
        <v>Anna Andreadi</v>
      </c>
      <c r="Y7565">
        <f t="shared" si="355"/>
        <v>2019</v>
      </c>
      <c r="Z7565">
        <f t="shared" si="356"/>
        <v>10</v>
      </c>
    </row>
    <row r="7566" spans="1:26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7">
        <f t="shared" si="354"/>
        <v>108.79200000000002</v>
      </c>
      <c r="W7566" s="7" t="str">
        <f>IFERROR(INDEX(Returns!A:A,MATCH(Orders!B7566,Returns!B:B,0)), "No")</f>
        <v>No</v>
      </c>
      <c r="X7566" s="7" t="str">
        <f>INDEX(People!$A$2:$A$5,MATCH(Orders!M7566,People!$B$2:$B$5,0))</f>
        <v>Anna Andreadi</v>
      </c>
      <c r="Y7566">
        <f t="shared" si="355"/>
        <v>2018</v>
      </c>
      <c r="Z7566">
        <f t="shared" si="356"/>
        <v>1</v>
      </c>
    </row>
    <row r="7567" spans="1:26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7">
        <f t="shared" si="354"/>
        <v>48.58</v>
      </c>
      <c r="W7567" s="7" t="str">
        <f>IFERROR(INDEX(Returns!A:A,MATCH(Orders!B7567,Returns!B:B,0)), "No")</f>
        <v>No</v>
      </c>
      <c r="X7567" s="7" t="str">
        <f>INDEX(People!$A$2:$A$5,MATCH(Orders!M7567,People!$B$2:$B$5,0))</f>
        <v>Anna Andreadi</v>
      </c>
      <c r="Y7567">
        <f t="shared" si="355"/>
        <v>2018</v>
      </c>
      <c r="Z7567">
        <f t="shared" si="356"/>
        <v>1</v>
      </c>
    </row>
    <row r="7568" spans="1:26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7">
        <f t="shared" si="354"/>
        <v>15.991999999999999</v>
      </c>
      <c r="W7568" s="7" t="str">
        <f>IFERROR(INDEX(Returns!A:A,MATCH(Orders!B7568,Returns!B:B,0)), "No")</f>
        <v>No</v>
      </c>
      <c r="X7568" s="7" t="str">
        <f>INDEX(People!$A$2:$A$5,MATCH(Orders!M7568,People!$B$2:$B$5,0))</f>
        <v>Kelly Williams</v>
      </c>
      <c r="Y7568">
        <f t="shared" si="355"/>
        <v>2019</v>
      </c>
      <c r="Z7568">
        <f t="shared" si="356"/>
        <v>4</v>
      </c>
    </row>
    <row r="7569" spans="1:26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7">
        <f t="shared" si="354"/>
        <v>5.1840000000000011</v>
      </c>
      <c r="W7569" s="7" t="str">
        <f>IFERROR(INDEX(Returns!A:A,MATCH(Orders!B7569,Returns!B:B,0)), "No")</f>
        <v>No</v>
      </c>
      <c r="X7569" s="7" t="str">
        <f>INDEX(People!$A$2:$A$5,MATCH(Orders!M7569,People!$B$2:$B$5,0))</f>
        <v>Kelly Williams</v>
      </c>
      <c r="Y7569">
        <f t="shared" si="355"/>
        <v>2019</v>
      </c>
      <c r="Z7569">
        <f t="shared" si="356"/>
        <v>4</v>
      </c>
    </row>
    <row r="7570" spans="1:26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7">
        <f t="shared" si="354"/>
        <v>2.94</v>
      </c>
      <c r="W7570" s="7" t="str">
        <f>IFERROR(INDEX(Returns!A:A,MATCH(Orders!B7570,Returns!B:B,0)), "No")</f>
        <v>No</v>
      </c>
      <c r="X7570" s="7" t="str">
        <f>INDEX(People!$A$2:$A$5,MATCH(Orders!M7570,People!$B$2:$B$5,0))</f>
        <v>Anna Andreadi</v>
      </c>
      <c r="Y7570">
        <f t="shared" si="355"/>
        <v>2016</v>
      </c>
      <c r="Z7570">
        <f t="shared" si="356"/>
        <v>12</v>
      </c>
    </row>
    <row r="7571" spans="1:26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7">
        <f t="shared" si="354"/>
        <v>12.28</v>
      </c>
      <c r="W7571" s="7" t="str">
        <f>IFERROR(INDEX(Returns!A:A,MATCH(Orders!B7571,Returns!B:B,0)), "No")</f>
        <v>No</v>
      </c>
      <c r="X7571" s="7" t="str">
        <f>INDEX(People!$A$2:$A$5,MATCH(Orders!M7571,People!$B$2:$B$5,0))</f>
        <v>Anna Andreadi</v>
      </c>
      <c r="Y7571">
        <f t="shared" si="355"/>
        <v>2016</v>
      </c>
      <c r="Z7571">
        <f t="shared" si="356"/>
        <v>12</v>
      </c>
    </row>
    <row r="7572" spans="1:26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7">
        <f t="shared" si="354"/>
        <v>5</v>
      </c>
      <c r="W7572" s="7" t="str">
        <f>IFERROR(INDEX(Returns!A:A,MATCH(Orders!B7572,Returns!B:B,0)), "No")</f>
        <v>No</v>
      </c>
      <c r="X7572" s="7" t="str">
        <f>INDEX(People!$A$2:$A$5,MATCH(Orders!M7572,People!$B$2:$B$5,0))</f>
        <v>Anna Andreadi</v>
      </c>
      <c r="Y7572">
        <f t="shared" si="355"/>
        <v>2016</v>
      </c>
      <c r="Z7572">
        <f t="shared" si="356"/>
        <v>12</v>
      </c>
    </row>
    <row r="7573" spans="1:26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7">
        <f t="shared" si="354"/>
        <v>38.94</v>
      </c>
      <c r="W7573" s="7" t="str">
        <f>IFERROR(INDEX(Returns!A:A,MATCH(Orders!B7573,Returns!B:B,0)), "No")</f>
        <v>No</v>
      </c>
      <c r="X7573" s="7" t="str">
        <f>INDEX(People!$A$2:$A$5,MATCH(Orders!M7573,People!$B$2:$B$5,0))</f>
        <v>Cassandra Brandow</v>
      </c>
      <c r="Y7573">
        <f t="shared" si="355"/>
        <v>2016</v>
      </c>
      <c r="Z7573">
        <f t="shared" si="356"/>
        <v>10</v>
      </c>
    </row>
    <row r="7574" spans="1:26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7">
        <f t="shared" si="354"/>
        <v>147.83000000000001</v>
      </c>
      <c r="W7574" s="7" t="str">
        <f>IFERROR(INDEX(Returns!A:A,MATCH(Orders!B7574,Returns!B:B,0)), "No")</f>
        <v>No</v>
      </c>
      <c r="X7574" s="7" t="str">
        <f>INDEX(People!$A$2:$A$5,MATCH(Orders!M7574,People!$B$2:$B$5,0))</f>
        <v>Cassandra Brandow</v>
      </c>
      <c r="Y7574">
        <f t="shared" si="355"/>
        <v>2016</v>
      </c>
      <c r="Z7574">
        <f t="shared" si="356"/>
        <v>10</v>
      </c>
    </row>
    <row r="7575" spans="1:26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7">
        <f t="shared" si="354"/>
        <v>2.84</v>
      </c>
      <c r="W7575" s="7" t="str">
        <f>IFERROR(INDEX(Returns!A:A,MATCH(Orders!B7575,Returns!B:B,0)), "No")</f>
        <v>No</v>
      </c>
      <c r="X7575" s="7" t="str">
        <f>INDEX(People!$A$2:$A$5,MATCH(Orders!M7575,People!$B$2:$B$5,0))</f>
        <v>Cassandra Brandow</v>
      </c>
      <c r="Y7575">
        <f t="shared" si="355"/>
        <v>2016</v>
      </c>
      <c r="Z7575">
        <f t="shared" si="356"/>
        <v>10</v>
      </c>
    </row>
    <row r="7576" spans="1:26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7">
        <f t="shared" si="354"/>
        <v>110.98</v>
      </c>
      <c r="W7576" s="7" t="str">
        <f>IFERROR(INDEX(Returns!A:A,MATCH(Orders!B7576,Returns!B:B,0)), "No")</f>
        <v>No</v>
      </c>
      <c r="X7576" s="7" t="str">
        <f>INDEX(People!$A$2:$A$5,MATCH(Orders!M7576,People!$B$2:$B$5,0))</f>
        <v>Anna Andreadi</v>
      </c>
      <c r="Y7576">
        <f t="shared" si="355"/>
        <v>2017</v>
      </c>
      <c r="Z7576">
        <f t="shared" si="356"/>
        <v>12</v>
      </c>
    </row>
    <row r="7577" spans="1:26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7">
        <f t="shared" si="354"/>
        <v>59</v>
      </c>
      <c r="W7577" s="7" t="str">
        <f>IFERROR(INDEX(Returns!A:A,MATCH(Orders!B7577,Returns!B:B,0)), "No")</f>
        <v>No</v>
      </c>
      <c r="X7577" s="7" t="str">
        <f>INDEX(People!$A$2:$A$5,MATCH(Orders!M7577,People!$B$2:$B$5,0))</f>
        <v>Anna Andreadi</v>
      </c>
      <c r="Y7577">
        <f t="shared" si="355"/>
        <v>2017</v>
      </c>
      <c r="Z7577">
        <f t="shared" si="356"/>
        <v>12</v>
      </c>
    </row>
    <row r="7578" spans="1:26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7">
        <f t="shared" si="354"/>
        <v>20.97</v>
      </c>
      <c r="W7578" s="7" t="str">
        <f>IFERROR(INDEX(Returns!A:A,MATCH(Orders!B7578,Returns!B:B,0)), "No")</f>
        <v>Yes</v>
      </c>
      <c r="X7578" s="7" t="str">
        <f>INDEX(People!$A$2:$A$5,MATCH(Orders!M7578,People!$B$2:$B$5,0))</f>
        <v>Anna Andreadi</v>
      </c>
      <c r="Y7578">
        <f t="shared" si="355"/>
        <v>2016</v>
      </c>
      <c r="Z7578">
        <f t="shared" si="356"/>
        <v>11</v>
      </c>
    </row>
    <row r="7579" spans="1:26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7">
        <f t="shared" si="354"/>
        <v>52.792000000000002</v>
      </c>
      <c r="W7579" s="7" t="str">
        <f>IFERROR(INDEX(Returns!A:A,MATCH(Orders!B7579,Returns!B:B,0)), "No")</f>
        <v>Yes</v>
      </c>
      <c r="X7579" s="7" t="str">
        <f>INDEX(People!$A$2:$A$5,MATCH(Orders!M7579,People!$B$2:$B$5,0))</f>
        <v>Anna Andreadi</v>
      </c>
      <c r="Y7579">
        <f t="shared" si="355"/>
        <v>2016</v>
      </c>
      <c r="Z7579">
        <f t="shared" si="356"/>
        <v>11</v>
      </c>
    </row>
    <row r="7580" spans="1:26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7">
        <f t="shared" si="354"/>
        <v>187.98</v>
      </c>
      <c r="W7580" s="7" t="str">
        <f>IFERROR(INDEX(Returns!A:A,MATCH(Orders!B7580,Returns!B:B,0)), "No")</f>
        <v>No</v>
      </c>
      <c r="X7580" s="7" t="str">
        <f>INDEX(People!$A$2:$A$5,MATCH(Orders!M7580,People!$B$2:$B$5,0))</f>
        <v>Kelly Williams</v>
      </c>
      <c r="Y7580">
        <f t="shared" si="355"/>
        <v>2018</v>
      </c>
      <c r="Z7580">
        <f t="shared" si="356"/>
        <v>12</v>
      </c>
    </row>
    <row r="7581" spans="1:26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7">
        <f t="shared" si="354"/>
        <v>328.14</v>
      </c>
      <c r="W7581" s="7" t="str">
        <f>IFERROR(INDEX(Returns!A:A,MATCH(Orders!B7581,Returns!B:B,0)), "No")</f>
        <v>No</v>
      </c>
      <c r="X7581" s="7" t="str">
        <f>INDEX(People!$A$2:$A$5,MATCH(Orders!M7581,People!$B$2:$B$5,0))</f>
        <v>Chuck Magee</v>
      </c>
      <c r="Y7581">
        <f t="shared" si="355"/>
        <v>2017</v>
      </c>
      <c r="Z7581">
        <f t="shared" si="356"/>
        <v>11</v>
      </c>
    </row>
    <row r="7582" spans="1:26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7">
        <f t="shared" si="354"/>
        <v>5.98</v>
      </c>
      <c r="W7582" s="7" t="str">
        <f>IFERROR(INDEX(Returns!A:A,MATCH(Orders!B7582,Returns!B:B,0)), "No")</f>
        <v>No</v>
      </c>
      <c r="X7582" s="7" t="str">
        <f>INDEX(People!$A$2:$A$5,MATCH(Orders!M7582,People!$B$2:$B$5,0))</f>
        <v>Chuck Magee</v>
      </c>
      <c r="Y7582">
        <f t="shared" si="355"/>
        <v>2017</v>
      </c>
      <c r="Z7582">
        <f t="shared" si="356"/>
        <v>11</v>
      </c>
    </row>
    <row r="7583" spans="1:26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7">
        <f t="shared" si="354"/>
        <v>140.952</v>
      </c>
      <c r="W7583" s="7" t="str">
        <f>IFERROR(INDEX(Returns!A:A,MATCH(Orders!B7583,Returns!B:B,0)), "No")</f>
        <v>No</v>
      </c>
      <c r="X7583" s="7" t="str">
        <f>INDEX(People!$A$2:$A$5,MATCH(Orders!M7583,People!$B$2:$B$5,0))</f>
        <v>Chuck Magee</v>
      </c>
      <c r="Y7583">
        <f t="shared" si="355"/>
        <v>2017</v>
      </c>
      <c r="Z7583">
        <f t="shared" si="356"/>
        <v>8</v>
      </c>
    </row>
    <row r="7584" spans="1:26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7">
        <f t="shared" si="354"/>
        <v>63.882000000000005</v>
      </c>
      <c r="W7584" s="7" t="str">
        <f>IFERROR(INDEX(Returns!A:A,MATCH(Orders!B7584,Returns!B:B,0)), "No")</f>
        <v>No</v>
      </c>
      <c r="X7584" s="7" t="str">
        <f>INDEX(People!$A$2:$A$5,MATCH(Orders!M7584,People!$B$2:$B$5,0))</f>
        <v>Chuck Magee</v>
      </c>
      <c r="Y7584">
        <f t="shared" si="355"/>
        <v>2017</v>
      </c>
      <c r="Z7584">
        <f t="shared" si="356"/>
        <v>4</v>
      </c>
    </row>
    <row r="7585" spans="1:26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7">
        <f t="shared" si="354"/>
        <v>499.99000000000007</v>
      </c>
      <c r="W7585" s="7" t="str">
        <f>IFERROR(INDEX(Returns!A:A,MATCH(Orders!B7585,Returns!B:B,0)), "No")</f>
        <v>No</v>
      </c>
      <c r="X7585" s="7" t="str">
        <f>INDEX(People!$A$2:$A$5,MATCH(Orders!M7585,People!$B$2:$B$5,0))</f>
        <v>Cassandra Brandow</v>
      </c>
      <c r="Y7585">
        <f t="shared" si="355"/>
        <v>2016</v>
      </c>
      <c r="Z7585">
        <f t="shared" si="356"/>
        <v>3</v>
      </c>
    </row>
    <row r="7586" spans="1:26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7">
        <f t="shared" si="354"/>
        <v>2.88</v>
      </c>
      <c r="W7586" s="7" t="str">
        <f>IFERROR(INDEX(Returns!A:A,MATCH(Orders!B7586,Returns!B:B,0)), "No")</f>
        <v>No</v>
      </c>
      <c r="X7586" s="7" t="str">
        <f>INDEX(People!$A$2:$A$5,MATCH(Orders!M7586,People!$B$2:$B$5,0))</f>
        <v>Cassandra Brandow</v>
      </c>
      <c r="Y7586">
        <f t="shared" si="355"/>
        <v>2016</v>
      </c>
      <c r="Z7586">
        <f t="shared" si="356"/>
        <v>3</v>
      </c>
    </row>
    <row r="7587" spans="1:26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7">
        <f t="shared" si="354"/>
        <v>40.99</v>
      </c>
      <c r="W7587" s="7" t="str">
        <f>IFERROR(INDEX(Returns!A:A,MATCH(Orders!B7587,Returns!B:B,0)), "No")</f>
        <v>No</v>
      </c>
      <c r="X7587" s="7" t="str">
        <f>INDEX(People!$A$2:$A$5,MATCH(Orders!M7587,People!$B$2:$B$5,0))</f>
        <v>Cassandra Brandow</v>
      </c>
      <c r="Y7587">
        <f t="shared" si="355"/>
        <v>2016</v>
      </c>
      <c r="Z7587">
        <f t="shared" si="356"/>
        <v>3</v>
      </c>
    </row>
    <row r="7588" spans="1:26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7">
        <f t="shared" si="354"/>
        <v>2.33</v>
      </c>
      <c r="W7588" s="7" t="str">
        <f>IFERROR(INDEX(Returns!A:A,MATCH(Orders!B7588,Returns!B:B,0)), "No")</f>
        <v>No</v>
      </c>
      <c r="X7588" s="7" t="str">
        <f>INDEX(People!$A$2:$A$5,MATCH(Orders!M7588,People!$B$2:$B$5,0))</f>
        <v>Cassandra Brandow</v>
      </c>
      <c r="Y7588">
        <f t="shared" si="355"/>
        <v>2016</v>
      </c>
      <c r="Z7588">
        <f t="shared" si="356"/>
        <v>3</v>
      </c>
    </row>
    <row r="7589" spans="1:26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7">
        <f t="shared" si="354"/>
        <v>40.98</v>
      </c>
      <c r="W7589" s="7" t="str">
        <f>IFERROR(INDEX(Returns!A:A,MATCH(Orders!B7589,Returns!B:B,0)), "No")</f>
        <v>No</v>
      </c>
      <c r="X7589" s="7" t="str">
        <f>INDEX(People!$A$2:$A$5,MATCH(Orders!M7589,People!$B$2:$B$5,0))</f>
        <v>Cassandra Brandow</v>
      </c>
      <c r="Y7589">
        <f t="shared" si="355"/>
        <v>2016</v>
      </c>
      <c r="Z7589">
        <f t="shared" si="356"/>
        <v>3</v>
      </c>
    </row>
    <row r="7590" spans="1:26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7">
        <f t="shared" si="354"/>
        <v>5.77</v>
      </c>
      <c r="W7590" s="7" t="str">
        <f>IFERROR(INDEX(Returns!A:A,MATCH(Orders!B7590,Returns!B:B,0)), "No")</f>
        <v>No</v>
      </c>
      <c r="X7590" s="7" t="str">
        <f>INDEX(People!$A$2:$A$5,MATCH(Orders!M7590,People!$B$2:$B$5,0))</f>
        <v>Anna Andreadi</v>
      </c>
      <c r="Y7590">
        <f t="shared" si="355"/>
        <v>2019</v>
      </c>
      <c r="Z7590">
        <f t="shared" si="356"/>
        <v>11</v>
      </c>
    </row>
    <row r="7591" spans="1:26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7">
        <f t="shared" si="354"/>
        <v>18.391999999999999</v>
      </c>
      <c r="W7591" s="7" t="str">
        <f>IFERROR(INDEX(Returns!A:A,MATCH(Orders!B7591,Returns!B:B,0)), "No")</f>
        <v>No</v>
      </c>
      <c r="X7591" s="7" t="str">
        <f>INDEX(People!$A$2:$A$5,MATCH(Orders!M7591,People!$B$2:$B$5,0))</f>
        <v>Kelly Williams</v>
      </c>
      <c r="Y7591">
        <f t="shared" si="355"/>
        <v>2017</v>
      </c>
      <c r="Z7591">
        <f t="shared" si="356"/>
        <v>9</v>
      </c>
    </row>
    <row r="7592" spans="1:26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7">
        <f t="shared" si="354"/>
        <v>6.4720000000000004</v>
      </c>
      <c r="W7592" s="7" t="str">
        <f>IFERROR(INDEX(Returns!A:A,MATCH(Orders!B7592,Returns!B:B,0)), "No")</f>
        <v>No</v>
      </c>
      <c r="X7592" s="7" t="str">
        <f>INDEX(People!$A$2:$A$5,MATCH(Orders!M7592,People!$B$2:$B$5,0))</f>
        <v>Chuck Magee</v>
      </c>
      <c r="Y7592">
        <f t="shared" si="355"/>
        <v>2018</v>
      </c>
      <c r="Z7592">
        <f t="shared" si="356"/>
        <v>9</v>
      </c>
    </row>
    <row r="7593" spans="1:26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7">
        <f t="shared" si="354"/>
        <v>35.622999999999998</v>
      </c>
      <c r="W7593" s="7" t="str">
        <f>IFERROR(INDEX(Returns!A:A,MATCH(Orders!B7593,Returns!B:B,0)), "No")</f>
        <v>No</v>
      </c>
      <c r="X7593" s="7" t="str">
        <f>INDEX(People!$A$2:$A$5,MATCH(Orders!M7593,People!$B$2:$B$5,0))</f>
        <v>Chuck Magee</v>
      </c>
      <c r="Y7593">
        <f t="shared" si="355"/>
        <v>2018</v>
      </c>
      <c r="Z7593">
        <f t="shared" si="356"/>
        <v>9</v>
      </c>
    </row>
    <row r="7594" spans="1:26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7">
        <f t="shared" si="354"/>
        <v>2.6240000000000001</v>
      </c>
      <c r="W7594" s="7" t="str">
        <f>IFERROR(INDEX(Returns!A:A,MATCH(Orders!B7594,Returns!B:B,0)), "No")</f>
        <v>No</v>
      </c>
      <c r="X7594" s="7" t="str">
        <f>INDEX(People!$A$2:$A$5,MATCH(Orders!M7594,People!$B$2:$B$5,0))</f>
        <v>Chuck Magee</v>
      </c>
      <c r="Y7594">
        <f t="shared" si="355"/>
        <v>2018</v>
      </c>
      <c r="Z7594">
        <f t="shared" si="356"/>
        <v>9</v>
      </c>
    </row>
    <row r="7595" spans="1:26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7">
        <f t="shared" si="354"/>
        <v>295.75699999999995</v>
      </c>
      <c r="W7595" s="7" t="str">
        <f>IFERROR(INDEX(Returns!A:A,MATCH(Orders!B7595,Returns!B:B,0)), "No")</f>
        <v>No</v>
      </c>
      <c r="X7595" s="7" t="str">
        <f>INDEX(People!$A$2:$A$5,MATCH(Orders!M7595,People!$B$2:$B$5,0))</f>
        <v>Chuck Magee</v>
      </c>
      <c r="Y7595">
        <f t="shared" si="355"/>
        <v>2018</v>
      </c>
      <c r="Z7595">
        <f t="shared" si="356"/>
        <v>9</v>
      </c>
    </row>
    <row r="7596" spans="1:26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7">
        <f t="shared" si="354"/>
        <v>20.98</v>
      </c>
      <c r="W7596" s="7" t="str">
        <f>IFERROR(INDEX(Returns!A:A,MATCH(Orders!B7596,Returns!B:B,0)), "No")</f>
        <v>No</v>
      </c>
      <c r="X7596" s="7" t="str">
        <f>INDEX(People!$A$2:$A$5,MATCH(Orders!M7596,People!$B$2:$B$5,0))</f>
        <v>Kelly Williams</v>
      </c>
      <c r="Y7596">
        <f t="shared" si="355"/>
        <v>2019</v>
      </c>
      <c r="Z7596">
        <f t="shared" si="356"/>
        <v>4</v>
      </c>
    </row>
    <row r="7597" spans="1:26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7">
        <f t="shared" si="354"/>
        <v>9.14</v>
      </c>
      <c r="W7597" s="7" t="str">
        <f>IFERROR(INDEX(Returns!A:A,MATCH(Orders!B7597,Returns!B:B,0)), "No")</f>
        <v>No</v>
      </c>
      <c r="X7597" s="7" t="str">
        <f>INDEX(People!$A$2:$A$5,MATCH(Orders!M7597,People!$B$2:$B$5,0))</f>
        <v>Kelly Williams</v>
      </c>
      <c r="Y7597">
        <f t="shared" si="355"/>
        <v>2019</v>
      </c>
      <c r="Z7597">
        <f t="shared" si="356"/>
        <v>4</v>
      </c>
    </row>
    <row r="7598" spans="1:26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7">
        <f t="shared" si="354"/>
        <v>75.191999999999993</v>
      </c>
      <c r="W7598" s="7" t="str">
        <f>IFERROR(INDEX(Returns!A:A,MATCH(Orders!B7598,Returns!B:B,0)), "No")</f>
        <v>No</v>
      </c>
      <c r="X7598" s="7" t="str">
        <f>INDEX(People!$A$2:$A$5,MATCH(Orders!M7598,People!$B$2:$B$5,0))</f>
        <v>Anna Andreadi</v>
      </c>
      <c r="Y7598">
        <f t="shared" si="355"/>
        <v>2017</v>
      </c>
      <c r="Z7598">
        <f t="shared" si="356"/>
        <v>6</v>
      </c>
    </row>
    <row r="7599" spans="1:26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7">
        <f t="shared" si="354"/>
        <v>2.6240000000000001</v>
      </c>
      <c r="W7599" s="7" t="str">
        <f>IFERROR(INDEX(Returns!A:A,MATCH(Orders!B7599,Returns!B:B,0)), "No")</f>
        <v>No</v>
      </c>
      <c r="X7599" s="7" t="str">
        <f>INDEX(People!$A$2:$A$5,MATCH(Orders!M7599,People!$B$2:$B$5,0))</f>
        <v>Anna Andreadi</v>
      </c>
      <c r="Y7599">
        <f t="shared" si="355"/>
        <v>2016</v>
      </c>
      <c r="Z7599">
        <f t="shared" si="356"/>
        <v>9</v>
      </c>
    </row>
    <row r="7600" spans="1:26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7">
        <f t="shared" si="354"/>
        <v>12.752000000000001</v>
      </c>
      <c r="W7600" s="7" t="str">
        <f>IFERROR(INDEX(Returns!A:A,MATCH(Orders!B7600,Returns!B:B,0)), "No")</f>
        <v>No</v>
      </c>
      <c r="X7600" s="7" t="str">
        <f>INDEX(People!$A$2:$A$5,MATCH(Orders!M7600,People!$B$2:$B$5,0))</f>
        <v>Anna Andreadi</v>
      </c>
      <c r="Y7600">
        <f t="shared" si="355"/>
        <v>2016</v>
      </c>
      <c r="Z7600">
        <f t="shared" si="356"/>
        <v>9</v>
      </c>
    </row>
    <row r="7601" spans="1:26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7">
        <f t="shared" si="354"/>
        <v>8.048</v>
      </c>
      <c r="W7601" s="7" t="str">
        <f>IFERROR(INDEX(Returns!A:A,MATCH(Orders!B7601,Returns!B:B,0)), "No")</f>
        <v>No</v>
      </c>
      <c r="X7601" s="7" t="str">
        <f>INDEX(People!$A$2:$A$5,MATCH(Orders!M7601,People!$B$2:$B$5,0))</f>
        <v>Anna Andreadi</v>
      </c>
      <c r="Y7601">
        <f t="shared" si="355"/>
        <v>2016</v>
      </c>
      <c r="Z7601">
        <f t="shared" si="356"/>
        <v>9</v>
      </c>
    </row>
    <row r="7602" spans="1:26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7">
        <f t="shared" si="354"/>
        <v>5.9850000000000003</v>
      </c>
      <c r="W7602" s="7" t="str">
        <f>IFERROR(INDEX(Returns!A:A,MATCH(Orders!B7602,Returns!B:B,0)), "No")</f>
        <v>No</v>
      </c>
      <c r="X7602" s="7" t="str">
        <f>INDEX(People!$A$2:$A$5,MATCH(Orders!M7602,People!$B$2:$B$5,0))</f>
        <v>Anna Andreadi</v>
      </c>
      <c r="Y7602">
        <f t="shared" si="355"/>
        <v>2016</v>
      </c>
      <c r="Z7602">
        <f t="shared" si="356"/>
        <v>9</v>
      </c>
    </row>
    <row r="7603" spans="1:26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7">
        <f t="shared" si="354"/>
        <v>24.784000000000002</v>
      </c>
      <c r="W7603" s="7" t="str">
        <f>IFERROR(INDEX(Returns!A:A,MATCH(Orders!B7603,Returns!B:B,0)), "No")</f>
        <v>No</v>
      </c>
      <c r="X7603" s="7" t="str">
        <f>INDEX(People!$A$2:$A$5,MATCH(Orders!M7603,People!$B$2:$B$5,0))</f>
        <v>Anna Andreadi</v>
      </c>
      <c r="Y7603">
        <f t="shared" si="355"/>
        <v>2016</v>
      </c>
      <c r="Z7603">
        <f t="shared" si="356"/>
        <v>9</v>
      </c>
    </row>
    <row r="7604" spans="1:26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7">
        <f t="shared" si="354"/>
        <v>5.5920000000000005</v>
      </c>
      <c r="W7604" s="7" t="str">
        <f>IFERROR(INDEX(Returns!A:A,MATCH(Orders!B7604,Returns!B:B,0)), "No")</f>
        <v>No</v>
      </c>
      <c r="X7604" s="7" t="str">
        <f>INDEX(People!$A$2:$A$5,MATCH(Orders!M7604,People!$B$2:$B$5,0))</f>
        <v>Anna Andreadi</v>
      </c>
      <c r="Y7604">
        <f t="shared" si="355"/>
        <v>2016</v>
      </c>
      <c r="Z7604">
        <f t="shared" si="356"/>
        <v>9</v>
      </c>
    </row>
    <row r="7605" spans="1:26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7">
        <f t="shared" si="354"/>
        <v>6.48</v>
      </c>
      <c r="W7605" s="7" t="str">
        <f>IFERROR(INDEX(Returns!A:A,MATCH(Orders!B7605,Returns!B:B,0)), "No")</f>
        <v>No</v>
      </c>
      <c r="X7605" s="7" t="str">
        <f>INDEX(People!$A$2:$A$5,MATCH(Orders!M7605,People!$B$2:$B$5,0))</f>
        <v>Chuck Magee</v>
      </c>
      <c r="Y7605">
        <f t="shared" si="355"/>
        <v>2018</v>
      </c>
      <c r="Z7605">
        <f t="shared" si="356"/>
        <v>7</v>
      </c>
    </row>
    <row r="7606" spans="1:26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7">
        <f t="shared" si="354"/>
        <v>8.3920000000000012</v>
      </c>
      <c r="W7606" s="7" t="str">
        <f>IFERROR(INDEX(Returns!A:A,MATCH(Orders!B7606,Returns!B:B,0)), "No")</f>
        <v>No</v>
      </c>
      <c r="X7606" s="7" t="str">
        <f>INDEX(People!$A$2:$A$5,MATCH(Orders!M7606,People!$B$2:$B$5,0))</f>
        <v>Kelly Williams</v>
      </c>
      <c r="Y7606">
        <f t="shared" si="355"/>
        <v>2018</v>
      </c>
      <c r="Z7606">
        <f t="shared" si="356"/>
        <v>5</v>
      </c>
    </row>
    <row r="7607" spans="1:26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7">
        <f t="shared" si="354"/>
        <v>2.7920000000000003</v>
      </c>
      <c r="W7607" s="7" t="str">
        <f>IFERROR(INDEX(Returns!A:A,MATCH(Orders!B7607,Returns!B:B,0)), "No")</f>
        <v>No</v>
      </c>
      <c r="X7607" s="7" t="str">
        <f>INDEX(People!$A$2:$A$5,MATCH(Orders!M7607,People!$B$2:$B$5,0))</f>
        <v>Kelly Williams</v>
      </c>
      <c r="Y7607">
        <f t="shared" si="355"/>
        <v>2018</v>
      </c>
      <c r="Z7607">
        <f t="shared" si="356"/>
        <v>5</v>
      </c>
    </row>
    <row r="7608" spans="1:26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7">
        <f t="shared" si="354"/>
        <v>144.15200000000002</v>
      </c>
      <c r="W7608" s="7" t="str">
        <f>IFERROR(INDEX(Returns!A:A,MATCH(Orders!B7608,Returns!B:B,0)), "No")</f>
        <v>No</v>
      </c>
      <c r="X7608" s="7" t="str">
        <f>INDEX(People!$A$2:$A$5,MATCH(Orders!M7608,People!$B$2:$B$5,0))</f>
        <v>Kelly Williams</v>
      </c>
      <c r="Y7608">
        <f t="shared" si="355"/>
        <v>2018</v>
      </c>
      <c r="Z7608">
        <f t="shared" si="356"/>
        <v>5</v>
      </c>
    </row>
    <row r="7609" spans="1:26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7">
        <f t="shared" si="354"/>
        <v>132.16</v>
      </c>
      <c r="W7609" s="7" t="str">
        <f>IFERROR(INDEX(Returns!A:A,MATCH(Orders!B7609,Returns!B:B,0)), "No")</f>
        <v>No</v>
      </c>
      <c r="X7609" s="7" t="str">
        <f>INDEX(People!$A$2:$A$5,MATCH(Orders!M7609,People!$B$2:$B$5,0))</f>
        <v>Kelly Williams</v>
      </c>
      <c r="Y7609">
        <f t="shared" si="355"/>
        <v>2019</v>
      </c>
      <c r="Z7609">
        <f t="shared" si="356"/>
        <v>12</v>
      </c>
    </row>
    <row r="7610" spans="1:26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7">
        <f t="shared" si="354"/>
        <v>6.48</v>
      </c>
      <c r="W7610" s="7" t="str">
        <f>IFERROR(INDEX(Returns!A:A,MATCH(Orders!B7610,Returns!B:B,0)), "No")</f>
        <v>No</v>
      </c>
      <c r="X7610" s="7" t="str">
        <f>INDEX(People!$A$2:$A$5,MATCH(Orders!M7610,People!$B$2:$B$5,0))</f>
        <v>Anna Andreadi</v>
      </c>
      <c r="Y7610">
        <f t="shared" si="355"/>
        <v>2019</v>
      </c>
      <c r="Z7610">
        <f t="shared" si="356"/>
        <v>5</v>
      </c>
    </row>
    <row r="7611" spans="1:26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7">
        <f t="shared" si="354"/>
        <v>3.28</v>
      </c>
      <c r="W7611" s="7" t="str">
        <f>IFERROR(INDEX(Returns!A:A,MATCH(Orders!B7611,Returns!B:B,0)), "No")</f>
        <v>No</v>
      </c>
      <c r="X7611" s="7" t="str">
        <f>INDEX(People!$A$2:$A$5,MATCH(Orders!M7611,People!$B$2:$B$5,0))</f>
        <v>Anna Andreadi</v>
      </c>
      <c r="Y7611">
        <f t="shared" si="355"/>
        <v>2019</v>
      </c>
      <c r="Z7611">
        <f t="shared" si="356"/>
        <v>5</v>
      </c>
    </row>
    <row r="7612" spans="1:26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7">
        <f t="shared" si="354"/>
        <v>6.48</v>
      </c>
      <c r="W7612" s="7" t="str">
        <f>IFERROR(INDEX(Returns!A:A,MATCH(Orders!B7612,Returns!B:B,0)), "No")</f>
        <v>No</v>
      </c>
      <c r="X7612" s="7" t="str">
        <f>INDEX(People!$A$2:$A$5,MATCH(Orders!M7612,People!$B$2:$B$5,0))</f>
        <v>Anna Andreadi</v>
      </c>
      <c r="Y7612">
        <f t="shared" si="355"/>
        <v>2016</v>
      </c>
      <c r="Z7612">
        <f t="shared" si="356"/>
        <v>2</v>
      </c>
    </row>
    <row r="7613" spans="1:26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7">
        <f t="shared" si="354"/>
        <v>4.7699999999999996</v>
      </c>
      <c r="W7613" s="7" t="str">
        <f>IFERROR(INDEX(Returns!A:A,MATCH(Orders!B7613,Returns!B:B,0)), "No")</f>
        <v>No</v>
      </c>
      <c r="X7613" s="7" t="str">
        <f>INDEX(People!$A$2:$A$5,MATCH(Orders!M7613,People!$B$2:$B$5,0))</f>
        <v>Kelly Williams</v>
      </c>
      <c r="Y7613">
        <f t="shared" si="355"/>
        <v>2017</v>
      </c>
      <c r="Z7613">
        <f t="shared" si="356"/>
        <v>2</v>
      </c>
    </row>
    <row r="7614" spans="1:26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7">
        <f t="shared" si="354"/>
        <v>5.81</v>
      </c>
      <c r="W7614" s="7" t="str">
        <f>IFERROR(INDEX(Returns!A:A,MATCH(Orders!B7614,Returns!B:B,0)), "No")</f>
        <v>No</v>
      </c>
      <c r="X7614" s="7" t="str">
        <f>INDEX(People!$A$2:$A$5,MATCH(Orders!M7614,People!$B$2:$B$5,0))</f>
        <v>Kelly Williams</v>
      </c>
      <c r="Y7614">
        <f t="shared" si="355"/>
        <v>2017</v>
      </c>
      <c r="Z7614">
        <f t="shared" si="356"/>
        <v>2</v>
      </c>
    </row>
    <row r="7615" spans="1:26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7">
        <f t="shared" si="354"/>
        <v>2.88</v>
      </c>
      <c r="W7615" s="7" t="str">
        <f>IFERROR(INDEX(Returns!A:A,MATCH(Orders!B7615,Returns!B:B,0)), "No")</f>
        <v>No</v>
      </c>
      <c r="X7615" s="7" t="str">
        <f>INDEX(People!$A$2:$A$5,MATCH(Orders!M7615,People!$B$2:$B$5,0))</f>
        <v>Kelly Williams</v>
      </c>
      <c r="Y7615">
        <f t="shared" si="355"/>
        <v>2017</v>
      </c>
      <c r="Z7615">
        <f t="shared" si="356"/>
        <v>2</v>
      </c>
    </row>
    <row r="7616" spans="1:26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7">
        <f t="shared" si="354"/>
        <v>4.97</v>
      </c>
      <c r="W7616" s="7" t="str">
        <f>IFERROR(INDEX(Returns!A:A,MATCH(Orders!B7616,Returns!B:B,0)), "No")</f>
        <v>No</v>
      </c>
      <c r="X7616" s="7" t="str">
        <f>INDEX(People!$A$2:$A$5,MATCH(Orders!M7616,People!$B$2:$B$5,0))</f>
        <v>Chuck Magee</v>
      </c>
      <c r="Y7616">
        <f t="shared" si="355"/>
        <v>2017</v>
      </c>
      <c r="Z7616">
        <f t="shared" si="356"/>
        <v>8</v>
      </c>
    </row>
    <row r="7617" spans="1:26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7">
        <f t="shared" si="354"/>
        <v>0.7380000000000001</v>
      </c>
      <c r="W7617" s="7" t="str">
        <f>IFERROR(INDEX(Returns!A:A,MATCH(Orders!B7617,Returns!B:B,0)), "No")</f>
        <v>No</v>
      </c>
      <c r="X7617" s="7" t="str">
        <f>INDEX(People!$A$2:$A$5,MATCH(Orders!M7617,People!$B$2:$B$5,0))</f>
        <v>Cassandra Brandow</v>
      </c>
      <c r="Y7617">
        <f t="shared" si="355"/>
        <v>2016</v>
      </c>
      <c r="Z7617">
        <f t="shared" si="356"/>
        <v>11</v>
      </c>
    </row>
    <row r="7618" spans="1:26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7">
        <f t="shared" si="354"/>
        <v>9.27</v>
      </c>
      <c r="W7618" s="7" t="str">
        <f>IFERROR(INDEX(Returns!A:A,MATCH(Orders!B7618,Returns!B:B,0)), "No")</f>
        <v>No</v>
      </c>
      <c r="X7618" s="7" t="str">
        <f>INDEX(People!$A$2:$A$5,MATCH(Orders!M7618,People!$B$2:$B$5,0))</f>
        <v>Chuck Magee</v>
      </c>
      <c r="Y7618">
        <f t="shared" si="355"/>
        <v>2018</v>
      </c>
      <c r="Z7618">
        <f t="shared" si="356"/>
        <v>12</v>
      </c>
    </row>
    <row r="7619" spans="1:26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7">
        <f t="shared" ref="V7619:V7682" si="357">R7619/S7619</f>
        <v>135.99200000000002</v>
      </c>
      <c r="W7619" s="7" t="str">
        <f>IFERROR(INDEX(Returns!A:A,MATCH(Orders!B7619,Returns!B:B,0)), "No")</f>
        <v>No</v>
      </c>
      <c r="X7619" s="7" t="str">
        <f>INDEX(People!$A$2:$A$5,MATCH(Orders!M7619,People!$B$2:$B$5,0))</f>
        <v>Chuck Magee</v>
      </c>
      <c r="Y7619">
        <f t="shared" ref="Y7619:Y7682" si="358">YEAR(C7619)</f>
        <v>2018</v>
      </c>
      <c r="Z7619">
        <f t="shared" ref="Z7619:Z7682" si="359">MONTH(C7619)</f>
        <v>12</v>
      </c>
    </row>
    <row r="7620" spans="1:26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7">
        <f t="shared" si="357"/>
        <v>189.57600000000002</v>
      </c>
      <c r="W7620" s="7" t="str">
        <f>IFERROR(INDEX(Returns!A:A,MATCH(Orders!B7620,Returns!B:B,0)), "No")</f>
        <v>No</v>
      </c>
      <c r="X7620" s="7" t="str">
        <f>INDEX(People!$A$2:$A$5,MATCH(Orders!M7620,People!$B$2:$B$5,0))</f>
        <v>Anna Andreadi</v>
      </c>
      <c r="Y7620">
        <f t="shared" si="358"/>
        <v>2019</v>
      </c>
      <c r="Z7620">
        <f t="shared" si="359"/>
        <v>10</v>
      </c>
    </row>
    <row r="7621" spans="1:26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7">
        <f t="shared" si="357"/>
        <v>14.391999999999999</v>
      </c>
      <c r="W7621" s="7" t="str">
        <f>IFERROR(INDEX(Returns!A:A,MATCH(Orders!B7621,Returns!B:B,0)), "No")</f>
        <v>No</v>
      </c>
      <c r="X7621" s="7" t="str">
        <f>INDEX(People!$A$2:$A$5,MATCH(Orders!M7621,People!$B$2:$B$5,0))</f>
        <v>Anna Andreadi</v>
      </c>
      <c r="Y7621">
        <f t="shared" si="358"/>
        <v>2019</v>
      </c>
      <c r="Z7621">
        <f t="shared" si="359"/>
        <v>10</v>
      </c>
    </row>
    <row r="7622" spans="1:26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7">
        <f t="shared" si="357"/>
        <v>107.98399999999999</v>
      </c>
      <c r="W7622" s="7" t="str">
        <f>IFERROR(INDEX(Returns!A:A,MATCH(Orders!B7622,Returns!B:B,0)), "No")</f>
        <v>No</v>
      </c>
      <c r="X7622" s="7" t="str">
        <f>INDEX(People!$A$2:$A$5,MATCH(Orders!M7622,People!$B$2:$B$5,0))</f>
        <v>Anna Andreadi</v>
      </c>
      <c r="Y7622">
        <f t="shared" si="358"/>
        <v>2016</v>
      </c>
      <c r="Z7622">
        <f t="shared" si="359"/>
        <v>11</v>
      </c>
    </row>
    <row r="7623" spans="1:26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7">
        <f t="shared" si="357"/>
        <v>181.33600000000001</v>
      </c>
      <c r="W7623" s="7" t="str">
        <f>IFERROR(INDEX(Returns!A:A,MATCH(Orders!B7623,Returns!B:B,0)), "No")</f>
        <v>No</v>
      </c>
      <c r="X7623" s="7" t="str">
        <f>INDEX(People!$A$2:$A$5,MATCH(Orders!M7623,People!$B$2:$B$5,0))</f>
        <v>Anna Andreadi</v>
      </c>
      <c r="Y7623">
        <f t="shared" si="358"/>
        <v>2016</v>
      </c>
      <c r="Z7623">
        <f t="shared" si="359"/>
        <v>11</v>
      </c>
    </row>
    <row r="7624" spans="1:26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7">
        <f t="shared" si="357"/>
        <v>2.48</v>
      </c>
      <c r="W7624" s="7" t="str">
        <f>IFERROR(INDEX(Returns!A:A,MATCH(Orders!B7624,Returns!B:B,0)), "No")</f>
        <v>No</v>
      </c>
      <c r="X7624" s="7" t="str">
        <f>INDEX(People!$A$2:$A$5,MATCH(Orders!M7624,People!$B$2:$B$5,0))</f>
        <v>Anna Andreadi</v>
      </c>
      <c r="Y7624">
        <f t="shared" si="358"/>
        <v>2016</v>
      </c>
      <c r="Z7624">
        <f t="shared" si="359"/>
        <v>11</v>
      </c>
    </row>
    <row r="7625" spans="1:26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7">
        <f t="shared" si="357"/>
        <v>39.479999999999997</v>
      </c>
      <c r="W7625" s="7" t="str">
        <f>IFERROR(INDEX(Returns!A:A,MATCH(Orders!B7625,Returns!B:B,0)), "No")</f>
        <v>No</v>
      </c>
      <c r="X7625" s="7" t="str">
        <f>INDEX(People!$A$2:$A$5,MATCH(Orders!M7625,People!$B$2:$B$5,0))</f>
        <v>Chuck Magee</v>
      </c>
      <c r="Y7625">
        <f t="shared" si="358"/>
        <v>2016</v>
      </c>
      <c r="Z7625">
        <f t="shared" si="359"/>
        <v>7</v>
      </c>
    </row>
    <row r="7626" spans="1:26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7">
        <f t="shared" si="357"/>
        <v>170.1</v>
      </c>
      <c r="W7626" s="7" t="str">
        <f>IFERROR(INDEX(Returns!A:A,MATCH(Orders!B7626,Returns!B:B,0)), "No")</f>
        <v>No</v>
      </c>
      <c r="X7626" s="7" t="str">
        <f>INDEX(People!$A$2:$A$5,MATCH(Orders!M7626,People!$B$2:$B$5,0))</f>
        <v>Kelly Williams</v>
      </c>
      <c r="Y7626">
        <f t="shared" si="358"/>
        <v>2017</v>
      </c>
      <c r="Z7626">
        <f t="shared" si="359"/>
        <v>5</v>
      </c>
    </row>
    <row r="7627" spans="1:26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7">
        <f t="shared" si="357"/>
        <v>8.3699999999999992</v>
      </c>
      <c r="W7627" s="7" t="str">
        <f>IFERROR(INDEX(Returns!A:A,MATCH(Orders!B7627,Returns!B:B,0)), "No")</f>
        <v>No</v>
      </c>
      <c r="X7627" s="7" t="str">
        <f>INDEX(People!$A$2:$A$5,MATCH(Orders!M7627,People!$B$2:$B$5,0))</f>
        <v>Kelly Williams</v>
      </c>
      <c r="Y7627">
        <f t="shared" si="358"/>
        <v>2017</v>
      </c>
      <c r="Z7627">
        <f t="shared" si="359"/>
        <v>5</v>
      </c>
    </row>
    <row r="7628" spans="1:26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7">
        <f t="shared" si="357"/>
        <v>54.272000000000013</v>
      </c>
      <c r="W7628" s="7" t="str">
        <f>IFERROR(INDEX(Returns!A:A,MATCH(Orders!B7628,Returns!B:B,0)), "No")</f>
        <v>No</v>
      </c>
      <c r="X7628" s="7" t="str">
        <f>INDEX(People!$A$2:$A$5,MATCH(Orders!M7628,People!$B$2:$B$5,0))</f>
        <v>Anna Andreadi</v>
      </c>
      <c r="Y7628">
        <f t="shared" si="358"/>
        <v>2017</v>
      </c>
      <c r="Z7628">
        <f t="shared" si="359"/>
        <v>11</v>
      </c>
    </row>
    <row r="7629" spans="1:26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7">
        <f t="shared" si="357"/>
        <v>11.672000000000001</v>
      </c>
      <c r="W7629" s="7" t="str">
        <f>IFERROR(INDEX(Returns!A:A,MATCH(Orders!B7629,Returns!B:B,0)), "No")</f>
        <v>No</v>
      </c>
      <c r="X7629" s="7" t="str">
        <f>INDEX(People!$A$2:$A$5,MATCH(Orders!M7629,People!$B$2:$B$5,0))</f>
        <v>Anna Andreadi</v>
      </c>
      <c r="Y7629">
        <f t="shared" si="358"/>
        <v>2017</v>
      </c>
      <c r="Z7629">
        <f t="shared" si="359"/>
        <v>11</v>
      </c>
    </row>
    <row r="7630" spans="1:26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7">
        <f t="shared" si="357"/>
        <v>3.3040000000000007</v>
      </c>
      <c r="W7630" s="7" t="str">
        <f>IFERROR(INDEX(Returns!A:A,MATCH(Orders!B7630,Returns!B:B,0)), "No")</f>
        <v>No</v>
      </c>
      <c r="X7630" s="7" t="str">
        <f>INDEX(People!$A$2:$A$5,MATCH(Orders!M7630,People!$B$2:$B$5,0))</f>
        <v>Anna Andreadi</v>
      </c>
      <c r="Y7630">
        <f t="shared" si="358"/>
        <v>2017</v>
      </c>
      <c r="Z7630">
        <f t="shared" si="359"/>
        <v>11</v>
      </c>
    </row>
    <row r="7631" spans="1:26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7">
        <f t="shared" si="357"/>
        <v>67.144000000000005</v>
      </c>
      <c r="W7631" s="7" t="str">
        <f>IFERROR(INDEX(Returns!A:A,MATCH(Orders!B7631,Returns!B:B,0)), "No")</f>
        <v>No</v>
      </c>
      <c r="X7631" s="7" t="str">
        <f>INDEX(People!$A$2:$A$5,MATCH(Orders!M7631,People!$B$2:$B$5,0))</f>
        <v>Kelly Williams</v>
      </c>
      <c r="Y7631">
        <f t="shared" si="358"/>
        <v>2016</v>
      </c>
      <c r="Z7631">
        <f t="shared" si="359"/>
        <v>3</v>
      </c>
    </row>
    <row r="7632" spans="1:26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7">
        <f t="shared" si="357"/>
        <v>35.992000000000004</v>
      </c>
      <c r="W7632" s="7" t="str">
        <f>IFERROR(INDEX(Returns!A:A,MATCH(Orders!B7632,Returns!B:B,0)), "No")</f>
        <v>No</v>
      </c>
      <c r="X7632" s="7" t="str">
        <f>INDEX(People!$A$2:$A$5,MATCH(Orders!M7632,People!$B$2:$B$5,0))</f>
        <v>Kelly Williams</v>
      </c>
      <c r="Y7632">
        <f t="shared" si="358"/>
        <v>2016</v>
      </c>
      <c r="Z7632">
        <f t="shared" si="359"/>
        <v>3</v>
      </c>
    </row>
    <row r="7633" spans="1:26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7">
        <f t="shared" si="357"/>
        <v>18.186</v>
      </c>
      <c r="W7633" s="7" t="str">
        <f>IFERROR(INDEX(Returns!A:A,MATCH(Orders!B7633,Returns!B:B,0)), "No")</f>
        <v>No</v>
      </c>
      <c r="X7633" s="7" t="str">
        <f>INDEX(People!$A$2:$A$5,MATCH(Orders!M7633,People!$B$2:$B$5,0))</f>
        <v>Kelly Williams</v>
      </c>
      <c r="Y7633">
        <f t="shared" si="358"/>
        <v>2016</v>
      </c>
      <c r="Z7633">
        <f t="shared" si="359"/>
        <v>3</v>
      </c>
    </row>
    <row r="7634" spans="1:26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7">
        <f t="shared" si="357"/>
        <v>150.97999999999999</v>
      </c>
      <c r="W7634" s="7" t="str">
        <f>IFERROR(INDEX(Returns!A:A,MATCH(Orders!B7634,Returns!B:B,0)), "No")</f>
        <v>No</v>
      </c>
      <c r="X7634" s="7" t="str">
        <f>INDEX(People!$A$2:$A$5,MATCH(Orders!M7634,People!$B$2:$B$5,0))</f>
        <v>Cassandra Brandow</v>
      </c>
      <c r="Y7634">
        <f t="shared" si="358"/>
        <v>2019</v>
      </c>
      <c r="Z7634">
        <f t="shared" si="359"/>
        <v>12</v>
      </c>
    </row>
    <row r="7635" spans="1:26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7">
        <f t="shared" si="357"/>
        <v>12.53</v>
      </c>
      <c r="W7635" s="7" t="str">
        <f>IFERROR(INDEX(Returns!A:A,MATCH(Orders!B7635,Returns!B:B,0)), "No")</f>
        <v>No</v>
      </c>
      <c r="X7635" s="7" t="str">
        <f>INDEX(People!$A$2:$A$5,MATCH(Orders!M7635,People!$B$2:$B$5,0))</f>
        <v>Cassandra Brandow</v>
      </c>
      <c r="Y7635">
        <f t="shared" si="358"/>
        <v>2019</v>
      </c>
      <c r="Z7635">
        <f t="shared" si="359"/>
        <v>12</v>
      </c>
    </row>
    <row r="7636" spans="1:26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7">
        <f t="shared" si="357"/>
        <v>34.58</v>
      </c>
      <c r="W7636" s="7" t="str">
        <f>IFERROR(INDEX(Returns!A:A,MATCH(Orders!B7636,Returns!B:B,0)), "No")</f>
        <v>No</v>
      </c>
      <c r="X7636" s="7" t="str">
        <f>INDEX(People!$A$2:$A$5,MATCH(Orders!M7636,People!$B$2:$B$5,0))</f>
        <v>Cassandra Brandow</v>
      </c>
      <c r="Y7636">
        <f t="shared" si="358"/>
        <v>2019</v>
      </c>
      <c r="Z7636">
        <f t="shared" si="359"/>
        <v>12</v>
      </c>
    </row>
    <row r="7637" spans="1:26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7">
        <f t="shared" si="357"/>
        <v>300.98</v>
      </c>
      <c r="W7637" s="7" t="str">
        <f>IFERROR(INDEX(Returns!A:A,MATCH(Orders!B7637,Returns!B:B,0)), "No")</f>
        <v>No</v>
      </c>
      <c r="X7637" s="7" t="str">
        <f>INDEX(People!$A$2:$A$5,MATCH(Orders!M7637,People!$B$2:$B$5,0))</f>
        <v>Cassandra Brandow</v>
      </c>
      <c r="Y7637">
        <f t="shared" si="358"/>
        <v>2019</v>
      </c>
      <c r="Z7637">
        <f t="shared" si="359"/>
        <v>12</v>
      </c>
    </row>
    <row r="7638" spans="1:26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7">
        <f t="shared" si="357"/>
        <v>86.25</v>
      </c>
      <c r="W7638" s="7" t="str">
        <f>IFERROR(INDEX(Returns!A:A,MATCH(Orders!B7638,Returns!B:B,0)), "No")</f>
        <v>No</v>
      </c>
      <c r="X7638" s="7" t="str">
        <f>INDEX(People!$A$2:$A$5,MATCH(Orders!M7638,People!$B$2:$B$5,0))</f>
        <v>Cassandra Brandow</v>
      </c>
      <c r="Y7638">
        <f t="shared" si="358"/>
        <v>2019</v>
      </c>
      <c r="Z7638">
        <f t="shared" si="359"/>
        <v>12</v>
      </c>
    </row>
    <row r="7639" spans="1:26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7">
        <f t="shared" si="357"/>
        <v>19.84</v>
      </c>
      <c r="W7639" s="7" t="str">
        <f>IFERROR(INDEX(Returns!A:A,MATCH(Orders!B7639,Returns!B:B,0)), "No")</f>
        <v>No</v>
      </c>
      <c r="X7639" s="7" t="str">
        <f>INDEX(People!$A$2:$A$5,MATCH(Orders!M7639,People!$B$2:$B$5,0))</f>
        <v>Chuck Magee</v>
      </c>
      <c r="Y7639">
        <f t="shared" si="358"/>
        <v>2019</v>
      </c>
      <c r="Z7639">
        <f t="shared" si="359"/>
        <v>3</v>
      </c>
    </row>
    <row r="7640" spans="1:26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7">
        <f t="shared" si="357"/>
        <v>8.2799999999999994</v>
      </c>
      <c r="W7640" s="7" t="str">
        <f>IFERROR(INDEX(Returns!A:A,MATCH(Orders!B7640,Returns!B:B,0)), "No")</f>
        <v>No</v>
      </c>
      <c r="X7640" s="7" t="str">
        <f>INDEX(People!$A$2:$A$5,MATCH(Orders!M7640,People!$B$2:$B$5,0))</f>
        <v>Chuck Magee</v>
      </c>
      <c r="Y7640">
        <f t="shared" si="358"/>
        <v>2019</v>
      </c>
      <c r="Z7640">
        <f t="shared" si="359"/>
        <v>3</v>
      </c>
    </row>
    <row r="7641" spans="1:26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7">
        <f t="shared" si="357"/>
        <v>220.98</v>
      </c>
      <c r="W7641" s="7" t="str">
        <f>IFERROR(INDEX(Returns!A:A,MATCH(Orders!B7641,Returns!B:B,0)), "No")</f>
        <v>No</v>
      </c>
      <c r="X7641" s="7" t="str">
        <f>INDEX(People!$A$2:$A$5,MATCH(Orders!M7641,People!$B$2:$B$5,0))</f>
        <v>Chuck Magee</v>
      </c>
      <c r="Y7641">
        <f t="shared" si="358"/>
        <v>2019</v>
      </c>
      <c r="Z7641">
        <f t="shared" si="359"/>
        <v>3</v>
      </c>
    </row>
    <row r="7642" spans="1:26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7">
        <f t="shared" si="357"/>
        <v>11.339999999999998</v>
      </c>
      <c r="W7642" s="7" t="str">
        <f>IFERROR(INDEX(Returns!A:A,MATCH(Orders!B7642,Returns!B:B,0)), "No")</f>
        <v>No</v>
      </c>
      <c r="X7642" s="7" t="str">
        <f>INDEX(People!$A$2:$A$5,MATCH(Orders!M7642,People!$B$2:$B$5,0))</f>
        <v>Chuck Magee</v>
      </c>
      <c r="Y7642">
        <f t="shared" si="358"/>
        <v>2019</v>
      </c>
      <c r="Z7642">
        <f t="shared" si="359"/>
        <v>3</v>
      </c>
    </row>
    <row r="7643" spans="1:26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7">
        <f t="shared" si="357"/>
        <v>117.28500000000001</v>
      </c>
      <c r="W7643" s="7" t="str">
        <f>IFERROR(INDEX(Returns!A:A,MATCH(Orders!B7643,Returns!B:B,0)), "No")</f>
        <v>Yes</v>
      </c>
      <c r="X7643" s="7" t="str">
        <f>INDEX(People!$A$2:$A$5,MATCH(Orders!M7643,People!$B$2:$B$5,0))</f>
        <v>Anna Andreadi</v>
      </c>
      <c r="Y7643">
        <f t="shared" si="358"/>
        <v>2018</v>
      </c>
      <c r="Z7643">
        <f t="shared" si="359"/>
        <v>10</v>
      </c>
    </row>
    <row r="7644" spans="1:26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7">
        <f t="shared" si="357"/>
        <v>4.4760000000000009</v>
      </c>
      <c r="W7644" s="7" t="str">
        <f>IFERROR(INDEX(Returns!A:A,MATCH(Orders!B7644,Returns!B:B,0)), "No")</f>
        <v>Yes</v>
      </c>
      <c r="X7644" s="7" t="str">
        <f>INDEX(People!$A$2:$A$5,MATCH(Orders!M7644,People!$B$2:$B$5,0))</f>
        <v>Anna Andreadi</v>
      </c>
      <c r="Y7644">
        <f t="shared" si="358"/>
        <v>2018</v>
      </c>
      <c r="Z7644">
        <f t="shared" si="359"/>
        <v>10</v>
      </c>
    </row>
    <row r="7645" spans="1:26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7">
        <f t="shared" si="357"/>
        <v>2.9940000000000007</v>
      </c>
      <c r="W7645" s="7" t="str">
        <f>IFERROR(INDEX(Returns!A:A,MATCH(Orders!B7645,Returns!B:B,0)), "No")</f>
        <v>Yes</v>
      </c>
      <c r="X7645" s="7" t="str">
        <f>INDEX(People!$A$2:$A$5,MATCH(Orders!M7645,People!$B$2:$B$5,0))</f>
        <v>Anna Andreadi</v>
      </c>
      <c r="Y7645">
        <f t="shared" si="358"/>
        <v>2018</v>
      </c>
      <c r="Z7645">
        <f t="shared" si="359"/>
        <v>10</v>
      </c>
    </row>
    <row r="7646" spans="1:26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7">
        <f t="shared" si="357"/>
        <v>13.591999999999999</v>
      </c>
      <c r="W7646" s="7" t="str">
        <f>IFERROR(INDEX(Returns!A:A,MATCH(Orders!B7646,Returns!B:B,0)), "No")</f>
        <v>Yes</v>
      </c>
      <c r="X7646" s="7" t="str">
        <f>INDEX(People!$A$2:$A$5,MATCH(Orders!M7646,People!$B$2:$B$5,0))</f>
        <v>Anna Andreadi</v>
      </c>
      <c r="Y7646">
        <f t="shared" si="358"/>
        <v>2018</v>
      </c>
      <c r="Z7646">
        <f t="shared" si="359"/>
        <v>10</v>
      </c>
    </row>
    <row r="7647" spans="1:26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7">
        <f t="shared" si="357"/>
        <v>297.40800000000002</v>
      </c>
      <c r="W7647" s="7" t="str">
        <f>IFERROR(INDEX(Returns!A:A,MATCH(Orders!B7647,Returns!B:B,0)), "No")</f>
        <v>No</v>
      </c>
      <c r="X7647" s="7" t="str">
        <f>INDEX(People!$A$2:$A$5,MATCH(Orders!M7647,People!$B$2:$B$5,0))</f>
        <v>Anna Andreadi</v>
      </c>
      <c r="Y7647">
        <f t="shared" si="358"/>
        <v>2017</v>
      </c>
      <c r="Z7647">
        <f t="shared" si="359"/>
        <v>4</v>
      </c>
    </row>
    <row r="7648" spans="1:26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7">
        <f t="shared" si="357"/>
        <v>649.995</v>
      </c>
      <c r="W7648" s="7" t="str">
        <f>IFERROR(INDEX(Returns!A:A,MATCH(Orders!B7648,Returns!B:B,0)), "No")</f>
        <v>No</v>
      </c>
      <c r="X7648" s="7" t="str">
        <f>INDEX(People!$A$2:$A$5,MATCH(Orders!M7648,People!$B$2:$B$5,0))</f>
        <v>Cassandra Brandow</v>
      </c>
      <c r="Y7648">
        <f t="shared" si="358"/>
        <v>2016</v>
      </c>
      <c r="Z7648">
        <f t="shared" si="359"/>
        <v>9</v>
      </c>
    </row>
    <row r="7649" spans="1:26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7">
        <f t="shared" si="357"/>
        <v>2.2719999999999998</v>
      </c>
      <c r="W7649" s="7" t="str">
        <f>IFERROR(INDEX(Returns!A:A,MATCH(Orders!B7649,Returns!B:B,0)), "No")</f>
        <v>No</v>
      </c>
      <c r="X7649" s="7" t="str">
        <f>INDEX(People!$A$2:$A$5,MATCH(Orders!M7649,People!$B$2:$B$5,0))</f>
        <v>Anna Andreadi</v>
      </c>
      <c r="Y7649">
        <f t="shared" si="358"/>
        <v>2018</v>
      </c>
      <c r="Z7649">
        <f t="shared" si="359"/>
        <v>3</v>
      </c>
    </row>
    <row r="7650" spans="1:26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7">
        <f t="shared" si="357"/>
        <v>338.00800000000004</v>
      </c>
      <c r="W7650" s="7" t="str">
        <f>IFERROR(INDEX(Returns!A:A,MATCH(Orders!B7650,Returns!B:B,0)), "No")</f>
        <v>No</v>
      </c>
      <c r="X7650" s="7" t="str">
        <f>INDEX(People!$A$2:$A$5,MATCH(Orders!M7650,People!$B$2:$B$5,0))</f>
        <v>Anna Andreadi</v>
      </c>
      <c r="Y7650">
        <f t="shared" si="358"/>
        <v>2018</v>
      </c>
      <c r="Z7650">
        <f t="shared" si="359"/>
        <v>3</v>
      </c>
    </row>
    <row r="7651" spans="1:26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7">
        <f t="shared" si="357"/>
        <v>172.11</v>
      </c>
      <c r="W7651" s="7" t="str">
        <f>IFERROR(INDEX(Returns!A:A,MATCH(Orders!B7651,Returns!B:B,0)), "No")</f>
        <v>No</v>
      </c>
      <c r="X7651" s="7" t="str">
        <f>INDEX(People!$A$2:$A$5,MATCH(Orders!M7651,People!$B$2:$B$5,0))</f>
        <v>Chuck Magee</v>
      </c>
      <c r="Y7651">
        <f t="shared" si="358"/>
        <v>2017</v>
      </c>
      <c r="Z7651">
        <f t="shared" si="359"/>
        <v>12</v>
      </c>
    </row>
    <row r="7652" spans="1:26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7">
        <f t="shared" si="357"/>
        <v>6.6239999999999997</v>
      </c>
      <c r="W7652" s="7" t="str">
        <f>IFERROR(INDEX(Returns!A:A,MATCH(Orders!B7652,Returns!B:B,0)), "No")</f>
        <v>No</v>
      </c>
      <c r="X7652" s="7" t="str">
        <f>INDEX(People!$A$2:$A$5,MATCH(Orders!M7652,People!$B$2:$B$5,0))</f>
        <v>Chuck Magee</v>
      </c>
      <c r="Y7652">
        <f t="shared" si="358"/>
        <v>2017</v>
      </c>
      <c r="Z7652">
        <f t="shared" si="359"/>
        <v>12</v>
      </c>
    </row>
    <row r="7653" spans="1:26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7">
        <f t="shared" si="357"/>
        <v>39.816000000000003</v>
      </c>
      <c r="W7653" s="7" t="str">
        <f>IFERROR(INDEX(Returns!A:A,MATCH(Orders!B7653,Returns!B:B,0)), "No")</f>
        <v>No</v>
      </c>
      <c r="X7653" s="7" t="str">
        <f>INDEX(People!$A$2:$A$5,MATCH(Orders!M7653,People!$B$2:$B$5,0))</f>
        <v>Kelly Williams</v>
      </c>
      <c r="Y7653">
        <f t="shared" si="358"/>
        <v>2019</v>
      </c>
      <c r="Z7653">
        <f t="shared" si="359"/>
        <v>8</v>
      </c>
    </row>
    <row r="7654" spans="1:26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7">
        <f t="shared" si="357"/>
        <v>59.08</v>
      </c>
      <c r="W7654" s="7" t="str">
        <f>IFERROR(INDEX(Returns!A:A,MATCH(Orders!B7654,Returns!B:B,0)), "No")</f>
        <v>No</v>
      </c>
      <c r="X7654" s="7" t="str">
        <f>INDEX(People!$A$2:$A$5,MATCH(Orders!M7654,People!$B$2:$B$5,0))</f>
        <v>Kelly Williams</v>
      </c>
      <c r="Y7654">
        <f t="shared" si="358"/>
        <v>2019</v>
      </c>
      <c r="Z7654">
        <f t="shared" si="359"/>
        <v>8</v>
      </c>
    </row>
    <row r="7655" spans="1:26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7">
        <f t="shared" si="357"/>
        <v>4.8899999999999997</v>
      </c>
      <c r="W7655" s="7" t="str">
        <f>IFERROR(INDEX(Returns!A:A,MATCH(Orders!B7655,Returns!B:B,0)), "No")</f>
        <v>No</v>
      </c>
      <c r="X7655" s="7" t="str">
        <f>INDEX(People!$A$2:$A$5,MATCH(Orders!M7655,People!$B$2:$B$5,0))</f>
        <v>Cassandra Brandow</v>
      </c>
      <c r="Y7655">
        <f t="shared" si="358"/>
        <v>2017</v>
      </c>
      <c r="Z7655">
        <f t="shared" si="359"/>
        <v>3</v>
      </c>
    </row>
    <row r="7656" spans="1:26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7">
        <f t="shared" si="357"/>
        <v>20.239999999999998</v>
      </c>
      <c r="W7656" s="7" t="str">
        <f>IFERROR(INDEX(Returns!A:A,MATCH(Orders!B7656,Returns!B:B,0)), "No")</f>
        <v>No</v>
      </c>
      <c r="X7656" s="7" t="str">
        <f>INDEX(People!$A$2:$A$5,MATCH(Orders!M7656,People!$B$2:$B$5,0))</f>
        <v>Anna Andreadi</v>
      </c>
      <c r="Y7656">
        <f t="shared" si="358"/>
        <v>2017</v>
      </c>
      <c r="Z7656">
        <f t="shared" si="359"/>
        <v>11</v>
      </c>
    </row>
    <row r="7657" spans="1:26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7">
        <f t="shared" si="357"/>
        <v>6.48</v>
      </c>
      <c r="W7657" s="7" t="str">
        <f>IFERROR(INDEX(Returns!A:A,MATCH(Orders!B7657,Returns!B:B,0)), "No")</f>
        <v>No</v>
      </c>
      <c r="X7657" s="7" t="str">
        <f>INDEX(People!$A$2:$A$5,MATCH(Orders!M7657,People!$B$2:$B$5,0))</f>
        <v>Anna Andreadi</v>
      </c>
      <c r="Y7657">
        <f t="shared" si="358"/>
        <v>2017</v>
      </c>
      <c r="Z7657">
        <f t="shared" si="359"/>
        <v>11</v>
      </c>
    </row>
    <row r="7658" spans="1:26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7">
        <f t="shared" si="357"/>
        <v>53.48</v>
      </c>
      <c r="W7658" s="7" t="str">
        <f>IFERROR(INDEX(Returns!A:A,MATCH(Orders!B7658,Returns!B:B,0)), "No")</f>
        <v>No</v>
      </c>
      <c r="X7658" s="7" t="str">
        <f>INDEX(People!$A$2:$A$5,MATCH(Orders!M7658,People!$B$2:$B$5,0))</f>
        <v>Anna Andreadi</v>
      </c>
      <c r="Y7658">
        <f t="shared" si="358"/>
        <v>2016</v>
      </c>
      <c r="Z7658">
        <f t="shared" si="359"/>
        <v>4</v>
      </c>
    </row>
    <row r="7659" spans="1:26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7">
        <f t="shared" si="357"/>
        <v>46.94</v>
      </c>
      <c r="W7659" s="7" t="str">
        <f>IFERROR(INDEX(Returns!A:A,MATCH(Orders!B7659,Returns!B:B,0)), "No")</f>
        <v>No</v>
      </c>
      <c r="X7659" s="7" t="str">
        <f>INDEX(People!$A$2:$A$5,MATCH(Orders!M7659,People!$B$2:$B$5,0))</f>
        <v>Anna Andreadi</v>
      </c>
      <c r="Y7659">
        <f t="shared" si="358"/>
        <v>2016</v>
      </c>
      <c r="Z7659">
        <f t="shared" si="359"/>
        <v>4</v>
      </c>
    </row>
    <row r="7660" spans="1:26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7">
        <f t="shared" si="357"/>
        <v>19.194000000000003</v>
      </c>
      <c r="W7660" s="7" t="str">
        <f>IFERROR(INDEX(Returns!A:A,MATCH(Orders!B7660,Returns!B:B,0)), "No")</f>
        <v>No</v>
      </c>
      <c r="X7660" s="7" t="str">
        <f>INDEX(People!$A$2:$A$5,MATCH(Orders!M7660,People!$B$2:$B$5,0))</f>
        <v>Chuck Magee</v>
      </c>
      <c r="Y7660">
        <f t="shared" si="358"/>
        <v>2019</v>
      </c>
      <c r="Z7660">
        <f t="shared" si="359"/>
        <v>7</v>
      </c>
    </row>
    <row r="7661" spans="1:26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7">
        <f t="shared" si="357"/>
        <v>10.78</v>
      </c>
      <c r="W7661" s="7" t="str">
        <f>IFERROR(INDEX(Returns!A:A,MATCH(Orders!B7661,Returns!B:B,0)), "No")</f>
        <v>No</v>
      </c>
      <c r="X7661" s="7" t="str">
        <f>INDEX(People!$A$2:$A$5,MATCH(Orders!M7661,People!$B$2:$B$5,0))</f>
        <v>Kelly Williams</v>
      </c>
      <c r="Y7661">
        <f t="shared" si="358"/>
        <v>2019</v>
      </c>
      <c r="Z7661">
        <f t="shared" si="359"/>
        <v>6</v>
      </c>
    </row>
    <row r="7662" spans="1:26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7">
        <f t="shared" si="357"/>
        <v>25.576000000000004</v>
      </c>
      <c r="W7662" s="7" t="str">
        <f>IFERROR(INDEX(Returns!A:A,MATCH(Orders!B7662,Returns!B:B,0)), "No")</f>
        <v>No</v>
      </c>
      <c r="X7662" s="7" t="str">
        <f>INDEX(People!$A$2:$A$5,MATCH(Orders!M7662,People!$B$2:$B$5,0))</f>
        <v>Kelly Williams</v>
      </c>
      <c r="Y7662">
        <f t="shared" si="358"/>
        <v>2016</v>
      </c>
      <c r="Z7662">
        <f t="shared" si="359"/>
        <v>1</v>
      </c>
    </row>
    <row r="7663" spans="1:26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7">
        <f t="shared" si="357"/>
        <v>1.4899999999999998</v>
      </c>
      <c r="W7663" s="7" t="str">
        <f>IFERROR(INDEX(Returns!A:A,MATCH(Orders!B7663,Returns!B:B,0)), "No")</f>
        <v>No</v>
      </c>
      <c r="X7663" s="7" t="str">
        <f>INDEX(People!$A$2:$A$5,MATCH(Orders!M7663,People!$B$2:$B$5,0))</f>
        <v>Kelly Williams</v>
      </c>
      <c r="Y7663">
        <f t="shared" si="358"/>
        <v>2016</v>
      </c>
      <c r="Z7663">
        <f t="shared" si="359"/>
        <v>1</v>
      </c>
    </row>
    <row r="7664" spans="1:26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7">
        <f t="shared" si="357"/>
        <v>19.84</v>
      </c>
      <c r="W7664" s="7" t="str">
        <f>IFERROR(INDEX(Returns!A:A,MATCH(Orders!B7664,Returns!B:B,0)), "No")</f>
        <v>No</v>
      </c>
      <c r="X7664" s="7" t="str">
        <f>INDEX(People!$A$2:$A$5,MATCH(Orders!M7664,People!$B$2:$B$5,0))</f>
        <v>Anna Andreadi</v>
      </c>
      <c r="Y7664">
        <f t="shared" si="358"/>
        <v>2019</v>
      </c>
      <c r="Z7664">
        <f t="shared" si="359"/>
        <v>9</v>
      </c>
    </row>
    <row r="7665" spans="1:26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7">
        <f t="shared" si="357"/>
        <v>3.1840000000000002</v>
      </c>
      <c r="W7665" s="7" t="str">
        <f>IFERROR(INDEX(Returns!A:A,MATCH(Orders!B7665,Returns!B:B,0)), "No")</f>
        <v>No</v>
      </c>
      <c r="X7665" s="7" t="str">
        <f>INDEX(People!$A$2:$A$5,MATCH(Orders!M7665,People!$B$2:$B$5,0))</f>
        <v>Cassandra Brandow</v>
      </c>
      <c r="Y7665">
        <f t="shared" si="358"/>
        <v>2019</v>
      </c>
      <c r="Z7665">
        <f t="shared" si="359"/>
        <v>9</v>
      </c>
    </row>
    <row r="7666" spans="1:26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7">
        <f t="shared" si="357"/>
        <v>32.479999999999997</v>
      </c>
      <c r="W7666" s="7" t="str">
        <f>IFERROR(INDEX(Returns!A:A,MATCH(Orders!B7666,Returns!B:B,0)), "No")</f>
        <v>No</v>
      </c>
      <c r="X7666" s="7" t="str">
        <f>INDEX(People!$A$2:$A$5,MATCH(Orders!M7666,People!$B$2:$B$5,0))</f>
        <v>Cassandra Brandow</v>
      </c>
      <c r="Y7666">
        <f t="shared" si="358"/>
        <v>2016</v>
      </c>
      <c r="Z7666">
        <f t="shared" si="359"/>
        <v>10</v>
      </c>
    </row>
    <row r="7667" spans="1:26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7">
        <f t="shared" si="357"/>
        <v>30.4</v>
      </c>
      <c r="W7667" s="7" t="str">
        <f>IFERROR(INDEX(Returns!A:A,MATCH(Orders!B7667,Returns!B:B,0)), "No")</f>
        <v>No</v>
      </c>
      <c r="X7667" s="7" t="str">
        <f>INDEX(People!$A$2:$A$5,MATCH(Orders!M7667,People!$B$2:$B$5,0))</f>
        <v>Chuck Magee</v>
      </c>
      <c r="Y7667">
        <f t="shared" si="358"/>
        <v>2018</v>
      </c>
      <c r="Z7667">
        <f t="shared" si="359"/>
        <v>10</v>
      </c>
    </row>
    <row r="7668" spans="1:26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7">
        <f t="shared" si="357"/>
        <v>599.99</v>
      </c>
      <c r="W7668" s="7" t="str">
        <f>IFERROR(INDEX(Returns!A:A,MATCH(Orders!B7668,Returns!B:B,0)), "No")</f>
        <v>No</v>
      </c>
      <c r="X7668" s="7" t="str">
        <f>INDEX(People!$A$2:$A$5,MATCH(Orders!M7668,People!$B$2:$B$5,0))</f>
        <v>Chuck Magee</v>
      </c>
      <c r="Y7668">
        <f t="shared" si="358"/>
        <v>2018</v>
      </c>
      <c r="Z7668">
        <f t="shared" si="359"/>
        <v>10</v>
      </c>
    </row>
    <row r="7669" spans="1:26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7">
        <f t="shared" si="357"/>
        <v>39.700000000000003</v>
      </c>
      <c r="W7669" s="7" t="str">
        <f>IFERROR(INDEX(Returns!A:A,MATCH(Orders!B7669,Returns!B:B,0)), "No")</f>
        <v>No</v>
      </c>
      <c r="X7669" s="7" t="str">
        <f>INDEX(People!$A$2:$A$5,MATCH(Orders!M7669,People!$B$2:$B$5,0))</f>
        <v>Chuck Magee</v>
      </c>
      <c r="Y7669">
        <f t="shared" si="358"/>
        <v>2018</v>
      </c>
      <c r="Z7669">
        <f t="shared" si="359"/>
        <v>10</v>
      </c>
    </row>
    <row r="7670" spans="1:26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7">
        <f t="shared" si="357"/>
        <v>6.68</v>
      </c>
      <c r="W7670" s="7" t="str">
        <f>IFERROR(INDEX(Returns!A:A,MATCH(Orders!B7670,Returns!B:B,0)), "No")</f>
        <v>No</v>
      </c>
      <c r="X7670" s="7" t="str">
        <f>INDEX(People!$A$2:$A$5,MATCH(Orders!M7670,People!$B$2:$B$5,0))</f>
        <v>Chuck Magee</v>
      </c>
      <c r="Y7670">
        <f t="shared" si="358"/>
        <v>2017</v>
      </c>
      <c r="Z7670">
        <f t="shared" si="359"/>
        <v>11</v>
      </c>
    </row>
    <row r="7671" spans="1:26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7">
        <f t="shared" si="357"/>
        <v>19.98</v>
      </c>
      <c r="W7671" s="7" t="str">
        <f>IFERROR(INDEX(Returns!A:A,MATCH(Orders!B7671,Returns!B:B,0)), "No")</f>
        <v>No</v>
      </c>
      <c r="X7671" s="7" t="str">
        <f>INDEX(People!$A$2:$A$5,MATCH(Orders!M7671,People!$B$2:$B$5,0))</f>
        <v>Chuck Magee</v>
      </c>
      <c r="Y7671">
        <f t="shared" si="358"/>
        <v>2017</v>
      </c>
      <c r="Z7671">
        <f t="shared" si="359"/>
        <v>11</v>
      </c>
    </row>
    <row r="7672" spans="1:26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7">
        <f t="shared" si="357"/>
        <v>129.99</v>
      </c>
      <c r="W7672" s="7" t="str">
        <f>IFERROR(INDEX(Returns!A:A,MATCH(Orders!B7672,Returns!B:B,0)), "No")</f>
        <v>No</v>
      </c>
      <c r="X7672" s="7" t="str">
        <f>INDEX(People!$A$2:$A$5,MATCH(Orders!M7672,People!$B$2:$B$5,0))</f>
        <v>Chuck Magee</v>
      </c>
      <c r="Y7672">
        <f t="shared" si="358"/>
        <v>2017</v>
      </c>
      <c r="Z7672">
        <f t="shared" si="359"/>
        <v>11</v>
      </c>
    </row>
    <row r="7673" spans="1:26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7">
        <f t="shared" si="357"/>
        <v>170.98</v>
      </c>
      <c r="W7673" s="7" t="str">
        <f>IFERROR(INDEX(Returns!A:A,MATCH(Orders!B7673,Returns!B:B,0)), "No")</f>
        <v>No</v>
      </c>
      <c r="X7673" s="7" t="str">
        <f>INDEX(People!$A$2:$A$5,MATCH(Orders!M7673,People!$B$2:$B$5,0))</f>
        <v>Chuck Magee</v>
      </c>
      <c r="Y7673">
        <f t="shared" si="358"/>
        <v>2017</v>
      </c>
      <c r="Z7673">
        <f t="shared" si="359"/>
        <v>11</v>
      </c>
    </row>
    <row r="7674" spans="1:26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7">
        <f t="shared" si="357"/>
        <v>12.99</v>
      </c>
      <c r="W7674" s="7" t="str">
        <f>IFERROR(INDEX(Returns!A:A,MATCH(Orders!B7674,Returns!B:B,0)), "No")</f>
        <v>No</v>
      </c>
      <c r="X7674" s="7" t="str">
        <f>INDEX(People!$A$2:$A$5,MATCH(Orders!M7674,People!$B$2:$B$5,0))</f>
        <v>Chuck Magee</v>
      </c>
      <c r="Y7674">
        <f t="shared" si="358"/>
        <v>2017</v>
      </c>
      <c r="Z7674">
        <f t="shared" si="359"/>
        <v>11</v>
      </c>
    </row>
    <row r="7675" spans="1:26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7">
        <f t="shared" si="357"/>
        <v>30.98</v>
      </c>
      <c r="W7675" s="7" t="str">
        <f>IFERROR(INDEX(Returns!A:A,MATCH(Orders!B7675,Returns!B:B,0)), "No")</f>
        <v>No</v>
      </c>
      <c r="X7675" s="7" t="str">
        <f>INDEX(People!$A$2:$A$5,MATCH(Orders!M7675,People!$B$2:$B$5,0))</f>
        <v>Chuck Magee</v>
      </c>
      <c r="Y7675">
        <f t="shared" si="358"/>
        <v>2017</v>
      </c>
      <c r="Z7675">
        <f t="shared" si="359"/>
        <v>11</v>
      </c>
    </row>
    <row r="7676" spans="1:26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7">
        <f t="shared" si="357"/>
        <v>111.517</v>
      </c>
      <c r="W7676" s="7" t="str">
        <f>IFERROR(INDEX(Returns!A:A,MATCH(Orders!B7676,Returns!B:B,0)), "No")</f>
        <v>No</v>
      </c>
      <c r="X7676" s="7" t="str">
        <f>INDEX(People!$A$2:$A$5,MATCH(Orders!M7676,People!$B$2:$B$5,0))</f>
        <v>Chuck Magee</v>
      </c>
      <c r="Y7676">
        <f t="shared" si="358"/>
        <v>2017</v>
      </c>
      <c r="Z7676">
        <f t="shared" si="359"/>
        <v>11</v>
      </c>
    </row>
    <row r="7677" spans="1:26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7">
        <f t="shared" si="357"/>
        <v>50.98</v>
      </c>
      <c r="W7677" s="7" t="str">
        <f>IFERROR(INDEX(Returns!A:A,MATCH(Orders!B7677,Returns!B:B,0)), "No")</f>
        <v>No</v>
      </c>
      <c r="X7677" s="7" t="str">
        <f>INDEX(People!$A$2:$A$5,MATCH(Orders!M7677,People!$B$2:$B$5,0))</f>
        <v>Anna Andreadi</v>
      </c>
      <c r="Y7677">
        <f t="shared" si="358"/>
        <v>2019</v>
      </c>
      <c r="Z7677">
        <f t="shared" si="359"/>
        <v>5</v>
      </c>
    </row>
    <row r="7678" spans="1:26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7">
        <f t="shared" si="357"/>
        <v>7.8240000000000007</v>
      </c>
      <c r="W7678" s="7" t="str">
        <f>IFERROR(INDEX(Returns!A:A,MATCH(Orders!B7678,Returns!B:B,0)), "No")</f>
        <v>No</v>
      </c>
      <c r="X7678" s="7" t="str">
        <f>INDEX(People!$A$2:$A$5,MATCH(Orders!M7678,People!$B$2:$B$5,0))</f>
        <v>Cassandra Brandow</v>
      </c>
      <c r="Y7678">
        <f t="shared" si="358"/>
        <v>2016</v>
      </c>
      <c r="Z7678">
        <f t="shared" si="359"/>
        <v>10</v>
      </c>
    </row>
    <row r="7679" spans="1:26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7">
        <f t="shared" si="357"/>
        <v>48.91</v>
      </c>
      <c r="W7679" s="7" t="str">
        <f>IFERROR(INDEX(Returns!A:A,MATCH(Orders!B7679,Returns!B:B,0)), "No")</f>
        <v>No</v>
      </c>
      <c r="X7679" s="7" t="str">
        <f>INDEX(People!$A$2:$A$5,MATCH(Orders!M7679,People!$B$2:$B$5,0))</f>
        <v>Chuck Magee</v>
      </c>
      <c r="Y7679">
        <f t="shared" si="358"/>
        <v>2016</v>
      </c>
      <c r="Z7679">
        <f t="shared" si="359"/>
        <v>12</v>
      </c>
    </row>
    <row r="7680" spans="1:26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7">
        <f t="shared" si="357"/>
        <v>4.9800000000000004</v>
      </c>
      <c r="W7680" s="7" t="str">
        <f>IFERROR(INDEX(Returns!A:A,MATCH(Orders!B7680,Returns!B:B,0)), "No")</f>
        <v>No</v>
      </c>
      <c r="X7680" s="7" t="str">
        <f>INDEX(People!$A$2:$A$5,MATCH(Orders!M7680,People!$B$2:$B$5,0))</f>
        <v>Chuck Magee</v>
      </c>
      <c r="Y7680">
        <f t="shared" si="358"/>
        <v>2016</v>
      </c>
      <c r="Z7680">
        <f t="shared" si="359"/>
        <v>12</v>
      </c>
    </row>
    <row r="7681" spans="1:26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7">
        <f t="shared" si="357"/>
        <v>421.95</v>
      </c>
      <c r="W7681" s="7" t="str">
        <f>IFERROR(INDEX(Returns!A:A,MATCH(Orders!B7681,Returns!B:B,0)), "No")</f>
        <v>No</v>
      </c>
      <c r="X7681" s="7" t="str">
        <f>INDEX(People!$A$2:$A$5,MATCH(Orders!M7681,People!$B$2:$B$5,0))</f>
        <v>Chuck Magee</v>
      </c>
      <c r="Y7681">
        <f t="shared" si="358"/>
        <v>2016</v>
      </c>
      <c r="Z7681">
        <f t="shared" si="359"/>
        <v>12</v>
      </c>
    </row>
    <row r="7682" spans="1:26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7">
        <f t="shared" si="357"/>
        <v>170.98</v>
      </c>
      <c r="W7682" s="7" t="str">
        <f>IFERROR(INDEX(Returns!A:A,MATCH(Orders!B7682,Returns!B:B,0)), "No")</f>
        <v>No</v>
      </c>
      <c r="X7682" s="7" t="str">
        <f>INDEX(People!$A$2:$A$5,MATCH(Orders!M7682,People!$B$2:$B$5,0))</f>
        <v>Chuck Magee</v>
      </c>
      <c r="Y7682">
        <f t="shared" si="358"/>
        <v>2016</v>
      </c>
      <c r="Z7682">
        <f t="shared" si="359"/>
        <v>12</v>
      </c>
    </row>
    <row r="7683" spans="1:26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7">
        <f t="shared" ref="V7683:V7746" si="360">R7683/S7683</f>
        <v>100.98</v>
      </c>
      <c r="W7683" s="7" t="str">
        <f>IFERROR(INDEX(Returns!A:A,MATCH(Orders!B7683,Returns!B:B,0)), "No")</f>
        <v>No</v>
      </c>
      <c r="X7683" s="7" t="str">
        <f>INDEX(People!$A$2:$A$5,MATCH(Orders!M7683,People!$B$2:$B$5,0))</f>
        <v>Chuck Magee</v>
      </c>
      <c r="Y7683">
        <f t="shared" ref="Y7683:Y7746" si="361">YEAR(C7683)</f>
        <v>2016</v>
      </c>
      <c r="Z7683">
        <f t="shared" ref="Z7683:Z7746" si="362">MONTH(C7683)</f>
        <v>12</v>
      </c>
    </row>
    <row r="7684" spans="1:26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7">
        <f t="shared" si="360"/>
        <v>186.732</v>
      </c>
      <c r="W7684" s="7" t="str">
        <f>IFERROR(INDEX(Returns!A:A,MATCH(Orders!B7684,Returns!B:B,0)), "No")</f>
        <v>No</v>
      </c>
      <c r="X7684" s="7" t="str">
        <f>INDEX(People!$A$2:$A$5,MATCH(Orders!M7684,People!$B$2:$B$5,0))</f>
        <v>Kelly Williams</v>
      </c>
      <c r="Y7684">
        <f t="shared" si="361"/>
        <v>2017</v>
      </c>
      <c r="Z7684">
        <f t="shared" si="362"/>
        <v>4</v>
      </c>
    </row>
    <row r="7685" spans="1:26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7">
        <f t="shared" si="360"/>
        <v>1270.99</v>
      </c>
      <c r="W7685" s="7" t="str">
        <f>IFERROR(INDEX(Returns!A:A,MATCH(Orders!B7685,Returns!B:B,0)), "No")</f>
        <v>No</v>
      </c>
      <c r="X7685" s="7" t="str">
        <f>INDEX(People!$A$2:$A$5,MATCH(Orders!M7685,People!$B$2:$B$5,0))</f>
        <v>Kelly Williams</v>
      </c>
      <c r="Y7685">
        <f t="shared" si="361"/>
        <v>2017</v>
      </c>
      <c r="Z7685">
        <f t="shared" si="362"/>
        <v>4</v>
      </c>
    </row>
    <row r="7686" spans="1:26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7">
        <f t="shared" si="360"/>
        <v>2.9359999999999999</v>
      </c>
      <c r="W7686" s="7" t="str">
        <f>IFERROR(INDEX(Returns!A:A,MATCH(Orders!B7686,Returns!B:B,0)), "No")</f>
        <v>No</v>
      </c>
      <c r="X7686" s="7" t="str">
        <f>INDEX(People!$A$2:$A$5,MATCH(Orders!M7686,People!$B$2:$B$5,0))</f>
        <v>Chuck Magee</v>
      </c>
      <c r="Y7686">
        <f t="shared" si="361"/>
        <v>2017</v>
      </c>
      <c r="Z7686">
        <f t="shared" si="362"/>
        <v>2</v>
      </c>
    </row>
    <row r="7687" spans="1:26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7">
        <f t="shared" si="360"/>
        <v>625.99</v>
      </c>
      <c r="W7687" s="7" t="str">
        <f>IFERROR(INDEX(Returns!A:A,MATCH(Orders!B7687,Returns!B:B,0)), "No")</f>
        <v>No</v>
      </c>
      <c r="X7687" s="7" t="str">
        <f>INDEX(People!$A$2:$A$5,MATCH(Orders!M7687,People!$B$2:$B$5,0))</f>
        <v>Chuck Magee</v>
      </c>
      <c r="Y7687">
        <f t="shared" si="361"/>
        <v>2017</v>
      </c>
      <c r="Z7687">
        <f t="shared" si="362"/>
        <v>2</v>
      </c>
    </row>
    <row r="7688" spans="1:26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7">
        <f t="shared" si="360"/>
        <v>174.29</v>
      </c>
      <c r="W7688" s="7" t="str">
        <f>IFERROR(INDEX(Returns!A:A,MATCH(Orders!B7688,Returns!B:B,0)), "No")</f>
        <v>No</v>
      </c>
      <c r="X7688" s="7" t="str">
        <f>INDEX(People!$A$2:$A$5,MATCH(Orders!M7688,People!$B$2:$B$5,0))</f>
        <v>Kelly Williams</v>
      </c>
      <c r="Y7688">
        <f t="shared" si="361"/>
        <v>2018</v>
      </c>
      <c r="Z7688">
        <f t="shared" si="362"/>
        <v>11</v>
      </c>
    </row>
    <row r="7689" spans="1:26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7">
        <f t="shared" si="360"/>
        <v>17.3</v>
      </c>
      <c r="W7689" s="7" t="str">
        <f>IFERROR(INDEX(Returns!A:A,MATCH(Orders!B7689,Returns!B:B,0)), "No")</f>
        <v>No</v>
      </c>
      <c r="X7689" s="7" t="str">
        <f>INDEX(People!$A$2:$A$5,MATCH(Orders!M7689,People!$B$2:$B$5,0))</f>
        <v>Kelly Williams</v>
      </c>
      <c r="Y7689">
        <f t="shared" si="361"/>
        <v>2018</v>
      </c>
      <c r="Z7689">
        <f t="shared" si="362"/>
        <v>11</v>
      </c>
    </row>
    <row r="7690" spans="1:26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7">
        <f t="shared" si="360"/>
        <v>20</v>
      </c>
      <c r="W7690" s="7" t="str">
        <f>IFERROR(INDEX(Returns!A:A,MATCH(Orders!B7690,Returns!B:B,0)), "No")</f>
        <v>No</v>
      </c>
      <c r="X7690" s="7" t="str">
        <f>INDEX(People!$A$2:$A$5,MATCH(Orders!M7690,People!$B$2:$B$5,0))</f>
        <v>Kelly Williams</v>
      </c>
      <c r="Y7690">
        <f t="shared" si="361"/>
        <v>2018</v>
      </c>
      <c r="Z7690">
        <f t="shared" si="362"/>
        <v>11</v>
      </c>
    </row>
    <row r="7691" spans="1:26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7">
        <f t="shared" si="360"/>
        <v>59.98</v>
      </c>
      <c r="W7691" s="7" t="str">
        <f>IFERROR(INDEX(Returns!A:A,MATCH(Orders!B7691,Returns!B:B,0)), "No")</f>
        <v>No</v>
      </c>
      <c r="X7691" s="7" t="str">
        <f>INDEX(People!$A$2:$A$5,MATCH(Orders!M7691,People!$B$2:$B$5,0))</f>
        <v>Cassandra Brandow</v>
      </c>
      <c r="Y7691">
        <f t="shared" si="361"/>
        <v>2019</v>
      </c>
      <c r="Z7691">
        <f t="shared" si="362"/>
        <v>7</v>
      </c>
    </row>
    <row r="7692" spans="1:26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7">
        <f t="shared" si="360"/>
        <v>290.98</v>
      </c>
      <c r="W7692" s="7" t="str">
        <f>IFERROR(INDEX(Returns!A:A,MATCH(Orders!B7692,Returns!B:B,0)), "No")</f>
        <v>No</v>
      </c>
      <c r="X7692" s="7" t="str">
        <f>INDEX(People!$A$2:$A$5,MATCH(Orders!M7692,People!$B$2:$B$5,0))</f>
        <v>Cassandra Brandow</v>
      </c>
      <c r="Y7692">
        <f t="shared" si="361"/>
        <v>2019</v>
      </c>
      <c r="Z7692">
        <f t="shared" si="362"/>
        <v>7</v>
      </c>
    </row>
    <row r="7693" spans="1:26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7">
        <f t="shared" si="360"/>
        <v>6.48</v>
      </c>
      <c r="W7693" s="7" t="str">
        <f>IFERROR(INDEX(Returns!A:A,MATCH(Orders!B7693,Returns!B:B,0)), "No")</f>
        <v>No</v>
      </c>
      <c r="X7693" s="7" t="str">
        <f>INDEX(People!$A$2:$A$5,MATCH(Orders!M7693,People!$B$2:$B$5,0))</f>
        <v>Cassandra Brandow</v>
      </c>
      <c r="Y7693">
        <f t="shared" si="361"/>
        <v>2019</v>
      </c>
      <c r="Z7693">
        <f t="shared" si="362"/>
        <v>7</v>
      </c>
    </row>
    <row r="7694" spans="1:26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7">
        <f t="shared" si="360"/>
        <v>14.800000000000002</v>
      </c>
      <c r="W7694" s="7" t="str">
        <f>IFERROR(INDEX(Returns!A:A,MATCH(Orders!B7694,Returns!B:B,0)), "No")</f>
        <v>No</v>
      </c>
      <c r="X7694" s="7" t="str">
        <f>INDEX(People!$A$2:$A$5,MATCH(Orders!M7694,People!$B$2:$B$5,0))</f>
        <v>Anna Andreadi</v>
      </c>
      <c r="Y7694">
        <f t="shared" si="361"/>
        <v>2016</v>
      </c>
      <c r="Z7694">
        <f t="shared" si="362"/>
        <v>12</v>
      </c>
    </row>
    <row r="7695" spans="1:26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7">
        <f t="shared" si="360"/>
        <v>79.992000000000004</v>
      </c>
      <c r="W7695" s="7" t="str">
        <f>IFERROR(INDEX(Returns!A:A,MATCH(Orders!B7695,Returns!B:B,0)), "No")</f>
        <v>No</v>
      </c>
      <c r="X7695" s="7" t="str">
        <f>INDEX(People!$A$2:$A$5,MATCH(Orders!M7695,People!$B$2:$B$5,0))</f>
        <v>Anna Andreadi</v>
      </c>
      <c r="Y7695">
        <f t="shared" si="361"/>
        <v>2016</v>
      </c>
      <c r="Z7695">
        <f t="shared" si="362"/>
        <v>12</v>
      </c>
    </row>
    <row r="7696" spans="1:26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7">
        <f t="shared" si="360"/>
        <v>23.984000000000002</v>
      </c>
      <c r="W7696" s="7" t="str">
        <f>IFERROR(INDEX(Returns!A:A,MATCH(Orders!B7696,Returns!B:B,0)), "No")</f>
        <v>Yes</v>
      </c>
      <c r="X7696" s="7" t="str">
        <f>INDEX(People!$A$2:$A$5,MATCH(Orders!M7696,People!$B$2:$B$5,0))</f>
        <v>Anna Andreadi</v>
      </c>
      <c r="Y7696">
        <f t="shared" si="361"/>
        <v>2018</v>
      </c>
      <c r="Z7696">
        <f t="shared" si="362"/>
        <v>3</v>
      </c>
    </row>
    <row r="7697" spans="1:26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7">
        <f t="shared" si="360"/>
        <v>32.792000000000002</v>
      </c>
      <c r="W7697" s="7" t="str">
        <f>IFERROR(INDEX(Returns!A:A,MATCH(Orders!B7697,Returns!B:B,0)), "No")</f>
        <v>No</v>
      </c>
      <c r="X7697" s="7" t="str">
        <f>INDEX(People!$A$2:$A$5,MATCH(Orders!M7697,People!$B$2:$B$5,0))</f>
        <v>Kelly Williams</v>
      </c>
      <c r="Y7697">
        <f t="shared" si="361"/>
        <v>2019</v>
      </c>
      <c r="Z7697">
        <f t="shared" si="362"/>
        <v>7</v>
      </c>
    </row>
    <row r="7698" spans="1:26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7">
        <f t="shared" si="360"/>
        <v>1.3079999999999996</v>
      </c>
      <c r="W7698" s="7" t="str">
        <f>IFERROR(INDEX(Returns!A:A,MATCH(Orders!B7698,Returns!B:B,0)), "No")</f>
        <v>No</v>
      </c>
      <c r="X7698" s="7" t="str">
        <f>INDEX(People!$A$2:$A$5,MATCH(Orders!M7698,People!$B$2:$B$5,0))</f>
        <v>Kelly Williams</v>
      </c>
      <c r="Y7698">
        <f t="shared" si="361"/>
        <v>2019</v>
      </c>
      <c r="Z7698">
        <f t="shared" si="362"/>
        <v>7</v>
      </c>
    </row>
    <row r="7699" spans="1:26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7">
        <f t="shared" si="360"/>
        <v>599.99</v>
      </c>
      <c r="W7699" s="7" t="str">
        <f>IFERROR(INDEX(Returns!A:A,MATCH(Orders!B7699,Returns!B:B,0)), "No")</f>
        <v>No</v>
      </c>
      <c r="X7699" s="7" t="str">
        <f>INDEX(People!$A$2:$A$5,MATCH(Orders!M7699,People!$B$2:$B$5,0))</f>
        <v>Chuck Magee</v>
      </c>
      <c r="Y7699">
        <f t="shared" si="361"/>
        <v>2019</v>
      </c>
      <c r="Z7699">
        <f t="shared" si="362"/>
        <v>12</v>
      </c>
    </row>
    <row r="7700" spans="1:26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7">
        <f t="shared" si="360"/>
        <v>73.849999999999994</v>
      </c>
      <c r="W7700" s="7" t="str">
        <f>IFERROR(INDEX(Returns!A:A,MATCH(Orders!B7700,Returns!B:B,0)), "No")</f>
        <v>No</v>
      </c>
      <c r="X7700" s="7" t="str">
        <f>INDEX(People!$A$2:$A$5,MATCH(Orders!M7700,People!$B$2:$B$5,0))</f>
        <v>Chuck Magee</v>
      </c>
      <c r="Y7700">
        <f t="shared" si="361"/>
        <v>2019</v>
      </c>
      <c r="Z7700">
        <f t="shared" si="362"/>
        <v>12</v>
      </c>
    </row>
    <row r="7701" spans="1:26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7">
        <f t="shared" si="360"/>
        <v>8.57</v>
      </c>
      <c r="W7701" s="7" t="str">
        <f>IFERROR(INDEX(Returns!A:A,MATCH(Orders!B7701,Returns!B:B,0)), "No")</f>
        <v>No</v>
      </c>
      <c r="X7701" s="7" t="str">
        <f>INDEX(People!$A$2:$A$5,MATCH(Orders!M7701,People!$B$2:$B$5,0))</f>
        <v>Chuck Magee</v>
      </c>
      <c r="Y7701">
        <f t="shared" si="361"/>
        <v>2019</v>
      </c>
      <c r="Z7701">
        <f t="shared" si="362"/>
        <v>12</v>
      </c>
    </row>
    <row r="7702" spans="1:26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7">
        <f t="shared" si="360"/>
        <v>2.8800000000000003</v>
      </c>
      <c r="W7702" s="7" t="str">
        <f>IFERROR(INDEX(Returns!A:A,MATCH(Orders!B7702,Returns!B:B,0)), "No")</f>
        <v>No</v>
      </c>
      <c r="X7702" s="7" t="str">
        <f>INDEX(People!$A$2:$A$5,MATCH(Orders!M7702,People!$B$2:$B$5,0))</f>
        <v>Chuck Magee</v>
      </c>
      <c r="Y7702">
        <f t="shared" si="361"/>
        <v>2019</v>
      </c>
      <c r="Z7702">
        <f t="shared" si="362"/>
        <v>12</v>
      </c>
    </row>
    <row r="7703" spans="1:26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7">
        <f t="shared" si="360"/>
        <v>263.291</v>
      </c>
      <c r="W7703" s="7" t="str">
        <f>IFERROR(INDEX(Returns!A:A,MATCH(Orders!B7703,Returns!B:B,0)), "No")</f>
        <v>No</v>
      </c>
      <c r="X7703" s="7" t="str">
        <f>INDEX(People!$A$2:$A$5,MATCH(Orders!M7703,People!$B$2:$B$5,0))</f>
        <v>Chuck Magee</v>
      </c>
      <c r="Y7703">
        <f t="shared" si="361"/>
        <v>2019</v>
      </c>
      <c r="Z7703">
        <f t="shared" si="362"/>
        <v>12</v>
      </c>
    </row>
    <row r="7704" spans="1:26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7">
        <f t="shared" si="360"/>
        <v>5.78</v>
      </c>
      <c r="W7704" s="7" t="str">
        <f>IFERROR(INDEX(Returns!A:A,MATCH(Orders!B7704,Returns!B:B,0)), "No")</f>
        <v>No</v>
      </c>
      <c r="X7704" s="7" t="str">
        <f>INDEX(People!$A$2:$A$5,MATCH(Orders!M7704,People!$B$2:$B$5,0))</f>
        <v>Kelly Williams</v>
      </c>
      <c r="Y7704">
        <f t="shared" si="361"/>
        <v>2018</v>
      </c>
      <c r="Z7704">
        <f t="shared" si="362"/>
        <v>8</v>
      </c>
    </row>
    <row r="7705" spans="1:26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7">
        <f t="shared" si="360"/>
        <v>69.989999999999995</v>
      </c>
      <c r="W7705" s="7" t="str">
        <f>IFERROR(INDEX(Returns!A:A,MATCH(Orders!B7705,Returns!B:B,0)), "No")</f>
        <v>No</v>
      </c>
      <c r="X7705" s="7" t="str">
        <f>INDEX(People!$A$2:$A$5,MATCH(Orders!M7705,People!$B$2:$B$5,0))</f>
        <v>Kelly Williams</v>
      </c>
      <c r="Y7705">
        <f t="shared" si="361"/>
        <v>2018</v>
      </c>
      <c r="Z7705">
        <f t="shared" si="362"/>
        <v>8</v>
      </c>
    </row>
    <row r="7706" spans="1:26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7">
        <f t="shared" si="360"/>
        <v>111.96</v>
      </c>
      <c r="W7706" s="7" t="str">
        <f>IFERROR(INDEX(Returns!A:A,MATCH(Orders!B7706,Returns!B:B,0)), "No")</f>
        <v>No</v>
      </c>
      <c r="X7706" s="7" t="str">
        <f>INDEX(People!$A$2:$A$5,MATCH(Orders!M7706,People!$B$2:$B$5,0))</f>
        <v>Kelly Williams</v>
      </c>
      <c r="Y7706">
        <f t="shared" si="361"/>
        <v>2018</v>
      </c>
      <c r="Z7706">
        <f t="shared" si="362"/>
        <v>8</v>
      </c>
    </row>
    <row r="7707" spans="1:26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7">
        <f t="shared" si="360"/>
        <v>159.99</v>
      </c>
      <c r="W7707" s="7" t="str">
        <f>IFERROR(INDEX(Returns!A:A,MATCH(Orders!B7707,Returns!B:B,0)), "No")</f>
        <v>No</v>
      </c>
      <c r="X7707" s="7" t="str">
        <f>INDEX(People!$A$2:$A$5,MATCH(Orders!M7707,People!$B$2:$B$5,0))</f>
        <v>Kelly Williams</v>
      </c>
      <c r="Y7707">
        <f t="shared" si="361"/>
        <v>2018</v>
      </c>
      <c r="Z7707">
        <f t="shared" si="362"/>
        <v>8</v>
      </c>
    </row>
    <row r="7708" spans="1:26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7">
        <f t="shared" si="360"/>
        <v>2.8800000000000003</v>
      </c>
      <c r="W7708" s="7" t="str">
        <f>IFERROR(INDEX(Returns!A:A,MATCH(Orders!B7708,Returns!B:B,0)), "No")</f>
        <v>No</v>
      </c>
      <c r="X7708" s="7" t="str">
        <f>INDEX(People!$A$2:$A$5,MATCH(Orders!M7708,People!$B$2:$B$5,0))</f>
        <v>Kelly Williams</v>
      </c>
      <c r="Y7708">
        <f t="shared" si="361"/>
        <v>2018</v>
      </c>
      <c r="Z7708">
        <f t="shared" si="362"/>
        <v>8</v>
      </c>
    </row>
    <row r="7709" spans="1:26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7">
        <f t="shared" si="360"/>
        <v>5.84</v>
      </c>
      <c r="W7709" s="7" t="str">
        <f>IFERROR(INDEX(Returns!A:A,MATCH(Orders!B7709,Returns!B:B,0)), "No")</f>
        <v>No</v>
      </c>
      <c r="X7709" s="7" t="str">
        <f>INDEX(People!$A$2:$A$5,MATCH(Orders!M7709,People!$B$2:$B$5,0))</f>
        <v>Anna Andreadi</v>
      </c>
      <c r="Y7709">
        <f t="shared" si="361"/>
        <v>2019</v>
      </c>
      <c r="Z7709">
        <f t="shared" si="362"/>
        <v>10</v>
      </c>
    </row>
    <row r="7710" spans="1:26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7">
        <f t="shared" si="360"/>
        <v>13.591999999999999</v>
      </c>
      <c r="W7710" s="7" t="str">
        <f>IFERROR(INDEX(Returns!A:A,MATCH(Orders!B7710,Returns!B:B,0)), "No")</f>
        <v>No</v>
      </c>
      <c r="X7710" s="7" t="str">
        <f>INDEX(People!$A$2:$A$5,MATCH(Orders!M7710,People!$B$2:$B$5,0))</f>
        <v>Chuck Magee</v>
      </c>
      <c r="Y7710">
        <f t="shared" si="361"/>
        <v>2016</v>
      </c>
      <c r="Z7710">
        <f t="shared" si="362"/>
        <v>10</v>
      </c>
    </row>
    <row r="7711" spans="1:26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7">
        <f t="shared" si="360"/>
        <v>4.5660000000000007</v>
      </c>
      <c r="W7711" s="7" t="str">
        <f>IFERROR(INDEX(Returns!A:A,MATCH(Orders!B7711,Returns!B:B,0)), "No")</f>
        <v>No</v>
      </c>
      <c r="X7711" s="7" t="str">
        <f>INDEX(People!$A$2:$A$5,MATCH(Orders!M7711,People!$B$2:$B$5,0))</f>
        <v>Chuck Magee</v>
      </c>
      <c r="Y7711">
        <f t="shared" si="361"/>
        <v>2016</v>
      </c>
      <c r="Z7711">
        <f t="shared" si="362"/>
        <v>10</v>
      </c>
    </row>
    <row r="7712" spans="1:26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7">
        <f t="shared" si="360"/>
        <v>17.559999999999999</v>
      </c>
      <c r="W7712" s="7" t="str">
        <f>IFERROR(INDEX(Returns!A:A,MATCH(Orders!B7712,Returns!B:B,0)), "No")</f>
        <v>No</v>
      </c>
      <c r="X7712" s="7" t="str">
        <f>INDEX(People!$A$2:$A$5,MATCH(Orders!M7712,People!$B$2:$B$5,0))</f>
        <v>Anna Andreadi</v>
      </c>
      <c r="Y7712">
        <f t="shared" si="361"/>
        <v>2017</v>
      </c>
      <c r="Z7712">
        <f t="shared" si="362"/>
        <v>4</v>
      </c>
    </row>
    <row r="7713" spans="1:26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7">
        <f t="shared" si="360"/>
        <v>25.983999999999998</v>
      </c>
      <c r="W7713" s="7" t="str">
        <f>IFERROR(INDEX(Returns!A:A,MATCH(Orders!B7713,Returns!B:B,0)), "No")</f>
        <v>No</v>
      </c>
      <c r="X7713" s="7" t="str">
        <f>INDEX(People!$A$2:$A$5,MATCH(Orders!M7713,People!$B$2:$B$5,0))</f>
        <v>Cassandra Brandow</v>
      </c>
      <c r="Y7713">
        <f t="shared" si="361"/>
        <v>2019</v>
      </c>
      <c r="Z7713">
        <f t="shared" si="362"/>
        <v>10</v>
      </c>
    </row>
    <row r="7714" spans="1:26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7">
        <f t="shared" si="360"/>
        <v>73.591999999999999</v>
      </c>
      <c r="W7714" s="7" t="str">
        <f>IFERROR(INDEX(Returns!A:A,MATCH(Orders!B7714,Returns!B:B,0)), "No")</f>
        <v>No</v>
      </c>
      <c r="X7714" s="7" t="str">
        <f>INDEX(People!$A$2:$A$5,MATCH(Orders!M7714,People!$B$2:$B$5,0))</f>
        <v>Cassandra Brandow</v>
      </c>
      <c r="Y7714">
        <f t="shared" si="361"/>
        <v>2019</v>
      </c>
      <c r="Z7714">
        <f t="shared" si="362"/>
        <v>10</v>
      </c>
    </row>
    <row r="7715" spans="1:26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7">
        <f t="shared" si="360"/>
        <v>15.984000000000002</v>
      </c>
      <c r="W7715" s="7" t="str">
        <f>IFERROR(INDEX(Returns!A:A,MATCH(Orders!B7715,Returns!B:B,0)), "No")</f>
        <v>No</v>
      </c>
      <c r="X7715" s="7" t="str">
        <f>INDEX(People!$A$2:$A$5,MATCH(Orders!M7715,People!$B$2:$B$5,0))</f>
        <v>Cassandra Brandow</v>
      </c>
      <c r="Y7715">
        <f t="shared" si="361"/>
        <v>2019</v>
      </c>
      <c r="Z7715">
        <f t="shared" si="362"/>
        <v>10</v>
      </c>
    </row>
    <row r="7716" spans="1:26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7">
        <f t="shared" si="360"/>
        <v>41.71</v>
      </c>
      <c r="W7716" s="7" t="str">
        <f>IFERROR(INDEX(Returns!A:A,MATCH(Orders!B7716,Returns!B:B,0)), "No")</f>
        <v>No</v>
      </c>
      <c r="X7716" s="7" t="str">
        <f>INDEX(People!$A$2:$A$5,MATCH(Orders!M7716,People!$B$2:$B$5,0))</f>
        <v>Anna Andreadi</v>
      </c>
      <c r="Y7716">
        <f t="shared" si="361"/>
        <v>2016</v>
      </c>
      <c r="Z7716">
        <f t="shared" si="362"/>
        <v>12</v>
      </c>
    </row>
    <row r="7717" spans="1:26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7">
        <f t="shared" si="360"/>
        <v>13.591999999999999</v>
      </c>
      <c r="W7717" s="7" t="str">
        <f>IFERROR(INDEX(Returns!A:A,MATCH(Orders!B7717,Returns!B:B,0)), "No")</f>
        <v>No</v>
      </c>
      <c r="X7717" s="7" t="str">
        <f>INDEX(People!$A$2:$A$5,MATCH(Orders!M7717,People!$B$2:$B$5,0))</f>
        <v>Chuck Magee</v>
      </c>
      <c r="Y7717">
        <f t="shared" si="361"/>
        <v>2019</v>
      </c>
      <c r="Z7717">
        <f t="shared" si="362"/>
        <v>11</v>
      </c>
    </row>
    <row r="7718" spans="1:26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7">
        <f t="shared" si="360"/>
        <v>5.9200000000000008</v>
      </c>
      <c r="W7718" s="7" t="str">
        <f>IFERROR(INDEX(Returns!A:A,MATCH(Orders!B7718,Returns!B:B,0)), "No")</f>
        <v>Yes</v>
      </c>
      <c r="X7718" s="7" t="str">
        <f>INDEX(People!$A$2:$A$5,MATCH(Orders!M7718,People!$B$2:$B$5,0))</f>
        <v>Anna Andreadi</v>
      </c>
      <c r="Y7718">
        <f t="shared" si="361"/>
        <v>2017</v>
      </c>
      <c r="Z7718">
        <f t="shared" si="362"/>
        <v>1</v>
      </c>
    </row>
    <row r="7719" spans="1:26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7">
        <f t="shared" si="360"/>
        <v>0.96900000000000008</v>
      </c>
      <c r="W7719" s="7" t="str">
        <f>IFERROR(INDEX(Returns!A:A,MATCH(Orders!B7719,Returns!B:B,0)), "No")</f>
        <v>Yes</v>
      </c>
      <c r="X7719" s="7" t="str">
        <f>INDEX(People!$A$2:$A$5,MATCH(Orders!M7719,People!$B$2:$B$5,0))</f>
        <v>Anna Andreadi</v>
      </c>
      <c r="Y7719">
        <f t="shared" si="361"/>
        <v>2017</v>
      </c>
      <c r="Z7719">
        <f t="shared" si="362"/>
        <v>1</v>
      </c>
    </row>
    <row r="7720" spans="1:26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7">
        <f t="shared" si="360"/>
        <v>39.99</v>
      </c>
      <c r="W7720" s="7" t="str">
        <f>IFERROR(INDEX(Returns!A:A,MATCH(Orders!B7720,Returns!B:B,0)), "No")</f>
        <v>No</v>
      </c>
      <c r="X7720" s="7" t="str">
        <f>INDEX(People!$A$2:$A$5,MATCH(Orders!M7720,People!$B$2:$B$5,0))</f>
        <v>Anna Andreadi</v>
      </c>
      <c r="Y7720">
        <f t="shared" si="361"/>
        <v>2019</v>
      </c>
      <c r="Z7720">
        <f t="shared" si="362"/>
        <v>9</v>
      </c>
    </row>
    <row r="7721" spans="1:26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7">
        <f t="shared" si="360"/>
        <v>19.84</v>
      </c>
      <c r="W7721" s="7" t="str">
        <f>IFERROR(INDEX(Returns!A:A,MATCH(Orders!B7721,Returns!B:B,0)), "No")</f>
        <v>No</v>
      </c>
      <c r="X7721" s="7" t="str">
        <f>INDEX(People!$A$2:$A$5,MATCH(Orders!M7721,People!$B$2:$B$5,0))</f>
        <v>Chuck Magee</v>
      </c>
      <c r="Y7721">
        <f t="shared" si="361"/>
        <v>2017</v>
      </c>
      <c r="Z7721">
        <f t="shared" si="362"/>
        <v>1</v>
      </c>
    </row>
    <row r="7722" spans="1:26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7">
        <f t="shared" si="360"/>
        <v>8.74</v>
      </c>
      <c r="W7722" s="7" t="str">
        <f>IFERROR(INDEX(Returns!A:A,MATCH(Orders!B7722,Returns!B:B,0)), "No")</f>
        <v>No</v>
      </c>
      <c r="X7722" s="7" t="str">
        <f>INDEX(People!$A$2:$A$5,MATCH(Orders!M7722,People!$B$2:$B$5,0))</f>
        <v>Chuck Magee</v>
      </c>
      <c r="Y7722">
        <f t="shared" si="361"/>
        <v>2017</v>
      </c>
      <c r="Z7722">
        <f t="shared" si="362"/>
        <v>1</v>
      </c>
    </row>
    <row r="7723" spans="1:26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7">
        <f t="shared" si="360"/>
        <v>6.5840000000000005</v>
      </c>
      <c r="W7723" s="7" t="str">
        <f>IFERROR(INDEX(Returns!A:A,MATCH(Orders!B7723,Returns!B:B,0)), "No")</f>
        <v>No</v>
      </c>
      <c r="X7723" s="7" t="str">
        <f>INDEX(People!$A$2:$A$5,MATCH(Orders!M7723,People!$B$2:$B$5,0))</f>
        <v>Chuck Magee</v>
      </c>
      <c r="Y7723">
        <f t="shared" si="361"/>
        <v>2017</v>
      </c>
      <c r="Z7723">
        <f t="shared" si="362"/>
        <v>1</v>
      </c>
    </row>
    <row r="7724" spans="1:26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7">
        <f t="shared" si="360"/>
        <v>13.58</v>
      </c>
      <c r="W7724" s="7" t="str">
        <f>IFERROR(INDEX(Returns!A:A,MATCH(Orders!B7724,Returns!B:B,0)), "No")</f>
        <v>No</v>
      </c>
      <c r="X7724" s="7" t="str">
        <f>INDEX(People!$A$2:$A$5,MATCH(Orders!M7724,People!$B$2:$B$5,0))</f>
        <v>Anna Andreadi</v>
      </c>
      <c r="Y7724">
        <f t="shared" si="361"/>
        <v>2019</v>
      </c>
      <c r="Z7724">
        <f t="shared" si="362"/>
        <v>4</v>
      </c>
    </row>
    <row r="7725" spans="1:26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7">
        <f t="shared" si="360"/>
        <v>179.886</v>
      </c>
      <c r="W7725" s="7" t="str">
        <f>IFERROR(INDEX(Returns!A:A,MATCH(Orders!B7725,Returns!B:B,0)), "No")</f>
        <v>No</v>
      </c>
      <c r="X7725" s="7" t="str">
        <f>INDEX(People!$A$2:$A$5,MATCH(Orders!M7725,People!$B$2:$B$5,0))</f>
        <v>Kelly Williams</v>
      </c>
      <c r="Y7725">
        <f t="shared" si="361"/>
        <v>2017</v>
      </c>
      <c r="Z7725">
        <f t="shared" si="362"/>
        <v>9</v>
      </c>
    </row>
    <row r="7726" spans="1:26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7">
        <f t="shared" si="360"/>
        <v>286.25600000000003</v>
      </c>
      <c r="W7726" s="7" t="str">
        <f>IFERROR(INDEX(Returns!A:A,MATCH(Orders!B7726,Returns!B:B,0)), "No")</f>
        <v>No</v>
      </c>
      <c r="X7726" s="7" t="str">
        <f>INDEX(People!$A$2:$A$5,MATCH(Orders!M7726,People!$B$2:$B$5,0))</f>
        <v>Chuck Magee</v>
      </c>
      <c r="Y7726">
        <f t="shared" si="361"/>
        <v>2018</v>
      </c>
      <c r="Z7726">
        <f t="shared" si="362"/>
        <v>9</v>
      </c>
    </row>
    <row r="7727" spans="1:26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7">
        <f t="shared" si="360"/>
        <v>12.112000000000002</v>
      </c>
      <c r="W7727" s="7" t="str">
        <f>IFERROR(INDEX(Returns!A:A,MATCH(Orders!B7727,Returns!B:B,0)), "No")</f>
        <v>No</v>
      </c>
      <c r="X7727" s="7" t="str">
        <f>INDEX(People!$A$2:$A$5,MATCH(Orders!M7727,People!$B$2:$B$5,0))</f>
        <v>Chuck Magee</v>
      </c>
      <c r="Y7727">
        <f t="shared" si="361"/>
        <v>2018</v>
      </c>
      <c r="Z7727">
        <f t="shared" si="362"/>
        <v>9</v>
      </c>
    </row>
    <row r="7728" spans="1:26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7">
        <f t="shared" si="360"/>
        <v>110.512</v>
      </c>
      <c r="W7728" s="7" t="str">
        <f>IFERROR(INDEX(Returns!A:A,MATCH(Orders!B7728,Returns!B:B,0)), "No")</f>
        <v>No</v>
      </c>
      <c r="X7728" s="7" t="str">
        <f>INDEX(People!$A$2:$A$5,MATCH(Orders!M7728,People!$B$2:$B$5,0))</f>
        <v>Chuck Magee</v>
      </c>
      <c r="Y7728">
        <f t="shared" si="361"/>
        <v>2018</v>
      </c>
      <c r="Z7728">
        <f t="shared" si="362"/>
        <v>9</v>
      </c>
    </row>
    <row r="7729" spans="1:26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7">
        <f t="shared" si="360"/>
        <v>5.84</v>
      </c>
      <c r="W7729" s="7" t="str">
        <f>IFERROR(INDEX(Returns!A:A,MATCH(Orders!B7729,Returns!B:B,0)), "No")</f>
        <v>No</v>
      </c>
      <c r="X7729" s="7" t="str">
        <f>INDEX(People!$A$2:$A$5,MATCH(Orders!M7729,People!$B$2:$B$5,0))</f>
        <v>Chuck Magee</v>
      </c>
      <c r="Y7729">
        <f t="shared" si="361"/>
        <v>2017</v>
      </c>
      <c r="Z7729">
        <f t="shared" si="362"/>
        <v>3</v>
      </c>
    </row>
    <row r="7730" spans="1:26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7">
        <f t="shared" si="360"/>
        <v>4.4640000000000004</v>
      </c>
      <c r="W7730" s="7" t="str">
        <f>IFERROR(INDEX(Returns!A:A,MATCH(Orders!B7730,Returns!B:B,0)), "No")</f>
        <v>No</v>
      </c>
      <c r="X7730" s="7" t="str">
        <f>INDEX(People!$A$2:$A$5,MATCH(Orders!M7730,People!$B$2:$B$5,0))</f>
        <v>Kelly Williams</v>
      </c>
      <c r="Y7730">
        <f t="shared" si="361"/>
        <v>2018</v>
      </c>
      <c r="Z7730">
        <f t="shared" si="362"/>
        <v>11</v>
      </c>
    </row>
    <row r="7731" spans="1:26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7">
        <f t="shared" si="360"/>
        <v>143.99200000000002</v>
      </c>
      <c r="W7731" s="7" t="str">
        <f>IFERROR(INDEX(Returns!A:A,MATCH(Orders!B7731,Returns!B:B,0)), "No")</f>
        <v>No</v>
      </c>
      <c r="X7731" s="7" t="str">
        <f>INDEX(People!$A$2:$A$5,MATCH(Orders!M7731,People!$B$2:$B$5,0))</f>
        <v>Cassandra Brandow</v>
      </c>
      <c r="Y7731">
        <f t="shared" si="361"/>
        <v>2018</v>
      </c>
      <c r="Z7731">
        <f t="shared" si="362"/>
        <v>9</v>
      </c>
    </row>
    <row r="7732" spans="1:26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7">
        <f t="shared" si="360"/>
        <v>72.784000000000006</v>
      </c>
      <c r="W7732" s="7" t="str">
        <f>IFERROR(INDEX(Returns!A:A,MATCH(Orders!B7732,Returns!B:B,0)), "No")</f>
        <v>No</v>
      </c>
      <c r="X7732" s="7" t="str">
        <f>INDEX(People!$A$2:$A$5,MATCH(Orders!M7732,People!$B$2:$B$5,0))</f>
        <v>Anna Andreadi</v>
      </c>
      <c r="Y7732">
        <f t="shared" si="361"/>
        <v>2019</v>
      </c>
      <c r="Z7732">
        <f t="shared" si="362"/>
        <v>6</v>
      </c>
    </row>
    <row r="7733" spans="1:26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7">
        <f t="shared" si="360"/>
        <v>28.712000000000003</v>
      </c>
      <c r="W7733" s="7" t="str">
        <f>IFERROR(INDEX(Returns!A:A,MATCH(Orders!B7733,Returns!B:B,0)), "No")</f>
        <v>No</v>
      </c>
      <c r="X7733" s="7" t="str">
        <f>INDEX(People!$A$2:$A$5,MATCH(Orders!M7733,People!$B$2:$B$5,0))</f>
        <v>Kelly Williams</v>
      </c>
      <c r="Y7733">
        <f t="shared" si="361"/>
        <v>2019</v>
      </c>
      <c r="Z7733">
        <f t="shared" si="362"/>
        <v>9</v>
      </c>
    </row>
    <row r="7734" spans="1:26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7">
        <f t="shared" si="360"/>
        <v>5.3440000000000003</v>
      </c>
      <c r="W7734" s="7" t="str">
        <f>IFERROR(INDEX(Returns!A:A,MATCH(Orders!B7734,Returns!B:B,0)), "No")</f>
        <v>No</v>
      </c>
      <c r="X7734" s="7" t="str">
        <f>INDEX(People!$A$2:$A$5,MATCH(Orders!M7734,People!$B$2:$B$5,0))</f>
        <v>Kelly Williams</v>
      </c>
      <c r="Y7734">
        <f t="shared" si="361"/>
        <v>2019</v>
      </c>
      <c r="Z7734">
        <f t="shared" si="362"/>
        <v>6</v>
      </c>
    </row>
    <row r="7735" spans="1:26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7">
        <f t="shared" si="360"/>
        <v>3.8079999999999998</v>
      </c>
      <c r="W7735" s="7" t="str">
        <f>IFERROR(INDEX(Returns!A:A,MATCH(Orders!B7735,Returns!B:B,0)), "No")</f>
        <v>No</v>
      </c>
      <c r="X7735" s="7" t="str">
        <f>INDEX(People!$A$2:$A$5,MATCH(Orders!M7735,People!$B$2:$B$5,0))</f>
        <v>Chuck Magee</v>
      </c>
      <c r="Y7735">
        <f t="shared" si="361"/>
        <v>2018</v>
      </c>
      <c r="Z7735">
        <f t="shared" si="362"/>
        <v>5</v>
      </c>
    </row>
    <row r="7736" spans="1:26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7">
        <f t="shared" si="360"/>
        <v>4.1399999999999997</v>
      </c>
      <c r="W7736" s="7" t="str">
        <f>IFERROR(INDEX(Returns!A:A,MATCH(Orders!B7736,Returns!B:B,0)), "No")</f>
        <v>No</v>
      </c>
      <c r="X7736" s="7" t="str">
        <f>INDEX(People!$A$2:$A$5,MATCH(Orders!M7736,People!$B$2:$B$5,0))</f>
        <v>Anna Andreadi</v>
      </c>
      <c r="Y7736">
        <f t="shared" si="361"/>
        <v>2019</v>
      </c>
      <c r="Z7736">
        <f t="shared" si="362"/>
        <v>9</v>
      </c>
    </row>
    <row r="7737" spans="1:26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7">
        <f t="shared" si="360"/>
        <v>6.48</v>
      </c>
      <c r="W7737" s="7" t="str">
        <f>IFERROR(INDEX(Returns!A:A,MATCH(Orders!B7737,Returns!B:B,0)), "No")</f>
        <v>No</v>
      </c>
      <c r="X7737" s="7" t="str">
        <f>INDEX(People!$A$2:$A$5,MATCH(Orders!M7737,People!$B$2:$B$5,0))</f>
        <v>Anna Andreadi</v>
      </c>
      <c r="Y7737">
        <f t="shared" si="361"/>
        <v>2018</v>
      </c>
      <c r="Z7737">
        <f t="shared" si="362"/>
        <v>8</v>
      </c>
    </row>
    <row r="7738" spans="1:26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7">
        <f t="shared" si="360"/>
        <v>17.591999999999999</v>
      </c>
      <c r="W7738" s="7" t="str">
        <f>IFERROR(INDEX(Returns!A:A,MATCH(Orders!B7738,Returns!B:B,0)), "No")</f>
        <v>No</v>
      </c>
      <c r="X7738" s="7" t="str">
        <f>INDEX(People!$A$2:$A$5,MATCH(Orders!M7738,People!$B$2:$B$5,0))</f>
        <v>Chuck Magee</v>
      </c>
      <c r="Y7738">
        <f t="shared" si="361"/>
        <v>2016</v>
      </c>
      <c r="Z7738">
        <f t="shared" si="362"/>
        <v>5</v>
      </c>
    </row>
    <row r="7739" spans="1:26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7">
        <f t="shared" si="360"/>
        <v>1.4080000000000001</v>
      </c>
      <c r="W7739" s="7" t="str">
        <f>IFERROR(INDEX(Returns!A:A,MATCH(Orders!B7739,Returns!B:B,0)), "No")</f>
        <v>No</v>
      </c>
      <c r="X7739" s="7" t="str">
        <f>INDEX(People!$A$2:$A$5,MATCH(Orders!M7739,People!$B$2:$B$5,0))</f>
        <v>Cassandra Brandow</v>
      </c>
      <c r="Y7739">
        <f t="shared" si="361"/>
        <v>2019</v>
      </c>
      <c r="Z7739">
        <f t="shared" si="362"/>
        <v>12</v>
      </c>
    </row>
    <row r="7740" spans="1:26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7">
        <f t="shared" si="360"/>
        <v>17.989999999999998</v>
      </c>
      <c r="W7740" s="7" t="str">
        <f>IFERROR(INDEX(Returns!A:A,MATCH(Orders!B7740,Returns!B:B,0)), "No")</f>
        <v>No</v>
      </c>
      <c r="X7740" s="7" t="str">
        <f>INDEX(People!$A$2:$A$5,MATCH(Orders!M7740,People!$B$2:$B$5,0))</f>
        <v>Chuck Magee</v>
      </c>
      <c r="Y7740">
        <f t="shared" si="361"/>
        <v>2019</v>
      </c>
      <c r="Z7740">
        <f t="shared" si="362"/>
        <v>7</v>
      </c>
    </row>
    <row r="7741" spans="1:26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7">
        <f t="shared" si="360"/>
        <v>3.29</v>
      </c>
      <c r="W7741" s="7" t="str">
        <f>IFERROR(INDEX(Returns!A:A,MATCH(Orders!B7741,Returns!B:B,0)), "No")</f>
        <v>No</v>
      </c>
      <c r="X7741" s="7" t="str">
        <f>INDEX(People!$A$2:$A$5,MATCH(Orders!M7741,People!$B$2:$B$5,0))</f>
        <v>Anna Andreadi</v>
      </c>
      <c r="Y7741">
        <f t="shared" si="361"/>
        <v>2016</v>
      </c>
      <c r="Z7741">
        <f t="shared" si="362"/>
        <v>11</v>
      </c>
    </row>
    <row r="7742" spans="1:26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7">
        <f t="shared" si="360"/>
        <v>94.99</v>
      </c>
      <c r="W7742" s="7" t="str">
        <f>IFERROR(INDEX(Returns!A:A,MATCH(Orders!B7742,Returns!B:B,0)), "No")</f>
        <v>No</v>
      </c>
      <c r="X7742" s="7" t="str">
        <f>INDEX(People!$A$2:$A$5,MATCH(Orders!M7742,People!$B$2:$B$5,0))</f>
        <v>Anna Andreadi</v>
      </c>
      <c r="Y7742">
        <f t="shared" si="361"/>
        <v>2016</v>
      </c>
      <c r="Z7742">
        <f t="shared" si="362"/>
        <v>11</v>
      </c>
    </row>
    <row r="7743" spans="1:26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7">
        <f t="shared" si="360"/>
        <v>17.559999999999999</v>
      </c>
      <c r="W7743" s="7" t="str">
        <f>IFERROR(INDEX(Returns!A:A,MATCH(Orders!B7743,Returns!B:B,0)), "No")</f>
        <v>No</v>
      </c>
      <c r="X7743" s="7" t="str">
        <f>INDEX(People!$A$2:$A$5,MATCH(Orders!M7743,People!$B$2:$B$5,0))</f>
        <v>Anna Andreadi</v>
      </c>
      <c r="Y7743">
        <f t="shared" si="361"/>
        <v>2017</v>
      </c>
      <c r="Z7743">
        <f t="shared" si="362"/>
        <v>9</v>
      </c>
    </row>
    <row r="7744" spans="1:26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7">
        <f t="shared" si="360"/>
        <v>6.48</v>
      </c>
      <c r="W7744" s="7" t="str">
        <f>IFERROR(INDEX(Returns!A:A,MATCH(Orders!B7744,Returns!B:B,0)), "No")</f>
        <v>No</v>
      </c>
      <c r="X7744" s="7" t="str">
        <f>INDEX(People!$A$2:$A$5,MATCH(Orders!M7744,People!$B$2:$B$5,0))</f>
        <v>Anna Andreadi</v>
      </c>
      <c r="Y7744">
        <f t="shared" si="361"/>
        <v>2019</v>
      </c>
      <c r="Z7744">
        <f t="shared" si="362"/>
        <v>8</v>
      </c>
    </row>
    <row r="7745" spans="1:26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7">
        <f t="shared" si="360"/>
        <v>3.98</v>
      </c>
      <c r="W7745" s="7" t="str">
        <f>IFERROR(INDEX(Returns!A:A,MATCH(Orders!B7745,Returns!B:B,0)), "No")</f>
        <v>No</v>
      </c>
      <c r="X7745" s="7" t="str">
        <f>INDEX(People!$A$2:$A$5,MATCH(Orders!M7745,People!$B$2:$B$5,0))</f>
        <v>Chuck Magee</v>
      </c>
      <c r="Y7745">
        <f t="shared" si="361"/>
        <v>2018</v>
      </c>
      <c r="Z7745">
        <f t="shared" si="362"/>
        <v>6</v>
      </c>
    </row>
    <row r="7746" spans="1:26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7">
        <f t="shared" si="360"/>
        <v>188.99</v>
      </c>
      <c r="W7746" s="7" t="str">
        <f>IFERROR(INDEX(Returns!A:A,MATCH(Orders!B7746,Returns!B:B,0)), "No")</f>
        <v>No</v>
      </c>
      <c r="X7746" s="7" t="str">
        <f>INDEX(People!$A$2:$A$5,MATCH(Orders!M7746,People!$B$2:$B$5,0))</f>
        <v>Chuck Magee</v>
      </c>
      <c r="Y7746">
        <f t="shared" si="361"/>
        <v>2018</v>
      </c>
      <c r="Z7746">
        <f t="shared" si="362"/>
        <v>6</v>
      </c>
    </row>
    <row r="7747" spans="1:26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7">
        <f t="shared" ref="V7747:V7810" si="363">R7747/S7747</f>
        <v>3.28</v>
      </c>
      <c r="W7747" s="7" t="str">
        <f>IFERROR(INDEX(Returns!A:A,MATCH(Orders!B7747,Returns!B:B,0)), "No")</f>
        <v>No</v>
      </c>
      <c r="X7747" s="7" t="str">
        <f>INDEX(People!$A$2:$A$5,MATCH(Orders!M7747,People!$B$2:$B$5,0))</f>
        <v>Chuck Magee</v>
      </c>
      <c r="Y7747">
        <f t="shared" ref="Y7747:Y7810" si="364">YEAR(C7747)</f>
        <v>2018</v>
      </c>
      <c r="Z7747">
        <f t="shared" ref="Z7747:Z7810" si="365">MONTH(C7747)</f>
        <v>6</v>
      </c>
    </row>
    <row r="7748" spans="1:26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7">
        <f t="shared" si="363"/>
        <v>12.744</v>
      </c>
      <c r="W7748" s="7" t="str">
        <f>IFERROR(INDEX(Returns!A:A,MATCH(Orders!B7748,Returns!B:B,0)), "No")</f>
        <v>No</v>
      </c>
      <c r="X7748" s="7" t="str">
        <f>INDEX(People!$A$2:$A$5,MATCH(Orders!M7748,People!$B$2:$B$5,0))</f>
        <v>Kelly Williams</v>
      </c>
      <c r="Y7748">
        <f t="shared" si="364"/>
        <v>2017</v>
      </c>
      <c r="Z7748">
        <f t="shared" si="365"/>
        <v>12</v>
      </c>
    </row>
    <row r="7749" spans="1:26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7">
        <f t="shared" si="363"/>
        <v>1.26</v>
      </c>
      <c r="W7749" s="7" t="str">
        <f>IFERROR(INDEX(Returns!A:A,MATCH(Orders!B7749,Returns!B:B,0)), "No")</f>
        <v>No</v>
      </c>
      <c r="X7749" s="7" t="str">
        <f>INDEX(People!$A$2:$A$5,MATCH(Orders!M7749,People!$B$2:$B$5,0))</f>
        <v>Chuck Magee</v>
      </c>
      <c r="Y7749">
        <f t="shared" si="364"/>
        <v>2017</v>
      </c>
      <c r="Z7749">
        <f t="shared" si="365"/>
        <v>5</v>
      </c>
    </row>
    <row r="7750" spans="1:26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7">
        <f t="shared" si="363"/>
        <v>20.28</v>
      </c>
      <c r="W7750" s="7" t="str">
        <f>IFERROR(INDEX(Returns!A:A,MATCH(Orders!B7750,Returns!B:B,0)), "No")</f>
        <v>No</v>
      </c>
      <c r="X7750" s="7" t="str">
        <f>INDEX(People!$A$2:$A$5,MATCH(Orders!M7750,People!$B$2:$B$5,0))</f>
        <v>Cassandra Brandow</v>
      </c>
      <c r="Y7750">
        <f t="shared" si="364"/>
        <v>2017</v>
      </c>
      <c r="Z7750">
        <f t="shared" si="365"/>
        <v>6</v>
      </c>
    </row>
    <row r="7751" spans="1:26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7">
        <f t="shared" si="363"/>
        <v>225.02</v>
      </c>
      <c r="W7751" s="7" t="str">
        <f>IFERROR(INDEX(Returns!A:A,MATCH(Orders!B7751,Returns!B:B,0)), "No")</f>
        <v>No</v>
      </c>
      <c r="X7751" s="7" t="str">
        <f>INDEX(People!$A$2:$A$5,MATCH(Orders!M7751,People!$B$2:$B$5,0))</f>
        <v>Cassandra Brandow</v>
      </c>
      <c r="Y7751">
        <f t="shared" si="364"/>
        <v>2017</v>
      </c>
      <c r="Z7751">
        <f t="shared" si="365"/>
        <v>6</v>
      </c>
    </row>
    <row r="7752" spans="1:26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7">
        <f t="shared" si="363"/>
        <v>17.3</v>
      </c>
      <c r="W7752" s="7" t="str">
        <f>IFERROR(INDEX(Returns!A:A,MATCH(Orders!B7752,Returns!B:B,0)), "No")</f>
        <v>No</v>
      </c>
      <c r="X7752" s="7" t="str">
        <f>INDEX(People!$A$2:$A$5,MATCH(Orders!M7752,People!$B$2:$B$5,0))</f>
        <v>Cassandra Brandow</v>
      </c>
      <c r="Y7752">
        <f t="shared" si="364"/>
        <v>2017</v>
      </c>
      <c r="Z7752">
        <f t="shared" si="365"/>
        <v>6</v>
      </c>
    </row>
    <row r="7753" spans="1:26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7">
        <f t="shared" si="363"/>
        <v>155.99</v>
      </c>
      <c r="W7753" s="7" t="str">
        <f>IFERROR(INDEX(Returns!A:A,MATCH(Orders!B7753,Returns!B:B,0)), "No")</f>
        <v>No</v>
      </c>
      <c r="X7753" s="7" t="str">
        <f>INDEX(People!$A$2:$A$5,MATCH(Orders!M7753,People!$B$2:$B$5,0))</f>
        <v>Cassandra Brandow</v>
      </c>
      <c r="Y7753">
        <f t="shared" si="364"/>
        <v>2017</v>
      </c>
      <c r="Z7753">
        <f t="shared" si="365"/>
        <v>6</v>
      </c>
    </row>
    <row r="7754" spans="1:26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7">
        <f t="shared" si="363"/>
        <v>16.510000000000002</v>
      </c>
      <c r="W7754" s="7" t="str">
        <f>IFERROR(INDEX(Returns!A:A,MATCH(Orders!B7754,Returns!B:B,0)), "No")</f>
        <v>No</v>
      </c>
      <c r="X7754" s="7" t="str">
        <f>INDEX(People!$A$2:$A$5,MATCH(Orders!M7754,People!$B$2:$B$5,0))</f>
        <v>Cassandra Brandow</v>
      </c>
      <c r="Y7754">
        <f t="shared" si="364"/>
        <v>2017</v>
      </c>
      <c r="Z7754">
        <f t="shared" si="365"/>
        <v>6</v>
      </c>
    </row>
    <row r="7755" spans="1:26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7">
        <f t="shared" si="363"/>
        <v>8.5440000000000005</v>
      </c>
      <c r="W7755" s="7" t="str">
        <f>IFERROR(INDEX(Returns!A:A,MATCH(Orders!B7755,Returns!B:B,0)), "No")</f>
        <v>No</v>
      </c>
      <c r="X7755" s="7" t="str">
        <f>INDEX(People!$A$2:$A$5,MATCH(Orders!M7755,People!$B$2:$B$5,0))</f>
        <v>Cassandra Brandow</v>
      </c>
      <c r="Y7755">
        <f t="shared" si="364"/>
        <v>2017</v>
      </c>
      <c r="Z7755">
        <f t="shared" si="365"/>
        <v>11</v>
      </c>
    </row>
    <row r="7756" spans="1:26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7">
        <f t="shared" si="363"/>
        <v>1.504</v>
      </c>
      <c r="W7756" s="7" t="str">
        <f>IFERROR(INDEX(Returns!A:A,MATCH(Orders!B7756,Returns!B:B,0)), "No")</f>
        <v>No</v>
      </c>
      <c r="X7756" s="7" t="str">
        <f>INDEX(People!$A$2:$A$5,MATCH(Orders!M7756,People!$B$2:$B$5,0))</f>
        <v>Chuck Magee</v>
      </c>
      <c r="Y7756">
        <f t="shared" si="364"/>
        <v>2017</v>
      </c>
      <c r="Z7756">
        <f t="shared" si="365"/>
        <v>12</v>
      </c>
    </row>
    <row r="7757" spans="1:26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7">
        <f t="shared" si="363"/>
        <v>38.32</v>
      </c>
      <c r="W7757" s="7" t="str">
        <f>IFERROR(INDEX(Returns!A:A,MATCH(Orders!B7757,Returns!B:B,0)), "No")</f>
        <v>No</v>
      </c>
      <c r="X7757" s="7" t="str">
        <f>INDEX(People!$A$2:$A$5,MATCH(Orders!M7757,People!$B$2:$B$5,0))</f>
        <v>Cassandra Brandow</v>
      </c>
      <c r="Y7757">
        <f t="shared" si="364"/>
        <v>2019</v>
      </c>
      <c r="Z7757">
        <f t="shared" si="365"/>
        <v>11</v>
      </c>
    </row>
    <row r="7758" spans="1:26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7">
        <f t="shared" si="363"/>
        <v>86.232000000000014</v>
      </c>
      <c r="W7758" s="7" t="str">
        <f>IFERROR(INDEX(Returns!A:A,MATCH(Orders!B7758,Returns!B:B,0)), "No")</f>
        <v>No</v>
      </c>
      <c r="X7758" s="7" t="str">
        <f>INDEX(People!$A$2:$A$5,MATCH(Orders!M7758,People!$B$2:$B$5,0))</f>
        <v>Cassandra Brandow</v>
      </c>
      <c r="Y7758">
        <f t="shared" si="364"/>
        <v>2019</v>
      </c>
      <c r="Z7758">
        <f t="shared" si="365"/>
        <v>11</v>
      </c>
    </row>
    <row r="7759" spans="1:26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7">
        <f t="shared" si="363"/>
        <v>10.9</v>
      </c>
      <c r="W7759" s="7" t="str">
        <f>IFERROR(INDEX(Returns!A:A,MATCH(Orders!B7759,Returns!B:B,0)), "No")</f>
        <v>No</v>
      </c>
      <c r="X7759" s="7" t="str">
        <f>INDEX(People!$A$2:$A$5,MATCH(Orders!M7759,People!$B$2:$B$5,0))</f>
        <v>Chuck Magee</v>
      </c>
      <c r="Y7759">
        <f t="shared" si="364"/>
        <v>2019</v>
      </c>
      <c r="Z7759">
        <f t="shared" si="365"/>
        <v>11</v>
      </c>
    </row>
    <row r="7760" spans="1:26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7">
        <f t="shared" si="363"/>
        <v>51.65</v>
      </c>
      <c r="W7760" s="7" t="str">
        <f>IFERROR(INDEX(Returns!A:A,MATCH(Orders!B7760,Returns!B:B,0)), "No")</f>
        <v>No</v>
      </c>
      <c r="X7760" s="7" t="str">
        <f>INDEX(People!$A$2:$A$5,MATCH(Orders!M7760,People!$B$2:$B$5,0))</f>
        <v>Chuck Magee</v>
      </c>
      <c r="Y7760">
        <f t="shared" si="364"/>
        <v>2019</v>
      </c>
      <c r="Z7760">
        <f t="shared" si="365"/>
        <v>11</v>
      </c>
    </row>
    <row r="7761" spans="1:26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7">
        <f t="shared" si="363"/>
        <v>5.1840000000000011</v>
      </c>
      <c r="W7761" s="7" t="str">
        <f>IFERROR(INDEX(Returns!A:A,MATCH(Orders!B7761,Returns!B:B,0)), "No")</f>
        <v>No</v>
      </c>
      <c r="X7761" s="7" t="str">
        <f>INDEX(People!$A$2:$A$5,MATCH(Orders!M7761,People!$B$2:$B$5,0))</f>
        <v>Kelly Williams</v>
      </c>
      <c r="Y7761">
        <f t="shared" si="364"/>
        <v>2018</v>
      </c>
      <c r="Z7761">
        <f t="shared" si="365"/>
        <v>10</v>
      </c>
    </row>
    <row r="7762" spans="1:26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7">
        <f t="shared" si="363"/>
        <v>21.103999999999999</v>
      </c>
      <c r="W7762" s="7" t="str">
        <f>IFERROR(INDEX(Returns!A:A,MATCH(Orders!B7762,Returns!B:B,0)), "No")</f>
        <v>No</v>
      </c>
      <c r="X7762" s="7" t="str">
        <f>INDEX(People!$A$2:$A$5,MATCH(Orders!M7762,People!$B$2:$B$5,0))</f>
        <v>Cassandra Brandow</v>
      </c>
      <c r="Y7762">
        <f t="shared" si="364"/>
        <v>2016</v>
      </c>
      <c r="Z7762">
        <f t="shared" si="365"/>
        <v>12</v>
      </c>
    </row>
    <row r="7763" spans="1:26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7">
        <f t="shared" si="363"/>
        <v>5.1840000000000011</v>
      </c>
      <c r="W7763" s="7" t="str">
        <f>IFERROR(INDEX(Returns!A:A,MATCH(Orders!B7763,Returns!B:B,0)), "No")</f>
        <v>No</v>
      </c>
      <c r="X7763" s="7" t="str">
        <f>INDEX(People!$A$2:$A$5,MATCH(Orders!M7763,People!$B$2:$B$5,0))</f>
        <v>Kelly Williams</v>
      </c>
      <c r="Y7763">
        <f t="shared" si="364"/>
        <v>2019</v>
      </c>
      <c r="Z7763">
        <f t="shared" si="365"/>
        <v>12</v>
      </c>
    </row>
    <row r="7764" spans="1:26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7">
        <f t="shared" si="363"/>
        <v>2.2239999999999998</v>
      </c>
      <c r="W7764" s="7" t="str">
        <f>IFERROR(INDEX(Returns!A:A,MATCH(Orders!B7764,Returns!B:B,0)), "No")</f>
        <v>Yes</v>
      </c>
      <c r="X7764" s="7" t="str">
        <f>INDEX(People!$A$2:$A$5,MATCH(Orders!M7764,People!$B$2:$B$5,0))</f>
        <v>Anna Andreadi</v>
      </c>
      <c r="Y7764">
        <f t="shared" si="364"/>
        <v>2019</v>
      </c>
      <c r="Z7764">
        <f t="shared" si="365"/>
        <v>9</v>
      </c>
    </row>
    <row r="7765" spans="1:26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7">
        <f t="shared" si="363"/>
        <v>8.2799999999999994</v>
      </c>
      <c r="W7765" s="7" t="str">
        <f>IFERROR(INDEX(Returns!A:A,MATCH(Orders!B7765,Returns!B:B,0)), "No")</f>
        <v>No</v>
      </c>
      <c r="X7765" s="7" t="str">
        <f>INDEX(People!$A$2:$A$5,MATCH(Orders!M7765,People!$B$2:$B$5,0))</f>
        <v>Cassandra Brandow</v>
      </c>
      <c r="Y7765">
        <f t="shared" si="364"/>
        <v>2017</v>
      </c>
      <c r="Z7765">
        <f t="shared" si="365"/>
        <v>2</v>
      </c>
    </row>
    <row r="7766" spans="1:26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7">
        <f t="shared" si="363"/>
        <v>5.84</v>
      </c>
      <c r="W7766" s="7" t="str">
        <f>IFERROR(INDEX(Returns!A:A,MATCH(Orders!B7766,Returns!B:B,0)), "No")</f>
        <v>No</v>
      </c>
      <c r="X7766" s="7" t="str">
        <f>INDEX(People!$A$2:$A$5,MATCH(Orders!M7766,People!$B$2:$B$5,0))</f>
        <v>Chuck Magee</v>
      </c>
      <c r="Y7766">
        <f t="shared" si="364"/>
        <v>2019</v>
      </c>
      <c r="Z7766">
        <f t="shared" si="365"/>
        <v>8</v>
      </c>
    </row>
    <row r="7767" spans="1:26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7">
        <f t="shared" si="363"/>
        <v>355.98</v>
      </c>
      <c r="W7767" s="7" t="str">
        <f>IFERROR(INDEX(Returns!A:A,MATCH(Orders!B7767,Returns!B:B,0)), "No")</f>
        <v>No</v>
      </c>
      <c r="X7767" s="7" t="str">
        <f>INDEX(People!$A$2:$A$5,MATCH(Orders!M7767,People!$B$2:$B$5,0))</f>
        <v>Chuck Magee</v>
      </c>
      <c r="Y7767">
        <f t="shared" si="364"/>
        <v>2019</v>
      </c>
      <c r="Z7767">
        <f t="shared" si="365"/>
        <v>8</v>
      </c>
    </row>
    <row r="7768" spans="1:26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7">
        <f t="shared" si="363"/>
        <v>43.98</v>
      </c>
      <c r="W7768" s="7" t="str">
        <f>IFERROR(INDEX(Returns!A:A,MATCH(Orders!B7768,Returns!B:B,0)), "No")</f>
        <v>No</v>
      </c>
      <c r="X7768" s="7" t="str">
        <f>INDEX(People!$A$2:$A$5,MATCH(Orders!M7768,People!$B$2:$B$5,0))</f>
        <v>Chuck Magee</v>
      </c>
      <c r="Y7768">
        <f t="shared" si="364"/>
        <v>2019</v>
      </c>
      <c r="Z7768">
        <f t="shared" si="365"/>
        <v>8</v>
      </c>
    </row>
    <row r="7769" spans="1:26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7">
        <f t="shared" si="363"/>
        <v>2.3839999999999999</v>
      </c>
      <c r="W7769" s="7" t="str">
        <f>IFERROR(INDEX(Returns!A:A,MATCH(Orders!B7769,Returns!B:B,0)), "No")</f>
        <v>No</v>
      </c>
      <c r="X7769" s="7" t="str">
        <f>INDEX(People!$A$2:$A$5,MATCH(Orders!M7769,People!$B$2:$B$5,0))</f>
        <v>Anna Andreadi</v>
      </c>
      <c r="Y7769">
        <f t="shared" si="364"/>
        <v>2017</v>
      </c>
      <c r="Z7769">
        <f t="shared" si="365"/>
        <v>8</v>
      </c>
    </row>
    <row r="7770" spans="1:26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7">
        <f t="shared" si="363"/>
        <v>5.3440000000000003</v>
      </c>
      <c r="W7770" s="7" t="str">
        <f>IFERROR(INDEX(Returns!A:A,MATCH(Orders!B7770,Returns!B:B,0)), "No")</f>
        <v>No</v>
      </c>
      <c r="X7770" s="7" t="str">
        <f>INDEX(People!$A$2:$A$5,MATCH(Orders!M7770,People!$B$2:$B$5,0))</f>
        <v>Cassandra Brandow</v>
      </c>
      <c r="Y7770">
        <f t="shared" si="364"/>
        <v>2019</v>
      </c>
      <c r="Z7770">
        <f t="shared" si="365"/>
        <v>11</v>
      </c>
    </row>
    <row r="7771" spans="1:26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7">
        <f t="shared" si="363"/>
        <v>519.86400000000003</v>
      </c>
      <c r="W7771" s="7" t="str">
        <f>IFERROR(INDEX(Returns!A:A,MATCH(Orders!B7771,Returns!B:B,0)), "No")</f>
        <v>No</v>
      </c>
      <c r="X7771" s="7" t="str">
        <f>INDEX(People!$A$2:$A$5,MATCH(Orders!M7771,People!$B$2:$B$5,0))</f>
        <v>Anna Andreadi</v>
      </c>
      <c r="Y7771">
        <f t="shared" si="364"/>
        <v>2018</v>
      </c>
      <c r="Z7771">
        <f t="shared" si="365"/>
        <v>8</v>
      </c>
    </row>
    <row r="7772" spans="1:26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7">
        <f t="shared" si="363"/>
        <v>22.98</v>
      </c>
      <c r="W7772" s="7" t="str">
        <f>IFERROR(INDEX(Returns!A:A,MATCH(Orders!B7772,Returns!B:B,0)), "No")</f>
        <v>No</v>
      </c>
      <c r="X7772" s="7" t="str">
        <f>INDEX(People!$A$2:$A$5,MATCH(Orders!M7772,People!$B$2:$B$5,0))</f>
        <v>Anna Andreadi</v>
      </c>
      <c r="Y7772">
        <f t="shared" si="364"/>
        <v>2018</v>
      </c>
      <c r="Z7772">
        <f t="shared" si="365"/>
        <v>8</v>
      </c>
    </row>
    <row r="7773" spans="1:26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7">
        <f t="shared" si="363"/>
        <v>228.29400000000004</v>
      </c>
      <c r="W7773" s="7" t="str">
        <f>IFERROR(INDEX(Returns!A:A,MATCH(Orders!B7773,Returns!B:B,0)), "No")</f>
        <v>No</v>
      </c>
      <c r="X7773" s="7" t="str">
        <f>INDEX(People!$A$2:$A$5,MATCH(Orders!M7773,People!$B$2:$B$5,0))</f>
        <v>Chuck Magee</v>
      </c>
      <c r="Y7773">
        <f t="shared" si="364"/>
        <v>2018</v>
      </c>
      <c r="Z7773">
        <f t="shared" si="365"/>
        <v>11</v>
      </c>
    </row>
    <row r="7774" spans="1:26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7">
        <f t="shared" si="363"/>
        <v>899.99700000000007</v>
      </c>
      <c r="W7774" s="7" t="str">
        <f>IFERROR(INDEX(Returns!A:A,MATCH(Orders!B7774,Returns!B:B,0)), "No")</f>
        <v>No</v>
      </c>
      <c r="X7774" s="7" t="str">
        <f>INDEX(People!$A$2:$A$5,MATCH(Orders!M7774,People!$B$2:$B$5,0))</f>
        <v>Chuck Magee</v>
      </c>
      <c r="Y7774">
        <f t="shared" si="364"/>
        <v>2018</v>
      </c>
      <c r="Z7774">
        <f t="shared" si="365"/>
        <v>11</v>
      </c>
    </row>
    <row r="7775" spans="1:26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7">
        <f t="shared" si="363"/>
        <v>19.992000000000001</v>
      </c>
      <c r="W7775" s="7" t="str">
        <f>IFERROR(INDEX(Returns!A:A,MATCH(Orders!B7775,Returns!B:B,0)), "No")</f>
        <v>No</v>
      </c>
      <c r="X7775" s="7" t="str">
        <f>INDEX(People!$A$2:$A$5,MATCH(Orders!M7775,People!$B$2:$B$5,0))</f>
        <v>Chuck Magee</v>
      </c>
      <c r="Y7775">
        <f t="shared" si="364"/>
        <v>2018</v>
      </c>
      <c r="Z7775">
        <f t="shared" si="365"/>
        <v>11</v>
      </c>
    </row>
    <row r="7776" spans="1:26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7">
        <f t="shared" si="363"/>
        <v>2.04</v>
      </c>
      <c r="W7776" s="7" t="str">
        <f>IFERROR(INDEX(Returns!A:A,MATCH(Orders!B7776,Returns!B:B,0)), "No")</f>
        <v>No</v>
      </c>
      <c r="X7776" s="7" t="str">
        <f>INDEX(People!$A$2:$A$5,MATCH(Orders!M7776,People!$B$2:$B$5,0))</f>
        <v>Anna Andreadi</v>
      </c>
      <c r="Y7776">
        <f t="shared" si="364"/>
        <v>2018</v>
      </c>
      <c r="Z7776">
        <f t="shared" si="365"/>
        <v>4</v>
      </c>
    </row>
    <row r="7777" spans="1:26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7">
        <f t="shared" si="363"/>
        <v>10.98</v>
      </c>
      <c r="W7777" s="7" t="str">
        <f>IFERROR(INDEX(Returns!A:A,MATCH(Orders!B7777,Returns!B:B,0)), "No")</f>
        <v>No</v>
      </c>
      <c r="X7777" s="7" t="str">
        <f>INDEX(People!$A$2:$A$5,MATCH(Orders!M7777,People!$B$2:$B$5,0))</f>
        <v>Anna Andreadi</v>
      </c>
      <c r="Y7777">
        <f t="shared" si="364"/>
        <v>2016</v>
      </c>
      <c r="Z7777">
        <f t="shared" si="365"/>
        <v>12</v>
      </c>
    </row>
    <row r="7778" spans="1:26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7">
        <f t="shared" si="363"/>
        <v>2.62</v>
      </c>
      <c r="W7778" s="7" t="str">
        <f>IFERROR(INDEX(Returns!A:A,MATCH(Orders!B7778,Returns!B:B,0)), "No")</f>
        <v>No</v>
      </c>
      <c r="X7778" s="7" t="str">
        <f>INDEX(People!$A$2:$A$5,MATCH(Orders!M7778,People!$B$2:$B$5,0))</f>
        <v>Anna Andreadi</v>
      </c>
      <c r="Y7778">
        <f t="shared" si="364"/>
        <v>2016</v>
      </c>
      <c r="Z7778">
        <f t="shared" si="365"/>
        <v>12</v>
      </c>
    </row>
    <row r="7779" spans="1:26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7">
        <f t="shared" si="363"/>
        <v>17.149999999999999</v>
      </c>
      <c r="W7779" s="7" t="str">
        <f>IFERROR(INDEX(Returns!A:A,MATCH(Orders!B7779,Returns!B:B,0)), "No")</f>
        <v>No</v>
      </c>
      <c r="X7779" s="7" t="str">
        <f>INDEX(People!$A$2:$A$5,MATCH(Orders!M7779,People!$B$2:$B$5,0))</f>
        <v>Anna Andreadi</v>
      </c>
      <c r="Y7779">
        <f t="shared" si="364"/>
        <v>2016</v>
      </c>
      <c r="Z7779">
        <f t="shared" si="365"/>
        <v>12</v>
      </c>
    </row>
    <row r="7780" spans="1:26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7">
        <f t="shared" si="363"/>
        <v>12.351999999999999</v>
      </c>
      <c r="W7780" s="7" t="str">
        <f>IFERROR(INDEX(Returns!A:A,MATCH(Orders!B7780,Returns!B:B,0)), "No")</f>
        <v>No</v>
      </c>
      <c r="X7780" s="7" t="str">
        <f>INDEX(People!$A$2:$A$5,MATCH(Orders!M7780,People!$B$2:$B$5,0))</f>
        <v>Anna Andreadi</v>
      </c>
      <c r="Y7780">
        <f t="shared" si="364"/>
        <v>2016</v>
      </c>
      <c r="Z7780">
        <f t="shared" si="365"/>
        <v>12</v>
      </c>
    </row>
    <row r="7781" spans="1:26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7">
        <f t="shared" si="363"/>
        <v>50.98</v>
      </c>
      <c r="W7781" s="7" t="str">
        <f>IFERROR(INDEX(Returns!A:A,MATCH(Orders!B7781,Returns!B:B,0)), "No")</f>
        <v>No</v>
      </c>
      <c r="X7781" s="7" t="str">
        <f>INDEX(People!$A$2:$A$5,MATCH(Orders!M7781,People!$B$2:$B$5,0))</f>
        <v>Cassandra Brandow</v>
      </c>
      <c r="Y7781">
        <f t="shared" si="364"/>
        <v>2018</v>
      </c>
      <c r="Z7781">
        <f t="shared" si="365"/>
        <v>4</v>
      </c>
    </row>
    <row r="7782" spans="1:26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7">
        <f t="shared" si="363"/>
        <v>7.39</v>
      </c>
      <c r="W7782" s="7" t="str">
        <f>IFERROR(INDEX(Returns!A:A,MATCH(Orders!B7782,Returns!B:B,0)), "No")</f>
        <v>No</v>
      </c>
      <c r="X7782" s="7" t="str">
        <f>INDEX(People!$A$2:$A$5,MATCH(Orders!M7782,People!$B$2:$B$5,0))</f>
        <v>Cassandra Brandow</v>
      </c>
      <c r="Y7782">
        <f t="shared" si="364"/>
        <v>2018</v>
      </c>
      <c r="Z7782">
        <f t="shared" si="365"/>
        <v>4</v>
      </c>
    </row>
    <row r="7783" spans="1:26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7">
        <f t="shared" si="363"/>
        <v>2.8559999999999994</v>
      </c>
      <c r="W7783" s="7" t="str">
        <f>IFERROR(INDEX(Returns!A:A,MATCH(Orders!B7783,Returns!B:B,0)), "No")</f>
        <v>No</v>
      </c>
      <c r="X7783" s="7" t="str">
        <f>INDEX(People!$A$2:$A$5,MATCH(Orders!M7783,People!$B$2:$B$5,0))</f>
        <v>Kelly Williams</v>
      </c>
      <c r="Y7783">
        <f t="shared" si="364"/>
        <v>2017</v>
      </c>
      <c r="Z7783">
        <f t="shared" si="365"/>
        <v>3</v>
      </c>
    </row>
    <row r="7784" spans="1:26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7">
        <f t="shared" si="363"/>
        <v>22.624000000000002</v>
      </c>
      <c r="W7784" s="7" t="str">
        <f>IFERROR(INDEX(Returns!A:A,MATCH(Orders!B7784,Returns!B:B,0)), "No")</f>
        <v>No</v>
      </c>
      <c r="X7784" s="7" t="str">
        <f>INDEX(People!$A$2:$A$5,MATCH(Orders!M7784,People!$B$2:$B$5,0))</f>
        <v>Cassandra Brandow</v>
      </c>
      <c r="Y7784">
        <f t="shared" si="364"/>
        <v>2018</v>
      </c>
      <c r="Z7784">
        <f t="shared" si="365"/>
        <v>11</v>
      </c>
    </row>
    <row r="7785" spans="1:26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7">
        <f t="shared" si="363"/>
        <v>87.63000000000001</v>
      </c>
      <c r="W7785" s="7" t="str">
        <f>IFERROR(INDEX(Returns!A:A,MATCH(Orders!B7785,Returns!B:B,0)), "No")</f>
        <v>No</v>
      </c>
      <c r="X7785" s="7" t="str">
        <f>INDEX(People!$A$2:$A$5,MATCH(Orders!M7785,People!$B$2:$B$5,0))</f>
        <v>Cassandra Brandow</v>
      </c>
      <c r="Y7785">
        <f t="shared" si="364"/>
        <v>2018</v>
      </c>
      <c r="Z7785">
        <f t="shared" si="365"/>
        <v>11</v>
      </c>
    </row>
    <row r="7786" spans="1:26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7">
        <f t="shared" si="363"/>
        <v>92.688000000000002</v>
      </c>
      <c r="W7786" s="7" t="str">
        <f>IFERROR(INDEX(Returns!A:A,MATCH(Orders!B7786,Returns!B:B,0)), "No")</f>
        <v>No</v>
      </c>
      <c r="X7786" s="7" t="str">
        <f>INDEX(People!$A$2:$A$5,MATCH(Orders!M7786,People!$B$2:$B$5,0))</f>
        <v>Cassandra Brandow</v>
      </c>
      <c r="Y7786">
        <f t="shared" si="364"/>
        <v>2018</v>
      </c>
      <c r="Z7786">
        <f t="shared" si="365"/>
        <v>11</v>
      </c>
    </row>
    <row r="7787" spans="1:26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7">
        <f t="shared" si="363"/>
        <v>12.53</v>
      </c>
      <c r="W7787" s="7" t="str">
        <f>IFERROR(INDEX(Returns!A:A,MATCH(Orders!B7787,Returns!B:B,0)), "No")</f>
        <v>No</v>
      </c>
      <c r="X7787" s="7" t="str">
        <f>INDEX(People!$A$2:$A$5,MATCH(Orders!M7787,People!$B$2:$B$5,0))</f>
        <v>Chuck Magee</v>
      </c>
      <c r="Y7787">
        <f t="shared" si="364"/>
        <v>2016</v>
      </c>
      <c r="Z7787">
        <f t="shared" si="365"/>
        <v>11</v>
      </c>
    </row>
    <row r="7788" spans="1:26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7">
        <f t="shared" si="363"/>
        <v>2.8899999999999992</v>
      </c>
      <c r="W7788" s="7" t="str">
        <f>IFERROR(INDEX(Returns!A:A,MATCH(Orders!B7788,Returns!B:B,0)), "No")</f>
        <v>No</v>
      </c>
      <c r="X7788" s="7" t="str">
        <f>INDEX(People!$A$2:$A$5,MATCH(Orders!M7788,People!$B$2:$B$5,0))</f>
        <v>Kelly Williams</v>
      </c>
      <c r="Y7788">
        <f t="shared" si="364"/>
        <v>2018</v>
      </c>
      <c r="Z7788">
        <f t="shared" si="365"/>
        <v>5</v>
      </c>
    </row>
    <row r="7789" spans="1:26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7">
        <f t="shared" si="363"/>
        <v>2.6320000000000001</v>
      </c>
      <c r="W7789" s="7" t="str">
        <f>IFERROR(INDEX(Returns!A:A,MATCH(Orders!B7789,Returns!B:B,0)), "No")</f>
        <v>No</v>
      </c>
      <c r="X7789" s="7" t="str">
        <f>INDEX(People!$A$2:$A$5,MATCH(Orders!M7789,People!$B$2:$B$5,0))</f>
        <v>Kelly Williams</v>
      </c>
      <c r="Y7789">
        <f t="shared" si="364"/>
        <v>2018</v>
      </c>
      <c r="Z7789">
        <f t="shared" si="365"/>
        <v>5</v>
      </c>
    </row>
    <row r="7790" spans="1:26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7">
        <f t="shared" si="363"/>
        <v>7.5360000000000005</v>
      </c>
      <c r="W7790" s="7" t="str">
        <f>IFERROR(INDEX(Returns!A:A,MATCH(Orders!B7790,Returns!B:B,0)), "No")</f>
        <v>No</v>
      </c>
      <c r="X7790" s="7" t="str">
        <f>INDEX(People!$A$2:$A$5,MATCH(Orders!M7790,People!$B$2:$B$5,0))</f>
        <v>Kelly Williams</v>
      </c>
      <c r="Y7790">
        <f t="shared" si="364"/>
        <v>2018</v>
      </c>
      <c r="Z7790">
        <f t="shared" si="365"/>
        <v>5</v>
      </c>
    </row>
    <row r="7791" spans="1:26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7">
        <f t="shared" si="363"/>
        <v>3.8159999999999998</v>
      </c>
      <c r="W7791" s="7" t="str">
        <f>IFERROR(INDEX(Returns!A:A,MATCH(Orders!B7791,Returns!B:B,0)), "No")</f>
        <v>No</v>
      </c>
      <c r="X7791" s="7" t="str">
        <f>INDEX(People!$A$2:$A$5,MATCH(Orders!M7791,People!$B$2:$B$5,0))</f>
        <v>Kelly Williams</v>
      </c>
      <c r="Y7791">
        <f t="shared" si="364"/>
        <v>2018</v>
      </c>
      <c r="Z7791">
        <f t="shared" si="365"/>
        <v>5</v>
      </c>
    </row>
    <row r="7792" spans="1:26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7">
        <f t="shared" si="363"/>
        <v>1.6140000000000001</v>
      </c>
      <c r="W7792" s="7" t="str">
        <f>IFERROR(INDEX(Returns!A:A,MATCH(Orders!B7792,Returns!B:B,0)), "No")</f>
        <v>No</v>
      </c>
      <c r="X7792" s="7" t="str">
        <f>INDEX(People!$A$2:$A$5,MATCH(Orders!M7792,People!$B$2:$B$5,0))</f>
        <v>Chuck Magee</v>
      </c>
      <c r="Y7792">
        <f t="shared" si="364"/>
        <v>2019</v>
      </c>
      <c r="Z7792">
        <f t="shared" si="365"/>
        <v>9</v>
      </c>
    </row>
    <row r="7793" spans="1:26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7">
        <f t="shared" si="363"/>
        <v>0.35999999999999993</v>
      </c>
      <c r="W7793" s="7" t="str">
        <f>IFERROR(INDEX(Returns!A:A,MATCH(Orders!B7793,Returns!B:B,0)), "No")</f>
        <v>No</v>
      </c>
      <c r="X7793" s="7" t="str">
        <f>INDEX(People!$A$2:$A$5,MATCH(Orders!M7793,People!$B$2:$B$5,0))</f>
        <v>Kelly Williams</v>
      </c>
      <c r="Y7793">
        <f t="shared" si="364"/>
        <v>2018</v>
      </c>
      <c r="Z7793">
        <f t="shared" si="365"/>
        <v>12</v>
      </c>
    </row>
    <row r="7794" spans="1:26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7">
        <f t="shared" si="363"/>
        <v>19.992000000000001</v>
      </c>
      <c r="W7794" s="7" t="str">
        <f>IFERROR(INDEX(Returns!A:A,MATCH(Orders!B7794,Returns!B:B,0)), "No")</f>
        <v>No</v>
      </c>
      <c r="X7794" s="7" t="str">
        <f>INDEX(People!$A$2:$A$5,MATCH(Orders!M7794,People!$B$2:$B$5,0))</f>
        <v>Kelly Williams</v>
      </c>
      <c r="Y7794">
        <f t="shared" si="364"/>
        <v>2019</v>
      </c>
      <c r="Z7794">
        <f t="shared" si="365"/>
        <v>10</v>
      </c>
    </row>
    <row r="7795" spans="1:26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7">
        <f t="shared" si="363"/>
        <v>6.4800000000000013</v>
      </c>
      <c r="W7795" s="7" t="str">
        <f>IFERROR(INDEX(Returns!A:A,MATCH(Orders!B7795,Returns!B:B,0)), "No")</f>
        <v>No</v>
      </c>
      <c r="X7795" s="7" t="str">
        <f>INDEX(People!$A$2:$A$5,MATCH(Orders!M7795,People!$B$2:$B$5,0))</f>
        <v>Anna Andreadi</v>
      </c>
      <c r="Y7795">
        <f t="shared" si="364"/>
        <v>2017</v>
      </c>
      <c r="Z7795">
        <f t="shared" si="365"/>
        <v>12</v>
      </c>
    </row>
    <row r="7796" spans="1:26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7">
        <f t="shared" si="363"/>
        <v>48.94</v>
      </c>
      <c r="W7796" s="7" t="str">
        <f>IFERROR(INDEX(Returns!A:A,MATCH(Orders!B7796,Returns!B:B,0)), "No")</f>
        <v>No</v>
      </c>
      <c r="X7796" s="7" t="str">
        <f>INDEX(People!$A$2:$A$5,MATCH(Orders!M7796,People!$B$2:$B$5,0))</f>
        <v>Anna Andreadi</v>
      </c>
      <c r="Y7796">
        <f t="shared" si="364"/>
        <v>2017</v>
      </c>
      <c r="Z7796">
        <f t="shared" si="365"/>
        <v>12</v>
      </c>
    </row>
    <row r="7797" spans="1:26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7">
        <f t="shared" si="363"/>
        <v>76.792000000000002</v>
      </c>
      <c r="W7797" s="7" t="str">
        <f>IFERROR(INDEX(Returns!A:A,MATCH(Orders!B7797,Returns!B:B,0)), "No")</f>
        <v>No</v>
      </c>
      <c r="X7797" s="7" t="str">
        <f>INDEX(People!$A$2:$A$5,MATCH(Orders!M7797,People!$B$2:$B$5,0))</f>
        <v>Kelly Williams</v>
      </c>
      <c r="Y7797">
        <f t="shared" si="364"/>
        <v>2017</v>
      </c>
      <c r="Z7797">
        <f t="shared" si="365"/>
        <v>7</v>
      </c>
    </row>
    <row r="7798" spans="1:26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7">
        <f t="shared" si="363"/>
        <v>5.38</v>
      </c>
      <c r="W7798" s="7" t="str">
        <f>IFERROR(INDEX(Returns!A:A,MATCH(Orders!B7798,Returns!B:B,0)), "No")</f>
        <v>No</v>
      </c>
      <c r="X7798" s="7" t="str">
        <f>INDEX(People!$A$2:$A$5,MATCH(Orders!M7798,People!$B$2:$B$5,0))</f>
        <v>Chuck Magee</v>
      </c>
      <c r="Y7798">
        <f t="shared" si="364"/>
        <v>2017</v>
      </c>
      <c r="Z7798">
        <f t="shared" si="365"/>
        <v>10</v>
      </c>
    </row>
    <row r="7799" spans="1:26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7">
        <f t="shared" si="363"/>
        <v>15.67</v>
      </c>
      <c r="W7799" s="7" t="str">
        <f>IFERROR(INDEX(Returns!A:A,MATCH(Orders!B7799,Returns!B:B,0)), "No")</f>
        <v>No</v>
      </c>
      <c r="X7799" s="7" t="str">
        <f>INDEX(People!$A$2:$A$5,MATCH(Orders!M7799,People!$B$2:$B$5,0))</f>
        <v>Chuck Magee</v>
      </c>
      <c r="Y7799">
        <f t="shared" si="364"/>
        <v>2019</v>
      </c>
      <c r="Z7799">
        <f t="shared" si="365"/>
        <v>3</v>
      </c>
    </row>
    <row r="7800" spans="1:26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7">
        <f t="shared" si="363"/>
        <v>469.99</v>
      </c>
      <c r="W7800" s="7" t="str">
        <f>IFERROR(INDEX(Returns!A:A,MATCH(Orders!B7800,Returns!B:B,0)), "No")</f>
        <v>No</v>
      </c>
      <c r="X7800" s="7" t="str">
        <f>INDEX(People!$A$2:$A$5,MATCH(Orders!M7800,People!$B$2:$B$5,0))</f>
        <v>Chuck Magee</v>
      </c>
      <c r="Y7800">
        <f t="shared" si="364"/>
        <v>2019</v>
      </c>
      <c r="Z7800">
        <f t="shared" si="365"/>
        <v>3</v>
      </c>
    </row>
    <row r="7801" spans="1:26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7">
        <f t="shared" si="363"/>
        <v>69.282000000000011</v>
      </c>
      <c r="W7801" s="7" t="str">
        <f>IFERROR(INDEX(Returns!A:A,MATCH(Orders!B7801,Returns!B:B,0)), "No")</f>
        <v>No</v>
      </c>
      <c r="X7801" s="7" t="str">
        <f>INDEX(People!$A$2:$A$5,MATCH(Orders!M7801,People!$B$2:$B$5,0))</f>
        <v>Chuck Magee</v>
      </c>
      <c r="Y7801">
        <f t="shared" si="364"/>
        <v>2019</v>
      </c>
      <c r="Z7801">
        <f t="shared" si="365"/>
        <v>3</v>
      </c>
    </row>
    <row r="7802" spans="1:26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7">
        <f t="shared" si="363"/>
        <v>108.248</v>
      </c>
      <c r="W7802" s="7" t="str">
        <f>IFERROR(INDEX(Returns!A:A,MATCH(Orders!B7802,Returns!B:B,0)), "No")</f>
        <v>No</v>
      </c>
      <c r="X7802" s="7" t="str">
        <f>INDEX(People!$A$2:$A$5,MATCH(Orders!M7802,People!$B$2:$B$5,0))</f>
        <v>Chuck Magee</v>
      </c>
      <c r="Y7802">
        <f t="shared" si="364"/>
        <v>2019</v>
      </c>
      <c r="Z7802">
        <f t="shared" si="365"/>
        <v>6</v>
      </c>
    </row>
    <row r="7803" spans="1:26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7">
        <f t="shared" si="363"/>
        <v>20.239999999999998</v>
      </c>
      <c r="W7803" s="7" t="str">
        <f>IFERROR(INDEX(Returns!A:A,MATCH(Orders!B7803,Returns!B:B,0)), "No")</f>
        <v>No</v>
      </c>
      <c r="X7803" s="7" t="str">
        <f>INDEX(People!$A$2:$A$5,MATCH(Orders!M7803,People!$B$2:$B$5,0))</f>
        <v>Anna Andreadi</v>
      </c>
      <c r="Y7803">
        <f t="shared" si="364"/>
        <v>2016</v>
      </c>
      <c r="Z7803">
        <f t="shared" si="365"/>
        <v>3</v>
      </c>
    </row>
    <row r="7804" spans="1:26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7">
        <f t="shared" si="363"/>
        <v>3</v>
      </c>
      <c r="W7804" s="7" t="str">
        <f>IFERROR(INDEX(Returns!A:A,MATCH(Orders!B7804,Returns!B:B,0)), "No")</f>
        <v>No</v>
      </c>
      <c r="X7804" s="7" t="str">
        <f>INDEX(People!$A$2:$A$5,MATCH(Orders!M7804,People!$B$2:$B$5,0))</f>
        <v>Cassandra Brandow</v>
      </c>
      <c r="Y7804">
        <f t="shared" si="364"/>
        <v>2017</v>
      </c>
      <c r="Z7804">
        <f t="shared" si="365"/>
        <v>9</v>
      </c>
    </row>
    <row r="7805" spans="1:26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7">
        <f t="shared" si="363"/>
        <v>180.01600000000002</v>
      </c>
      <c r="W7805" s="7" t="str">
        <f>IFERROR(INDEX(Returns!A:A,MATCH(Orders!B7805,Returns!B:B,0)), "No")</f>
        <v>No</v>
      </c>
      <c r="X7805" s="7" t="str">
        <f>INDEX(People!$A$2:$A$5,MATCH(Orders!M7805,People!$B$2:$B$5,0))</f>
        <v>Cassandra Brandow</v>
      </c>
      <c r="Y7805">
        <f t="shared" si="364"/>
        <v>2017</v>
      </c>
      <c r="Z7805">
        <f t="shared" si="365"/>
        <v>9</v>
      </c>
    </row>
    <row r="7806" spans="1:26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7">
        <f t="shared" si="363"/>
        <v>25.424000000000003</v>
      </c>
      <c r="W7806" s="7" t="str">
        <f>IFERROR(INDEX(Returns!A:A,MATCH(Orders!B7806,Returns!B:B,0)), "No")</f>
        <v>No</v>
      </c>
      <c r="X7806" s="7" t="str">
        <f>INDEX(People!$A$2:$A$5,MATCH(Orders!M7806,People!$B$2:$B$5,0))</f>
        <v>Cassandra Brandow</v>
      </c>
      <c r="Y7806">
        <f t="shared" si="364"/>
        <v>2017</v>
      </c>
      <c r="Z7806">
        <f t="shared" si="365"/>
        <v>9</v>
      </c>
    </row>
    <row r="7807" spans="1:26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7">
        <f t="shared" si="363"/>
        <v>1.4080000000000001</v>
      </c>
      <c r="W7807" s="7" t="str">
        <f>IFERROR(INDEX(Returns!A:A,MATCH(Orders!B7807,Returns!B:B,0)), "No")</f>
        <v>No</v>
      </c>
      <c r="X7807" s="7" t="str">
        <f>INDEX(People!$A$2:$A$5,MATCH(Orders!M7807,People!$B$2:$B$5,0))</f>
        <v>Cassandra Brandow</v>
      </c>
      <c r="Y7807">
        <f t="shared" si="364"/>
        <v>2017</v>
      </c>
      <c r="Z7807">
        <f t="shared" si="365"/>
        <v>9</v>
      </c>
    </row>
    <row r="7808" spans="1:26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7">
        <f t="shared" si="363"/>
        <v>1.6020000000000001</v>
      </c>
      <c r="W7808" s="7" t="str">
        <f>IFERROR(INDEX(Returns!A:A,MATCH(Orders!B7808,Returns!B:B,0)), "No")</f>
        <v>No</v>
      </c>
      <c r="X7808" s="7" t="str">
        <f>INDEX(People!$A$2:$A$5,MATCH(Orders!M7808,People!$B$2:$B$5,0))</f>
        <v>Cassandra Brandow</v>
      </c>
      <c r="Y7808">
        <f t="shared" si="364"/>
        <v>2017</v>
      </c>
      <c r="Z7808">
        <f t="shared" si="365"/>
        <v>9</v>
      </c>
    </row>
    <row r="7809" spans="1:26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7">
        <f t="shared" si="363"/>
        <v>4.4040000000000008</v>
      </c>
      <c r="W7809" s="7" t="str">
        <f>IFERROR(INDEX(Returns!A:A,MATCH(Orders!B7809,Returns!B:B,0)), "No")</f>
        <v>No</v>
      </c>
      <c r="X7809" s="7" t="str">
        <f>INDEX(People!$A$2:$A$5,MATCH(Orders!M7809,People!$B$2:$B$5,0))</f>
        <v>Cassandra Brandow</v>
      </c>
      <c r="Y7809">
        <f t="shared" si="364"/>
        <v>2018</v>
      </c>
      <c r="Z7809">
        <f t="shared" si="365"/>
        <v>1</v>
      </c>
    </row>
    <row r="7810" spans="1:26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7">
        <f t="shared" si="363"/>
        <v>15.872</v>
      </c>
      <c r="W7810" s="7" t="str">
        <f>IFERROR(INDEX(Returns!A:A,MATCH(Orders!B7810,Returns!B:B,0)), "No")</f>
        <v>No</v>
      </c>
      <c r="X7810" s="7" t="str">
        <f>INDEX(People!$A$2:$A$5,MATCH(Orders!M7810,People!$B$2:$B$5,0))</f>
        <v>Cassandra Brandow</v>
      </c>
      <c r="Y7810">
        <f t="shared" si="364"/>
        <v>2018</v>
      </c>
      <c r="Z7810">
        <f t="shared" si="365"/>
        <v>1</v>
      </c>
    </row>
    <row r="7811" spans="1:26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7">
        <f t="shared" ref="V7811:V7874" si="366">R7811/S7811</f>
        <v>54.391999999999996</v>
      </c>
      <c r="W7811" s="7" t="str">
        <f>IFERROR(INDEX(Returns!A:A,MATCH(Orders!B7811,Returns!B:B,0)), "No")</f>
        <v>No</v>
      </c>
      <c r="X7811" s="7" t="str">
        <f>INDEX(People!$A$2:$A$5,MATCH(Orders!M7811,People!$B$2:$B$5,0))</f>
        <v>Cassandra Brandow</v>
      </c>
      <c r="Y7811">
        <f t="shared" ref="Y7811:Y7874" si="367">YEAR(C7811)</f>
        <v>2018</v>
      </c>
      <c r="Z7811">
        <f t="shared" ref="Z7811:Z7874" si="368">MONTH(C7811)</f>
        <v>1</v>
      </c>
    </row>
    <row r="7812" spans="1:26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7">
        <f t="shared" si="366"/>
        <v>4.7699999999999996</v>
      </c>
      <c r="W7812" s="7" t="str">
        <f>IFERROR(INDEX(Returns!A:A,MATCH(Orders!B7812,Returns!B:B,0)), "No")</f>
        <v>No</v>
      </c>
      <c r="X7812" s="7" t="str">
        <f>INDEX(People!$A$2:$A$5,MATCH(Orders!M7812,People!$B$2:$B$5,0))</f>
        <v>Chuck Magee</v>
      </c>
      <c r="Y7812">
        <f t="shared" si="367"/>
        <v>2018</v>
      </c>
      <c r="Z7812">
        <f t="shared" si="368"/>
        <v>2</v>
      </c>
    </row>
    <row r="7813" spans="1:26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7">
        <f t="shared" si="366"/>
        <v>2.66</v>
      </c>
      <c r="W7813" s="7" t="str">
        <f>IFERROR(INDEX(Returns!A:A,MATCH(Orders!B7813,Returns!B:B,0)), "No")</f>
        <v>No</v>
      </c>
      <c r="X7813" s="7" t="str">
        <f>INDEX(People!$A$2:$A$5,MATCH(Orders!M7813,People!$B$2:$B$5,0))</f>
        <v>Chuck Magee</v>
      </c>
      <c r="Y7813">
        <f t="shared" si="367"/>
        <v>2018</v>
      </c>
      <c r="Z7813">
        <f t="shared" si="368"/>
        <v>2</v>
      </c>
    </row>
    <row r="7814" spans="1:26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7">
        <f t="shared" si="366"/>
        <v>183.477</v>
      </c>
      <c r="W7814" s="7" t="str">
        <f>IFERROR(INDEX(Returns!A:A,MATCH(Orders!B7814,Returns!B:B,0)), "No")</f>
        <v>No</v>
      </c>
      <c r="X7814" s="7" t="str">
        <f>INDEX(People!$A$2:$A$5,MATCH(Orders!M7814,People!$B$2:$B$5,0))</f>
        <v>Chuck Magee</v>
      </c>
      <c r="Y7814">
        <f t="shared" si="367"/>
        <v>2018</v>
      </c>
      <c r="Z7814">
        <f t="shared" si="368"/>
        <v>2</v>
      </c>
    </row>
    <row r="7815" spans="1:26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7">
        <f t="shared" si="366"/>
        <v>1.76</v>
      </c>
      <c r="W7815" s="7" t="str">
        <f>IFERROR(INDEX(Returns!A:A,MATCH(Orders!B7815,Returns!B:B,0)), "No")</f>
        <v>No</v>
      </c>
      <c r="X7815" s="7" t="str">
        <f>INDEX(People!$A$2:$A$5,MATCH(Orders!M7815,People!$B$2:$B$5,0))</f>
        <v>Chuck Magee</v>
      </c>
      <c r="Y7815">
        <f t="shared" si="367"/>
        <v>2018</v>
      </c>
      <c r="Z7815">
        <f t="shared" si="368"/>
        <v>2</v>
      </c>
    </row>
    <row r="7816" spans="1:26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7">
        <f t="shared" si="366"/>
        <v>748.83299999999997</v>
      </c>
      <c r="W7816" s="7" t="str">
        <f>IFERROR(INDEX(Returns!A:A,MATCH(Orders!B7816,Returns!B:B,0)), "No")</f>
        <v>No</v>
      </c>
      <c r="X7816" s="7" t="str">
        <f>INDEX(People!$A$2:$A$5,MATCH(Orders!M7816,People!$B$2:$B$5,0))</f>
        <v>Anna Andreadi</v>
      </c>
      <c r="Y7816">
        <f t="shared" si="367"/>
        <v>2019</v>
      </c>
      <c r="Z7816">
        <f t="shared" si="368"/>
        <v>6</v>
      </c>
    </row>
    <row r="7817" spans="1:26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7">
        <f t="shared" si="366"/>
        <v>8.76</v>
      </c>
      <c r="W7817" s="7" t="str">
        <f>IFERROR(INDEX(Returns!A:A,MATCH(Orders!B7817,Returns!B:B,0)), "No")</f>
        <v>No</v>
      </c>
      <c r="X7817" s="7" t="str">
        <f>INDEX(People!$A$2:$A$5,MATCH(Orders!M7817,People!$B$2:$B$5,0))</f>
        <v>Anna Andreadi</v>
      </c>
      <c r="Y7817">
        <f t="shared" si="367"/>
        <v>2019</v>
      </c>
      <c r="Z7817">
        <f t="shared" si="368"/>
        <v>6</v>
      </c>
    </row>
    <row r="7818" spans="1:26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7">
        <f t="shared" si="366"/>
        <v>37.74</v>
      </c>
      <c r="W7818" s="7" t="str">
        <f>IFERROR(INDEX(Returns!A:A,MATCH(Orders!B7818,Returns!B:B,0)), "No")</f>
        <v>No</v>
      </c>
      <c r="X7818" s="7" t="str">
        <f>INDEX(People!$A$2:$A$5,MATCH(Orders!M7818,People!$B$2:$B$5,0))</f>
        <v>Anna Andreadi</v>
      </c>
      <c r="Y7818">
        <f t="shared" si="367"/>
        <v>2018</v>
      </c>
      <c r="Z7818">
        <f t="shared" si="368"/>
        <v>10</v>
      </c>
    </row>
    <row r="7819" spans="1:26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7">
        <f t="shared" si="366"/>
        <v>5.98</v>
      </c>
      <c r="W7819" s="7" t="str">
        <f>IFERROR(INDEX(Returns!A:A,MATCH(Orders!B7819,Returns!B:B,0)), "No")</f>
        <v>No</v>
      </c>
      <c r="X7819" s="7" t="str">
        <f>INDEX(People!$A$2:$A$5,MATCH(Orders!M7819,People!$B$2:$B$5,0))</f>
        <v>Anna Andreadi</v>
      </c>
      <c r="Y7819">
        <f t="shared" si="367"/>
        <v>2018</v>
      </c>
      <c r="Z7819">
        <f t="shared" si="368"/>
        <v>10</v>
      </c>
    </row>
    <row r="7820" spans="1:26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7">
        <f t="shared" si="366"/>
        <v>1511.9920000000002</v>
      </c>
      <c r="W7820" s="7" t="str">
        <f>IFERROR(INDEX(Returns!A:A,MATCH(Orders!B7820,Returns!B:B,0)), "No")</f>
        <v>No</v>
      </c>
      <c r="X7820" s="7" t="str">
        <f>INDEX(People!$A$2:$A$5,MATCH(Orders!M7820,People!$B$2:$B$5,0))</f>
        <v>Anna Andreadi</v>
      </c>
      <c r="Y7820">
        <f t="shared" si="367"/>
        <v>2018</v>
      </c>
      <c r="Z7820">
        <f t="shared" si="368"/>
        <v>10</v>
      </c>
    </row>
    <row r="7821" spans="1:26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7">
        <f t="shared" si="366"/>
        <v>1.48</v>
      </c>
      <c r="W7821" s="7" t="str">
        <f>IFERROR(INDEX(Returns!A:A,MATCH(Orders!B7821,Returns!B:B,0)), "No")</f>
        <v>No</v>
      </c>
      <c r="X7821" s="7" t="str">
        <f>INDEX(People!$A$2:$A$5,MATCH(Orders!M7821,People!$B$2:$B$5,0))</f>
        <v>Anna Andreadi</v>
      </c>
      <c r="Y7821">
        <f t="shared" si="367"/>
        <v>2019</v>
      </c>
      <c r="Z7821">
        <f t="shared" si="368"/>
        <v>1</v>
      </c>
    </row>
    <row r="7822" spans="1:26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7">
        <f t="shared" si="366"/>
        <v>98.79</v>
      </c>
      <c r="W7822" s="7" t="str">
        <f>IFERROR(INDEX(Returns!A:A,MATCH(Orders!B7822,Returns!B:B,0)), "No")</f>
        <v>No</v>
      </c>
      <c r="X7822" s="7" t="str">
        <f>INDEX(People!$A$2:$A$5,MATCH(Orders!M7822,People!$B$2:$B$5,0))</f>
        <v>Chuck Magee</v>
      </c>
      <c r="Y7822">
        <f t="shared" si="367"/>
        <v>2019</v>
      </c>
      <c r="Z7822">
        <f t="shared" si="368"/>
        <v>12</v>
      </c>
    </row>
    <row r="7823" spans="1:26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7">
        <f t="shared" si="366"/>
        <v>12.408000000000001</v>
      </c>
      <c r="W7823" s="7" t="str">
        <f>IFERROR(INDEX(Returns!A:A,MATCH(Orders!B7823,Returns!B:B,0)), "No")</f>
        <v>No</v>
      </c>
      <c r="X7823" s="7" t="str">
        <f>INDEX(People!$A$2:$A$5,MATCH(Orders!M7823,People!$B$2:$B$5,0))</f>
        <v>Cassandra Brandow</v>
      </c>
      <c r="Y7823">
        <f t="shared" si="367"/>
        <v>2018</v>
      </c>
      <c r="Z7823">
        <f t="shared" si="368"/>
        <v>10</v>
      </c>
    </row>
    <row r="7824" spans="1:26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7">
        <f t="shared" si="366"/>
        <v>2.8800000000000003</v>
      </c>
      <c r="W7824" s="7" t="str">
        <f>IFERROR(INDEX(Returns!A:A,MATCH(Orders!B7824,Returns!B:B,0)), "No")</f>
        <v>No</v>
      </c>
      <c r="X7824" s="7" t="str">
        <f>INDEX(People!$A$2:$A$5,MATCH(Orders!M7824,People!$B$2:$B$5,0))</f>
        <v>Chuck Magee</v>
      </c>
      <c r="Y7824">
        <f t="shared" si="367"/>
        <v>2016</v>
      </c>
      <c r="Z7824">
        <f t="shared" si="368"/>
        <v>8</v>
      </c>
    </row>
    <row r="7825" spans="1:26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7">
        <f t="shared" si="366"/>
        <v>49.99</v>
      </c>
      <c r="W7825" s="7" t="str">
        <f>IFERROR(INDEX(Returns!A:A,MATCH(Orders!B7825,Returns!B:B,0)), "No")</f>
        <v>No</v>
      </c>
      <c r="X7825" s="7" t="str">
        <f>INDEX(People!$A$2:$A$5,MATCH(Orders!M7825,People!$B$2:$B$5,0))</f>
        <v>Chuck Magee</v>
      </c>
      <c r="Y7825">
        <f t="shared" si="367"/>
        <v>2016</v>
      </c>
      <c r="Z7825">
        <f t="shared" si="368"/>
        <v>8</v>
      </c>
    </row>
    <row r="7826" spans="1:26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7">
        <f t="shared" si="366"/>
        <v>46.576000000000001</v>
      </c>
      <c r="W7826" s="7" t="str">
        <f>IFERROR(INDEX(Returns!A:A,MATCH(Orders!B7826,Returns!B:B,0)), "No")</f>
        <v>No</v>
      </c>
      <c r="X7826" s="7" t="str">
        <f>INDEX(People!$A$2:$A$5,MATCH(Orders!M7826,People!$B$2:$B$5,0))</f>
        <v>Anna Andreadi</v>
      </c>
      <c r="Y7826">
        <f t="shared" si="367"/>
        <v>2016</v>
      </c>
      <c r="Z7826">
        <f t="shared" si="368"/>
        <v>5</v>
      </c>
    </row>
    <row r="7827" spans="1:26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7">
        <f t="shared" si="366"/>
        <v>90.882000000000005</v>
      </c>
      <c r="W7827" s="7" t="str">
        <f>IFERROR(INDEX(Returns!A:A,MATCH(Orders!B7827,Returns!B:B,0)), "No")</f>
        <v>No</v>
      </c>
      <c r="X7827" s="7" t="str">
        <f>INDEX(People!$A$2:$A$5,MATCH(Orders!M7827,People!$B$2:$B$5,0))</f>
        <v>Chuck Magee</v>
      </c>
      <c r="Y7827">
        <f t="shared" si="367"/>
        <v>2017</v>
      </c>
      <c r="Z7827">
        <f t="shared" si="368"/>
        <v>2</v>
      </c>
    </row>
    <row r="7828" spans="1:26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7">
        <f t="shared" si="366"/>
        <v>127.19200000000001</v>
      </c>
      <c r="W7828" s="7" t="str">
        <f>IFERROR(INDEX(Returns!A:A,MATCH(Orders!B7828,Returns!B:B,0)), "No")</f>
        <v>No</v>
      </c>
      <c r="X7828" s="7" t="str">
        <f>INDEX(People!$A$2:$A$5,MATCH(Orders!M7828,People!$B$2:$B$5,0))</f>
        <v>Kelly Williams</v>
      </c>
      <c r="Y7828">
        <f t="shared" si="367"/>
        <v>2019</v>
      </c>
      <c r="Z7828">
        <f t="shared" si="368"/>
        <v>10</v>
      </c>
    </row>
    <row r="7829" spans="1:26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7">
        <f t="shared" si="366"/>
        <v>3.3040000000000003</v>
      </c>
      <c r="W7829" s="7" t="str">
        <f>IFERROR(INDEX(Returns!A:A,MATCH(Orders!B7829,Returns!B:B,0)), "No")</f>
        <v>No</v>
      </c>
      <c r="X7829" s="7" t="str">
        <f>INDEX(People!$A$2:$A$5,MATCH(Orders!M7829,People!$B$2:$B$5,0))</f>
        <v>Kelly Williams</v>
      </c>
      <c r="Y7829">
        <f t="shared" si="367"/>
        <v>2019</v>
      </c>
      <c r="Z7829">
        <f t="shared" si="368"/>
        <v>10</v>
      </c>
    </row>
    <row r="7830" spans="1:26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7">
        <f t="shared" si="366"/>
        <v>21.312000000000001</v>
      </c>
      <c r="W7830" s="7" t="str">
        <f>IFERROR(INDEX(Returns!A:A,MATCH(Orders!B7830,Returns!B:B,0)), "No")</f>
        <v>No</v>
      </c>
      <c r="X7830" s="7" t="str">
        <f>INDEX(People!$A$2:$A$5,MATCH(Orders!M7830,People!$B$2:$B$5,0))</f>
        <v>Anna Andreadi</v>
      </c>
      <c r="Y7830">
        <f t="shared" si="367"/>
        <v>2017</v>
      </c>
      <c r="Z7830">
        <f t="shared" si="368"/>
        <v>4</v>
      </c>
    </row>
    <row r="7831" spans="1:26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7">
        <f t="shared" si="366"/>
        <v>19.84</v>
      </c>
      <c r="W7831" s="7" t="str">
        <f>IFERROR(INDEX(Returns!A:A,MATCH(Orders!B7831,Returns!B:B,0)), "No")</f>
        <v>No</v>
      </c>
      <c r="X7831" s="7" t="str">
        <f>INDEX(People!$A$2:$A$5,MATCH(Orders!M7831,People!$B$2:$B$5,0))</f>
        <v>Anna Andreadi</v>
      </c>
      <c r="Y7831">
        <f t="shared" si="367"/>
        <v>2017</v>
      </c>
      <c r="Z7831">
        <f t="shared" si="368"/>
        <v>4</v>
      </c>
    </row>
    <row r="7832" spans="1:26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7">
        <f t="shared" si="366"/>
        <v>103.99200000000002</v>
      </c>
      <c r="W7832" s="7" t="str">
        <f>IFERROR(INDEX(Returns!A:A,MATCH(Orders!B7832,Returns!B:B,0)), "No")</f>
        <v>No</v>
      </c>
      <c r="X7832" s="7" t="str">
        <f>INDEX(People!$A$2:$A$5,MATCH(Orders!M7832,People!$B$2:$B$5,0))</f>
        <v>Anna Andreadi</v>
      </c>
      <c r="Y7832">
        <f t="shared" si="367"/>
        <v>2017</v>
      </c>
      <c r="Z7832">
        <f t="shared" si="368"/>
        <v>4</v>
      </c>
    </row>
    <row r="7833" spans="1:26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7">
        <f t="shared" si="366"/>
        <v>16.784000000000002</v>
      </c>
      <c r="W7833" s="7" t="str">
        <f>IFERROR(INDEX(Returns!A:A,MATCH(Orders!B7833,Returns!B:B,0)), "No")</f>
        <v>No</v>
      </c>
      <c r="X7833" s="7" t="str">
        <f>INDEX(People!$A$2:$A$5,MATCH(Orders!M7833,People!$B$2:$B$5,0))</f>
        <v>Anna Andreadi</v>
      </c>
      <c r="Y7833">
        <f t="shared" si="367"/>
        <v>2017</v>
      </c>
      <c r="Z7833">
        <f t="shared" si="368"/>
        <v>4</v>
      </c>
    </row>
    <row r="7834" spans="1:26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7">
        <f t="shared" si="366"/>
        <v>9.5680000000000014</v>
      </c>
      <c r="W7834" s="7" t="str">
        <f>IFERROR(INDEX(Returns!A:A,MATCH(Orders!B7834,Returns!B:B,0)), "No")</f>
        <v>No</v>
      </c>
      <c r="X7834" s="7" t="str">
        <f>INDEX(People!$A$2:$A$5,MATCH(Orders!M7834,People!$B$2:$B$5,0))</f>
        <v>Kelly Williams</v>
      </c>
      <c r="Y7834">
        <f t="shared" si="367"/>
        <v>2018</v>
      </c>
      <c r="Z7834">
        <f t="shared" si="368"/>
        <v>5</v>
      </c>
    </row>
    <row r="7835" spans="1:26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7">
        <f t="shared" si="366"/>
        <v>2.6240000000000001</v>
      </c>
      <c r="W7835" s="7" t="str">
        <f>IFERROR(INDEX(Returns!A:A,MATCH(Orders!B7835,Returns!B:B,0)), "No")</f>
        <v>No</v>
      </c>
      <c r="X7835" s="7" t="str">
        <f>INDEX(People!$A$2:$A$5,MATCH(Orders!M7835,People!$B$2:$B$5,0))</f>
        <v>Cassandra Brandow</v>
      </c>
      <c r="Y7835">
        <f t="shared" si="367"/>
        <v>2017</v>
      </c>
      <c r="Z7835">
        <f t="shared" si="368"/>
        <v>1</v>
      </c>
    </row>
    <row r="7836" spans="1:26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7">
        <f t="shared" si="366"/>
        <v>120.78399999999999</v>
      </c>
      <c r="W7836" s="7" t="str">
        <f>IFERROR(INDEX(Returns!A:A,MATCH(Orders!B7836,Returns!B:B,0)), "No")</f>
        <v>No</v>
      </c>
      <c r="X7836" s="7" t="str">
        <f>INDEX(People!$A$2:$A$5,MATCH(Orders!M7836,People!$B$2:$B$5,0))</f>
        <v>Anna Andreadi</v>
      </c>
      <c r="Y7836">
        <f t="shared" si="367"/>
        <v>2017</v>
      </c>
      <c r="Z7836">
        <f t="shared" si="368"/>
        <v>4</v>
      </c>
    </row>
    <row r="7837" spans="1:26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7">
        <f t="shared" si="366"/>
        <v>239.96</v>
      </c>
      <c r="W7837" s="7" t="str">
        <f>IFERROR(INDEX(Returns!A:A,MATCH(Orders!B7837,Returns!B:B,0)), "No")</f>
        <v>No</v>
      </c>
      <c r="X7837" s="7" t="str">
        <f>INDEX(People!$A$2:$A$5,MATCH(Orders!M7837,People!$B$2:$B$5,0))</f>
        <v>Anna Andreadi</v>
      </c>
      <c r="Y7837">
        <f t="shared" si="367"/>
        <v>2017</v>
      </c>
      <c r="Z7837">
        <f t="shared" si="368"/>
        <v>4</v>
      </c>
    </row>
    <row r="7838" spans="1:26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7">
        <f t="shared" si="366"/>
        <v>76.784000000000006</v>
      </c>
      <c r="W7838" s="7" t="str">
        <f>IFERROR(INDEX(Returns!A:A,MATCH(Orders!B7838,Returns!B:B,0)), "No")</f>
        <v>No</v>
      </c>
      <c r="X7838" s="7" t="str">
        <f>INDEX(People!$A$2:$A$5,MATCH(Orders!M7838,People!$B$2:$B$5,0))</f>
        <v>Anna Andreadi</v>
      </c>
      <c r="Y7838">
        <f t="shared" si="367"/>
        <v>2017</v>
      </c>
      <c r="Z7838">
        <f t="shared" si="368"/>
        <v>9</v>
      </c>
    </row>
    <row r="7839" spans="1:26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7">
        <f t="shared" si="366"/>
        <v>6.3</v>
      </c>
      <c r="W7839" s="7" t="str">
        <f>IFERROR(INDEX(Returns!A:A,MATCH(Orders!B7839,Returns!B:B,0)), "No")</f>
        <v>No</v>
      </c>
      <c r="X7839" s="7" t="str">
        <f>INDEX(People!$A$2:$A$5,MATCH(Orders!M7839,People!$B$2:$B$5,0))</f>
        <v>Anna Andreadi</v>
      </c>
      <c r="Y7839">
        <f t="shared" si="367"/>
        <v>2017</v>
      </c>
      <c r="Z7839">
        <f t="shared" si="368"/>
        <v>9</v>
      </c>
    </row>
    <row r="7840" spans="1:26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7">
        <f t="shared" si="366"/>
        <v>79.989999999999995</v>
      </c>
      <c r="W7840" s="7" t="str">
        <f>IFERROR(INDEX(Returns!A:A,MATCH(Orders!B7840,Returns!B:B,0)), "No")</f>
        <v>No</v>
      </c>
      <c r="X7840" s="7" t="str">
        <f>INDEX(People!$A$2:$A$5,MATCH(Orders!M7840,People!$B$2:$B$5,0))</f>
        <v>Anna Andreadi</v>
      </c>
      <c r="Y7840">
        <f t="shared" si="367"/>
        <v>2017</v>
      </c>
      <c r="Z7840">
        <f t="shared" si="368"/>
        <v>9</v>
      </c>
    </row>
    <row r="7841" spans="1:26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7">
        <f t="shared" si="366"/>
        <v>2.04</v>
      </c>
      <c r="W7841" s="7" t="str">
        <f>IFERROR(INDEX(Returns!A:A,MATCH(Orders!B7841,Returns!B:B,0)), "No")</f>
        <v>No</v>
      </c>
      <c r="X7841" s="7" t="str">
        <f>INDEX(People!$A$2:$A$5,MATCH(Orders!M7841,People!$B$2:$B$5,0))</f>
        <v>Kelly Williams</v>
      </c>
      <c r="Y7841">
        <f t="shared" si="367"/>
        <v>2016</v>
      </c>
      <c r="Z7841">
        <f t="shared" si="368"/>
        <v>3</v>
      </c>
    </row>
    <row r="7842" spans="1:26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7">
        <f t="shared" si="366"/>
        <v>296.18</v>
      </c>
      <c r="W7842" s="7" t="str">
        <f>IFERROR(INDEX(Returns!A:A,MATCH(Orders!B7842,Returns!B:B,0)), "No")</f>
        <v>No</v>
      </c>
      <c r="X7842" s="7" t="str">
        <f>INDEX(People!$A$2:$A$5,MATCH(Orders!M7842,People!$B$2:$B$5,0))</f>
        <v>Kelly Williams</v>
      </c>
      <c r="Y7842">
        <f t="shared" si="367"/>
        <v>2016</v>
      </c>
      <c r="Z7842">
        <f t="shared" si="368"/>
        <v>3</v>
      </c>
    </row>
    <row r="7843" spans="1:26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7">
        <f t="shared" si="366"/>
        <v>22.98</v>
      </c>
      <c r="W7843" s="7" t="str">
        <f>IFERROR(INDEX(Returns!A:A,MATCH(Orders!B7843,Returns!B:B,0)), "No")</f>
        <v>No</v>
      </c>
      <c r="X7843" s="7" t="str">
        <f>INDEX(People!$A$2:$A$5,MATCH(Orders!M7843,People!$B$2:$B$5,0))</f>
        <v>Chuck Magee</v>
      </c>
      <c r="Y7843">
        <f t="shared" si="367"/>
        <v>2018</v>
      </c>
      <c r="Z7843">
        <f t="shared" si="368"/>
        <v>7</v>
      </c>
    </row>
    <row r="7844" spans="1:26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7">
        <f t="shared" si="366"/>
        <v>19.350000000000001</v>
      </c>
      <c r="W7844" s="7" t="str">
        <f>IFERROR(INDEX(Returns!A:A,MATCH(Orders!B7844,Returns!B:B,0)), "No")</f>
        <v>No</v>
      </c>
      <c r="X7844" s="7" t="str">
        <f>INDEX(People!$A$2:$A$5,MATCH(Orders!M7844,People!$B$2:$B$5,0))</f>
        <v>Cassandra Brandow</v>
      </c>
      <c r="Y7844">
        <f t="shared" si="367"/>
        <v>2016</v>
      </c>
      <c r="Z7844">
        <f t="shared" si="368"/>
        <v>4</v>
      </c>
    </row>
    <row r="7845" spans="1:26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7">
        <f t="shared" si="366"/>
        <v>6.48</v>
      </c>
      <c r="W7845" s="7" t="str">
        <f>IFERROR(INDEX(Returns!A:A,MATCH(Orders!B7845,Returns!B:B,0)), "No")</f>
        <v>No</v>
      </c>
      <c r="X7845" s="7" t="str">
        <f>INDEX(People!$A$2:$A$5,MATCH(Orders!M7845,People!$B$2:$B$5,0))</f>
        <v>Cassandra Brandow</v>
      </c>
      <c r="Y7845">
        <f t="shared" si="367"/>
        <v>2016</v>
      </c>
      <c r="Z7845">
        <f t="shared" si="368"/>
        <v>4</v>
      </c>
    </row>
    <row r="7846" spans="1:26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7">
        <f t="shared" si="366"/>
        <v>31.100999999999999</v>
      </c>
      <c r="W7846" s="7" t="str">
        <f>IFERROR(INDEX(Returns!A:A,MATCH(Orders!B7846,Returns!B:B,0)), "No")</f>
        <v>Yes</v>
      </c>
      <c r="X7846" s="7" t="str">
        <f>INDEX(People!$A$2:$A$5,MATCH(Orders!M7846,People!$B$2:$B$5,0))</f>
        <v>Kelly Williams</v>
      </c>
      <c r="Y7846">
        <f t="shared" si="367"/>
        <v>2019</v>
      </c>
      <c r="Z7846">
        <f t="shared" si="368"/>
        <v>7</v>
      </c>
    </row>
    <row r="7847" spans="1:26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7">
        <f t="shared" si="366"/>
        <v>30.98</v>
      </c>
      <c r="W7847" s="7" t="str">
        <f>IFERROR(INDEX(Returns!A:A,MATCH(Orders!B7847,Returns!B:B,0)), "No")</f>
        <v>No</v>
      </c>
      <c r="X7847" s="7" t="str">
        <f>INDEX(People!$A$2:$A$5,MATCH(Orders!M7847,People!$B$2:$B$5,0))</f>
        <v>Cassandra Brandow</v>
      </c>
      <c r="Y7847">
        <f t="shared" si="367"/>
        <v>2017</v>
      </c>
      <c r="Z7847">
        <f t="shared" si="368"/>
        <v>9</v>
      </c>
    </row>
    <row r="7848" spans="1:26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7">
        <f t="shared" si="366"/>
        <v>155.99</v>
      </c>
      <c r="W7848" s="7" t="str">
        <f>IFERROR(INDEX(Returns!A:A,MATCH(Orders!B7848,Returns!B:B,0)), "No")</f>
        <v>No</v>
      </c>
      <c r="X7848" s="7" t="str">
        <f>INDEX(People!$A$2:$A$5,MATCH(Orders!M7848,People!$B$2:$B$5,0))</f>
        <v>Cassandra Brandow</v>
      </c>
      <c r="Y7848">
        <f t="shared" si="367"/>
        <v>2017</v>
      </c>
      <c r="Z7848">
        <f t="shared" si="368"/>
        <v>9</v>
      </c>
    </row>
    <row r="7849" spans="1:26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7">
        <f t="shared" si="366"/>
        <v>8.0960000000000001</v>
      </c>
      <c r="W7849" s="7" t="str">
        <f>IFERROR(INDEX(Returns!A:A,MATCH(Orders!B7849,Returns!B:B,0)), "No")</f>
        <v>No</v>
      </c>
      <c r="X7849" s="7" t="str">
        <f>INDEX(People!$A$2:$A$5,MATCH(Orders!M7849,People!$B$2:$B$5,0))</f>
        <v>Kelly Williams</v>
      </c>
      <c r="Y7849">
        <f t="shared" si="367"/>
        <v>2018</v>
      </c>
      <c r="Z7849">
        <f t="shared" si="368"/>
        <v>2</v>
      </c>
    </row>
    <row r="7850" spans="1:26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7">
        <f t="shared" si="366"/>
        <v>6.3120000000000003</v>
      </c>
      <c r="W7850" s="7" t="str">
        <f>IFERROR(INDEX(Returns!A:A,MATCH(Orders!B7850,Returns!B:B,0)), "No")</f>
        <v>No</v>
      </c>
      <c r="X7850" s="7" t="str">
        <f>INDEX(People!$A$2:$A$5,MATCH(Orders!M7850,People!$B$2:$B$5,0))</f>
        <v>Kelly Williams</v>
      </c>
      <c r="Y7850">
        <f t="shared" si="367"/>
        <v>2018</v>
      </c>
      <c r="Z7850">
        <f t="shared" si="368"/>
        <v>5</v>
      </c>
    </row>
    <row r="7851" spans="1:26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7">
        <f t="shared" si="366"/>
        <v>4.2240000000000002</v>
      </c>
      <c r="W7851" s="7" t="str">
        <f>IFERROR(INDEX(Returns!A:A,MATCH(Orders!B7851,Returns!B:B,0)), "No")</f>
        <v>No</v>
      </c>
      <c r="X7851" s="7" t="str">
        <f>INDEX(People!$A$2:$A$5,MATCH(Orders!M7851,People!$B$2:$B$5,0))</f>
        <v>Kelly Williams</v>
      </c>
      <c r="Y7851">
        <f t="shared" si="367"/>
        <v>2018</v>
      </c>
      <c r="Z7851">
        <f t="shared" si="368"/>
        <v>5</v>
      </c>
    </row>
    <row r="7852" spans="1:26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7">
        <f t="shared" si="366"/>
        <v>2.52</v>
      </c>
      <c r="W7852" s="7" t="str">
        <f>IFERROR(INDEX(Returns!A:A,MATCH(Orders!B7852,Returns!B:B,0)), "No")</f>
        <v>No</v>
      </c>
      <c r="X7852" s="7" t="str">
        <f>INDEX(People!$A$2:$A$5,MATCH(Orders!M7852,People!$B$2:$B$5,0))</f>
        <v>Kelly Williams</v>
      </c>
      <c r="Y7852">
        <f t="shared" si="367"/>
        <v>2018</v>
      </c>
      <c r="Z7852">
        <f t="shared" si="368"/>
        <v>5</v>
      </c>
    </row>
    <row r="7853" spans="1:26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7">
        <f t="shared" si="366"/>
        <v>4.2240000000000002</v>
      </c>
      <c r="W7853" s="7" t="str">
        <f>IFERROR(INDEX(Returns!A:A,MATCH(Orders!B7853,Returns!B:B,0)), "No")</f>
        <v>No</v>
      </c>
      <c r="X7853" s="7" t="str">
        <f>INDEX(People!$A$2:$A$5,MATCH(Orders!M7853,People!$B$2:$B$5,0))</f>
        <v>Kelly Williams</v>
      </c>
      <c r="Y7853">
        <f t="shared" si="367"/>
        <v>2016</v>
      </c>
      <c r="Z7853">
        <f t="shared" si="368"/>
        <v>12</v>
      </c>
    </row>
    <row r="7854" spans="1:26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7">
        <f t="shared" si="366"/>
        <v>10.193999999999997</v>
      </c>
      <c r="W7854" s="7" t="str">
        <f>IFERROR(INDEX(Returns!A:A,MATCH(Orders!B7854,Returns!B:B,0)), "No")</f>
        <v>No</v>
      </c>
      <c r="X7854" s="7" t="str">
        <f>INDEX(People!$A$2:$A$5,MATCH(Orders!M7854,People!$B$2:$B$5,0))</f>
        <v>Kelly Williams</v>
      </c>
      <c r="Y7854">
        <f t="shared" si="367"/>
        <v>2016</v>
      </c>
      <c r="Z7854">
        <f t="shared" si="368"/>
        <v>12</v>
      </c>
    </row>
    <row r="7855" spans="1:26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7">
        <f t="shared" si="366"/>
        <v>4.9800000000000004</v>
      </c>
      <c r="W7855" s="7" t="str">
        <f>IFERROR(INDEX(Returns!A:A,MATCH(Orders!B7855,Returns!B:B,0)), "No")</f>
        <v>No</v>
      </c>
      <c r="X7855" s="7" t="str">
        <f>INDEX(People!$A$2:$A$5,MATCH(Orders!M7855,People!$B$2:$B$5,0))</f>
        <v>Anna Andreadi</v>
      </c>
      <c r="Y7855">
        <f t="shared" si="367"/>
        <v>2017</v>
      </c>
      <c r="Z7855">
        <f t="shared" si="368"/>
        <v>12</v>
      </c>
    </row>
    <row r="7856" spans="1:26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7">
        <f t="shared" si="366"/>
        <v>80.16</v>
      </c>
      <c r="W7856" s="7" t="str">
        <f>IFERROR(INDEX(Returns!A:A,MATCH(Orders!B7856,Returns!B:B,0)), "No")</f>
        <v>No</v>
      </c>
      <c r="X7856" s="7" t="str">
        <f>INDEX(People!$A$2:$A$5,MATCH(Orders!M7856,People!$B$2:$B$5,0))</f>
        <v>Cassandra Brandow</v>
      </c>
      <c r="Y7856">
        <f t="shared" si="367"/>
        <v>2019</v>
      </c>
      <c r="Z7856">
        <f t="shared" si="368"/>
        <v>12</v>
      </c>
    </row>
    <row r="7857" spans="1:26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7">
        <f t="shared" si="366"/>
        <v>13</v>
      </c>
      <c r="W7857" s="7" t="str">
        <f>IFERROR(INDEX(Returns!A:A,MATCH(Orders!B7857,Returns!B:B,0)), "No")</f>
        <v>No</v>
      </c>
      <c r="X7857" s="7" t="str">
        <f>INDEX(People!$A$2:$A$5,MATCH(Orders!M7857,People!$B$2:$B$5,0))</f>
        <v>Cassandra Brandow</v>
      </c>
      <c r="Y7857">
        <f t="shared" si="367"/>
        <v>2019</v>
      </c>
      <c r="Z7857">
        <f t="shared" si="368"/>
        <v>12</v>
      </c>
    </row>
    <row r="7858" spans="1:26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7">
        <f t="shared" si="366"/>
        <v>12.792000000000002</v>
      </c>
      <c r="W7858" s="7" t="str">
        <f>IFERROR(INDEX(Returns!A:A,MATCH(Orders!B7858,Returns!B:B,0)), "No")</f>
        <v>No</v>
      </c>
      <c r="X7858" s="7" t="str">
        <f>INDEX(People!$A$2:$A$5,MATCH(Orders!M7858,People!$B$2:$B$5,0))</f>
        <v>Chuck Magee</v>
      </c>
      <c r="Y7858">
        <f t="shared" si="367"/>
        <v>2016</v>
      </c>
      <c r="Z7858">
        <f t="shared" si="368"/>
        <v>5</v>
      </c>
    </row>
    <row r="7859" spans="1:26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7">
        <f t="shared" si="366"/>
        <v>92.8</v>
      </c>
      <c r="W7859" s="7" t="str">
        <f>IFERROR(INDEX(Returns!A:A,MATCH(Orders!B7859,Returns!B:B,0)), "No")</f>
        <v>No</v>
      </c>
      <c r="X7859" s="7" t="str">
        <f>INDEX(People!$A$2:$A$5,MATCH(Orders!M7859,People!$B$2:$B$5,0))</f>
        <v>Chuck Magee</v>
      </c>
      <c r="Y7859">
        <f t="shared" si="367"/>
        <v>2016</v>
      </c>
      <c r="Z7859">
        <f t="shared" si="368"/>
        <v>5</v>
      </c>
    </row>
    <row r="7860" spans="1:26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7">
        <f t="shared" si="366"/>
        <v>78.650000000000006</v>
      </c>
      <c r="W7860" s="7" t="str">
        <f>IFERROR(INDEX(Returns!A:A,MATCH(Orders!B7860,Returns!B:B,0)), "No")</f>
        <v>No</v>
      </c>
      <c r="X7860" s="7" t="str">
        <f>INDEX(People!$A$2:$A$5,MATCH(Orders!M7860,People!$B$2:$B$5,0))</f>
        <v>Chuck Magee</v>
      </c>
      <c r="Y7860">
        <f t="shared" si="367"/>
        <v>2016</v>
      </c>
      <c r="Z7860">
        <f t="shared" si="368"/>
        <v>5</v>
      </c>
    </row>
    <row r="7861" spans="1:26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7">
        <f t="shared" si="366"/>
        <v>9.99</v>
      </c>
      <c r="W7861" s="7" t="str">
        <f>IFERROR(INDEX(Returns!A:A,MATCH(Orders!B7861,Returns!B:B,0)), "No")</f>
        <v>No</v>
      </c>
      <c r="X7861" s="7" t="str">
        <f>INDEX(People!$A$2:$A$5,MATCH(Orders!M7861,People!$B$2:$B$5,0))</f>
        <v>Chuck Magee</v>
      </c>
      <c r="Y7861">
        <f t="shared" si="367"/>
        <v>2016</v>
      </c>
      <c r="Z7861">
        <f t="shared" si="368"/>
        <v>5</v>
      </c>
    </row>
    <row r="7862" spans="1:26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7">
        <f t="shared" si="366"/>
        <v>4.6320000000000006</v>
      </c>
      <c r="W7862" s="7" t="str">
        <f>IFERROR(INDEX(Returns!A:A,MATCH(Orders!B7862,Returns!B:B,0)), "No")</f>
        <v>No</v>
      </c>
      <c r="X7862" s="7" t="str">
        <f>INDEX(People!$A$2:$A$5,MATCH(Orders!M7862,People!$B$2:$B$5,0))</f>
        <v>Chuck Magee</v>
      </c>
      <c r="Y7862">
        <f t="shared" si="367"/>
        <v>2019</v>
      </c>
      <c r="Z7862">
        <f t="shared" si="368"/>
        <v>3</v>
      </c>
    </row>
    <row r="7863" spans="1:26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7">
        <f t="shared" si="366"/>
        <v>8.9499999999999993</v>
      </c>
      <c r="W7863" s="7" t="str">
        <f>IFERROR(INDEX(Returns!A:A,MATCH(Orders!B7863,Returns!B:B,0)), "No")</f>
        <v>No</v>
      </c>
      <c r="X7863" s="7" t="str">
        <f>INDEX(People!$A$2:$A$5,MATCH(Orders!M7863,People!$B$2:$B$5,0))</f>
        <v>Anna Andreadi</v>
      </c>
      <c r="Y7863">
        <f t="shared" si="367"/>
        <v>2017</v>
      </c>
      <c r="Z7863">
        <f t="shared" si="368"/>
        <v>10</v>
      </c>
    </row>
    <row r="7864" spans="1:26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7">
        <f t="shared" si="366"/>
        <v>40.98</v>
      </c>
      <c r="W7864" s="7" t="str">
        <f>IFERROR(INDEX(Returns!A:A,MATCH(Orders!B7864,Returns!B:B,0)), "No")</f>
        <v>No</v>
      </c>
      <c r="X7864" s="7" t="str">
        <f>INDEX(People!$A$2:$A$5,MATCH(Orders!M7864,People!$B$2:$B$5,0))</f>
        <v>Anna Andreadi</v>
      </c>
      <c r="Y7864">
        <f t="shared" si="367"/>
        <v>2017</v>
      </c>
      <c r="Z7864">
        <f t="shared" si="368"/>
        <v>10</v>
      </c>
    </row>
    <row r="7865" spans="1:26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7">
        <f t="shared" si="366"/>
        <v>90.911999999999992</v>
      </c>
      <c r="W7865" s="7" t="str">
        <f>IFERROR(INDEX(Returns!A:A,MATCH(Orders!B7865,Returns!B:B,0)), "No")</f>
        <v>No</v>
      </c>
      <c r="X7865" s="7" t="str">
        <f>INDEX(People!$A$2:$A$5,MATCH(Orders!M7865,People!$B$2:$B$5,0))</f>
        <v>Anna Andreadi</v>
      </c>
      <c r="Y7865">
        <f t="shared" si="367"/>
        <v>2017</v>
      </c>
      <c r="Z7865">
        <f t="shared" si="368"/>
        <v>7</v>
      </c>
    </row>
    <row r="7866" spans="1:26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7">
        <f t="shared" si="366"/>
        <v>4.6240000000000006</v>
      </c>
      <c r="W7866" s="7" t="str">
        <f>IFERROR(INDEX(Returns!A:A,MATCH(Orders!B7866,Returns!B:B,0)), "No")</f>
        <v>No</v>
      </c>
      <c r="X7866" s="7" t="str">
        <f>INDEX(People!$A$2:$A$5,MATCH(Orders!M7866,People!$B$2:$B$5,0))</f>
        <v>Anna Andreadi</v>
      </c>
      <c r="Y7866">
        <f t="shared" si="367"/>
        <v>2017</v>
      </c>
      <c r="Z7866">
        <f t="shared" si="368"/>
        <v>7</v>
      </c>
    </row>
    <row r="7867" spans="1:26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7">
        <f t="shared" si="366"/>
        <v>220.96</v>
      </c>
      <c r="W7867" s="7" t="str">
        <f>IFERROR(INDEX(Returns!A:A,MATCH(Orders!B7867,Returns!B:B,0)), "No")</f>
        <v>No</v>
      </c>
      <c r="X7867" s="7" t="str">
        <f>INDEX(People!$A$2:$A$5,MATCH(Orders!M7867,People!$B$2:$B$5,0))</f>
        <v>Anna Andreadi</v>
      </c>
      <c r="Y7867">
        <f t="shared" si="367"/>
        <v>2017</v>
      </c>
      <c r="Z7867">
        <f t="shared" si="368"/>
        <v>7</v>
      </c>
    </row>
    <row r="7868" spans="1:26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7">
        <f t="shared" si="366"/>
        <v>21.294000000000004</v>
      </c>
      <c r="W7868" s="7" t="str">
        <f>IFERROR(INDEX(Returns!A:A,MATCH(Orders!B7868,Returns!B:B,0)), "No")</f>
        <v>No</v>
      </c>
      <c r="X7868" s="7" t="str">
        <f>INDEX(People!$A$2:$A$5,MATCH(Orders!M7868,People!$B$2:$B$5,0))</f>
        <v>Anna Andreadi</v>
      </c>
      <c r="Y7868">
        <f t="shared" si="367"/>
        <v>2017</v>
      </c>
      <c r="Z7868">
        <f t="shared" si="368"/>
        <v>7</v>
      </c>
    </row>
    <row r="7869" spans="1:26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7">
        <f t="shared" si="366"/>
        <v>55.48</v>
      </c>
      <c r="W7869" s="7" t="str">
        <f>IFERROR(INDEX(Returns!A:A,MATCH(Orders!B7869,Returns!B:B,0)), "No")</f>
        <v>No</v>
      </c>
      <c r="X7869" s="7" t="str">
        <f>INDEX(People!$A$2:$A$5,MATCH(Orders!M7869,People!$B$2:$B$5,0))</f>
        <v>Anna Andreadi</v>
      </c>
      <c r="Y7869">
        <f t="shared" si="367"/>
        <v>2016</v>
      </c>
      <c r="Z7869">
        <f t="shared" si="368"/>
        <v>11</v>
      </c>
    </row>
    <row r="7870" spans="1:26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7">
        <f t="shared" si="366"/>
        <v>6.69</v>
      </c>
      <c r="W7870" s="7" t="str">
        <f>IFERROR(INDEX(Returns!A:A,MATCH(Orders!B7870,Returns!B:B,0)), "No")</f>
        <v>No</v>
      </c>
      <c r="X7870" s="7" t="str">
        <f>INDEX(People!$A$2:$A$5,MATCH(Orders!M7870,People!$B$2:$B$5,0))</f>
        <v>Anna Andreadi</v>
      </c>
      <c r="Y7870">
        <f t="shared" si="367"/>
        <v>2018</v>
      </c>
      <c r="Z7870">
        <f t="shared" si="368"/>
        <v>5</v>
      </c>
    </row>
    <row r="7871" spans="1:26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7">
        <f t="shared" si="366"/>
        <v>12</v>
      </c>
      <c r="W7871" s="7" t="str">
        <f>IFERROR(INDEX(Returns!A:A,MATCH(Orders!B7871,Returns!B:B,0)), "No")</f>
        <v>No</v>
      </c>
      <c r="X7871" s="7" t="str">
        <f>INDEX(People!$A$2:$A$5,MATCH(Orders!M7871,People!$B$2:$B$5,0))</f>
        <v>Cassandra Brandow</v>
      </c>
      <c r="Y7871">
        <f t="shared" si="367"/>
        <v>2019</v>
      </c>
      <c r="Z7871">
        <f t="shared" si="368"/>
        <v>7</v>
      </c>
    </row>
    <row r="7872" spans="1:26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7">
        <f t="shared" si="366"/>
        <v>6.1120000000000001</v>
      </c>
      <c r="W7872" s="7" t="str">
        <f>IFERROR(INDEX(Returns!A:A,MATCH(Orders!B7872,Returns!B:B,0)), "No")</f>
        <v>No</v>
      </c>
      <c r="X7872" s="7" t="str">
        <f>INDEX(People!$A$2:$A$5,MATCH(Orders!M7872,People!$B$2:$B$5,0))</f>
        <v>Chuck Magee</v>
      </c>
      <c r="Y7872">
        <f t="shared" si="367"/>
        <v>2019</v>
      </c>
      <c r="Z7872">
        <f t="shared" si="368"/>
        <v>9</v>
      </c>
    </row>
    <row r="7873" spans="1:26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7">
        <f t="shared" si="366"/>
        <v>3.08</v>
      </c>
      <c r="W7873" s="7" t="str">
        <f>IFERROR(INDEX(Returns!A:A,MATCH(Orders!B7873,Returns!B:B,0)), "No")</f>
        <v>No</v>
      </c>
      <c r="X7873" s="7" t="str">
        <f>INDEX(People!$A$2:$A$5,MATCH(Orders!M7873,People!$B$2:$B$5,0))</f>
        <v>Anna Andreadi</v>
      </c>
      <c r="Y7873">
        <f t="shared" si="367"/>
        <v>2018</v>
      </c>
      <c r="Z7873">
        <f t="shared" si="368"/>
        <v>10</v>
      </c>
    </row>
    <row r="7874" spans="1:26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7">
        <f t="shared" si="366"/>
        <v>228.78400000000002</v>
      </c>
      <c r="W7874" s="7" t="str">
        <f>IFERROR(INDEX(Returns!A:A,MATCH(Orders!B7874,Returns!B:B,0)), "No")</f>
        <v>No</v>
      </c>
      <c r="X7874" s="7" t="str">
        <f>INDEX(People!$A$2:$A$5,MATCH(Orders!M7874,People!$B$2:$B$5,0))</f>
        <v>Anna Andreadi</v>
      </c>
      <c r="Y7874">
        <f t="shared" si="367"/>
        <v>2018</v>
      </c>
      <c r="Z7874">
        <f t="shared" si="368"/>
        <v>10</v>
      </c>
    </row>
    <row r="7875" spans="1:26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7">
        <f t="shared" ref="V7875:V7938" si="369">R7875/S7875</f>
        <v>4.28</v>
      </c>
      <c r="W7875" s="7" t="str">
        <f>IFERROR(INDEX(Returns!A:A,MATCH(Orders!B7875,Returns!B:B,0)), "No")</f>
        <v>No</v>
      </c>
      <c r="X7875" s="7" t="str">
        <f>INDEX(People!$A$2:$A$5,MATCH(Orders!M7875,People!$B$2:$B$5,0))</f>
        <v>Anna Andreadi</v>
      </c>
      <c r="Y7875">
        <f t="shared" ref="Y7875:Y7938" si="370">YEAR(C7875)</f>
        <v>2018</v>
      </c>
      <c r="Z7875">
        <f t="shared" ref="Z7875:Z7938" si="371">MONTH(C7875)</f>
        <v>10</v>
      </c>
    </row>
    <row r="7876" spans="1:26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7">
        <f t="shared" si="369"/>
        <v>48.91</v>
      </c>
      <c r="W7876" s="7" t="str">
        <f>IFERROR(INDEX(Returns!A:A,MATCH(Orders!B7876,Returns!B:B,0)), "No")</f>
        <v>No</v>
      </c>
      <c r="X7876" s="7" t="str">
        <f>INDEX(People!$A$2:$A$5,MATCH(Orders!M7876,People!$B$2:$B$5,0))</f>
        <v>Anna Andreadi</v>
      </c>
      <c r="Y7876">
        <f t="shared" si="370"/>
        <v>2018</v>
      </c>
      <c r="Z7876">
        <f t="shared" si="371"/>
        <v>10</v>
      </c>
    </row>
    <row r="7877" spans="1:26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7">
        <f t="shared" si="369"/>
        <v>5.1840000000000011</v>
      </c>
      <c r="W7877" s="7" t="str">
        <f>IFERROR(INDEX(Returns!A:A,MATCH(Orders!B7877,Returns!B:B,0)), "No")</f>
        <v>No</v>
      </c>
      <c r="X7877" s="7" t="str">
        <f>INDEX(People!$A$2:$A$5,MATCH(Orders!M7877,People!$B$2:$B$5,0))</f>
        <v>Anna Andreadi</v>
      </c>
      <c r="Y7877">
        <f t="shared" si="370"/>
        <v>2019</v>
      </c>
      <c r="Z7877">
        <f t="shared" si="371"/>
        <v>9</v>
      </c>
    </row>
    <row r="7878" spans="1:26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7">
        <f t="shared" si="369"/>
        <v>11.176000000000002</v>
      </c>
      <c r="W7878" s="7" t="str">
        <f>IFERROR(INDEX(Returns!A:A,MATCH(Orders!B7878,Returns!B:B,0)), "No")</f>
        <v>No</v>
      </c>
      <c r="X7878" s="7" t="str">
        <f>INDEX(People!$A$2:$A$5,MATCH(Orders!M7878,People!$B$2:$B$5,0))</f>
        <v>Anna Andreadi</v>
      </c>
      <c r="Y7878">
        <f t="shared" si="370"/>
        <v>2019</v>
      </c>
      <c r="Z7878">
        <f t="shared" si="371"/>
        <v>9</v>
      </c>
    </row>
    <row r="7879" spans="1:26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7">
        <f t="shared" si="369"/>
        <v>2.52</v>
      </c>
      <c r="W7879" s="7" t="str">
        <f>IFERROR(INDEX(Returns!A:A,MATCH(Orders!B7879,Returns!B:B,0)), "No")</f>
        <v>No</v>
      </c>
      <c r="X7879" s="7" t="str">
        <f>INDEX(People!$A$2:$A$5,MATCH(Orders!M7879,People!$B$2:$B$5,0))</f>
        <v>Cassandra Brandow</v>
      </c>
      <c r="Y7879">
        <f t="shared" si="370"/>
        <v>2017</v>
      </c>
      <c r="Z7879">
        <f t="shared" si="371"/>
        <v>3</v>
      </c>
    </row>
    <row r="7880" spans="1:26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7">
        <f t="shared" si="369"/>
        <v>60.544000000000011</v>
      </c>
      <c r="W7880" s="7" t="str">
        <f>IFERROR(INDEX(Returns!A:A,MATCH(Orders!B7880,Returns!B:B,0)), "No")</f>
        <v>No</v>
      </c>
      <c r="X7880" s="7" t="str">
        <f>INDEX(People!$A$2:$A$5,MATCH(Orders!M7880,People!$B$2:$B$5,0))</f>
        <v>Kelly Williams</v>
      </c>
      <c r="Y7880">
        <f t="shared" si="370"/>
        <v>2018</v>
      </c>
      <c r="Z7880">
        <f t="shared" si="371"/>
        <v>11</v>
      </c>
    </row>
    <row r="7881" spans="1:26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7">
        <f t="shared" si="369"/>
        <v>168.58799999999999</v>
      </c>
      <c r="W7881" s="7" t="str">
        <f>IFERROR(INDEX(Returns!A:A,MATCH(Orders!B7881,Returns!B:B,0)), "No")</f>
        <v>No</v>
      </c>
      <c r="X7881" s="7" t="str">
        <f>INDEX(People!$A$2:$A$5,MATCH(Orders!M7881,People!$B$2:$B$5,0))</f>
        <v>Chuck Magee</v>
      </c>
      <c r="Y7881">
        <f t="shared" si="370"/>
        <v>2018</v>
      </c>
      <c r="Z7881">
        <f t="shared" si="371"/>
        <v>6</v>
      </c>
    </row>
    <row r="7882" spans="1:26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7">
        <f t="shared" si="369"/>
        <v>2.2239999999999998</v>
      </c>
      <c r="W7882" s="7" t="str">
        <f>IFERROR(INDEX(Returns!A:A,MATCH(Orders!B7882,Returns!B:B,0)), "No")</f>
        <v>No</v>
      </c>
      <c r="X7882" s="7" t="str">
        <f>INDEX(People!$A$2:$A$5,MATCH(Orders!M7882,People!$B$2:$B$5,0))</f>
        <v>Anna Andreadi</v>
      </c>
      <c r="Y7882">
        <f t="shared" si="370"/>
        <v>2019</v>
      </c>
      <c r="Z7882">
        <f t="shared" si="371"/>
        <v>12</v>
      </c>
    </row>
    <row r="7883" spans="1:26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7">
        <f t="shared" si="369"/>
        <v>12.792000000000002</v>
      </c>
      <c r="W7883" s="7" t="str">
        <f>IFERROR(INDEX(Returns!A:A,MATCH(Orders!B7883,Returns!B:B,0)), "No")</f>
        <v>No</v>
      </c>
      <c r="X7883" s="7" t="str">
        <f>INDEX(People!$A$2:$A$5,MATCH(Orders!M7883,People!$B$2:$B$5,0))</f>
        <v>Anna Andreadi</v>
      </c>
      <c r="Y7883">
        <f t="shared" si="370"/>
        <v>2019</v>
      </c>
      <c r="Z7883">
        <f t="shared" si="371"/>
        <v>12</v>
      </c>
    </row>
    <row r="7884" spans="1:26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7">
        <f t="shared" si="369"/>
        <v>12.792000000000002</v>
      </c>
      <c r="W7884" s="7" t="str">
        <f>IFERROR(INDEX(Returns!A:A,MATCH(Orders!B7884,Returns!B:B,0)), "No")</f>
        <v>No</v>
      </c>
      <c r="X7884" s="7" t="str">
        <f>INDEX(People!$A$2:$A$5,MATCH(Orders!M7884,People!$B$2:$B$5,0))</f>
        <v>Anna Andreadi</v>
      </c>
      <c r="Y7884">
        <f t="shared" si="370"/>
        <v>2019</v>
      </c>
      <c r="Z7884">
        <f t="shared" si="371"/>
        <v>12</v>
      </c>
    </row>
    <row r="7885" spans="1:26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7">
        <f t="shared" si="369"/>
        <v>5.16</v>
      </c>
      <c r="W7885" s="7" t="str">
        <f>IFERROR(INDEX(Returns!A:A,MATCH(Orders!B7885,Returns!B:B,0)), "No")</f>
        <v>No</v>
      </c>
      <c r="X7885" s="7" t="str">
        <f>INDEX(People!$A$2:$A$5,MATCH(Orders!M7885,People!$B$2:$B$5,0))</f>
        <v>Anna Andreadi</v>
      </c>
      <c r="Y7885">
        <f t="shared" si="370"/>
        <v>2019</v>
      </c>
      <c r="Z7885">
        <f t="shared" si="371"/>
        <v>12</v>
      </c>
    </row>
    <row r="7886" spans="1:26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7">
        <f t="shared" si="369"/>
        <v>6.76</v>
      </c>
      <c r="W7886" s="7" t="str">
        <f>IFERROR(INDEX(Returns!A:A,MATCH(Orders!B7886,Returns!B:B,0)), "No")</f>
        <v>No</v>
      </c>
      <c r="X7886" s="7" t="str">
        <f>INDEX(People!$A$2:$A$5,MATCH(Orders!M7886,People!$B$2:$B$5,0))</f>
        <v>Anna Andreadi</v>
      </c>
      <c r="Y7886">
        <f t="shared" si="370"/>
        <v>2019</v>
      </c>
      <c r="Z7886">
        <f t="shared" si="371"/>
        <v>12</v>
      </c>
    </row>
    <row r="7887" spans="1:26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7">
        <f t="shared" si="369"/>
        <v>7.7920000000000007</v>
      </c>
      <c r="W7887" s="7" t="str">
        <f>IFERROR(INDEX(Returns!A:A,MATCH(Orders!B7887,Returns!B:B,0)), "No")</f>
        <v>No</v>
      </c>
      <c r="X7887" s="7" t="str">
        <f>INDEX(People!$A$2:$A$5,MATCH(Orders!M7887,People!$B$2:$B$5,0))</f>
        <v>Anna Andreadi</v>
      </c>
      <c r="Y7887">
        <f t="shared" si="370"/>
        <v>2019</v>
      </c>
      <c r="Z7887">
        <f t="shared" si="371"/>
        <v>12</v>
      </c>
    </row>
    <row r="7888" spans="1:26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7">
        <f t="shared" si="369"/>
        <v>3.3439999999999999</v>
      </c>
      <c r="W7888" s="7" t="str">
        <f>IFERROR(INDEX(Returns!A:A,MATCH(Orders!B7888,Returns!B:B,0)), "No")</f>
        <v>No</v>
      </c>
      <c r="X7888" s="7" t="str">
        <f>INDEX(People!$A$2:$A$5,MATCH(Orders!M7888,People!$B$2:$B$5,0))</f>
        <v>Anna Andreadi</v>
      </c>
      <c r="Y7888">
        <f t="shared" si="370"/>
        <v>2019</v>
      </c>
      <c r="Z7888">
        <f t="shared" si="371"/>
        <v>12</v>
      </c>
    </row>
    <row r="7889" spans="1:26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7">
        <f t="shared" si="369"/>
        <v>16.192</v>
      </c>
      <c r="W7889" s="7" t="str">
        <f>IFERROR(INDEX(Returns!A:A,MATCH(Orders!B7889,Returns!B:B,0)), "No")</f>
        <v>No</v>
      </c>
      <c r="X7889" s="7" t="str">
        <f>INDEX(People!$A$2:$A$5,MATCH(Orders!M7889,People!$B$2:$B$5,0))</f>
        <v>Anna Andreadi</v>
      </c>
      <c r="Y7889">
        <f t="shared" si="370"/>
        <v>2019</v>
      </c>
      <c r="Z7889">
        <f t="shared" si="371"/>
        <v>12</v>
      </c>
    </row>
    <row r="7890" spans="1:26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7">
        <f t="shared" si="369"/>
        <v>6.4800000000000013</v>
      </c>
      <c r="W7890" s="7" t="str">
        <f>IFERROR(INDEX(Returns!A:A,MATCH(Orders!B7890,Returns!B:B,0)), "No")</f>
        <v>No</v>
      </c>
      <c r="X7890" s="7" t="str">
        <f>INDEX(People!$A$2:$A$5,MATCH(Orders!M7890,People!$B$2:$B$5,0))</f>
        <v>Anna Andreadi</v>
      </c>
      <c r="Y7890">
        <f t="shared" si="370"/>
        <v>2018</v>
      </c>
      <c r="Z7890">
        <f t="shared" si="371"/>
        <v>8</v>
      </c>
    </row>
    <row r="7891" spans="1:26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7">
        <f t="shared" si="369"/>
        <v>2.21</v>
      </c>
      <c r="W7891" s="7" t="str">
        <f>IFERROR(INDEX(Returns!A:A,MATCH(Orders!B7891,Returns!B:B,0)), "No")</f>
        <v>No</v>
      </c>
      <c r="X7891" s="7" t="str">
        <f>INDEX(People!$A$2:$A$5,MATCH(Orders!M7891,People!$B$2:$B$5,0))</f>
        <v>Cassandra Brandow</v>
      </c>
      <c r="Y7891">
        <f t="shared" si="370"/>
        <v>2018</v>
      </c>
      <c r="Z7891">
        <f t="shared" si="371"/>
        <v>12</v>
      </c>
    </row>
    <row r="7892" spans="1:26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7">
        <f t="shared" si="369"/>
        <v>199.99</v>
      </c>
      <c r="W7892" s="7" t="str">
        <f>IFERROR(INDEX(Returns!A:A,MATCH(Orders!B7892,Returns!B:B,0)), "No")</f>
        <v>No</v>
      </c>
      <c r="X7892" s="7" t="str">
        <f>INDEX(People!$A$2:$A$5,MATCH(Orders!M7892,People!$B$2:$B$5,0))</f>
        <v>Cassandra Brandow</v>
      </c>
      <c r="Y7892">
        <f t="shared" si="370"/>
        <v>2018</v>
      </c>
      <c r="Z7892">
        <f t="shared" si="371"/>
        <v>12</v>
      </c>
    </row>
    <row r="7893" spans="1:26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7">
        <f t="shared" si="369"/>
        <v>68.77</v>
      </c>
      <c r="W7893" s="7" t="str">
        <f>IFERROR(INDEX(Returns!A:A,MATCH(Orders!B7893,Returns!B:B,0)), "No")</f>
        <v>No</v>
      </c>
      <c r="X7893" s="7" t="str">
        <f>INDEX(People!$A$2:$A$5,MATCH(Orders!M7893,People!$B$2:$B$5,0))</f>
        <v>Cassandra Brandow</v>
      </c>
      <c r="Y7893">
        <f t="shared" si="370"/>
        <v>2018</v>
      </c>
      <c r="Z7893">
        <f t="shared" si="371"/>
        <v>12</v>
      </c>
    </row>
    <row r="7894" spans="1:26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7">
        <f t="shared" si="369"/>
        <v>35.44</v>
      </c>
      <c r="W7894" s="7" t="str">
        <f>IFERROR(INDEX(Returns!A:A,MATCH(Orders!B7894,Returns!B:B,0)), "No")</f>
        <v>No</v>
      </c>
      <c r="X7894" s="7" t="str">
        <f>INDEX(People!$A$2:$A$5,MATCH(Orders!M7894,People!$B$2:$B$5,0))</f>
        <v>Cassandra Brandow</v>
      </c>
      <c r="Y7894">
        <f t="shared" si="370"/>
        <v>2018</v>
      </c>
      <c r="Z7894">
        <f t="shared" si="371"/>
        <v>12</v>
      </c>
    </row>
    <row r="7895" spans="1:26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7">
        <f t="shared" si="369"/>
        <v>4.6399999999999997</v>
      </c>
      <c r="W7895" s="7" t="str">
        <f>IFERROR(INDEX(Returns!A:A,MATCH(Orders!B7895,Returns!B:B,0)), "No")</f>
        <v>No</v>
      </c>
      <c r="X7895" s="7" t="str">
        <f>INDEX(People!$A$2:$A$5,MATCH(Orders!M7895,People!$B$2:$B$5,0))</f>
        <v>Chuck Magee</v>
      </c>
      <c r="Y7895">
        <f t="shared" si="370"/>
        <v>2019</v>
      </c>
      <c r="Z7895">
        <f t="shared" si="371"/>
        <v>7</v>
      </c>
    </row>
    <row r="7896" spans="1:26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7">
        <f t="shared" si="369"/>
        <v>16.48</v>
      </c>
      <c r="W7896" s="7" t="str">
        <f>IFERROR(INDEX(Returns!A:A,MATCH(Orders!B7896,Returns!B:B,0)), "No")</f>
        <v>No</v>
      </c>
      <c r="X7896" s="7" t="str">
        <f>INDEX(People!$A$2:$A$5,MATCH(Orders!M7896,People!$B$2:$B$5,0))</f>
        <v>Chuck Magee</v>
      </c>
      <c r="Y7896">
        <f t="shared" si="370"/>
        <v>2019</v>
      </c>
      <c r="Z7896">
        <f t="shared" si="371"/>
        <v>6</v>
      </c>
    </row>
    <row r="7897" spans="1:26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7">
        <f t="shared" si="369"/>
        <v>3.12</v>
      </c>
      <c r="W7897" s="7" t="str">
        <f>IFERROR(INDEX(Returns!A:A,MATCH(Orders!B7897,Returns!B:B,0)), "No")</f>
        <v>No</v>
      </c>
      <c r="X7897" s="7" t="str">
        <f>INDEX(People!$A$2:$A$5,MATCH(Orders!M7897,People!$B$2:$B$5,0))</f>
        <v>Chuck Magee</v>
      </c>
      <c r="Y7897">
        <f t="shared" si="370"/>
        <v>2019</v>
      </c>
      <c r="Z7897">
        <f t="shared" si="371"/>
        <v>6</v>
      </c>
    </row>
    <row r="7898" spans="1:26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7">
        <f t="shared" si="369"/>
        <v>55.98</v>
      </c>
      <c r="W7898" s="7" t="str">
        <f>IFERROR(INDEX(Returns!A:A,MATCH(Orders!B7898,Returns!B:B,0)), "No")</f>
        <v>No</v>
      </c>
      <c r="X7898" s="7" t="str">
        <f>INDEX(People!$A$2:$A$5,MATCH(Orders!M7898,People!$B$2:$B$5,0))</f>
        <v>Chuck Magee</v>
      </c>
      <c r="Y7898">
        <f t="shared" si="370"/>
        <v>2019</v>
      </c>
      <c r="Z7898">
        <f t="shared" si="371"/>
        <v>6</v>
      </c>
    </row>
    <row r="7899" spans="1:26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7">
        <f t="shared" si="369"/>
        <v>38.863999999999997</v>
      </c>
      <c r="W7899" s="7" t="str">
        <f>IFERROR(INDEX(Returns!A:A,MATCH(Orders!B7899,Returns!B:B,0)), "No")</f>
        <v>No</v>
      </c>
      <c r="X7899" s="7" t="str">
        <f>INDEX(People!$A$2:$A$5,MATCH(Orders!M7899,People!$B$2:$B$5,0))</f>
        <v>Cassandra Brandow</v>
      </c>
      <c r="Y7899">
        <f t="shared" si="370"/>
        <v>2019</v>
      </c>
      <c r="Z7899">
        <f t="shared" si="371"/>
        <v>8</v>
      </c>
    </row>
    <row r="7900" spans="1:26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7">
        <f t="shared" si="369"/>
        <v>269.09700000000004</v>
      </c>
      <c r="W7900" s="7" t="str">
        <f>IFERROR(INDEX(Returns!A:A,MATCH(Orders!B7900,Returns!B:B,0)), "No")</f>
        <v>No</v>
      </c>
      <c r="X7900" s="7" t="str">
        <f>INDEX(People!$A$2:$A$5,MATCH(Orders!M7900,People!$B$2:$B$5,0))</f>
        <v>Cassandra Brandow</v>
      </c>
      <c r="Y7900">
        <f t="shared" si="370"/>
        <v>2019</v>
      </c>
      <c r="Z7900">
        <f t="shared" si="371"/>
        <v>8</v>
      </c>
    </row>
    <row r="7901" spans="1:26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7">
        <f t="shared" si="369"/>
        <v>4.8640000000000008</v>
      </c>
      <c r="W7901" s="7" t="str">
        <f>IFERROR(INDEX(Returns!A:A,MATCH(Orders!B7901,Returns!B:B,0)), "No")</f>
        <v>No</v>
      </c>
      <c r="X7901" s="7" t="str">
        <f>INDEX(People!$A$2:$A$5,MATCH(Orders!M7901,People!$B$2:$B$5,0))</f>
        <v>Cassandra Brandow</v>
      </c>
      <c r="Y7901">
        <f t="shared" si="370"/>
        <v>2019</v>
      </c>
      <c r="Z7901">
        <f t="shared" si="371"/>
        <v>8</v>
      </c>
    </row>
    <row r="7902" spans="1:26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7">
        <f t="shared" si="369"/>
        <v>0.79200000000000004</v>
      </c>
      <c r="W7902" s="7" t="str">
        <f>IFERROR(INDEX(Returns!A:A,MATCH(Orders!B7902,Returns!B:B,0)), "No")</f>
        <v>No</v>
      </c>
      <c r="X7902" s="7" t="str">
        <f>INDEX(People!$A$2:$A$5,MATCH(Orders!M7902,People!$B$2:$B$5,0))</f>
        <v>Cassandra Brandow</v>
      </c>
      <c r="Y7902">
        <f t="shared" si="370"/>
        <v>2019</v>
      </c>
      <c r="Z7902">
        <f t="shared" si="371"/>
        <v>8</v>
      </c>
    </row>
    <row r="7903" spans="1:26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7">
        <f t="shared" si="369"/>
        <v>31.983999999999998</v>
      </c>
      <c r="W7903" s="7" t="str">
        <f>IFERROR(INDEX(Returns!A:A,MATCH(Orders!B7903,Returns!B:B,0)), "No")</f>
        <v>No</v>
      </c>
      <c r="X7903" s="7" t="str">
        <f>INDEX(People!$A$2:$A$5,MATCH(Orders!M7903,People!$B$2:$B$5,0))</f>
        <v>Cassandra Brandow</v>
      </c>
      <c r="Y7903">
        <f t="shared" si="370"/>
        <v>2019</v>
      </c>
      <c r="Z7903">
        <f t="shared" si="371"/>
        <v>8</v>
      </c>
    </row>
    <row r="7904" spans="1:26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7">
        <f t="shared" si="369"/>
        <v>2.952</v>
      </c>
      <c r="W7904" s="7" t="str">
        <f>IFERROR(INDEX(Returns!A:A,MATCH(Orders!B7904,Returns!B:B,0)), "No")</f>
        <v>No</v>
      </c>
      <c r="X7904" s="7" t="str">
        <f>INDEX(People!$A$2:$A$5,MATCH(Orders!M7904,People!$B$2:$B$5,0))</f>
        <v>Cassandra Brandow</v>
      </c>
      <c r="Y7904">
        <f t="shared" si="370"/>
        <v>2019</v>
      </c>
      <c r="Z7904">
        <f t="shared" si="371"/>
        <v>8</v>
      </c>
    </row>
    <row r="7905" spans="1:26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7">
        <f t="shared" si="369"/>
        <v>211.82399999999998</v>
      </c>
      <c r="W7905" s="7" t="str">
        <f>IFERROR(INDEX(Returns!A:A,MATCH(Orders!B7905,Returns!B:B,0)), "No")</f>
        <v>No</v>
      </c>
      <c r="X7905" s="7" t="str">
        <f>INDEX(People!$A$2:$A$5,MATCH(Orders!M7905,People!$B$2:$B$5,0))</f>
        <v>Cassandra Brandow</v>
      </c>
      <c r="Y7905">
        <f t="shared" si="370"/>
        <v>2019</v>
      </c>
      <c r="Z7905">
        <f t="shared" si="371"/>
        <v>8</v>
      </c>
    </row>
    <row r="7906" spans="1:26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7">
        <f t="shared" si="369"/>
        <v>38.32</v>
      </c>
      <c r="W7906" s="7" t="str">
        <f>IFERROR(INDEX(Returns!A:A,MATCH(Orders!B7906,Returns!B:B,0)), "No")</f>
        <v>No</v>
      </c>
      <c r="X7906" s="7" t="str">
        <f>INDEX(People!$A$2:$A$5,MATCH(Orders!M7906,People!$B$2:$B$5,0))</f>
        <v>Kelly Williams</v>
      </c>
      <c r="Y7906">
        <f t="shared" si="370"/>
        <v>2017</v>
      </c>
      <c r="Z7906">
        <f t="shared" si="371"/>
        <v>11</v>
      </c>
    </row>
    <row r="7907" spans="1:26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7">
        <f t="shared" si="369"/>
        <v>4.4640000000000004</v>
      </c>
      <c r="W7907" s="7" t="str">
        <f>IFERROR(INDEX(Returns!A:A,MATCH(Orders!B7907,Returns!B:B,0)), "No")</f>
        <v>No</v>
      </c>
      <c r="X7907" s="7" t="str">
        <f>INDEX(People!$A$2:$A$5,MATCH(Orders!M7907,People!$B$2:$B$5,0))</f>
        <v>Kelly Williams</v>
      </c>
      <c r="Y7907">
        <f t="shared" si="370"/>
        <v>2017</v>
      </c>
      <c r="Z7907">
        <f t="shared" si="371"/>
        <v>10</v>
      </c>
    </row>
    <row r="7908" spans="1:26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7">
        <f t="shared" si="369"/>
        <v>0.39599999999999991</v>
      </c>
      <c r="W7908" s="7" t="str">
        <f>IFERROR(INDEX(Returns!A:A,MATCH(Orders!B7908,Returns!B:B,0)), "No")</f>
        <v>No</v>
      </c>
      <c r="X7908" s="7" t="str">
        <f>INDEX(People!$A$2:$A$5,MATCH(Orders!M7908,People!$B$2:$B$5,0))</f>
        <v>Kelly Williams</v>
      </c>
      <c r="Y7908">
        <f t="shared" si="370"/>
        <v>2017</v>
      </c>
      <c r="Z7908">
        <f t="shared" si="371"/>
        <v>10</v>
      </c>
    </row>
    <row r="7909" spans="1:26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7">
        <f t="shared" si="369"/>
        <v>357.82</v>
      </c>
      <c r="W7909" s="7" t="str">
        <f>IFERROR(INDEX(Returns!A:A,MATCH(Orders!B7909,Returns!B:B,0)), "No")</f>
        <v>No</v>
      </c>
      <c r="X7909" s="7" t="str">
        <f>INDEX(People!$A$2:$A$5,MATCH(Orders!M7909,People!$B$2:$B$5,0))</f>
        <v>Anna Andreadi</v>
      </c>
      <c r="Y7909">
        <f t="shared" si="370"/>
        <v>2018</v>
      </c>
      <c r="Z7909">
        <f t="shared" si="371"/>
        <v>7</v>
      </c>
    </row>
    <row r="7910" spans="1:26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7">
        <f t="shared" si="369"/>
        <v>89.567999999999998</v>
      </c>
      <c r="W7910" s="7" t="str">
        <f>IFERROR(INDEX(Returns!A:A,MATCH(Orders!B7910,Returns!B:B,0)), "No")</f>
        <v>No</v>
      </c>
      <c r="X7910" s="7" t="str">
        <f>INDEX(People!$A$2:$A$5,MATCH(Orders!M7910,People!$B$2:$B$5,0))</f>
        <v>Anna Andreadi</v>
      </c>
      <c r="Y7910">
        <f t="shared" si="370"/>
        <v>2018</v>
      </c>
      <c r="Z7910">
        <f t="shared" si="371"/>
        <v>12</v>
      </c>
    </row>
    <row r="7911" spans="1:26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7">
        <f t="shared" si="369"/>
        <v>2.74</v>
      </c>
      <c r="W7911" s="7" t="str">
        <f>IFERROR(INDEX(Returns!A:A,MATCH(Orders!B7911,Returns!B:B,0)), "No")</f>
        <v>No</v>
      </c>
      <c r="X7911" s="7" t="str">
        <f>INDEX(People!$A$2:$A$5,MATCH(Orders!M7911,People!$B$2:$B$5,0))</f>
        <v>Anna Andreadi</v>
      </c>
      <c r="Y7911">
        <f t="shared" si="370"/>
        <v>2018</v>
      </c>
      <c r="Z7911">
        <f t="shared" si="371"/>
        <v>12</v>
      </c>
    </row>
    <row r="7912" spans="1:26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7">
        <f t="shared" si="369"/>
        <v>16.239999999999998</v>
      </c>
      <c r="W7912" s="7" t="str">
        <f>IFERROR(INDEX(Returns!A:A,MATCH(Orders!B7912,Returns!B:B,0)), "No")</f>
        <v>No</v>
      </c>
      <c r="X7912" s="7" t="str">
        <f>INDEX(People!$A$2:$A$5,MATCH(Orders!M7912,People!$B$2:$B$5,0))</f>
        <v>Anna Andreadi</v>
      </c>
      <c r="Y7912">
        <f t="shared" si="370"/>
        <v>2018</v>
      </c>
      <c r="Z7912">
        <f t="shared" si="371"/>
        <v>12</v>
      </c>
    </row>
    <row r="7913" spans="1:26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7">
        <f t="shared" si="369"/>
        <v>102.833</v>
      </c>
      <c r="W7913" s="7" t="str">
        <f>IFERROR(INDEX(Returns!A:A,MATCH(Orders!B7913,Returns!B:B,0)), "No")</f>
        <v>No</v>
      </c>
      <c r="X7913" s="7" t="str">
        <f>INDEX(People!$A$2:$A$5,MATCH(Orders!M7913,People!$B$2:$B$5,0))</f>
        <v>Anna Andreadi</v>
      </c>
      <c r="Y7913">
        <f t="shared" si="370"/>
        <v>2018</v>
      </c>
      <c r="Z7913">
        <f t="shared" si="371"/>
        <v>12</v>
      </c>
    </row>
    <row r="7914" spans="1:26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7">
        <f t="shared" si="369"/>
        <v>15.172000000000001</v>
      </c>
      <c r="W7914" s="7" t="str">
        <f>IFERROR(INDEX(Returns!A:A,MATCH(Orders!B7914,Returns!B:B,0)), "No")</f>
        <v>No</v>
      </c>
      <c r="X7914" s="7" t="str">
        <f>INDEX(People!$A$2:$A$5,MATCH(Orders!M7914,People!$B$2:$B$5,0))</f>
        <v>Kelly Williams</v>
      </c>
      <c r="Y7914">
        <f t="shared" si="370"/>
        <v>2018</v>
      </c>
      <c r="Z7914">
        <f t="shared" si="371"/>
        <v>4</v>
      </c>
    </row>
    <row r="7915" spans="1:26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7">
        <f t="shared" si="369"/>
        <v>12.847999999999999</v>
      </c>
      <c r="W7915" s="7" t="str">
        <f>IFERROR(INDEX(Returns!A:A,MATCH(Orders!B7915,Returns!B:B,0)), "No")</f>
        <v>No</v>
      </c>
      <c r="X7915" s="7" t="str">
        <f>INDEX(People!$A$2:$A$5,MATCH(Orders!M7915,People!$B$2:$B$5,0))</f>
        <v>Chuck Magee</v>
      </c>
      <c r="Y7915">
        <f t="shared" si="370"/>
        <v>2019</v>
      </c>
      <c r="Z7915">
        <f t="shared" si="371"/>
        <v>8</v>
      </c>
    </row>
    <row r="7916" spans="1:26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7">
        <f t="shared" si="369"/>
        <v>680.9</v>
      </c>
      <c r="W7916" s="7" t="str">
        <f>IFERROR(INDEX(Returns!A:A,MATCH(Orders!B7916,Returns!B:B,0)), "No")</f>
        <v>No</v>
      </c>
      <c r="X7916" s="7" t="str">
        <f>INDEX(People!$A$2:$A$5,MATCH(Orders!M7916,People!$B$2:$B$5,0))</f>
        <v>Chuck Magee</v>
      </c>
      <c r="Y7916">
        <f t="shared" si="370"/>
        <v>2019</v>
      </c>
      <c r="Z7916">
        <f t="shared" si="371"/>
        <v>6</v>
      </c>
    </row>
    <row r="7917" spans="1:26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7">
        <f t="shared" si="369"/>
        <v>33.78</v>
      </c>
      <c r="W7917" s="7" t="str">
        <f>IFERROR(INDEX(Returns!A:A,MATCH(Orders!B7917,Returns!B:B,0)), "No")</f>
        <v>No</v>
      </c>
      <c r="X7917" s="7" t="str">
        <f>INDEX(People!$A$2:$A$5,MATCH(Orders!M7917,People!$B$2:$B$5,0))</f>
        <v>Chuck Magee</v>
      </c>
      <c r="Y7917">
        <f t="shared" si="370"/>
        <v>2019</v>
      </c>
      <c r="Z7917">
        <f t="shared" si="371"/>
        <v>6</v>
      </c>
    </row>
    <row r="7918" spans="1:26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7">
        <f t="shared" si="369"/>
        <v>86.092999999999989</v>
      </c>
      <c r="W7918" s="7" t="str">
        <f>IFERROR(INDEX(Returns!A:A,MATCH(Orders!B7918,Returns!B:B,0)), "No")</f>
        <v>No</v>
      </c>
      <c r="X7918" s="7" t="str">
        <f>INDEX(People!$A$2:$A$5,MATCH(Orders!M7918,People!$B$2:$B$5,0))</f>
        <v>Chuck Magee</v>
      </c>
      <c r="Y7918">
        <f t="shared" si="370"/>
        <v>2017</v>
      </c>
      <c r="Z7918">
        <f t="shared" si="371"/>
        <v>11</v>
      </c>
    </row>
    <row r="7919" spans="1:26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7">
        <f t="shared" si="369"/>
        <v>30.384</v>
      </c>
      <c r="W7919" s="7" t="str">
        <f>IFERROR(INDEX(Returns!A:A,MATCH(Orders!B7919,Returns!B:B,0)), "No")</f>
        <v>No</v>
      </c>
      <c r="X7919" s="7" t="str">
        <f>INDEX(People!$A$2:$A$5,MATCH(Orders!M7919,People!$B$2:$B$5,0))</f>
        <v>Kelly Williams</v>
      </c>
      <c r="Y7919">
        <f t="shared" si="370"/>
        <v>2019</v>
      </c>
      <c r="Z7919">
        <f t="shared" si="371"/>
        <v>9</v>
      </c>
    </row>
    <row r="7920" spans="1:26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7">
        <f t="shared" si="369"/>
        <v>11.423999999999999</v>
      </c>
      <c r="W7920" s="7" t="str">
        <f>IFERROR(INDEX(Returns!A:A,MATCH(Orders!B7920,Returns!B:B,0)), "No")</f>
        <v>No</v>
      </c>
      <c r="X7920" s="7" t="str">
        <f>INDEX(People!$A$2:$A$5,MATCH(Orders!M7920,People!$B$2:$B$5,0))</f>
        <v>Anna Andreadi</v>
      </c>
      <c r="Y7920">
        <f t="shared" si="370"/>
        <v>2017</v>
      </c>
      <c r="Z7920">
        <f t="shared" si="371"/>
        <v>7</v>
      </c>
    </row>
    <row r="7921" spans="1:26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7">
        <f t="shared" si="369"/>
        <v>19.309999999999999</v>
      </c>
      <c r="W7921" s="7" t="str">
        <f>IFERROR(INDEX(Returns!A:A,MATCH(Orders!B7921,Returns!B:B,0)), "No")</f>
        <v>No</v>
      </c>
      <c r="X7921" s="7" t="str">
        <f>INDEX(People!$A$2:$A$5,MATCH(Orders!M7921,People!$B$2:$B$5,0))</f>
        <v>Chuck Magee</v>
      </c>
      <c r="Y7921">
        <f t="shared" si="370"/>
        <v>2019</v>
      </c>
      <c r="Z7921">
        <f t="shared" si="371"/>
        <v>9</v>
      </c>
    </row>
    <row r="7922" spans="1:26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7">
        <f t="shared" si="369"/>
        <v>29.99</v>
      </c>
      <c r="W7922" s="7" t="str">
        <f>IFERROR(INDEX(Returns!A:A,MATCH(Orders!B7922,Returns!B:B,0)), "No")</f>
        <v>No</v>
      </c>
      <c r="X7922" s="7" t="str">
        <f>INDEX(People!$A$2:$A$5,MATCH(Orders!M7922,People!$B$2:$B$5,0))</f>
        <v>Chuck Magee</v>
      </c>
      <c r="Y7922">
        <f t="shared" si="370"/>
        <v>2019</v>
      </c>
      <c r="Z7922">
        <f t="shared" si="371"/>
        <v>9</v>
      </c>
    </row>
    <row r="7923" spans="1:26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7">
        <f t="shared" si="369"/>
        <v>58.1</v>
      </c>
      <c r="W7923" s="7" t="str">
        <f>IFERROR(INDEX(Returns!A:A,MATCH(Orders!B7923,Returns!B:B,0)), "No")</f>
        <v>No</v>
      </c>
      <c r="X7923" s="7" t="str">
        <f>INDEX(People!$A$2:$A$5,MATCH(Orders!M7923,People!$B$2:$B$5,0))</f>
        <v>Chuck Magee</v>
      </c>
      <c r="Y7923">
        <f t="shared" si="370"/>
        <v>2019</v>
      </c>
      <c r="Z7923">
        <f t="shared" si="371"/>
        <v>3</v>
      </c>
    </row>
    <row r="7924" spans="1:26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7">
        <f t="shared" si="369"/>
        <v>76.792000000000002</v>
      </c>
      <c r="W7924" s="7" t="str">
        <f>IFERROR(INDEX(Returns!A:A,MATCH(Orders!B7924,Returns!B:B,0)), "No")</f>
        <v>No</v>
      </c>
      <c r="X7924" s="7" t="str">
        <f>INDEX(People!$A$2:$A$5,MATCH(Orders!M7924,People!$B$2:$B$5,0))</f>
        <v>Cassandra Brandow</v>
      </c>
      <c r="Y7924">
        <f t="shared" si="370"/>
        <v>2019</v>
      </c>
      <c r="Z7924">
        <f t="shared" si="371"/>
        <v>9</v>
      </c>
    </row>
    <row r="7925" spans="1:26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7">
        <f t="shared" si="369"/>
        <v>5.1900000000000013</v>
      </c>
      <c r="W7925" s="7" t="str">
        <f>IFERROR(INDEX(Returns!A:A,MATCH(Orders!B7925,Returns!B:B,0)), "No")</f>
        <v>No</v>
      </c>
      <c r="X7925" s="7" t="str">
        <f>INDEX(People!$A$2:$A$5,MATCH(Orders!M7925,People!$B$2:$B$5,0))</f>
        <v>Cassandra Brandow</v>
      </c>
      <c r="Y7925">
        <f t="shared" si="370"/>
        <v>2019</v>
      </c>
      <c r="Z7925">
        <f t="shared" si="371"/>
        <v>9</v>
      </c>
    </row>
    <row r="7926" spans="1:26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7">
        <f t="shared" si="369"/>
        <v>5.58</v>
      </c>
      <c r="W7926" s="7" t="str">
        <f>IFERROR(INDEX(Returns!A:A,MATCH(Orders!B7926,Returns!B:B,0)), "No")</f>
        <v>No</v>
      </c>
      <c r="X7926" s="7" t="str">
        <f>INDEX(People!$A$2:$A$5,MATCH(Orders!M7926,People!$B$2:$B$5,0))</f>
        <v>Cassandra Brandow</v>
      </c>
      <c r="Y7926">
        <f t="shared" si="370"/>
        <v>2018</v>
      </c>
      <c r="Z7926">
        <f t="shared" si="371"/>
        <v>8</v>
      </c>
    </row>
    <row r="7927" spans="1:26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7">
        <f t="shared" si="369"/>
        <v>14.8</v>
      </c>
      <c r="W7927" s="7" t="str">
        <f>IFERROR(INDEX(Returns!A:A,MATCH(Orders!B7927,Returns!B:B,0)), "No")</f>
        <v>No</v>
      </c>
      <c r="X7927" s="7" t="str">
        <f>INDEX(People!$A$2:$A$5,MATCH(Orders!M7927,People!$B$2:$B$5,0))</f>
        <v>Cassandra Brandow</v>
      </c>
      <c r="Y7927">
        <f t="shared" si="370"/>
        <v>2018</v>
      </c>
      <c r="Z7927">
        <f t="shared" si="371"/>
        <v>8</v>
      </c>
    </row>
    <row r="7928" spans="1:26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7">
        <f t="shared" si="369"/>
        <v>0.98999999999999988</v>
      </c>
      <c r="W7928" s="7" t="str">
        <f>IFERROR(INDEX(Returns!A:A,MATCH(Orders!B7928,Returns!B:B,0)), "No")</f>
        <v>No</v>
      </c>
      <c r="X7928" s="7" t="str">
        <f>INDEX(People!$A$2:$A$5,MATCH(Orders!M7928,People!$B$2:$B$5,0))</f>
        <v>Chuck Magee</v>
      </c>
      <c r="Y7928">
        <f t="shared" si="370"/>
        <v>2019</v>
      </c>
      <c r="Z7928">
        <f t="shared" si="371"/>
        <v>11</v>
      </c>
    </row>
    <row r="7929" spans="1:26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7">
        <f t="shared" si="369"/>
        <v>569.99</v>
      </c>
      <c r="W7929" s="7" t="str">
        <f>IFERROR(INDEX(Returns!A:A,MATCH(Orders!B7929,Returns!B:B,0)), "No")</f>
        <v>No</v>
      </c>
      <c r="X7929" s="7" t="str">
        <f>INDEX(People!$A$2:$A$5,MATCH(Orders!M7929,People!$B$2:$B$5,0))</f>
        <v>Chuck Magee</v>
      </c>
      <c r="Y7929">
        <f t="shared" si="370"/>
        <v>2019</v>
      </c>
      <c r="Z7929">
        <f t="shared" si="371"/>
        <v>11</v>
      </c>
    </row>
    <row r="7930" spans="1:26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7">
        <f t="shared" si="369"/>
        <v>16.989999999999998</v>
      </c>
      <c r="W7930" s="7" t="str">
        <f>IFERROR(INDEX(Returns!A:A,MATCH(Orders!B7930,Returns!B:B,0)), "No")</f>
        <v>No</v>
      </c>
      <c r="X7930" s="7" t="str">
        <f>INDEX(People!$A$2:$A$5,MATCH(Orders!M7930,People!$B$2:$B$5,0))</f>
        <v>Chuck Magee</v>
      </c>
      <c r="Y7930">
        <f t="shared" si="370"/>
        <v>2019</v>
      </c>
      <c r="Z7930">
        <f t="shared" si="371"/>
        <v>11</v>
      </c>
    </row>
    <row r="7931" spans="1:26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7">
        <f t="shared" si="369"/>
        <v>49.686</v>
      </c>
      <c r="W7931" s="7" t="str">
        <f>IFERROR(INDEX(Returns!A:A,MATCH(Orders!B7931,Returns!B:B,0)), "No")</f>
        <v>No</v>
      </c>
      <c r="X7931" s="7" t="str">
        <f>INDEX(People!$A$2:$A$5,MATCH(Orders!M7931,People!$B$2:$B$5,0))</f>
        <v>Kelly Williams</v>
      </c>
      <c r="Y7931">
        <f t="shared" si="370"/>
        <v>2019</v>
      </c>
      <c r="Z7931">
        <f t="shared" si="371"/>
        <v>7</v>
      </c>
    </row>
    <row r="7932" spans="1:26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7">
        <f t="shared" si="369"/>
        <v>19.84</v>
      </c>
      <c r="W7932" s="7" t="str">
        <f>IFERROR(INDEX(Returns!A:A,MATCH(Orders!B7932,Returns!B:B,0)), "No")</f>
        <v>No</v>
      </c>
      <c r="X7932" s="7" t="str">
        <f>INDEX(People!$A$2:$A$5,MATCH(Orders!M7932,People!$B$2:$B$5,0))</f>
        <v>Chuck Magee</v>
      </c>
      <c r="Y7932">
        <f t="shared" si="370"/>
        <v>2018</v>
      </c>
      <c r="Z7932">
        <f t="shared" si="371"/>
        <v>3</v>
      </c>
    </row>
    <row r="7933" spans="1:26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7">
        <f t="shared" si="369"/>
        <v>76.760000000000005</v>
      </c>
      <c r="W7933" s="7" t="str">
        <f>IFERROR(INDEX(Returns!A:A,MATCH(Orders!B7933,Returns!B:B,0)), "No")</f>
        <v>No</v>
      </c>
      <c r="X7933" s="7" t="str">
        <f>INDEX(People!$A$2:$A$5,MATCH(Orders!M7933,People!$B$2:$B$5,0))</f>
        <v>Anna Andreadi</v>
      </c>
      <c r="Y7933">
        <f t="shared" si="370"/>
        <v>2018</v>
      </c>
      <c r="Z7933">
        <f t="shared" si="371"/>
        <v>7</v>
      </c>
    </row>
    <row r="7934" spans="1:26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7">
        <f t="shared" si="369"/>
        <v>21.103999999999999</v>
      </c>
      <c r="W7934" s="7" t="str">
        <f>IFERROR(INDEX(Returns!A:A,MATCH(Orders!B7934,Returns!B:B,0)), "No")</f>
        <v>No</v>
      </c>
      <c r="X7934" s="7" t="str">
        <f>INDEX(People!$A$2:$A$5,MATCH(Orders!M7934,People!$B$2:$B$5,0))</f>
        <v>Anna Andreadi</v>
      </c>
      <c r="Y7934">
        <f t="shared" si="370"/>
        <v>2018</v>
      </c>
      <c r="Z7934">
        <f t="shared" si="371"/>
        <v>7</v>
      </c>
    </row>
    <row r="7935" spans="1:26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7">
        <f t="shared" si="369"/>
        <v>11.68</v>
      </c>
      <c r="W7935" s="7" t="str">
        <f>IFERROR(INDEX(Returns!A:A,MATCH(Orders!B7935,Returns!B:B,0)), "No")</f>
        <v>Yes</v>
      </c>
      <c r="X7935" s="7" t="str">
        <f>INDEX(People!$A$2:$A$5,MATCH(Orders!M7935,People!$B$2:$B$5,0))</f>
        <v>Anna Andreadi</v>
      </c>
      <c r="Y7935">
        <f t="shared" si="370"/>
        <v>2019</v>
      </c>
      <c r="Z7935">
        <f t="shared" si="371"/>
        <v>8</v>
      </c>
    </row>
    <row r="7936" spans="1:26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7">
        <f t="shared" si="369"/>
        <v>23.992000000000001</v>
      </c>
      <c r="W7936" s="7" t="str">
        <f>IFERROR(INDEX(Returns!A:A,MATCH(Orders!B7936,Returns!B:B,0)), "No")</f>
        <v>Yes</v>
      </c>
      <c r="X7936" s="7" t="str">
        <f>INDEX(People!$A$2:$A$5,MATCH(Orders!M7936,People!$B$2:$B$5,0))</f>
        <v>Anna Andreadi</v>
      </c>
      <c r="Y7936">
        <f t="shared" si="370"/>
        <v>2019</v>
      </c>
      <c r="Z7936">
        <f t="shared" si="371"/>
        <v>8</v>
      </c>
    </row>
    <row r="7937" spans="1:26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7">
        <f t="shared" si="369"/>
        <v>4.28</v>
      </c>
      <c r="W7937" s="7" t="str">
        <f>IFERROR(INDEX(Returns!A:A,MATCH(Orders!B7937,Returns!B:B,0)), "No")</f>
        <v>Yes</v>
      </c>
      <c r="X7937" s="7" t="str">
        <f>INDEX(People!$A$2:$A$5,MATCH(Orders!M7937,People!$B$2:$B$5,0))</f>
        <v>Anna Andreadi</v>
      </c>
      <c r="Y7937">
        <f t="shared" si="370"/>
        <v>2019</v>
      </c>
      <c r="Z7937">
        <f t="shared" si="371"/>
        <v>8</v>
      </c>
    </row>
    <row r="7938" spans="1:26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7">
        <f t="shared" si="369"/>
        <v>4.6399999999999997</v>
      </c>
      <c r="W7938" s="7" t="str">
        <f>IFERROR(INDEX(Returns!A:A,MATCH(Orders!B7938,Returns!B:B,0)), "No")</f>
        <v>Yes</v>
      </c>
      <c r="X7938" s="7" t="str">
        <f>INDEX(People!$A$2:$A$5,MATCH(Orders!M7938,People!$B$2:$B$5,0))</f>
        <v>Anna Andreadi</v>
      </c>
      <c r="Y7938">
        <f t="shared" si="370"/>
        <v>2019</v>
      </c>
      <c r="Z7938">
        <f t="shared" si="371"/>
        <v>8</v>
      </c>
    </row>
    <row r="7939" spans="1:26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7">
        <f t="shared" ref="V7939:V8002" si="372">R7939/S7939</f>
        <v>279.81</v>
      </c>
      <c r="W7939" s="7" t="str">
        <f>IFERROR(INDEX(Returns!A:A,MATCH(Orders!B7939,Returns!B:B,0)), "No")</f>
        <v>Yes</v>
      </c>
      <c r="X7939" s="7" t="str">
        <f>INDEX(People!$A$2:$A$5,MATCH(Orders!M7939,People!$B$2:$B$5,0))</f>
        <v>Anna Andreadi</v>
      </c>
      <c r="Y7939">
        <f t="shared" ref="Y7939:Y8002" si="373">YEAR(C7939)</f>
        <v>2019</v>
      </c>
      <c r="Z7939">
        <f t="shared" ref="Z7939:Z8002" si="374">MONTH(C7939)</f>
        <v>8</v>
      </c>
    </row>
    <row r="7940" spans="1:26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7">
        <f t="shared" si="372"/>
        <v>180.18999999999997</v>
      </c>
      <c r="W7940" s="7" t="str">
        <f>IFERROR(INDEX(Returns!A:A,MATCH(Orders!B7940,Returns!B:B,0)), "No")</f>
        <v>Yes</v>
      </c>
      <c r="X7940" s="7" t="str">
        <f>INDEX(People!$A$2:$A$5,MATCH(Orders!M7940,People!$B$2:$B$5,0))</f>
        <v>Anna Andreadi</v>
      </c>
      <c r="Y7940">
        <f t="shared" si="373"/>
        <v>2019</v>
      </c>
      <c r="Z7940">
        <f t="shared" si="374"/>
        <v>8</v>
      </c>
    </row>
    <row r="7941" spans="1:26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7">
        <f t="shared" si="372"/>
        <v>27.632000000000001</v>
      </c>
      <c r="W7941" s="7" t="str">
        <f>IFERROR(INDEX(Returns!A:A,MATCH(Orders!B7941,Returns!B:B,0)), "No")</f>
        <v>Yes</v>
      </c>
      <c r="X7941" s="7" t="str">
        <f>INDEX(People!$A$2:$A$5,MATCH(Orders!M7941,People!$B$2:$B$5,0))</f>
        <v>Anna Andreadi</v>
      </c>
      <c r="Y7941">
        <f t="shared" si="373"/>
        <v>2019</v>
      </c>
      <c r="Z7941">
        <f t="shared" si="374"/>
        <v>8</v>
      </c>
    </row>
    <row r="7942" spans="1:26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7">
        <f t="shared" si="372"/>
        <v>40.712000000000003</v>
      </c>
      <c r="W7942" s="7" t="str">
        <f>IFERROR(INDEX(Returns!A:A,MATCH(Orders!B7942,Returns!B:B,0)), "No")</f>
        <v>No</v>
      </c>
      <c r="X7942" s="7" t="str">
        <f>INDEX(People!$A$2:$A$5,MATCH(Orders!M7942,People!$B$2:$B$5,0))</f>
        <v>Anna Andreadi</v>
      </c>
      <c r="Y7942">
        <f t="shared" si="373"/>
        <v>2018</v>
      </c>
      <c r="Z7942">
        <f t="shared" si="374"/>
        <v>12</v>
      </c>
    </row>
    <row r="7943" spans="1:26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7">
        <f t="shared" si="372"/>
        <v>13.48</v>
      </c>
      <c r="W7943" s="7" t="str">
        <f>IFERROR(INDEX(Returns!A:A,MATCH(Orders!B7943,Returns!B:B,0)), "No")</f>
        <v>No</v>
      </c>
      <c r="X7943" s="7" t="str">
        <f>INDEX(People!$A$2:$A$5,MATCH(Orders!M7943,People!$B$2:$B$5,0))</f>
        <v>Anna Andreadi</v>
      </c>
      <c r="Y7943">
        <f t="shared" si="373"/>
        <v>2018</v>
      </c>
      <c r="Z7943">
        <f t="shared" si="374"/>
        <v>12</v>
      </c>
    </row>
    <row r="7944" spans="1:26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7">
        <f t="shared" si="372"/>
        <v>4.3979999999999988</v>
      </c>
      <c r="W7944" s="7" t="str">
        <f>IFERROR(INDEX(Returns!A:A,MATCH(Orders!B7944,Returns!B:B,0)), "No")</f>
        <v>Yes</v>
      </c>
      <c r="X7944" s="7" t="str">
        <f>INDEX(People!$A$2:$A$5,MATCH(Orders!M7944,People!$B$2:$B$5,0))</f>
        <v>Kelly Williams</v>
      </c>
      <c r="Y7944">
        <f t="shared" si="373"/>
        <v>2019</v>
      </c>
      <c r="Z7944">
        <f t="shared" si="374"/>
        <v>12</v>
      </c>
    </row>
    <row r="7945" spans="1:26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7">
        <f t="shared" si="372"/>
        <v>6.3840000000000003</v>
      </c>
      <c r="W7945" s="7" t="str">
        <f>IFERROR(INDEX(Returns!A:A,MATCH(Orders!B7945,Returns!B:B,0)), "No")</f>
        <v>Yes</v>
      </c>
      <c r="X7945" s="7" t="str">
        <f>INDEX(People!$A$2:$A$5,MATCH(Orders!M7945,People!$B$2:$B$5,0))</f>
        <v>Kelly Williams</v>
      </c>
      <c r="Y7945">
        <f t="shared" si="373"/>
        <v>2019</v>
      </c>
      <c r="Z7945">
        <f t="shared" si="374"/>
        <v>12</v>
      </c>
    </row>
    <row r="7946" spans="1:26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7">
        <f t="shared" si="372"/>
        <v>15.872</v>
      </c>
      <c r="W7946" s="7" t="str">
        <f>IFERROR(INDEX(Returns!A:A,MATCH(Orders!B7946,Returns!B:B,0)), "No")</f>
        <v>Yes</v>
      </c>
      <c r="X7946" s="7" t="str">
        <f>INDEX(People!$A$2:$A$5,MATCH(Orders!M7946,People!$B$2:$B$5,0))</f>
        <v>Kelly Williams</v>
      </c>
      <c r="Y7946">
        <f t="shared" si="373"/>
        <v>2019</v>
      </c>
      <c r="Z7946">
        <f t="shared" si="374"/>
        <v>12</v>
      </c>
    </row>
    <row r="7947" spans="1:26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7">
        <f t="shared" si="372"/>
        <v>8.195999999999998</v>
      </c>
      <c r="W7947" s="7" t="str">
        <f>IFERROR(INDEX(Returns!A:A,MATCH(Orders!B7947,Returns!B:B,0)), "No")</f>
        <v>Yes</v>
      </c>
      <c r="X7947" s="7" t="str">
        <f>INDEX(People!$A$2:$A$5,MATCH(Orders!M7947,People!$B$2:$B$5,0))</f>
        <v>Kelly Williams</v>
      </c>
      <c r="Y7947">
        <f t="shared" si="373"/>
        <v>2019</v>
      </c>
      <c r="Z7947">
        <f t="shared" si="374"/>
        <v>12</v>
      </c>
    </row>
    <row r="7948" spans="1:26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7">
        <f t="shared" si="372"/>
        <v>1.0559999999999998</v>
      </c>
      <c r="W7948" s="7" t="str">
        <f>IFERROR(INDEX(Returns!A:A,MATCH(Orders!B7948,Returns!B:B,0)), "No")</f>
        <v>Yes</v>
      </c>
      <c r="X7948" s="7" t="str">
        <f>INDEX(People!$A$2:$A$5,MATCH(Orders!M7948,People!$B$2:$B$5,0))</f>
        <v>Kelly Williams</v>
      </c>
      <c r="Y7948">
        <f t="shared" si="373"/>
        <v>2019</v>
      </c>
      <c r="Z7948">
        <f t="shared" si="374"/>
        <v>12</v>
      </c>
    </row>
    <row r="7949" spans="1:26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7">
        <f t="shared" si="372"/>
        <v>3.7679999999999998</v>
      </c>
      <c r="W7949" s="7" t="str">
        <f>IFERROR(INDEX(Returns!A:A,MATCH(Orders!B7949,Returns!B:B,0)), "No")</f>
        <v>No</v>
      </c>
      <c r="X7949" s="7" t="str">
        <f>INDEX(People!$A$2:$A$5,MATCH(Orders!M7949,People!$B$2:$B$5,0))</f>
        <v>Kelly Williams</v>
      </c>
      <c r="Y7949">
        <f t="shared" si="373"/>
        <v>2016</v>
      </c>
      <c r="Z7949">
        <f t="shared" si="374"/>
        <v>3</v>
      </c>
    </row>
    <row r="7950" spans="1:26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7">
        <f t="shared" si="372"/>
        <v>60.374999999999993</v>
      </c>
      <c r="W7950" s="7" t="str">
        <f>IFERROR(INDEX(Returns!A:A,MATCH(Orders!B7950,Returns!B:B,0)), "No")</f>
        <v>No</v>
      </c>
      <c r="X7950" s="7" t="str">
        <f>INDEX(People!$A$2:$A$5,MATCH(Orders!M7950,People!$B$2:$B$5,0))</f>
        <v>Kelly Williams</v>
      </c>
      <c r="Y7950">
        <f t="shared" si="373"/>
        <v>2016</v>
      </c>
      <c r="Z7950">
        <f t="shared" si="374"/>
        <v>3</v>
      </c>
    </row>
    <row r="7951" spans="1:26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7">
        <f t="shared" si="372"/>
        <v>10.592000000000001</v>
      </c>
      <c r="W7951" s="7" t="str">
        <f>IFERROR(INDEX(Returns!A:A,MATCH(Orders!B7951,Returns!B:B,0)), "No")</f>
        <v>No</v>
      </c>
      <c r="X7951" s="7" t="str">
        <f>INDEX(People!$A$2:$A$5,MATCH(Orders!M7951,People!$B$2:$B$5,0))</f>
        <v>Kelly Williams</v>
      </c>
      <c r="Y7951">
        <f t="shared" si="373"/>
        <v>2016</v>
      </c>
      <c r="Z7951">
        <f t="shared" si="374"/>
        <v>3</v>
      </c>
    </row>
    <row r="7952" spans="1:26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7">
        <f t="shared" si="372"/>
        <v>43.183999999999997</v>
      </c>
      <c r="W7952" s="7" t="str">
        <f>IFERROR(INDEX(Returns!A:A,MATCH(Orders!B7952,Returns!B:B,0)), "No")</f>
        <v>No</v>
      </c>
      <c r="X7952" s="7" t="str">
        <f>INDEX(People!$A$2:$A$5,MATCH(Orders!M7952,People!$B$2:$B$5,0))</f>
        <v>Kelly Williams</v>
      </c>
      <c r="Y7952">
        <f t="shared" si="373"/>
        <v>2016</v>
      </c>
      <c r="Z7952">
        <f t="shared" si="374"/>
        <v>3</v>
      </c>
    </row>
    <row r="7953" spans="1:26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7">
        <f t="shared" si="372"/>
        <v>2.9920000000000004</v>
      </c>
      <c r="W7953" s="7" t="str">
        <f>IFERROR(INDEX(Returns!A:A,MATCH(Orders!B7953,Returns!B:B,0)), "No")</f>
        <v>No</v>
      </c>
      <c r="X7953" s="7" t="str">
        <f>INDEX(People!$A$2:$A$5,MATCH(Orders!M7953,People!$B$2:$B$5,0))</f>
        <v>Chuck Magee</v>
      </c>
      <c r="Y7953">
        <f t="shared" si="373"/>
        <v>2017</v>
      </c>
      <c r="Z7953">
        <f t="shared" si="374"/>
        <v>11</v>
      </c>
    </row>
    <row r="7954" spans="1:26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7">
        <f t="shared" si="372"/>
        <v>215.44</v>
      </c>
      <c r="W7954" s="7" t="str">
        <f>IFERROR(INDEX(Returns!A:A,MATCH(Orders!B7954,Returns!B:B,0)), "No")</f>
        <v>No</v>
      </c>
      <c r="X7954" s="7" t="str">
        <f>INDEX(People!$A$2:$A$5,MATCH(Orders!M7954,People!$B$2:$B$5,0))</f>
        <v>Chuck Magee</v>
      </c>
      <c r="Y7954">
        <f t="shared" si="373"/>
        <v>2017</v>
      </c>
      <c r="Z7954">
        <f t="shared" si="374"/>
        <v>11</v>
      </c>
    </row>
    <row r="7955" spans="1:26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7">
        <f t="shared" si="372"/>
        <v>16.739999999999998</v>
      </c>
      <c r="W7955" s="7" t="str">
        <f>IFERROR(INDEX(Returns!A:A,MATCH(Orders!B7955,Returns!B:B,0)), "No")</f>
        <v>No</v>
      </c>
      <c r="X7955" s="7" t="str">
        <f>INDEX(People!$A$2:$A$5,MATCH(Orders!M7955,People!$B$2:$B$5,0))</f>
        <v>Chuck Magee</v>
      </c>
      <c r="Y7955">
        <f t="shared" si="373"/>
        <v>2016</v>
      </c>
      <c r="Z7955">
        <f t="shared" si="374"/>
        <v>4</v>
      </c>
    </row>
    <row r="7956" spans="1:26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7">
        <f t="shared" si="372"/>
        <v>3.12</v>
      </c>
      <c r="W7956" s="7" t="str">
        <f>IFERROR(INDEX(Returns!A:A,MATCH(Orders!B7956,Returns!B:B,0)), "No")</f>
        <v>No</v>
      </c>
      <c r="X7956" s="7" t="str">
        <f>INDEX(People!$A$2:$A$5,MATCH(Orders!M7956,People!$B$2:$B$5,0))</f>
        <v>Chuck Magee</v>
      </c>
      <c r="Y7956">
        <f t="shared" si="373"/>
        <v>2016</v>
      </c>
      <c r="Z7956">
        <f t="shared" si="374"/>
        <v>4</v>
      </c>
    </row>
    <row r="7957" spans="1:26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7">
        <f t="shared" si="372"/>
        <v>108.79200000000002</v>
      </c>
      <c r="W7957" s="7" t="str">
        <f>IFERROR(INDEX(Returns!A:A,MATCH(Orders!B7957,Returns!B:B,0)), "No")</f>
        <v>Yes</v>
      </c>
      <c r="X7957" s="7" t="str">
        <f>INDEX(People!$A$2:$A$5,MATCH(Orders!M7957,People!$B$2:$B$5,0))</f>
        <v>Anna Andreadi</v>
      </c>
      <c r="Y7957">
        <f t="shared" si="373"/>
        <v>2019</v>
      </c>
      <c r="Z7957">
        <f t="shared" si="374"/>
        <v>10</v>
      </c>
    </row>
    <row r="7958" spans="1:26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7">
        <f t="shared" si="372"/>
        <v>2.98</v>
      </c>
      <c r="W7958" s="7" t="str">
        <f>IFERROR(INDEX(Returns!A:A,MATCH(Orders!B7958,Returns!B:B,0)), "No")</f>
        <v>Yes</v>
      </c>
      <c r="X7958" s="7" t="str">
        <f>INDEX(People!$A$2:$A$5,MATCH(Orders!M7958,People!$B$2:$B$5,0))</f>
        <v>Anna Andreadi</v>
      </c>
      <c r="Y7958">
        <f t="shared" si="373"/>
        <v>2019</v>
      </c>
      <c r="Z7958">
        <f t="shared" si="374"/>
        <v>10</v>
      </c>
    </row>
    <row r="7959" spans="1:26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7">
        <f t="shared" si="372"/>
        <v>3.95</v>
      </c>
      <c r="W7959" s="7" t="str">
        <f>IFERROR(INDEX(Returns!A:A,MATCH(Orders!B7959,Returns!B:B,0)), "No")</f>
        <v>Yes</v>
      </c>
      <c r="X7959" s="7" t="str">
        <f>INDEX(People!$A$2:$A$5,MATCH(Orders!M7959,People!$B$2:$B$5,0))</f>
        <v>Anna Andreadi</v>
      </c>
      <c r="Y7959">
        <f t="shared" si="373"/>
        <v>2019</v>
      </c>
      <c r="Z7959">
        <f t="shared" si="374"/>
        <v>10</v>
      </c>
    </row>
    <row r="7960" spans="1:26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7">
        <f t="shared" si="372"/>
        <v>14.580000000000002</v>
      </c>
      <c r="W7960" s="7" t="str">
        <f>IFERROR(INDEX(Returns!A:A,MATCH(Orders!B7960,Returns!B:B,0)), "No")</f>
        <v>Yes</v>
      </c>
      <c r="X7960" s="7" t="str">
        <f>INDEX(People!$A$2:$A$5,MATCH(Orders!M7960,People!$B$2:$B$5,0))</f>
        <v>Anna Andreadi</v>
      </c>
      <c r="Y7960">
        <f t="shared" si="373"/>
        <v>2019</v>
      </c>
      <c r="Z7960">
        <f t="shared" si="374"/>
        <v>10</v>
      </c>
    </row>
    <row r="7961" spans="1:26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7">
        <f t="shared" si="372"/>
        <v>68.784000000000006</v>
      </c>
      <c r="W7961" s="7" t="str">
        <f>IFERROR(INDEX(Returns!A:A,MATCH(Orders!B7961,Returns!B:B,0)), "No")</f>
        <v>Yes</v>
      </c>
      <c r="X7961" s="7" t="str">
        <f>INDEX(People!$A$2:$A$5,MATCH(Orders!M7961,People!$B$2:$B$5,0))</f>
        <v>Anna Andreadi</v>
      </c>
      <c r="Y7961">
        <f t="shared" si="373"/>
        <v>2019</v>
      </c>
      <c r="Z7961">
        <f t="shared" si="374"/>
        <v>10</v>
      </c>
    </row>
    <row r="7962" spans="1:26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7">
        <f t="shared" si="372"/>
        <v>7.9920000000000009</v>
      </c>
      <c r="W7962" s="7" t="str">
        <f>IFERROR(INDEX(Returns!A:A,MATCH(Orders!B7962,Returns!B:B,0)), "No")</f>
        <v>Yes</v>
      </c>
      <c r="X7962" s="7" t="str">
        <f>INDEX(People!$A$2:$A$5,MATCH(Orders!M7962,People!$B$2:$B$5,0))</f>
        <v>Anna Andreadi</v>
      </c>
      <c r="Y7962">
        <f t="shared" si="373"/>
        <v>2019</v>
      </c>
      <c r="Z7962">
        <f t="shared" si="374"/>
        <v>10</v>
      </c>
    </row>
    <row r="7963" spans="1:26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7">
        <f t="shared" si="372"/>
        <v>16.272000000000002</v>
      </c>
      <c r="W7963" s="7" t="str">
        <f>IFERROR(INDEX(Returns!A:A,MATCH(Orders!B7963,Returns!B:B,0)), "No")</f>
        <v>No</v>
      </c>
      <c r="X7963" s="7" t="str">
        <f>INDEX(People!$A$2:$A$5,MATCH(Orders!M7963,People!$B$2:$B$5,0))</f>
        <v>Cassandra Brandow</v>
      </c>
      <c r="Y7963">
        <f t="shared" si="373"/>
        <v>2019</v>
      </c>
      <c r="Z7963">
        <f t="shared" si="374"/>
        <v>11</v>
      </c>
    </row>
    <row r="7964" spans="1:26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7">
        <f t="shared" si="372"/>
        <v>2.5290000000000004</v>
      </c>
      <c r="W7964" s="7" t="str">
        <f>IFERROR(INDEX(Returns!A:A,MATCH(Orders!B7964,Returns!B:B,0)), "No")</f>
        <v>No</v>
      </c>
      <c r="X7964" s="7" t="str">
        <f>INDEX(People!$A$2:$A$5,MATCH(Orders!M7964,People!$B$2:$B$5,0))</f>
        <v>Cassandra Brandow</v>
      </c>
      <c r="Y7964">
        <f t="shared" si="373"/>
        <v>2019</v>
      </c>
      <c r="Z7964">
        <f t="shared" si="374"/>
        <v>11</v>
      </c>
    </row>
    <row r="7965" spans="1:26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7">
        <f t="shared" si="372"/>
        <v>97.26400000000001</v>
      </c>
      <c r="W7965" s="7" t="str">
        <f>IFERROR(INDEX(Returns!A:A,MATCH(Orders!B7965,Returns!B:B,0)), "No")</f>
        <v>No</v>
      </c>
      <c r="X7965" s="7" t="str">
        <f>INDEX(People!$A$2:$A$5,MATCH(Orders!M7965,People!$B$2:$B$5,0))</f>
        <v>Cassandra Brandow</v>
      </c>
      <c r="Y7965">
        <f t="shared" si="373"/>
        <v>2019</v>
      </c>
      <c r="Z7965">
        <f t="shared" si="374"/>
        <v>11</v>
      </c>
    </row>
    <row r="7966" spans="1:26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7">
        <f t="shared" si="372"/>
        <v>5.1840000000000011</v>
      </c>
      <c r="W7966" s="7" t="str">
        <f>IFERROR(INDEX(Returns!A:A,MATCH(Orders!B7966,Returns!B:B,0)), "No")</f>
        <v>No</v>
      </c>
      <c r="X7966" s="7" t="str">
        <f>INDEX(People!$A$2:$A$5,MATCH(Orders!M7966,People!$B$2:$B$5,0))</f>
        <v>Cassandra Brandow</v>
      </c>
      <c r="Y7966">
        <f t="shared" si="373"/>
        <v>2019</v>
      </c>
      <c r="Z7966">
        <f t="shared" si="374"/>
        <v>11</v>
      </c>
    </row>
    <row r="7967" spans="1:26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7">
        <f t="shared" si="372"/>
        <v>5.1840000000000011</v>
      </c>
      <c r="W7967" s="7" t="str">
        <f>IFERROR(INDEX(Returns!A:A,MATCH(Orders!B7967,Returns!B:B,0)), "No")</f>
        <v>No</v>
      </c>
      <c r="X7967" s="7" t="str">
        <f>INDEX(People!$A$2:$A$5,MATCH(Orders!M7967,People!$B$2:$B$5,0))</f>
        <v>Cassandra Brandow</v>
      </c>
      <c r="Y7967">
        <f t="shared" si="373"/>
        <v>2019</v>
      </c>
      <c r="Z7967">
        <f t="shared" si="374"/>
        <v>11</v>
      </c>
    </row>
    <row r="7968" spans="1:26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7">
        <f t="shared" si="372"/>
        <v>8.34</v>
      </c>
      <c r="W7968" s="7" t="str">
        <f>IFERROR(INDEX(Returns!A:A,MATCH(Orders!B7968,Returns!B:B,0)), "No")</f>
        <v>No</v>
      </c>
      <c r="X7968" s="7" t="str">
        <f>INDEX(People!$A$2:$A$5,MATCH(Orders!M7968,People!$B$2:$B$5,0))</f>
        <v>Anna Andreadi</v>
      </c>
      <c r="Y7968">
        <f t="shared" si="373"/>
        <v>2017</v>
      </c>
      <c r="Z7968">
        <f t="shared" si="374"/>
        <v>3</v>
      </c>
    </row>
    <row r="7969" spans="1:26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7">
        <f t="shared" si="372"/>
        <v>30.294</v>
      </c>
      <c r="W7969" s="7" t="str">
        <f>IFERROR(INDEX(Returns!A:A,MATCH(Orders!B7969,Returns!B:B,0)), "No")</f>
        <v>No</v>
      </c>
      <c r="X7969" s="7" t="str">
        <f>INDEX(People!$A$2:$A$5,MATCH(Orders!M7969,People!$B$2:$B$5,0))</f>
        <v>Anna Andreadi</v>
      </c>
      <c r="Y7969">
        <f t="shared" si="373"/>
        <v>2018</v>
      </c>
      <c r="Z7969">
        <f t="shared" si="374"/>
        <v>10</v>
      </c>
    </row>
    <row r="7970" spans="1:26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7">
        <f t="shared" si="372"/>
        <v>15.991999999999999</v>
      </c>
      <c r="W7970" s="7" t="str">
        <f>IFERROR(INDEX(Returns!A:A,MATCH(Orders!B7970,Returns!B:B,0)), "No")</f>
        <v>No</v>
      </c>
      <c r="X7970" s="7" t="str">
        <f>INDEX(People!$A$2:$A$5,MATCH(Orders!M7970,People!$B$2:$B$5,0))</f>
        <v>Anna Andreadi</v>
      </c>
      <c r="Y7970">
        <f t="shared" si="373"/>
        <v>2018</v>
      </c>
      <c r="Z7970">
        <f t="shared" si="374"/>
        <v>10</v>
      </c>
    </row>
    <row r="7971" spans="1:26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7">
        <f t="shared" si="372"/>
        <v>120.78399999999999</v>
      </c>
      <c r="W7971" s="7" t="str">
        <f>IFERROR(INDEX(Returns!A:A,MATCH(Orders!B7971,Returns!B:B,0)), "No")</f>
        <v>No</v>
      </c>
      <c r="X7971" s="7" t="str">
        <f>INDEX(People!$A$2:$A$5,MATCH(Orders!M7971,People!$B$2:$B$5,0))</f>
        <v>Anna Andreadi</v>
      </c>
      <c r="Y7971">
        <f t="shared" si="373"/>
        <v>2018</v>
      </c>
      <c r="Z7971">
        <f t="shared" si="374"/>
        <v>10</v>
      </c>
    </row>
    <row r="7972" spans="1:26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7">
        <f t="shared" si="372"/>
        <v>129.94800000000001</v>
      </c>
      <c r="W7972" s="7" t="str">
        <f>IFERROR(INDEX(Returns!A:A,MATCH(Orders!B7972,Returns!B:B,0)), "No")</f>
        <v>No</v>
      </c>
      <c r="X7972" s="7" t="str">
        <f>INDEX(People!$A$2:$A$5,MATCH(Orders!M7972,People!$B$2:$B$5,0))</f>
        <v>Chuck Magee</v>
      </c>
      <c r="Y7972">
        <f t="shared" si="373"/>
        <v>2017</v>
      </c>
      <c r="Z7972">
        <f t="shared" si="374"/>
        <v>8</v>
      </c>
    </row>
    <row r="7973" spans="1:26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7">
        <f t="shared" si="372"/>
        <v>10.392000000000001</v>
      </c>
      <c r="W7973" s="7" t="str">
        <f>IFERROR(INDEX(Returns!A:A,MATCH(Orders!B7973,Returns!B:B,0)), "No")</f>
        <v>No</v>
      </c>
      <c r="X7973" s="7" t="str">
        <f>INDEX(People!$A$2:$A$5,MATCH(Orders!M7973,People!$B$2:$B$5,0))</f>
        <v>Chuck Magee</v>
      </c>
      <c r="Y7973">
        <f t="shared" si="373"/>
        <v>2017</v>
      </c>
      <c r="Z7973">
        <f t="shared" si="374"/>
        <v>8</v>
      </c>
    </row>
    <row r="7974" spans="1:26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7">
        <f t="shared" si="372"/>
        <v>5.1840000000000011</v>
      </c>
      <c r="W7974" s="7" t="str">
        <f>IFERROR(INDEX(Returns!A:A,MATCH(Orders!B7974,Returns!B:B,0)), "No")</f>
        <v>No</v>
      </c>
      <c r="X7974" s="7" t="str">
        <f>INDEX(People!$A$2:$A$5,MATCH(Orders!M7974,People!$B$2:$B$5,0))</f>
        <v>Chuck Magee</v>
      </c>
      <c r="Y7974">
        <f t="shared" si="373"/>
        <v>2017</v>
      </c>
      <c r="Z7974">
        <f t="shared" si="374"/>
        <v>8</v>
      </c>
    </row>
    <row r="7975" spans="1:26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7">
        <f t="shared" si="372"/>
        <v>1.3620000000000003</v>
      </c>
      <c r="W7975" s="7" t="str">
        <f>IFERROR(INDEX(Returns!A:A,MATCH(Orders!B7975,Returns!B:B,0)), "No")</f>
        <v>No</v>
      </c>
      <c r="X7975" s="7" t="str">
        <f>INDEX(People!$A$2:$A$5,MATCH(Orders!M7975,People!$B$2:$B$5,0))</f>
        <v>Chuck Magee</v>
      </c>
      <c r="Y7975">
        <f t="shared" si="373"/>
        <v>2017</v>
      </c>
      <c r="Z7975">
        <f t="shared" si="374"/>
        <v>8</v>
      </c>
    </row>
    <row r="7976" spans="1:26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7">
        <f t="shared" si="372"/>
        <v>84.784000000000006</v>
      </c>
      <c r="W7976" s="7" t="str">
        <f>IFERROR(INDEX(Returns!A:A,MATCH(Orders!B7976,Returns!B:B,0)), "No")</f>
        <v>No</v>
      </c>
      <c r="X7976" s="7" t="str">
        <f>INDEX(People!$A$2:$A$5,MATCH(Orders!M7976,People!$B$2:$B$5,0))</f>
        <v>Chuck Magee</v>
      </c>
      <c r="Y7976">
        <f t="shared" si="373"/>
        <v>2017</v>
      </c>
      <c r="Z7976">
        <f t="shared" si="374"/>
        <v>8</v>
      </c>
    </row>
    <row r="7977" spans="1:26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7">
        <f t="shared" si="372"/>
        <v>1.254</v>
      </c>
      <c r="W7977" s="7" t="str">
        <f>IFERROR(INDEX(Returns!A:A,MATCH(Orders!B7977,Returns!B:B,0)), "No")</f>
        <v>No</v>
      </c>
      <c r="X7977" s="7" t="str">
        <f>INDEX(People!$A$2:$A$5,MATCH(Orders!M7977,People!$B$2:$B$5,0))</f>
        <v>Chuck Magee</v>
      </c>
      <c r="Y7977">
        <f t="shared" si="373"/>
        <v>2017</v>
      </c>
      <c r="Z7977">
        <f t="shared" si="374"/>
        <v>8</v>
      </c>
    </row>
    <row r="7978" spans="1:26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7">
        <f t="shared" si="372"/>
        <v>3.4240000000000008</v>
      </c>
      <c r="W7978" s="7" t="str">
        <f>IFERROR(INDEX(Returns!A:A,MATCH(Orders!B7978,Returns!B:B,0)), "No")</f>
        <v>No</v>
      </c>
      <c r="X7978" s="7" t="str">
        <f>INDEX(People!$A$2:$A$5,MATCH(Orders!M7978,People!$B$2:$B$5,0))</f>
        <v>Chuck Magee</v>
      </c>
      <c r="Y7978">
        <f t="shared" si="373"/>
        <v>2017</v>
      </c>
      <c r="Z7978">
        <f t="shared" si="374"/>
        <v>8</v>
      </c>
    </row>
    <row r="7979" spans="1:26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7">
        <f t="shared" si="372"/>
        <v>219.99</v>
      </c>
      <c r="W7979" s="7" t="str">
        <f>IFERROR(INDEX(Returns!A:A,MATCH(Orders!B7979,Returns!B:B,0)), "No")</f>
        <v>No</v>
      </c>
      <c r="X7979" s="7" t="str">
        <f>INDEX(People!$A$2:$A$5,MATCH(Orders!M7979,People!$B$2:$B$5,0))</f>
        <v>Cassandra Brandow</v>
      </c>
      <c r="Y7979">
        <f t="shared" si="373"/>
        <v>2016</v>
      </c>
      <c r="Z7979">
        <f t="shared" si="374"/>
        <v>5</v>
      </c>
    </row>
    <row r="7980" spans="1:26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7">
        <f t="shared" si="372"/>
        <v>37.909999999999997</v>
      </c>
      <c r="W7980" s="7" t="str">
        <f>IFERROR(INDEX(Returns!A:A,MATCH(Orders!B7980,Returns!B:B,0)), "No")</f>
        <v>No</v>
      </c>
      <c r="X7980" s="7" t="str">
        <f>INDEX(People!$A$2:$A$5,MATCH(Orders!M7980,People!$B$2:$B$5,0))</f>
        <v>Cassandra Brandow</v>
      </c>
      <c r="Y7980">
        <f t="shared" si="373"/>
        <v>2016</v>
      </c>
      <c r="Z7980">
        <f t="shared" si="374"/>
        <v>5</v>
      </c>
    </row>
    <row r="7981" spans="1:26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7">
        <f t="shared" si="372"/>
        <v>5.1040000000000001</v>
      </c>
      <c r="W7981" s="7" t="str">
        <f>IFERROR(INDEX(Returns!A:A,MATCH(Orders!B7981,Returns!B:B,0)), "No")</f>
        <v>No</v>
      </c>
      <c r="X7981" s="7" t="str">
        <f>INDEX(People!$A$2:$A$5,MATCH(Orders!M7981,People!$B$2:$B$5,0))</f>
        <v>Anna Andreadi</v>
      </c>
      <c r="Y7981">
        <f t="shared" si="373"/>
        <v>2017</v>
      </c>
      <c r="Z7981">
        <f t="shared" si="374"/>
        <v>8</v>
      </c>
    </row>
    <row r="7982" spans="1:26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7">
        <f t="shared" si="372"/>
        <v>8.2240000000000002</v>
      </c>
      <c r="W7982" s="7" t="str">
        <f>IFERROR(INDEX(Returns!A:A,MATCH(Orders!B7982,Returns!B:B,0)), "No")</f>
        <v>No</v>
      </c>
      <c r="X7982" s="7" t="str">
        <f>INDEX(People!$A$2:$A$5,MATCH(Orders!M7982,People!$B$2:$B$5,0))</f>
        <v>Kelly Williams</v>
      </c>
      <c r="Y7982">
        <f t="shared" si="373"/>
        <v>2016</v>
      </c>
      <c r="Z7982">
        <f t="shared" si="374"/>
        <v>1</v>
      </c>
    </row>
    <row r="7983" spans="1:26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7">
        <f t="shared" si="372"/>
        <v>20.48</v>
      </c>
      <c r="W7983" s="7" t="str">
        <f>IFERROR(INDEX(Returns!A:A,MATCH(Orders!B7983,Returns!B:B,0)), "No")</f>
        <v>No</v>
      </c>
      <c r="X7983" s="7" t="str">
        <f>INDEX(People!$A$2:$A$5,MATCH(Orders!M7983,People!$B$2:$B$5,0))</f>
        <v>Chuck Magee</v>
      </c>
      <c r="Y7983">
        <f t="shared" si="373"/>
        <v>2016</v>
      </c>
      <c r="Z7983">
        <f t="shared" si="374"/>
        <v>9</v>
      </c>
    </row>
    <row r="7984" spans="1:26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7">
        <f t="shared" si="372"/>
        <v>50.98</v>
      </c>
      <c r="W7984" s="7" t="str">
        <f>IFERROR(INDEX(Returns!A:A,MATCH(Orders!B7984,Returns!B:B,0)), "No")</f>
        <v>No</v>
      </c>
      <c r="X7984" s="7" t="str">
        <f>INDEX(People!$A$2:$A$5,MATCH(Orders!M7984,People!$B$2:$B$5,0))</f>
        <v>Chuck Magee</v>
      </c>
      <c r="Y7984">
        <f t="shared" si="373"/>
        <v>2016</v>
      </c>
      <c r="Z7984">
        <f t="shared" si="374"/>
        <v>9</v>
      </c>
    </row>
    <row r="7985" spans="1:26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7">
        <f t="shared" si="372"/>
        <v>3.024</v>
      </c>
      <c r="W7985" s="7" t="str">
        <f>IFERROR(INDEX(Returns!A:A,MATCH(Orders!B7985,Returns!B:B,0)), "No")</f>
        <v>No</v>
      </c>
      <c r="X7985" s="7" t="str">
        <f>INDEX(People!$A$2:$A$5,MATCH(Orders!M7985,People!$B$2:$B$5,0))</f>
        <v>Kelly Williams</v>
      </c>
      <c r="Y7985">
        <f t="shared" si="373"/>
        <v>2019</v>
      </c>
      <c r="Z7985">
        <f t="shared" si="374"/>
        <v>1</v>
      </c>
    </row>
    <row r="7986" spans="1:26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7">
        <f t="shared" si="372"/>
        <v>2.6240000000000001</v>
      </c>
      <c r="W7986" s="7" t="str">
        <f>IFERROR(INDEX(Returns!A:A,MATCH(Orders!B7986,Returns!B:B,0)), "No")</f>
        <v>No</v>
      </c>
      <c r="X7986" s="7" t="str">
        <f>INDEX(People!$A$2:$A$5,MATCH(Orders!M7986,People!$B$2:$B$5,0))</f>
        <v>Kelly Williams</v>
      </c>
      <c r="Y7986">
        <f t="shared" si="373"/>
        <v>2019</v>
      </c>
      <c r="Z7986">
        <f t="shared" si="374"/>
        <v>1</v>
      </c>
    </row>
    <row r="7987" spans="1:26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7">
        <f t="shared" si="372"/>
        <v>1.6640000000000001</v>
      </c>
      <c r="W7987" s="7" t="str">
        <f>IFERROR(INDEX(Returns!A:A,MATCH(Orders!B7987,Returns!B:B,0)), "No")</f>
        <v>No</v>
      </c>
      <c r="X7987" s="7" t="str">
        <f>INDEX(People!$A$2:$A$5,MATCH(Orders!M7987,People!$B$2:$B$5,0))</f>
        <v>Anna Andreadi</v>
      </c>
      <c r="Y7987">
        <f t="shared" si="373"/>
        <v>2018</v>
      </c>
      <c r="Z7987">
        <f t="shared" si="374"/>
        <v>4</v>
      </c>
    </row>
    <row r="7988" spans="1:26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7">
        <f t="shared" si="372"/>
        <v>17.989999999999998</v>
      </c>
      <c r="W7988" s="7" t="str">
        <f>IFERROR(INDEX(Returns!A:A,MATCH(Orders!B7988,Returns!B:B,0)), "No")</f>
        <v>No</v>
      </c>
      <c r="X7988" s="7" t="str">
        <f>INDEX(People!$A$2:$A$5,MATCH(Orders!M7988,People!$B$2:$B$5,0))</f>
        <v>Chuck Magee</v>
      </c>
      <c r="Y7988">
        <f t="shared" si="373"/>
        <v>2018</v>
      </c>
      <c r="Z7988">
        <f t="shared" si="374"/>
        <v>7</v>
      </c>
    </row>
    <row r="7989" spans="1:26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7">
        <f t="shared" si="372"/>
        <v>6.3</v>
      </c>
      <c r="W7989" s="7" t="str">
        <f>IFERROR(INDEX(Returns!A:A,MATCH(Orders!B7989,Returns!B:B,0)), "No")</f>
        <v>No</v>
      </c>
      <c r="X7989" s="7" t="str">
        <f>INDEX(People!$A$2:$A$5,MATCH(Orders!M7989,People!$B$2:$B$5,0))</f>
        <v>Kelly Williams</v>
      </c>
      <c r="Y7989">
        <f t="shared" si="373"/>
        <v>2018</v>
      </c>
      <c r="Z7989">
        <f t="shared" si="374"/>
        <v>8</v>
      </c>
    </row>
    <row r="7990" spans="1:26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7">
        <f t="shared" si="372"/>
        <v>12.53</v>
      </c>
      <c r="W7990" s="7" t="str">
        <f>IFERROR(INDEX(Returns!A:A,MATCH(Orders!B7990,Returns!B:B,0)), "No")</f>
        <v>No</v>
      </c>
      <c r="X7990" s="7" t="str">
        <f>INDEX(People!$A$2:$A$5,MATCH(Orders!M7990,People!$B$2:$B$5,0))</f>
        <v>Kelly Williams</v>
      </c>
      <c r="Y7990">
        <f t="shared" si="373"/>
        <v>2018</v>
      </c>
      <c r="Z7990">
        <f t="shared" si="374"/>
        <v>8</v>
      </c>
    </row>
    <row r="7991" spans="1:26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7">
        <f t="shared" si="372"/>
        <v>14.97</v>
      </c>
      <c r="W7991" s="7" t="str">
        <f>IFERROR(INDEX(Returns!A:A,MATCH(Orders!B7991,Returns!B:B,0)), "No")</f>
        <v>No</v>
      </c>
      <c r="X7991" s="7" t="str">
        <f>INDEX(People!$A$2:$A$5,MATCH(Orders!M7991,People!$B$2:$B$5,0))</f>
        <v>Kelly Williams</v>
      </c>
      <c r="Y7991">
        <f t="shared" si="373"/>
        <v>2018</v>
      </c>
      <c r="Z7991">
        <f t="shared" si="374"/>
        <v>8</v>
      </c>
    </row>
    <row r="7992" spans="1:26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7">
        <f t="shared" si="372"/>
        <v>0.99</v>
      </c>
      <c r="W7992" s="7" t="str">
        <f>IFERROR(INDEX(Returns!A:A,MATCH(Orders!B7992,Returns!B:B,0)), "No")</f>
        <v>No</v>
      </c>
      <c r="X7992" s="7" t="str">
        <f>INDEX(People!$A$2:$A$5,MATCH(Orders!M7992,People!$B$2:$B$5,0))</f>
        <v>Kelly Williams</v>
      </c>
      <c r="Y7992">
        <f t="shared" si="373"/>
        <v>2018</v>
      </c>
      <c r="Z7992">
        <f t="shared" si="374"/>
        <v>8</v>
      </c>
    </row>
    <row r="7993" spans="1:26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7">
        <f t="shared" si="372"/>
        <v>9.9840000000000018</v>
      </c>
      <c r="W7993" s="7" t="str">
        <f>IFERROR(INDEX(Returns!A:A,MATCH(Orders!B7993,Returns!B:B,0)), "No")</f>
        <v>No</v>
      </c>
      <c r="X7993" s="7" t="str">
        <f>INDEX(People!$A$2:$A$5,MATCH(Orders!M7993,People!$B$2:$B$5,0))</f>
        <v>Cassandra Brandow</v>
      </c>
      <c r="Y7993">
        <f t="shared" si="373"/>
        <v>2018</v>
      </c>
      <c r="Z7993">
        <f t="shared" si="374"/>
        <v>6</v>
      </c>
    </row>
    <row r="7994" spans="1:26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7">
        <f t="shared" si="372"/>
        <v>9.2319999999999993</v>
      </c>
      <c r="W7994" s="7" t="str">
        <f>IFERROR(INDEX(Returns!A:A,MATCH(Orders!B7994,Returns!B:B,0)), "No")</f>
        <v>No</v>
      </c>
      <c r="X7994" s="7" t="str">
        <f>INDEX(People!$A$2:$A$5,MATCH(Orders!M7994,People!$B$2:$B$5,0))</f>
        <v>Cassandra Brandow</v>
      </c>
      <c r="Y7994">
        <f t="shared" si="373"/>
        <v>2018</v>
      </c>
      <c r="Z7994">
        <f t="shared" si="374"/>
        <v>6</v>
      </c>
    </row>
    <row r="7995" spans="1:26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7">
        <f t="shared" si="372"/>
        <v>1.6320000000000003</v>
      </c>
      <c r="W7995" s="7" t="str">
        <f>IFERROR(INDEX(Returns!A:A,MATCH(Orders!B7995,Returns!B:B,0)), "No")</f>
        <v>No</v>
      </c>
      <c r="X7995" s="7" t="str">
        <f>INDEX(People!$A$2:$A$5,MATCH(Orders!M7995,People!$B$2:$B$5,0))</f>
        <v>Anna Andreadi</v>
      </c>
      <c r="Y7995">
        <f t="shared" si="373"/>
        <v>2017</v>
      </c>
      <c r="Z7995">
        <f t="shared" si="374"/>
        <v>11</v>
      </c>
    </row>
    <row r="7996" spans="1:26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7">
        <f t="shared" si="372"/>
        <v>24.294</v>
      </c>
      <c r="W7996" s="7" t="str">
        <f>IFERROR(INDEX(Returns!A:A,MATCH(Orders!B7996,Returns!B:B,0)), "No")</f>
        <v>No</v>
      </c>
      <c r="X7996" s="7" t="str">
        <f>INDEX(People!$A$2:$A$5,MATCH(Orders!M7996,People!$B$2:$B$5,0))</f>
        <v>Anna Andreadi</v>
      </c>
      <c r="Y7996">
        <f t="shared" si="373"/>
        <v>2017</v>
      </c>
      <c r="Z7996">
        <f t="shared" si="374"/>
        <v>11</v>
      </c>
    </row>
    <row r="7997" spans="1:26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7">
        <f t="shared" si="372"/>
        <v>1.6020000000000001</v>
      </c>
      <c r="W7997" s="7" t="str">
        <f>IFERROR(INDEX(Returns!A:A,MATCH(Orders!B7997,Returns!B:B,0)), "No")</f>
        <v>No</v>
      </c>
      <c r="X7997" s="7" t="str">
        <f>INDEX(People!$A$2:$A$5,MATCH(Orders!M7997,People!$B$2:$B$5,0))</f>
        <v>Anna Andreadi</v>
      </c>
      <c r="Y7997">
        <f t="shared" si="373"/>
        <v>2017</v>
      </c>
      <c r="Z7997">
        <f t="shared" si="374"/>
        <v>11</v>
      </c>
    </row>
    <row r="7998" spans="1:26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7">
        <f t="shared" si="372"/>
        <v>39.950000000000003</v>
      </c>
      <c r="W7998" s="7" t="str">
        <f>IFERROR(INDEX(Returns!A:A,MATCH(Orders!B7998,Returns!B:B,0)), "No")</f>
        <v>No</v>
      </c>
      <c r="X7998" s="7" t="str">
        <f>INDEX(People!$A$2:$A$5,MATCH(Orders!M7998,People!$B$2:$B$5,0))</f>
        <v>Anna Andreadi</v>
      </c>
      <c r="Y7998">
        <f t="shared" si="373"/>
        <v>2019</v>
      </c>
      <c r="Z7998">
        <f t="shared" si="374"/>
        <v>11</v>
      </c>
    </row>
    <row r="7999" spans="1:26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7">
        <f t="shared" si="372"/>
        <v>139.43199999999999</v>
      </c>
      <c r="W7999" s="7" t="str">
        <f>IFERROR(INDEX(Returns!A:A,MATCH(Orders!B7999,Returns!B:B,0)), "No")</f>
        <v>No</v>
      </c>
      <c r="X7999" s="7" t="str">
        <f>INDEX(People!$A$2:$A$5,MATCH(Orders!M7999,People!$B$2:$B$5,0))</f>
        <v>Anna Andreadi</v>
      </c>
      <c r="Y7999">
        <f t="shared" si="373"/>
        <v>2019</v>
      </c>
      <c r="Z7999">
        <f t="shared" si="374"/>
        <v>11</v>
      </c>
    </row>
    <row r="8000" spans="1:26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7">
        <f t="shared" si="372"/>
        <v>1.74</v>
      </c>
      <c r="W8000" s="7" t="str">
        <f>IFERROR(INDEX(Returns!A:A,MATCH(Orders!B8000,Returns!B:B,0)), "No")</f>
        <v>No</v>
      </c>
      <c r="X8000" s="7" t="str">
        <f>INDEX(People!$A$2:$A$5,MATCH(Orders!M8000,People!$B$2:$B$5,0))</f>
        <v>Anna Andreadi</v>
      </c>
      <c r="Y8000">
        <f t="shared" si="373"/>
        <v>2016</v>
      </c>
      <c r="Z8000">
        <f t="shared" si="374"/>
        <v>5</v>
      </c>
    </row>
    <row r="8001" spans="1:26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7">
        <f t="shared" si="372"/>
        <v>14.42</v>
      </c>
      <c r="W8001" s="7" t="str">
        <f>IFERROR(INDEX(Returns!A:A,MATCH(Orders!B8001,Returns!B:B,0)), "No")</f>
        <v>No</v>
      </c>
      <c r="X8001" s="7" t="str">
        <f>INDEX(People!$A$2:$A$5,MATCH(Orders!M8001,People!$B$2:$B$5,0))</f>
        <v>Anna Andreadi</v>
      </c>
      <c r="Y8001">
        <f t="shared" si="373"/>
        <v>2016</v>
      </c>
      <c r="Z8001">
        <f t="shared" si="374"/>
        <v>5</v>
      </c>
    </row>
    <row r="8002" spans="1:26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7">
        <f t="shared" si="372"/>
        <v>65.989999999999995</v>
      </c>
      <c r="W8002" s="7" t="str">
        <f>IFERROR(INDEX(Returns!A:A,MATCH(Orders!B8002,Returns!B:B,0)), "No")</f>
        <v>No</v>
      </c>
      <c r="X8002" s="7" t="str">
        <f>INDEX(People!$A$2:$A$5,MATCH(Orders!M8002,People!$B$2:$B$5,0))</f>
        <v>Kelly Williams</v>
      </c>
      <c r="Y8002">
        <f t="shared" si="373"/>
        <v>2017</v>
      </c>
      <c r="Z8002">
        <f t="shared" si="374"/>
        <v>11</v>
      </c>
    </row>
    <row r="8003" spans="1:26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7">
        <f t="shared" ref="V8003:V8066" si="375">R8003/S8003</f>
        <v>49.99</v>
      </c>
      <c r="W8003" s="7" t="str">
        <f>IFERROR(INDEX(Returns!A:A,MATCH(Orders!B8003,Returns!B:B,0)), "No")</f>
        <v>No</v>
      </c>
      <c r="X8003" s="7" t="str">
        <f>INDEX(People!$A$2:$A$5,MATCH(Orders!M8003,People!$B$2:$B$5,0))</f>
        <v>Anna Andreadi</v>
      </c>
      <c r="Y8003">
        <f t="shared" ref="Y8003:Y8066" si="376">YEAR(C8003)</f>
        <v>2017</v>
      </c>
      <c r="Z8003">
        <f t="shared" ref="Z8003:Z8066" si="377">MONTH(C8003)</f>
        <v>12</v>
      </c>
    </row>
    <row r="8004" spans="1:26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7">
        <f t="shared" si="375"/>
        <v>3.68</v>
      </c>
      <c r="W8004" s="7" t="str">
        <f>IFERROR(INDEX(Returns!A:A,MATCH(Orders!B8004,Returns!B:B,0)), "No")</f>
        <v>No</v>
      </c>
      <c r="X8004" s="7" t="str">
        <f>INDEX(People!$A$2:$A$5,MATCH(Orders!M8004,People!$B$2:$B$5,0))</f>
        <v>Anna Andreadi</v>
      </c>
      <c r="Y8004">
        <f t="shared" si="376"/>
        <v>2017</v>
      </c>
      <c r="Z8004">
        <f t="shared" si="377"/>
        <v>12</v>
      </c>
    </row>
    <row r="8005" spans="1:26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7">
        <f t="shared" si="375"/>
        <v>135.94999999999999</v>
      </c>
      <c r="W8005" s="7" t="str">
        <f>IFERROR(INDEX(Returns!A:A,MATCH(Orders!B8005,Returns!B:B,0)), "No")</f>
        <v>No</v>
      </c>
      <c r="X8005" s="7" t="str">
        <f>INDEX(People!$A$2:$A$5,MATCH(Orders!M8005,People!$B$2:$B$5,0))</f>
        <v>Chuck Magee</v>
      </c>
      <c r="Y8005">
        <f t="shared" si="376"/>
        <v>2016</v>
      </c>
      <c r="Z8005">
        <f t="shared" si="377"/>
        <v>12</v>
      </c>
    </row>
    <row r="8006" spans="1:26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7">
        <f t="shared" si="375"/>
        <v>15.28</v>
      </c>
      <c r="W8006" s="7" t="str">
        <f>IFERROR(INDEX(Returns!A:A,MATCH(Orders!B8006,Returns!B:B,0)), "No")</f>
        <v>No</v>
      </c>
      <c r="X8006" s="7" t="str">
        <f>INDEX(People!$A$2:$A$5,MATCH(Orders!M8006,People!$B$2:$B$5,0))</f>
        <v>Chuck Magee</v>
      </c>
      <c r="Y8006">
        <f t="shared" si="376"/>
        <v>2016</v>
      </c>
      <c r="Z8006">
        <f t="shared" si="377"/>
        <v>12</v>
      </c>
    </row>
    <row r="8007" spans="1:26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7">
        <f t="shared" si="375"/>
        <v>4.91</v>
      </c>
      <c r="W8007" s="7" t="str">
        <f>IFERROR(INDEX(Returns!A:A,MATCH(Orders!B8007,Returns!B:B,0)), "No")</f>
        <v>No</v>
      </c>
      <c r="X8007" s="7" t="str">
        <f>INDEX(People!$A$2:$A$5,MATCH(Orders!M8007,People!$B$2:$B$5,0))</f>
        <v>Chuck Magee</v>
      </c>
      <c r="Y8007">
        <f t="shared" si="376"/>
        <v>2016</v>
      </c>
      <c r="Z8007">
        <f t="shared" si="377"/>
        <v>12</v>
      </c>
    </row>
    <row r="8008" spans="1:26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7">
        <f t="shared" si="375"/>
        <v>7.78</v>
      </c>
      <c r="W8008" s="7" t="str">
        <f>IFERROR(INDEX(Returns!A:A,MATCH(Orders!B8008,Returns!B:B,0)), "No")</f>
        <v>No</v>
      </c>
      <c r="X8008" s="7" t="str">
        <f>INDEX(People!$A$2:$A$5,MATCH(Orders!M8008,People!$B$2:$B$5,0))</f>
        <v>Anna Andreadi</v>
      </c>
      <c r="Y8008">
        <f t="shared" si="376"/>
        <v>2018</v>
      </c>
      <c r="Z8008">
        <f t="shared" si="377"/>
        <v>10</v>
      </c>
    </row>
    <row r="8009" spans="1:26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7">
        <f t="shared" si="375"/>
        <v>135.31</v>
      </c>
      <c r="W8009" s="7" t="str">
        <f>IFERROR(INDEX(Returns!A:A,MATCH(Orders!B8009,Returns!B:B,0)), "No")</f>
        <v>No</v>
      </c>
      <c r="X8009" s="7" t="str">
        <f>INDEX(People!$A$2:$A$5,MATCH(Orders!M8009,People!$B$2:$B$5,0))</f>
        <v>Kelly Williams</v>
      </c>
      <c r="Y8009">
        <f t="shared" si="376"/>
        <v>2017</v>
      </c>
      <c r="Z8009">
        <f t="shared" si="377"/>
        <v>11</v>
      </c>
    </row>
    <row r="8010" spans="1:26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7">
        <f t="shared" si="375"/>
        <v>35.44</v>
      </c>
      <c r="W8010" s="7" t="str">
        <f>IFERROR(INDEX(Returns!A:A,MATCH(Orders!B8010,Returns!B:B,0)), "No")</f>
        <v>No</v>
      </c>
      <c r="X8010" s="7" t="str">
        <f>INDEX(People!$A$2:$A$5,MATCH(Orders!M8010,People!$B$2:$B$5,0))</f>
        <v>Kelly Williams</v>
      </c>
      <c r="Y8010">
        <f t="shared" si="376"/>
        <v>2017</v>
      </c>
      <c r="Z8010">
        <f t="shared" si="377"/>
        <v>11</v>
      </c>
    </row>
    <row r="8011" spans="1:26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7">
        <f t="shared" si="375"/>
        <v>264.77999999999997</v>
      </c>
      <c r="W8011" s="7" t="str">
        <f>IFERROR(INDEX(Returns!A:A,MATCH(Orders!B8011,Returns!B:B,0)), "No")</f>
        <v>No</v>
      </c>
      <c r="X8011" s="7" t="str">
        <f>INDEX(People!$A$2:$A$5,MATCH(Orders!M8011,People!$B$2:$B$5,0))</f>
        <v>Kelly Williams</v>
      </c>
      <c r="Y8011">
        <f t="shared" si="376"/>
        <v>2017</v>
      </c>
      <c r="Z8011">
        <f t="shared" si="377"/>
        <v>11</v>
      </c>
    </row>
    <row r="8012" spans="1:26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7">
        <f t="shared" si="375"/>
        <v>21.103999999999999</v>
      </c>
      <c r="W8012" s="7" t="str">
        <f>IFERROR(INDEX(Returns!A:A,MATCH(Orders!B8012,Returns!B:B,0)), "No")</f>
        <v>No</v>
      </c>
      <c r="X8012" s="7" t="str">
        <f>INDEX(People!$A$2:$A$5,MATCH(Orders!M8012,People!$B$2:$B$5,0))</f>
        <v>Chuck Magee</v>
      </c>
      <c r="Y8012">
        <f t="shared" si="376"/>
        <v>2016</v>
      </c>
      <c r="Z8012">
        <f t="shared" si="377"/>
        <v>3</v>
      </c>
    </row>
    <row r="8013" spans="1:26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7">
        <f t="shared" si="375"/>
        <v>17.992000000000001</v>
      </c>
      <c r="W8013" s="7" t="str">
        <f>IFERROR(INDEX(Returns!A:A,MATCH(Orders!B8013,Returns!B:B,0)), "No")</f>
        <v>No</v>
      </c>
      <c r="X8013" s="7" t="str">
        <f>INDEX(People!$A$2:$A$5,MATCH(Orders!M8013,People!$B$2:$B$5,0))</f>
        <v>Anna Andreadi</v>
      </c>
      <c r="Y8013">
        <f t="shared" si="376"/>
        <v>2017</v>
      </c>
      <c r="Z8013">
        <f t="shared" si="377"/>
        <v>6</v>
      </c>
    </row>
    <row r="8014" spans="1:26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7">
        <f t="shared" si="375"/>
        <v>132.78399999999999</v>
      </c>
      <c r="W8014" s="7" t="str">
        <f>IFERROR(INDEX(Returns!A:A,MATCH(Orders!B8014,Returns!B:B,0)), "No")</f>
        <v>No</v>
      </c>
      <c r="X8014" s="7" t="str">
        <f>INDEX(People!$A$2:$A$5,MATCH(Orders!M8014,People!$B$2:$B$5,0))</f>
        <v>Chuck Magee</v>
      </c>
      <c r="Y8014">
        <f t="shared" si="376"/>
        <v>2019</v>
      </c>
      <c r="Z8014">
        <f t="shared" si="377"/>
        <v>5</v>
      </c>
    </row>
    <row r="8015" spans="1:26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7">
        <f t="shared" si="375"/>
        <v>15</v>
      </c>
      <c r="W8015" s="7" t="str">
        <f>IFERROR(INDEX(Returns!A:A,MATCH(Orders!B8015,Returns!B:B,0)), "No")</f>
        <v>No</v>
      </c>
      <c r="X8015" s="7" t="str">
        <f>INDEX(People!$A$2:$A$5,MATCH(Orders!M8015,People!$B$2:$B$5,0))</f>
        <v>Chuck Magee</v>
      </c>
      <c r="Y8015">
        <f t="shared" si="376"/>
        <v>2019</v>
      </c>
      <c r="Z8015">
        <f t="shared" si="377"/>
        <v>5</v>
      </c>
    </row>
    <row r="8016" spans="1:26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7">
        <f t="shared" si="375"/>
        <v>3.29</v>
      </c>
      <c r="W8016" s="7" t="str">
        <f>IFERROR(INDEX(Returns!A:A,MATCH(Orders!B8016,Returns!B:B,0)), "No")</f>
        <v>No</v>
      </c>
      <c r="X8016" s="7" t="str">
        <f>INDEX(People!$A$2:$A$5,MATCH(Orders!M8016,People!$B$2:$B$5,0))</f>
        <v>Chuck Magee</v>
      </c>
      <c r="Y8016">
        <f t="shared" si="376"/>
        <v>2019</v>
      </c>
      <c r="Z8016">
        <f t="shared" si="377"/>
        <v>5</v>
      </c>
    </row>
    <row r="8017" spans="1:26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7">
        <f t="shared" si="375"/>
        <v>6.28</v>
      </c>
      <c r="W8017" s="7" t="str">
        <f>IFERROR(INDEX(Returns!A:A,MATCH(Orders!B8017,Returns!B:B,0)), "No")</f>
        <v>No</v>
      </c>
      <c r="X8017" s="7" t="str">
        <f>INDEX(People!$A$2:$A$5,MATCH(Orders!M8017,People!$B$2:$B$5,0))</f>
        <v>Chuck Magee</v>
      </c>
      <c r="Y8017">
        <f t="shared" si="376"/>
        <v>2019</v>
      </c>
      <c r="Z8017">
        <f t="shared" si="377"/>
        <v>5</v>
      </c>
    </row>
    <row r="8018" spans="1:26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7">
        <f t="shared" si="375"/>
        <v>10.112000000000002</v>
      </c>
      <c r="W8018" s="7" t="str">
        <f>IFERROR(INDEX(Returns!A:A,MATCH(Orders!B8018,Returns!B:B,0)), "No")</f>
        <v>No</v>
      </c>
      <c r="X8018" s="7" t="str">
        <f>INDEX(People!$A$2:$A$5,MATCH(Orders!M8018,People!$B$2:$B$5,0))</f>
        <v>Chuck Magee</v>
      </c>
      <c r="Y8018">
        <f t="shared" si="376"/>
        <v>2016</v>
      </c>
      <c r="Z8018">
        <f t="shared" si="377"/>
        <v>9</v>
      </c>
    </row>
    <row r="8019" spans="1:26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7">
        <f t="shared" si="375"/>
        <v>3.4240000000000004</v>
      </c>
      <c r="W8019" s="7" t="str">
        <f>IFERROR(INDEX(Returns!A:A,MATCH(Orders!B8019,Returns!B:B,0)), "No")</f>
        <v>No</v>
      </c>
      <c r="X8019" s="7" t="str">
        <f>INDEX(People!$A$2:$A$5,MATCH(Orders!M8019,People!$B$2:$B$5,0))</f>
        <v>Chuck Magee</v>
      </c>
      <c r="Y8019">
        <f t="shared" si="376"/>
        <v>2016</v>
      </c>
      <c r="Z8019">
        <f t="shared" si="377"/>
        <v>9</v>
      </c>
    </row>
    <row r="8020" spans="1:26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7">
        <f t="shared" si="375"/>
        <v>52.792000000000002</v>
      </c>
      <c r="W8020" s="7" t="str">
        <f>IFERROR(INDEX(Returns!A:A,MATCH(Orders!B8020,Returns!B:B,0)), "No")</f>
        <v>No</v>
      </c>
      <c r="X8020" s="7" t="str">
        <f>INDEX(People!$A$2:$A$5,MATCH(Orders!M8020,People!$B$2:$B$5,0))</f>
        <v>Anna Andreadi</v>
      </c>
      <c r="Y8020">
        <f t="shared" si="376"/>
        <v>2019</v>
      </c>
      <c r="Z8020">
        <f t="shared" si="377"/>
        <v>10</v>
      </c>
    </row>
    <row r="8021" spans="1:26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7">
        <f t="shared" si="375"/>
        <v>8.39</v>
      </c>
      <c r="W8021" s="7" t="str">
        <f>IFERROR(INDEX(Returns!A:A,MATCH(Orders!B8021,Returns!B:B,0)), "No")</f>
        <v>No</v>
      </c>
      <c r="X8021" s="7" t="str">
        <f>INDEX(People!$A$2:$A$5,MATCH(Orders!M8021,People!$B$2:$B$5,0))</f>
        <v>Kelly Williams</v>
      </c>
      <c r="Y8021">
        <f t="shared" si="376"/>
        <v>2019</v>
      </c>
      <c r="Z8021">
        <f t="shared" si="377"/>
        <v>11</v>
      </c>
    </row>
    <row r="8022" spans="1:26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7">
        <f t="shared" si="375"/>
        <v>5.88</v>
      </c>
      <c r="W8022" s="7" t="str">
        <f>IFERROR(INDEX(Returns!A:A,MATCH(Orders!B8022,Returns!B:B,0)), "No")</f>
        <v>No</v>
      </c>
      <c r="X8022" s="7" t="str">
        <f>INDEX(People!$A$2:$A$5,MATCH(Orders!M8022,People!$B$2:$B$5,0))</f>
        <v>Kelly Williams</v>
      </c>
      <c r="Y8022">
        <f t="shared" si="376"/>
        <v>2019</v>
      </c>
      <c r="Z8022">
        <f t="shared" si="377"/>
        <v>11</v>
      </c>
    </row>
    <row r="8023" spans="1:26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7">
        <f t="shared" si="375"/>
        <v>1.6639999999999997</v>
      </c>
      <c r="W8023" s="7" t="str">
        <f>IFERROR(INDEX(Returns!A:A,MATCH(Orders!B8023,Returns!B:B,0)), "No")</f>
        <v>No</v>
      </c>
      <c r="X8023" s="7" t="str">
        <f>INDEX(People!$A$2:$A$5,MATCH(Orders!M8023,People!$B$2:$B$5,0))</f>
        <v>Kelly Williams</v>
      </c>
      <c r="Y8023">
        <f t="shared" si="376"/>
        <v>2016</v>
      </c>
      <c r="Z8023">
        <f t="shared" si="377"/>
        <v>7</v>
      </c>
    </row>
    <row r="8024" spans="1:26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7">
        <f t="shared" si="375"/>
        <v>17.584</v>
      </c>
      <c r="W8024" s="7" t="str">
        <f>IFERROR(INDEX(Returns!A:A,MATCH(Orders!B8024,Returns!B:B,0)), "No")</f>
        <v>No</v>
      </c>
      <c r="X8024" s="7" t="str">
        <f>INDEX(People!$A$2:$A$5,MATCH(Orders!M8024,People!$B$2:$B$5,0))</f>
        <v>Kelly Williams</v>
      </c>
      <c r="Y8024">
        <f t="shared" si="376"/>
        <v>2016</v>
      </c>
      <c r="Z8024">
        <f t="shared" si="377"/>
        <v>7</v>
      </c>
    </row>
    <row r="8025" spans="1:26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7">
        <f t="shared" si="375"/>
        <v>131.58599999999998</v>
      </c>
      <c r="W8025" s="7" t="str">
        <f>IFERROR(INDEX(Returns!A:A,MATCH(Orders!B8025,Returns!B:B,0)), "No")</f>
        <v>No</v>
      </c>
      <c r="X8025" s="7" t="str">
        <f>INDEX(People!$A$2:$A$5,MATCH(Orders!M8025,People!$B$2:$B$5,0))</f>
        <v>Kelly Williams</v>
      </c>
      <c r="Y8025">
        <f t="shared" si="376"/>
        <v>2016</v>
      </c>
      <c r="Z8025">
        <f t="shared" si="377"/>
        <v>7</v>
      </c>
    </row>
    <row r="8026" spans="1:26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7">
        <f t="shared" si="375"/>
        <v>1.0439999999999998</v>
      </c>
      <c r="W8026" s="7" t="str">
        <f>IFERROR(INDEX(Returns!A:A,MATCH(Orders!B8026,Returns!B:B,0)), "No")</f>
        <v>No</v>
      </c>
      <c r="X8026" s="7" t="str">
        <f>INDEX(People!$A$2:$A$5,MATCH(Orders!M8026,People!$B$2:$B$5,0))</f>
        <v>Kelly Williams</v>
      </c>
      <c r="Y8026">
        <f t="shared" si="376"/>
        <v>2016</v>
      </c>
      <c r="Z8026">
        <f t="shared" si="377"/>
        <v>7</v>
      </c>
    </row>
    <row r="8027" spans="1:26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7">
        <f t="shared" si="375"/>
        <v>105.34</v>
      </c>
      <c r="W8027" s="7" t="str">
        <f>IFERROR(INDEX(Returns!A:A,MATCH(Orders!B8027,Returns!B:B,0)), "No")</f>
        <v>No</v>
      </c>
      <c r="X8027" s="7" t="str">
        <f>INDEX(People!$A$2:$A$5,MATCH(Orders!M8027,People!$B$2:$B$5,0))</f>
        <v>Chuck Magee</v>
      </c>
      <c r="Y8027">
        <f t="shared" si="376"/>
        <v>2017</v>
      </c>
      <c r="Z8027">
        <f t="shared" si="377"/>
        <v>9</v>
      </c>
    </row>
    <row r="8028" spans="1:26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7">
        <f t="shared" si="375"/>
        <v>78.8</v>
      </c>
      <c r="W8028" s="7" t="str">
        <f>IFERROR(INDEX(Returns!A:A,MATCH(Orders!B8028,Returns!B:B,0)), "No")</f>
        <v>No</v>
      </c>
      <c r="X8028" s="7" t="str">
        <f>INDEX(People!$A$2:$A$5,MATCH(Orders!M8028,People!$B$2:$B$5,0))</f>
        <v>Chuck Magee</v>
      </c>
      <c r="Y8028">
        <f t="shared" si="376"/>
        <v>2017</v>
      </c>
      <c r="Z8028">
        <f t="shared" si="377"/>
        <v>9</v>
      </c>
    </row>
    <row r="8029" spans="1:26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7">
        <f t="shared" si="375"/>
        <v>19.989999999999998</v>
      </c>
      <c r="W8029" s="7" t="str">
        <f>IFERROR(INDEX(Returns!A:A,MATCH(Orders!B8029,Returns!B:B,0)), "No")</f>
        <v>No</v>
      </c>
      <c r="X8029" s="7" t="str">
        <f>INDEX(People!$A$2:$A$5,MATCH(Orders!M8029,People!$B$2:$B$5,0))</f>
        <v>Chuck Magee</v>
      </c>
      <c r="Y8029">
        <f t="shared" si="376"/>
        <v>2017</v>
      </c>
      <c r="Z8029">
        <f t="shared" si="377"/>
        <v>9</v>
      </c>
    </row>
    <row r="8030" spans="1:26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7">
        <f t="shared" si="375"/>
        <v>193.17</v>
      </c>
      <c r="W8030" s="7" t="str">
        <f>IFERROR(INDEX(Returns!A:A,MATCH(Orders!B8030,Returns!B:B,0)), "No")</f>
        <v>No</v>
      </c>
      <c r="X8030" s="7" t="str">
        <f>INDEX(People!$A$2:$A$5,MATCH(Orders!M8030,People!$B$2:$B$5,0))</f>
        <v>Chuck Magee</v>
      </c>
      <c r="Y8030">
        <f t="shared" si="376"/>
        <v>2017</v>
      </c>
      <c r="Z8030">
        <f t="shared" si="377"/>
        <v>9</v>
      </c>
    </row>
    <row r="8031" spans="1:26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7">
        <f t="shared" si="375"/>
        <v>17.680000000000003</v>
      </c>
      <c r="W8031" s="7" t="str">
        <f>IFERROR(INDEX(Returns!A:A,MATCH(Orders!B8031,Returns!B:B,0)), "No")</f>
        <v>No</v>
      </c>
      <c r="X8031" s="7" t="str">
        <f>INDEX(People!$A$2:$A$5,MATCH(Orders!M8031,People!$B$2:$B$5,0))</f>
        <v>Kelly Williams</v>
      </c>
      <c r="Y8031">
        <f t="shared" si="376"/>
        <v>2018</v>
      </c>
      <c r="Z8031">
        <f t="shared" si="377"/>
        <v>10</v>
      </c>
    </row>
    <row r="8032" spans="1:26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7">
        <f t="shared" si="375"/>
        <v>7.6920000000000002</v>
      </c>
      <c r="W8032" s="7" t="str">
        <f>IFERROR(INDEX(Returns!A:A,MATCH(Orders!B8032,Returns!B:B,0)), "No")</f>
        <v>No</v>
      </c>
      <c r="X8032" s="7" t="str">
        <f>INDEX(People!$A$2:$A$5,MATCH(Orders!M8032,People!$B$2:$B$5,0))</f>
        <v>Kelly Williams</v>
      </c>
      <c r="Y8032">
        <f t="shared" si="376"/>
        <v>2018</v>
      </c>
      <c r="Z8032">
        <f t="shared" si="377"/>
        <v>1</v>
      </c>
    </row>
    <row r="8033" spans="1:26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7">
        <f t="shared" si="375"/>
        <v>5.1840000000000011</v>
      </c>
      <c r="W8033" s="7" t="str">
        <f>IFERROR(INDEX(Returns!A:A,MATCH(Orders!B8033,Returns!B:B,0)), "No")</f>
        <v>No</v>
      </c>
      <c r="X8033" s="7" t="str">
        <f>INDEX(People!$A$2:$A$5,MATCH(Orders!M8033,People!$B$2:$B$5,0))</f>
        <v>Kelly Williams</v>
      </c>
      <c r="Y8033">
        <f t="shared" si="376"/>
        <v>2018</v>
      </c>
      <c r="Z8033">
        <f t="shared" si="377"/>
        <v>1</v>
      </c>
    </row>
    <row r="8034" spans="1:26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7">
        <f t="shared" si="375"/>
        <v>15.984000000000002</v>
      </c>
      <c r="W8034" s="7" t="str">
        <f>IFERROR(INDEX(Returns!A:A,MATCH(Orders!B8034,Returns!B:B,0)), "No")</f>
        <v>No</v>
      </c>
      <c r="X8034" s="7" t="str">
        <f>INDEX(People!$A$2:$A$5,MATCH(Orders!M8034,People!$B$2:$B$5,0))</f>
        <v>Kelly Williams</v>
      </c>
      <c r="Y8034">
        <f t="shared" si="376"/>
        <v>2017</v>
      </c>
      <c r="Z8034">
        <f t="shared" si="377"/>
        <v>6</v>
      </c>
    </row>
    <row r="8035" spans="1:26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7">
        <f t="shared" si="375"/>
        <v>0.49199999999999988</v>
      </c>
      <c r="W8035" s="7" t="str">
        <f>IFERROR(INDEX(Returns!A:A,MATCH(Orders!B8035,Returns!B:B,0)), "No")</f>
        <v>No</v>
      </c>
      <c r="X8035" s="7" t="str">
        <f>INDEX(People!$A$2:$A$5,MATCH(Orders!M8035,People!$B$2:$B$5,0))</f>
        <v>Kelly Williams</v>
      </c>
      <c r="Y8035">
        <f t="shared" si="376"/>
        <v>2017</v>
      </c>
      <c r="Z8035">
        <f t="shared" si="377"/>
        <v>6</v>
      </c>
    </row>
    <row r="8036" spans="1:26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7">
        <f t="shared" si="375"/>
        <v>8.3760000000000012</v>
      </c>
      <c r="W8036" s="7" t="str">
        <f>IFERROR(INDEX(Returns!A:A,MATCH(Orders!B8036,Returns!B:B,0)), "No")</f>
        <v>No</v>
      </c>
      <c r="X8036" s="7" t="str">
        <f>INDEX(People!$A$2:$A$5,MATCH(Orders!M8036,People!$B$2:$B$5,0))</f>
        <v>Kelly Williams</v>
      </c>
      <c r="Y8036">
        <f t="shared" si="376"/>
        <v>2017</v>
      </c>
      <c r="Z8036">
        <f t="shared" si="377"/>
        <v>6</v>
      </c>
    </row>
    <row r="8037" spans="1:26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7">
        <f t="shared" si="375"/>
        <v>2.3039999999999998</v>
      </c>
      <c r="W8037" s="7" t="str">
        <f>IFERROR(INDEX(Returns!A:A,MATCH(Orders!B8037,Returns!B:B,0)), "No")</f>
        <v>No</v>
      </c>
      <c r="X8037" s="7" t="str">
        <f>INDEX(People!$A$2:$A$5,MATCH(Orders!M8037,People!$B$2:$B$5,0))</f>
        <v>Kelly Williams</v>
      </c>
      <c r="Y8037">
        <f t="shared" si="376"/>
        <v>2017</v>
      </c>
      <c r="Z8037">
        <f t="shared" si="377"/>
        <v>6</v>
      </c>
    </row>
    <row r="8038" spans="1:26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7">
        <f t="shared" si="375"/>
        <v>6.28</v>
      </c>
      <c r="W8038" s="7" t="str">
        <f>IFERROR(INDEX(Returns!A:A,MATCH(Orders!B8038,Returns!B:B,0)), "No")</f>
        <v>No</v>
      </c>
      <c r="X8038" s="7" t="str">
        <f>INDEX(People!$A$2:$A$5,MATCH(Orders!M8038,People!$B$2:$B$5,0))</f>
        <v>Chuck Magee</v>
      </c>
      <c r="Y8038">
        <f t="shared" si="376"/>
        <v>2017</v>
      </c>
      <c r="Z8038">
        <f t="shared" si="377"/>
        <v>9</v>
      </c>
    </row>
    <row r="8039" spans="1:26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7">
        <f t="shared" si="375"/>
        <v>13.97</v>
      </c>
      <c r="W8039" s="7" t="str">
        <f>IFERROR(INDEX(Returns!A:A,MATCH(Orders!B8039,Returns!B:B,0)), "No")</f>
        <v>No</v>
      </c>
      <c r="X8039" s="7" t="str">
        <f>INDEX(People!$A$2:$A$5,MATCH(Orders!M8039,People!$B$2:$B$5,0))</f>
        <v>Cassandra Brandow</v>
      </c>
      <c r="Y8039">
        <f t="shared" si="376"/>
        <v>2019</v>
      </c>
      <c r="Z8039">
        <f t="shared" si="377"/>
        <v>7</v>
      </c>
    </row>
    <row r="8040" spans="1:26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7">
        <f t="shared" si="375"/>
        <v>145.333</v>
      </c>
      <c r="W8040" s="7" t="str">
        <f>IFERROR(INDEX(Returns!A:A,MATCH(Orders!B8040,Returns!B:B,0)), "No")</f>
        <v>No</v>
      </c>
      <c r="X8040" s="7" t="str">
        <f>INDEX(People!$A$2:$A$5,MATCH(Orders!M8040,People!$B$2:$B$5,0))</f>
        <v>Anna Andreadi</v>
      </c>
      <c r="Y8040">
        <f t="shared" si="376"/>
        <v>2019</v>
      </c>
      <c r="Z8040">
        <f t="shared" si="377"/>
        <v>6</v>
      </c>
    </row>
    <row r="8041" spans="1:26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7">
        <f t="shared" si="375"/>
        <v>64.784000000000006</v>
      </c>
      <c r="W8041" s="7" t="str">
        <f>IFERROR(INDEX(Returns!A:A,MATCH(Orders!B8041,Returns!B:B,0)), "No")</f>
        <v>No</v>
      </c>
      <c r="X8041" s="7" t="str">
        <f>INDEX(People!$A$2:$A$5,MATCH(Orders!M8041,People!$B$2:$B$5,0))</f>
        <v>Anna Andreadi</v>
      </c>
      <c r="Y8041">
        <f t="shared" si="376"/>
        <v>2019</v>
      </c>
      <c r="Z8041">
        <f t="shared" si="377"/>
        <v>8</v>
      </c>
    </row>
    <row r="8042" spans="1:26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7">
        <f t="shared" si="375"/>
        <v>95.43</v>
      </c>
      <c r="W8042" s="7" t="str">
        <f>IFERROR(INDEX(Returns!A:A,MATCH(Orders!B8042,Returns!B:B,0)), "No")</f>
        <v>No</v>
      </c>
      <c r="X8042" s="7" t="str">
        <f>INDEX(People!$A$2:$A$5,MATCH(Orders!M8042,People!$B$2:$B$5,0))</f>
        <v>Anna Andreadi</v>
      </c>
      <c r="Y8042">
        <f t="shared" si="376"/>
        <v>2019</v>
      </c>
      <c r="Z8042">
        <f t="shared" si="377"/>
        <v>8</v>
      </c>
    </row>
    <row r="8043" spans="1:26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7">
        <f t="shared" si="375"/>
        <v>16.59</v>
      </c>
      <c r="W8043" s="7" t="str">
        <f>IFERROR(INDEX(Returns!A:A,MATCH(Orders!B8043,Returns!B:B,0)), "No")</f>
        <v>No</v>
      </c>
      <c r="X8043" s="7" t="str">
        <f>INDEX(People!$A$2:$A$5,MATCH(Orders!M8043,People!$B$2:$B$5,0))</f>
        <v>Anna Andreadi</v>
      </c>
      <c r="Y8043">
        <f t="shared" si="376"/>
        <v>2019</v>
      </c>
      <c r="Z8043">
        <f t="shared" si="377"/>
        <v>8</v>
      </c>
    </row>
    <row r="8044" spans="1:26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7">
        <f t="shared" si="375"/>
        <v>15.97</v>
      </c>
      <c r="W8044" s="7" t="str">
        <f>IFERROR(INDEX(Returns!A:A,MATCH(Orders!B8044,Returns!B:B,0)), "No")</f>
        <v>No</v>
      </c>
      <c r="X8044" s="7" t="str">
        <f>INDEX(People!$A$2:$A$5,MATCH(Orders!M8044,People!$B$2:$B$5,0))</f>
        <v>Chuck Magee</v>
      </c>
      <c r="Y8044">
        <f t="shared" si="376"/>
        <v>2019</v>
      </c>
      <c r="Z8044">
        <f t="shared" si="377"/>
        <v>3</v>
      </c>
    </row>
    <row r="8045" spans="1:26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7">
        <f t="shared" si="375"/>
        <v>26.72</v>
      </c>
      <c r="W8045" s="7" t="str">
        <f>IFERROR(INDEX(Returns!A:A,MATCH(Orders!B8045,Returns!B:B,0)), "No")</f>
        <v>No</v>
      </c>
      <c r="X8045" s="7" t="str">
        <f>INDEX(People!$A$2:$A$5,MATCH(Orders!M8045,People!$B$2:$B$5,0))</f>
        <v>Chuck Magee</v>
      </c>
      <c r="Y8045">
        <f t="shared" si="376"/>
        <v>2019</v>
      </c>
      <c r="Z8045">
        <f t="shared" si="377"/>
        <v>3</v>
      </c>
    </row>
    <row r="8046" spans="1:26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7">
        <f t="shared" si="375"/>
        <v>32.783999999999999</v>
      </c>
      <c r="W8046" s="7" t="str">
        <f>IFERROR(INDEX(Returns!A:A,MATCH(Orders!B8046,Returns!B:B,0)), "No")</f>
        <v>Yes</v>
      </c>
      <c r="X8046" s="7" t="str">
        <f>INDEX(People!$A$2:$A$5,MATCH(Orders!M8046,People!$B$2:$B$5,0))</f>
        <v>Anna Andreadi</v>
      </c>
      <c r="Y8046">
        <f t="shared" si="376"/>
        <v>2019</v>
      </c>
      <c r="Z8046">
        <f t="shared" si="377"/>
        <v>9</v>
      </c>
    </row>
    <row r="8047" spans="1:26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7">
        <f t="shared" si="375"/>
        <v>78.650000000000006</v>
      </c>
      <c r="W8047" s="7" t="str">
        <f>IFERROR(INDEX(Returns!A:A,MATCH(Orders!B8047,Returns!B:B,0)), "No")</f>
        <v>No</v>
      </c>
      <c r="X8047" s="7" t="str">
        <f>INDEX(People!$A$2:$A$5,MATCH(Orders!M8047,People!$B$2:$B$5,0))</f>
        <v>Chuck Magee</v>
      </c>
      <c r="Y8047">
        <f t="shared" si="376"/>
        <v>2018</v>
      </c>
      <c r="Z8047">
        <f t="shared" si="377"/>
        <v>9</v>
      </c>
    </row>
    <row r="8048" spans="1:26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7">
        <f t="shared" si="375"/>
        <v>0.7380000000000001</v>
      </c>
      <c r="W8048" s="7" t="str">
        <f>IFERROR(INDEX(Returns!A:A,MATCH(Orders!B8048,Returns!B:B,0)), "No")</f>
        <v>No</v>
      </c>
      <c r="X8048" s="7" t="str">
        <f>INDEX(People!$A$2:$A$5,MATCH(Orders!M8048,People!$B$2:$B$5,0))</f>
        <v>Chuck Magee</v>
      </c>
      <c r="Y8048">
        <f t="shared" si="376"/>
        <v>2018</v>
      </c>
      <c r="Z8048">
        <f t="shared" si="377"/>
        <v>12</v>
      </c>
    </row>
    <row r="8049" spans="1:26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7">
        <f t="shared" si="375"/>
        <v>5.4240000000000004</v>
      </c>
      <c r="W8049" s="7" t="str">
        <f>IFERROR(INDEX(Returns!A:A,MATCH(Orders!B8049,Returns!B:B,0)), "No")</f>
        <v>No</v>
      </c>
      <c r="X8049" s="7" t="str">
        <f>INDEX(People!$A$2:$A$5,MATCH(Orders!M8049,People!$B$2:$B$5,0))</f>
        <v>Cassandra Brandow</v>
      </c>
      <c r="Y8049">
        <f t="shared" si="376"/>
        <v>2019</v>
      </c>
      <c r="Z8049">
        <f t="shared" si="377"/>
        <v>11</v>
      </c>
    </row>
    <row r="8050" spans="1:26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7">
        <f t="shared" si="375"/>
        <v>100.98</v>
      </c>
      <c r="W8050" s="7" t="str">
        <f>IFERROR(INDEX(Returns!A:A,MATCH(Orders!B8050,Returns!B:B,0)), "No")</f>
        <v>No</v>
      </c>
      <c r="X8050" s="7" t="str">
        <f>INDEX(People!$A$2:$A$5,MATCH(Orders!M8050,People!$B$2:$B$5,0))</f>
        <v>Chuck Magee</v>
      </c>
      <c r="Y8050">
        <f t="shared" si="376"/>
        <v>2018</v>
      </c>
      <c r="Z8050">
        <f t="shared" si="377"/>
        <v>7</v>
      </c>
    </row>
    <row r="8051" spans="1:26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7">
        <f t="shared" si="375"/>
        <v>1.1940000000000002</v>
      </c>
      <c r="W8051" s="7" t="str">
        <f>IFERROR(INDEX(Returns!A:A,MATCH(Orders!B8051,Returns!B:B,0)), "No")</f>
        <v>No</v>
      </c>
      <c r="X8051" s="7" t="str">
        <f>INDEX(People!$A$2:$A$5,MATCH(Orders!M8051,People!$B$2:$B$5,0))</f>
        <v>Chuck Magee</v>
      </c>
      <c r="Y8051">
        <f t="shared" si="376"/>
        <v>2016</v>
      </c>
      <c r="Z8051">
        <f t="shared" si="377"/>
        <v>9</v>
      </c>
    </row>
    <row r="8052" spans="1:26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7">
        <f t="shared" si="375"/>
        <v>21.184000000000001</v>
      </c>
      <c r="W8052" s="7" t="str">
        <f>IFERROR(INDEX(Returns!A:A,MATCH(Orders!B8052,Returns!B:B,0)), "No")</f>
        <v>No</v>
      </c>
      <c r="X8052" s="7" t="str">
        <f>INDEX(People!$A$2:$A$5,MATCH(Orders!M8052,People!$B$2:$B$5,0))</f>
        <v>Chuck Magee</v>
      </c>
      <c r="Y8052">
        <f t="shared" si="376"/>
        <v>2016</v>
      </c>
      <c r="Z8052">
        <f t="shared" si="377"/>
        <v>9</v>
      </c>
    </row>
    <row r="8053" spans="1:26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7">
        <f t="shared" si="375"/>
        <v>6.8959999999999999</v>
      </c>
      <c r="W8053" s="7" t="str">
        <f>IFERROR(INDEX(Returns!A:A,MATCH(Orders!B8053,Returns!B:B,0)), "No")</f>
        <v>No</v>
      </c>
      <c r="X8053" s="7" t="str">
        <f>INDEX(People!$A$2:$A$5,MATCH(Orders!M8053,People!$B$2:$B$5,0))</f>
        <v>Chuck Magee</v>
      </c>
      <c r="Y8053">
        <f t="shared" si="376"/>
        <v>2016</v>
      </c>
      <c r="Z8053">
        <f t="shared" si="377"/>
        <v>9</v>
      </c>
    </row>
    <row r="8054" spans="1:26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7">
        <f t="shared" si="375"/>
        <v>5.98</v>
      </c>
      <c r="W8054" s="7" t="str">
        <f>IFERROR(INDEX(Returns!A:A,MATCH(Orders!B8054,Returns!B:B,0)), "No")</f>
        <v>No</v>
      </c>
      <c r="X8054" s="7" t="str">
        <f>INDEX(People!$A$2:$A$5,MATCH(Orders!M8054,People!$B$2:$B$5,0))</f>
        <v>Chuck Magee</v>
      </c>
      <c r="Y8054">
        <f t="shared" si="376"/>
        <v>2016</v>
      </c>
      <c r="Z8054">
        <f t="shared" si="377"/>
        <v>7</v>
      </c>
    </row>
    <row r="8055" spans="1:26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7">
        <f t="shared" si="375"/>
        <v>2.6550000000000002</v>
      </c>
      <c r="W8055" s="7" t="str">
        <f>IFERROR(INDEX(Returns!A:A,MATCH(Orders!B8055,Returns!B:B,0)), "No")</f>
        <v>No</v>
      </c>
      <c r="X8055" s="7" t="str">
        <f>INDEX(People!$A$2:$A$5,MATCH(Orders!M8055,People!$B$2:$B$5,0))</f>
        <v>Chuck Magee</v>
      </c>
      <c r="Y8055">
        <f t="shared" si="376"/>
        <v>2019</v>
      </c>
      <c r="Z8055">
        <f t="shared" si="377"/>
        <v>9</v>
      </c>
    </row>
    <row r="8056" spans="1:26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7">
        <f t="shared" si="375"/>
        <v>178.47</v>
      </c>
      <c r="W8056" s="7" t="str">
        <f>IFERROR(INDEX(Returns!A:A,MATCH(Orders!B8056,Returns!B:B,0)), "No")</f>
        <v>No</v>
      </c>
      <c r="X8056" s="7" t="str">
        <f>INDEX(People!$A$2:$A$5,MATCH(Orders!M8056,People!$B$2:$B$5,0))</f>
        <v>Anna Andreadi</v>
      </c>
      <c r="Y8056">
        <f t="shared" si="376"/>
        <v>2017</v>
      </c>
      <c r="Z8056">
        <f t="shared" si="377"/>
        <v>8</v>
      </c>
    </row>
    <row r="8057" spans="1:26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7">
        <f t="shared" si="375"/>
        <v>153.833</v>
      </c>
      <c r="W8057" s="7" t="str">
        <f>IFERROR(INDEX(Returns!A:A,MATCH(Orders!B8057,Returns!B:B,0)), "No")</f>
        <v>No</v>
      </c>
      <c r="X8057" s="7" t="str">
        <f>INDEX(People!$A$2:$A$5,MATCH(Orders!M8057,People!$B$2:$B$5,0))</f>
        <v>Anna Andreadi</v>
      </c>
      <c r="Y8057">
        <f t="shared" si="376"/>
        <v>2017</v>
      </c>
      <c r="Z8057">
        <f t="shared" si="377"/>
        <v>8</v>
      </c>
    </row>
    <row r="8058" spans="1:26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7">
        <f t="shared" si="375"/>
        <v>80.98</v>
      </c>
      <c r="W8058" s="7" t="str">
        <f>IFERROR(INDEX(Returns!A:A,MATCH(Orders!B8058,Returns!B:B,0)), "No")</f>
        <v>No</v>
      </c>
      <c r="X8058" s="7" t="str">
        <f>INDEX(People!$A$2:$A$5,MATCH(Orders!M8058,People!$B$2:$B$5,0))</f>
        <v>Anna Andreadi</v>
      </c>
      <c r="Y8058">
        <f t="shared" si="376"/>
        <v>2017</v>
      </c>
      <c r="Z8058">
        <f t="shared" si="377"/>
        <v>8</v>
      </c>
    </row>
    <row r="8059" spans="1:26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7">
        <f t="shared" si="375"/>
        <v>8.2720000000000002</v>
      </c>
      <c r="W8059" s="7" t="str">
        <f>IFERROR(INDEX(Returns!A:A,MATCH(Orders!B8059,Returns!B:B,0)), "No")</f>
        <v>No</v>
      </c>
      <c r="X8059" s="7" t="str">
        <f>INDEX(People!$A$2:$A$5,MATCH(Orders!M8059,People!$B$2:$B$5,0))</f>
        <v>Anna Andreadi</v>
      </c>
      <c r="Y8059">
        <f t="shared" si="376"/>
        <v>2017</v>
      </c>
      <c r="Z8059">
        <f t="shared" si="377"/>
        <v>8</v>
      </c>
    </row>
    <row r="8060" spans="1:26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7">
        <f t="shared" si="375"/>
        <v>14.392000000000001</v>
      </c>
      <c r="W8060" s="7" t="str">
        <f>IFERROR(INDEX(Returns!A:A,MATCH(Orders!B8060,Returns!B:B,0)), "No")</f>
        <v>No</v>
      </c>
      <c r="X8060" s="7" t="str">
        <f>INDEX(People!$A$2:$A$5,MATCH(Orders!M8060,People!$B$2:$B$5,0))</f>
        <v>Anna Andreadi</v>
      </c>
      <c r="Y8060">
        <f t="shared" si="376"/>
        <v>2017</v>
      </c>
      <c r="Z8060">
        <f t="shared" si="377"/>
        <v>8</v>
      </c>
    </row>
    <row r="8061" spans="1:26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7">
        <f t="shared" si="375"/>
        <v>2.08</v>
      </c>
      <c r="W8061" s="7" t="str">
        <f>IFERROR(INDEX(Returns!A:A,MATCH(Orders!B8061,Returns!B:B,0)), "No")</f>
        <v>No</v>
      </c>
      <c r="X8061" s="7" t="str">
        <f>INDEX(People!$A$2:$A$5,MATCH(Orders!M8061,People!$B$2:$B$5,0))</f>
        <v>Anna Andreadi</v>
      </c>
      <c r="Y8061">
        <f t="shared" si="376"/>
        <v>2017</v>
      </c>
      <c r="Z8061">
        <f t="shared" si="377"/>
        <v>8</v>
      </c>
    </row>
    <row r="8062" spans="1:26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7">
        <f t="shared" si="375"/>
        <v>12.28</v>
      </c>
      <c r="W8062" s="7" t="str">
        <f>IFERROR(INDEX(Returns!A:A,MATCH(Orders!B8062,Returns!B:B,0)), "No")</f>
        <v>No</v>
      </c>
      <c r="X8062" s="7" t="str">
        <f>INDEX(People!$A$2:$A$5,MATCH(Orders!M8062,People!$B$2:$B$5,0))</f>
        <v>Chuck Magee</v>
      </c>
      <c r="Y8062">
        <f t="shared" si="376"/>
        <v>2017</v>
      </c>
      <c r="Z8062">
        <f t="shared" si="377"/>
        <v>9</v>
      </c>
    </row>
    <row r="8063" spans="1:26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7">
        <f t="shared" si="375"/>
        <v>12.224</v>
      </c>
      <c r="W8063" s="7" t="str">
        <f>IFERROR(INDEX(Returns!A:A,MATCH(Orders!B8063,Returns!B:B,0)), "No")</f>
        <v>No</v>
      </c>
      <c r="X8063" s="7" t="str">
        <f>INDEX(People!$A$2:$A$5,MATCH(Orders!M8063,People!$B$2:$B$5,0))</f>
        <v>Chuck Magee</v>
      </c>
      <c r="Y8063">
        <f t="shared" si="376"/>
        <v>2017</v>
      </c>
      <c r="Z8063">
        <f t="shared" si="377"/>
        <v>9</v>
      </c>
    </row>
    <row r="8064" spans="1:26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7">
        <f t="shared" si="375"/>
        <v>65.989999999999995</v>
      </c>
      <c r="W8064" s="7" t="str">
        <f>IFERROR(INDEX(Returns!A:A,MATCH(Orders!B8064,Returns!B:B,0)), "No")</f>
        <v>No</v>
      </c>
      <c r="X8064" s="7" t="str">
        <f>INDEX(People!$A$2:$A$5,MATCH(Orders!M8064,People!$B$2:$B$5,0))</f>
        <v>Chuck Magee</v>
      </c>
      <c r="Y8064">
        <f t="shared" si="376"/>
        <v>2018</v>
      </c>
      <c r="Z8064">
        <f t="shared" si="377"/>
        <v>11</v>
      </c>
    </row>
    <row r="8065" spans="1:26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7">
        <f t="shared" si="375"/>
        <v>119.99</v>
      </c>
      <c r="W8065" s="7" t="str">
        <f>IFERROR(INDEX(Returns!A:A,MATCH(Orders!B8065,Returns!B:B,0)), "No")</f>
        <v>No</v>
      </c>
      <c r="X8065" s="7" t="str">
        <f>INDEX(People!$A$2:$A$5,MATCH(Orders!M8065,People!$B$2:$B$5,0))</f>
        <v>Chuck Magee</v>
      </c>
      <c r="Y8065">
        <f t="shared" si="376"/>
        <v>2018</v>
      </c>
      <c r="Z8065">
        <f t="shared" si="377"/>
        <v>11</v>
      </c>
    </row>
    <row r="8066" spans="1:26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7">
        <f t="shared" si="375"/>
        <v>6.48</v>
      </c>
      <c r="W8066" s="7" t="str">
        <f>IFERROR(INDEX(Returns!A:A,MATCH(Orders!B8066,Returns!B:B,0)), "No")</f>
        <v>No</v>
      </c>
      <c r="X8066" s="7" t="str">
        <f>INDEX(People!$A$2:$A$5,MATCH(Orders!M8066,People!$B$2:$B$5,0))</f>
        <v>Chuck Magee</v>
      </c>
      <c r="Y8066">
        <f t="shared" si="376"/>
        <v>2018</v>
      </c>
      <c r="Z8066">
        <f t="shared" si="377"/>
        <v>11</v>
      </c>
    </row>
    <row r="8067" spans="1:26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7">
        <f t="shared" ref="V8067:V8130" si="378">R8067/S8067</f>
        <v>38.94</v>
      </c>
      <c r="W8067" s="7" t="str">
        <f>IFERROR(INDEX(Returns!A:A,MATCH(Orders!B8067,Returns!B:B,0)), "No")</f>
        <v>No</v>
      </c>
      <c r="X8067" s="7" t="str">
        <f>INDEX(People!$A$2:$A$5,MATCH(Orders!M8067,People!$B$2:$B$5,0))</f>
        <v>Chuck Magee</v>
      </c>
      <c r="Y8067">
        <f t="shared" ref="Y8067:Y8130" si="379">YEAR(C8067)</f>
        <v>2018</v>
      </c>
      <c r="Z8067">
        <f t="shared" ref="Z8067:Z8130" si="380">MONTH(C8067)</f>
        <v>11</v>
      </c>
    </row>
    <row r="8068" spans="1:26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7">
        <f t="shared" si="378"/>
        <v>138.39200000000002</v>
      </c>
      <c r="W8068" s="7" t="str">
        <f>IFERROR(INDEX(Returns!A:A,MATCH(Orders!B8068,Returns!B:B,0)), "No")</f>
        <v>No</v>
      </c>
      <c r="X8068" s="7" t="str">
        <f>INDEX(People!$A$2:$A$5,MATCH(Orders!M8068,People!$B$2:$B$5,0))</f>
        <v>Chuck Magee</v>
      </c>
      <c r="Y8068">
        <f t="shared" si="379"/>
        <v>2018</v>
      </c>
      <c r="Z8068">
        <f t="shared" si="380"/>
        <v>11</v>
      </c>
    </row>
    <row r="8069" spans="1:26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7">
        <f t="shared" si="378"/>
        <v>79.989999999999995</v>
      </c>
      <c r="W8069" s="7" t="str">
        <f>IFERROR(INDEX(Returns!A:A,MATCH(Orders!B8069,Returns!B:B,0)), "No")</f>
        <v>No</v>
      </c>
      <c r="X8069" s="7" t="str">
        <f>INDEX(People!$A$2:$A$5,MATCH(Orders!M8069,People!$B$2:$B$5,0))</f>
        <v>Anna Andreadi</v>
      </c>
      <c r="Y8069">
        <f t="shared" si="379"/>
        <v>2017</v>
      </c>
      <c r="Z8069">
        <f t="shared" si="380"/>
        <v>10</v>
      </c>
    </row>
    <row r="8070" spans="1:26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7">
        <f t="shared" si="378"/>
        <v>2.67</v>
      </c>
      <c r="W8070" s="7" t="str">
        <f>IFERROR(INDEX(Returns!A:A,MATCH(Orders!B8070,Returns!B:B,0)), "No")</f>
        <v>No</v>
      </c>
      <c r="X8070" s="7" t="str">
        <f>INDEX(People!$A$2:$A$5,MATCH(Orders!M8070,People!$B$2:$B$5,0))</f>
        <v>Anna Andreadi</v>
      </c>
      <c r="Y8070">
        <f t="shared" si="379"/>
        <v>2017</v>
      </c>
      <c r="Z8070">
        <f t="shared" si="380"/>
        <v>10</v>
      </c>
    </row>
    <row r="8071" spans="1:26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7">
        <f t="shared" si="378"/>
        <v>90.912000000000006</v>
      </c>
      <c r="W8071" s="7" t="str">
        <f>IFERROR(INDEX(Returns!A:A,MATCH(Orders!B8071,Returns!B:B,0)), "No")</f>
        <v>No</v>
      </c>
      <c r="X8071" s="7" t="str">
        <f>INDEX(People!$A$2:$A$5,MATCH(Orders!M8071,People!$B$2:$B$5,0))</f>
        <v>Kelly Williams</v>
      </c>
      <c r="Y8071">
        <f t="shared" si="379"/>
        <v>2019</v>
      </c>
      <c r="Z8071">
        <f t="shared" si="380"/>
        <v>1</v>
      </c>
    </row>
    <row r="8072" spans="1:26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7">
        <f t="shared" si="378"/>
        <v>28.283999999999999</v>
      </c>
      <c r="W8072" s="7" t="str">
        <f>IFERROR(INDEX(Returns!A:A,MATCH(Orders!B8072,Returns!B:B,0)), "No")</f>
        <v>No</v>
      </c>
      <c r="X8072" s="7" t="str">
        <f>INDEX(People!$A$2:$A$5,MATCH(Orders!M8072,People!$B$2:$B$5,0))</f>
        <v>Kelly Williams</v>
      </c>
      <c r="Y8072">
        <f t="shared" si="379"/>
        <v>2019</v>
      </c>
      <c r="Z8072">
        <f t="shared" si="380"/>
        <v>1</v>
      </c>
    </row>
    <row r="8073" spans="1:26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7">
        <f t="shared" si="378"/>
        <v>77.685999999999993</v>
      </c>
      <c r="W8073" s="7" t="str">
        <f>IFERROR(INDEX(Returns!A:A,MATCH(Orders!B8073,Returns!B:B,0)), "No")</f>
        <v>No</v>
      </c>
      <c r="X8073" s="7" t="str">
        <f>INDEX(People!$A$2:$A$5,MATCH(Orders!M8073,People!$B$2:$B$5,0))</f>
        <v>Kelly Williams</v>
      </c>
      <c r="Y8073">
        <f t="shared" si="379"/>
        <v>2019</v>
      </c>
      <c r="Z8073">
        <f t="shared" si="380"/>
        <v>1</v>
      </c>
    </row>
    <row r="8074" spans="1:26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7">
        <f t="shared" si="378"/>
        <v>3.1840000000000002</v>
      </c>
      <c r="W8074" s="7" t="str">
        <f>IFERROR(INDEX(Returns!A:A,MATCH(Orders!B8074,Returns!B:B,0)), "No")</f>
        <v>No</v>
      </c>
      <c r="X8074" s="7" t="str">
        <f>INDEX(People!$A$2:$A$5,MATCH(Orders!M8074,People!$B$2:$B$5,0))</f>
        <v>Kelly Williams</v>
      </c>
      <c r="Y8074">
        <f t="shared" si="379"/>
        <v>2019</v>
      </c>
      <c r="Z8074">
        <f t="shared" si="380"/>
        <v>1</v>
      </c>
    </row>
    <row r="8075" spans="1:26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7">
        <f t="shared" si="378"/>
        <v>1.2939999999999996</v>
      </c>
      <c r="W8075" s="7" t="str">
        <f>IFERROR(INDEX(Returns!A:A,MATCH(Orders!B8075,Returns!B:B,0)), "No")</f>
        <v>No</v>
      </c>
      <c r="X8075" s="7" t="str">
        <f>INDEX(People!$A$2:$A$5,MATCH(Orders!M8075,People!$B$2:$B$5,0))</f>
        <v>Kelly Williams</v>
      </c>
      <c r="Y8075">
        <f t="shared" si="379"/>
        <v>2019</v>
      </c>
      <c r="Z8075">
        <f t="shared" si="380"/>
        <v>1</v>
      </c>
    </row>
    <row r="8076" spans="1:26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7">
        <f t="shared" si="378"/>
        <v>0.98199999999999987</v>
      </c>
      <c r="W8076" s="7" t="str">
        <f>IFERROR(INDEX(Returns!A:A,MATCH(Orders!B8076,Returns!B:B,0)), "No")</f>
        <v>No</v>
      </c>
      <c r="X8076" s="7" t="str">
        <f>INDEX(People!$A$2:$A$5,MATCH(Orders!M8076,People!$B$2:$B$5,0))</f>
        <v>Kelly Williams</v>
      </c>
      <c r="Y8076">
        <f t="shared" si="379"/>
        <v>2019</v>
      </c>
      <c r="Z8076">
        <f t="shared" si="380"/>
        <v>1</v>
      </c>
    </row>
    <row r="8077" spans="1:26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7">
        <f t="shared" si="378"/>
        <v>7.6119999999999983</v>
      </c>
      <c r="W8077" s="7" t="str">
        <f>IFERROR(INDEX(Returns!A:A,MATCH(Orders!B8077,Returns!B:B,0)), "No")</f>
        <v>No</v>
      </c>
      <c r="X8077" s="7" t="str">
        <f>INDEX(People!$A$2:$A$5,MATCH(Orders!M8077,People!$B$2:$B$5,0))</f>
        <v>Kelly Williams</v>
      </c>
      <c r="Y8077">
        <f t="shared" si="379"/>
        <v>2019</v>
      </c>
      <c r="Z8077">
        <f t="shared" si="380"/>
        <v>1</v>
      </c>
    </row>
    <row r="8078" spans="1:26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7">
        <f t="shared" si="378"/>
        <v>9.14</v>
      </c>
      <c r="W8078" s="7" t="str">
        <f>IFERROR(INDEX(Returns!A:A,MATCH(Orders!B8078,Returns!B:B,0)), "No")</f>
        <v>No</v>
      </c>
      <c r="X8078" s="7" t="str">
        <f>INDEX(People!$A$2:$A$5,MATCH(Orders!M8078,People!$B$2:$B$5,0))</f>
        <v>Cassandra Brandow</v>
      </c>
      <c r="Y8078">
        <f t="shared" si="379"/>
        <v>2017</v>
      </c>
      <c r="Z8078">
        <f t="shared" si="380"/>
        <v>6</v>
      </c>
    </row>
    <row r="8079" spans="1:26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7">
        <f t="shared" si="378"/>
        <v>165.98</v>
      </c>
      <c r="W8079" s="7" t="str">
        <f>IFERROR(INDEX(Returns!A:A,MATCH(Orders!B8079,Returns!B:B,0)), "No")</f>
        <v>No</v>
      </c>
      <c r="X8079" s="7" t="str">
        <f>INDEX(People!$A$2:$A$5,MATCH(Orders!M8079,People!$B$2:$B$5,0))</f>
        <v>Cassandra Brandow</v>
      </c>
      <c r="Y8079">
        <f t="shared" si="379"/>
        <v>2017</v>
      </c>
      <c r="Z8079">
        <f t="shared" si="380"/>
        <v>6</v>
      </c>
    </row>
    <row r="8080" spans="1:26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7">
        <f t="shared" si="378"/>
        <v>25</v>
      </c>
      <c r="W8080" s="7" t="str">
        <f>IFERROR(INDEX(Returns!A:A,MATCH(Orders!B8080,Returns!B:B,0)), "No")</f>
        <v>No</v>
      </c>
      <c r="X8080" s="7" t="str">
        <f>INDEX(People!$A$2:$A$5,MATCH(Orders!M8080,People!$B$2:$B$5,0))</f>
        <v>Cassandra Brandow</v>
      </c>
      <c r="Y8080">
        <f t="shared" si="379"/>
        <v>2017</v>
      </c>
      <c r="Z8080">
        <f t="shared" si="380"/>
        <v>6</v>
      </c>
    </row>
    <row r="8081" spans="1:26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7">
        <f t="shared" si="378"/>
        <v>16.784000000000002</v>
      </c>
      <c r="W8081" s="7" t="str">
        <f>IFERROR(INDEX(Returns!A:A,MATCH(Orders!B8081,Returns!B:B,0)), "No")</f>
        <v>No</v>
      </c>
      <c r="X8081" s="7" t="str">
        <f>INDEX(People!$A$2:$A$5,MATCH(Orders!M8081,People!$B$2:$B$5,0))</f>
        <v>Chuck Magee</v>
      </c>
      <c r="Y8081">
        <f t="shared" si="379"/>
        <v>2018</v>
      </c>
      <c r="Z8081">
        <f t="shared" si="380"/>
        <v>11</v>
      </c>
    </row>
    <row r="8082" spans="1:26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7">
        <f t="shared" si="378"/>
        <v>24.424000000000003</v>
      </c>
      <c r="W8082" s="7" t="str">
        <f>IFERROR(INDEX(Returns!A:A,MATCH(Orders!B8082,Returns!B:B,0)), "No")</f>
        <v>No</v>
      </c>
      <c r="X8082" s="7" t="str">
        <f>INDEX(People!$A$2:$A$5,MATCH(Orders!M8082,People!$B$2:$B$5,0))</f>
        <v>Anna Andreadi</v>
      </c>
      <c r="Y8082">
        <f t="shared" si="379"/>
        <v>2017</v>
      </c>
      <c r="Z8082">
        <f t="shared" si="380"/>
        <v>10</v>
      </c>
    </row>
    <row r="8083" spans="1:26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7">
        <f t="shared" si="378"/>
        <v>43.967999999999996</v>
      </c>
      <c r="W8083" s="7" t="str">
        <f>IFERROR(INDEX(Returns!A:A,MATCH(Orders!B8083,Returns!B:B,0)), "No")</f>
        <v>No</v>
      </c>
      <c r="X8083" s="7" t="str">
        <f>INDEX(People!$A$2:$A$5,MATCH(Orders!M8083,People!$B$2:$B$5,0))</f>
        <v>Anna Andreadi</v>
      </c>
      <c r="Y8083">
        <f t="shared" si="379"/>
        <v>2017</v>
      </c>
      <c r="Z8083">
        <f t="shared" si="380"/>
        <v>10</v>
      </c>
    </row>
    <row r="8084" spans="1:26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7">
        <f t="shared" si="378"/>
        <v>40.776000000000003</v>
      </c>
      <c r="W8084" s="7" t="str">
        <f>IFERROR(INDEX(Returns!A:A,MATCH(Orders!B8084,Returns!B:B,0)), "No")</f>
        <v>No</v>
      </c>
      <c r="X8084" s="7" t="str">
        <f>INDEX(People!$A$2:$A$5,MATCH(Orders!M8084,People!$B$2:$B$5,0))</f>
        <v>Anna Andreadi</v>
      </c>
      <c r="Y8084">
        <f t="shared" si="379"/>
        <v>2017</v>
      </c>
      <c r="Z8084">
        <f t="shared" si="380"/>
        <v>10</v>
      </c>
    </row>
    <row r="8085" spans="1:26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7">
        <f t="shared" si="378"/>
        <v>2.0430000000000001</v>
      </c>
      <c r="W8085" s="7" t="str">
        <f>IFERROR(INDEX(Returns!A:A,MATCH(Orders!B8085,Returns!B:B,0)), "No")</f>
        <v>No</v>
      </c>
      <c r="X8085" s="7" t="str">
        <f>INDEX(People!$A$2:$A$5,MATCH(Orders!M8085,People!$B$2:$B$5,0))</f>
        <v>Anna Andreadi</v>
      </c>
      <c r="Y8085">
        <f t="shared" si="379"/>
        <v>2017</v>
      </c>
      <c r="Z8085">
        <f t="shared" si="380"/>
        <v>10</v>
      </c>
    </row>
    <row r="8086" spans="1:26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7">
        <f t="shared" si="378"/>
        <v>71.864000000000004</v>
      </c>
      <c r="W8086" s="7" t="str">
        <f>IFERROR(INDEX(Returns!A:A,MATCH(Orders!B8086,Returns!B:B,0)), "No")</f>
        <v>No</v>
      </c>
      <c r="X8086" s="7" t="str">
        <f>INDEX(People!$A$2:$A$5,MATCH(Orders!M8086,People!$B$2:$B$5,0))</f>
        <v>Anna Andreadi</v>
      </c>
      <c r="Y8086">
        <f t="shared" si="379"/>
        <v>2017</v>
      </c>
      <c r="Z8086">
        <f t="shared" si="380"/>
        <v>10</v>
      </c>
    </row>
    <row r="8087" spans="1:26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7">
        <f t="shared" si="378"/>
        <v>12.22</v>
      </c>
      <c r="W8087" s="7" t="str">
        <f>IFERROR(INDEX(Returns!A:A,MATCH(Orders!B8087,Returns!B:B,0)), "No")</f>
        <v>No</v>
      </c>
      <c r="X8087" s="7" t="str">
        <f>INDEX(People!$A$2:$A$5,MATCH(Orders!M8087,People!$B$2:$B$5,0))</f>
        <v>Cassandra Brandow</v>
      </c>
      <c r="Y8087">
        <f t="shared" si="379"/>
        <v>2018</v>
      </c>
      <c r="Z8087">
        <f t="shared" si="380"/>
        <v>10</v>
      </c>
    </row>
    <row r="8088" spans="1:26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7">
        <f t="shared" si="378"/>
        <v>9.36</v>
      </c>
      <c r="W8088" s="7" t="str">
        <f>IFERROR(INDEX(Returns!A:A,MATCH(Orders!B8088,Returns!B:B,0)), "No")</f>
        <v>No</v>
      </c>
      <c r="X8088" s="7" t="str">
        <f>INDEX(People!$A$2:$A$5,MATCH(Orders!M8088,People!$B$2:$B$5,0))</f>
        <v>Cassandra Brandow</v>
      </c>
      <c r="Y8088">
        <f t="shared" si="379"/>
        <v>2019</v>
      </c>
      <c r="Z8088">
        <f t="shared" si="380"/>
        <v>4</v>
      </c>
    </row>
    <row r="8089" spans="1:26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7">
        <f t="shared" si="378"/>
        <v>2.6240000000000001</v>
      </c>
      <c r="W8089" s="7" t="str">
        <f>IFERROR(INDEX(Returns!A:A,MATCH(Orders!B8089,Returns!B:B,0)), "No")</f>
        <v>No</v>
      </c>
      <c r="X8089" s="7" t="str">
        <f>INDEX(People!$A$2:$A$5,MATCH(Orders!M8089,People!$B$2:$B$5,0))</f>
        <v>Anna Andreadi</v>
      </c>
      <c r="Y8089">
        <f t="shared" si="379"/>
        <v>2018</v>
      </c>
      <c r="Z8089">
        <f t="shared" si="380"/>
        <v>9</v>
      </c>
    </row>
    <row r="8090" spans="1:26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7">
        <f t="shared" si="378"/>
        <v>19.96</v>
      </c>
      <c r="W8090" s="7" t="str">
        <f>IFERROR(INDEX(Returns!A:A,MATCH(Orders!B8090,Returns!B:B,0)), "No")</f>
        <v>No</v>
      </c>
      <c r="X8090" s="7" t="str">
        <f>INDEX(People!$A$2:$A$5,MATCH(Orders!M8090,People!$B$2:$B$5,0))</f>
        <v>Anna Andreadi</v>
      </c>
      <c r="Y8090">
        <f t="shared" si="379"/>
        <v>2017</v>
      </c>
      <c r="Z8090">
        <f t="shared" si="380"/>
        <v>7</v>
      </c>
    </row>
    <row r="8091" spans="1:26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7">
        <f t="shared" si="378"/>
        <v>8.6199999999999992</v>
      </c>
      <c r="W8091" s="7" t="str">
        <f>IFERROR(INDEX(Returns!A:A,MATCH(Orders!B8091,Returns!B:B,0)), "No")</f>
        <v>No</v>
      </c>
      <c r="X8091" s="7" t="str">
        <f>INDEX(People!$A$2:$A$5,MATCH(Orders!M8091,People!$B$2:$B$5,0))</f>
        <v>Chuck Magee</v>
      </c>
      <c r="Y8091">
        <f t="shared" si="379"/>
        <v>2017</v>
      </c>
      <c r="Z8091">
        <f t="shared" si="380"/>
        <v>8</v>
      </c>
    </row>
    <row r="8092" spans="1:26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7">
        <f t="shared" si="378"/>
        <v>38.479999999999997</v>
      </c>
      <c r="W8092" s="7" t="str">
        <f>IFERROR(INDEX(Returns!A:A,MATCH(Orders!B8092,Returns!B:B,0)), "No")</f>
        <v>No</v>
      </c>
      <c r="X8092" s="7" t="str">
        <f>INDEX(People!$A$2:$A$5,MATCH(Orders!M8092,People!$B$2:$B$5,0))</f>
        <v>Anna Andreadi</v>
      </c>
      <c r="Y8092">
        <f t="shared" si="379"/>
        <v>2016</v>
      </c>
      <c r="Z8092">
        <f t="shared" si="380"/>
        <v>12</v>
      </c>
    </row>
    <row r="8093" spans="1:26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7">
        <f t="shared" si="378"/>
        <v>2.88</v>
      </c>
      <c r="W8093" s="7" t="str">
        <f>IFERROR(INDEX(Returns!A:A,MATCH(Orders!B8093,Returns!B:B,0)), "No")</f>
        <v>No</v>
      </c>
      <c r="X8093" s="7" t="str">
        <f>INDEX(People!$A$2:$A$5,MATCH(Orders!M8093,People!$B$2:$B$5,0))</f>
        <v>Anna Andreadi</v>
      </c>
      <c r="Y8093">
        <f t="shared" si="379"/>
        <v>2017</v>
      </c>
      <c r="Z8093">
        <f t="shared" si="380"/>
        <v>12</v>
      </c>
    </row>
    <row r="8094" spans="1:26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7">
        <f t="shared" si="378"/>
        <v>21.98</v>
      </c>
      <c r="W8094" s="7" t="str">
        <f>IFERROR(INDEX(Returns!A:A,MATCH(Orders!B8094,Returns!B:B,0)), "No")</f>
        <v>No</v>
      </c>
      <c r="X8094" s="7" t="str">
        <f>INDEX(People!$A$2:$A$5,MATCH(Orders!M8094,People!$B$2:$B$5,0))</f>
        <v>Chuck Magee</v>
      </c>
      <c r="Y8094">
        <f t="shared" si="379"/>
        <v>2019</v>
      </c>
      <c r="Z8094">
        <f t="shared" si="380"/>
        <v>11</v>
      </c>
    </row>
    <row r="8095" spans="1:26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7">
        <f t="shared" si="378"/>
        <v>7.96</v>
      </c>
      <c r="W8095" s="7" t="str">
        <f>IFERROR(INDEX(Returns!A:A,MATCH(Orders!B8095,Returns!B:B,0)), "No")</f>
        <v>No</v>
      </c>
      <c r="X8095" s="7" t="str">
        <f>INDEX(People!$A$2:$A$5,MATCH(Orders!M8095,People!$B$2:$B$5,0))</f>
        <v>Anna Andreadi</v>
      </c>
      <c r="Y8095">
        <f t="shared" si="379"/>
        <v>2019</v>
      </c>
      <c r="Z8095">
        <f t="shared" si="380"/>
        <v>7</v>
      </c>
    </row>
    <row r="8096" spans="1:26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7">
        <f t="shared" si="378"/>
        <v>6.55</v>
      </c>
      <c r="W8096" s="7" t="str">
        <f>IFERROR(INDEX(Returns!A:A,MATCH(Orders!B8096,Returns!B:B,0)), "No")</f>
        <v>No</v>
      </c>
      <c r="X8096" s="7" t="str">
        <f>INDEX(People!$A$2:$A$5,MATCH(Orders!M8096,People!$B$2:$B$5,0))</f>
        <v>Anna Andreadi</v>
      </c>
      <c r="Y8096">
        <f t="shared" si="379"/>
        <v>2019</v>
      </c>
      <c r="Z8096">
        <f t="shared" si="380"/>
        <v>7</v>
      </c>
    </row>
    <row r="8097" spans="1:26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7">
        <f t="shared" si="378"/>
        <v>6.48</v>
      </c>
      <c r="W8097" s="7" t="str">
        <f>IFERROR(INDEX(Returns!A:A,MATCH(Orders!B8097,Returns!B:B,0)), "No")</f>
        <v>No</v>
      </c>
      <c r="X8097" s="7" t="str">
        <f>INDEX(People!$A$2:$A$5,MATCH(Orders!M8097,People!$B$2:$B$5,0))</f>
        <v>Anna Andreadi</v>
      </c>
      <c r="Y8097">
        <f t="shared" si="379"/>
        <v>2019</v>
      </c>
      <c r="Z8097">
        <f t="shared" si="380"/>
        <v>7</v>
      </c>
    </row>
    <row r="8098" spans="1:26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7">
        <f t="shared" si="378"/>
        <v>46.99</v>
      </c>
      <c r="W8098" s="7" t="str">
        <f>IFERROR(INDEX(Returns!A:A,MATCH(Orders!B8098,Returns!B:B,0)), "No")</f>
        <v>No</v>
      </c>
      <c r="X8098" s="7" t="str">
        <f>INDEX(People!$A$2:$A$5,MATCH(Orders!M8098,People!$B$2:$B$5,0))</f>
        <v>Anna Andreadi</v>
      </c>
      <c r="Y8098">
        <f t="shared" si="379"/>
        <v>2019</v>
      </c>
      <c r="Z8098">
        <f t="shared" si="380"/>
        <v>7</v>
      </c>
    </row>
    <row r="8099" spans="1:26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7">
        <f t="shared" si="378"/>
        <v>23.65</v>
      </c>
      <c r="W8099" s="7" t="str">
        <f>IFERROR(INDEX(Returns!A:A,MATCH(Orders!B8099,Returns!B:B,0)), "No")</f>
        <v>No</v>
      </c>
      <c r="X8099" s="7" t="str">
        <f>INDEX(People!$A$2:$A$5,MATCH(Orders!M8099,People!$B$2:$B$5,0))</f>
        <v>Anna Andreadi</v>
      </c>
      <c r="Y8099">
        <f t="shared" si="379"/>
        <v>2019</v>
      </c>
      <c r="Z8099">
        <f t="shared" si="380"/>
        <v>12</v>
      </c>
    </row>
    <row r="8100" spans="1:26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7">
        <f t="shared" si="378"/>
        <v>4.28</v>
      </c>
      <c r="W8100" s="7" t="str">
        <f>IFERROR(INDEX(Returns!A:A,MATCH(Orders!B8100,Returns!B:B,0)), "No")</f>
        <v>No</v>
      </c>
      <c r="X8100" s="7" t="str">
        <f>INDEX(People!$A$2:$A$5,MATCH(Orders!M8100,People!$B$2:$B$5,0))</f>
        <v>Anna Andreadi</v>
      </c>
      <c r="Y8100">
        <f t="shared" si="379"/>
        <v>2019</v>
      </c>
      <c r="Z8100">
        <f t="shared" si="380"/>
        <v>12</v>
      </c>
    </row>
    <row r="8101" spans="1:26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7">
        <f t="shared" si="378"/>
        <v>8.9499999999999993</v>
      </c>
      <c r="W8101" s="7" t="str">
        <f>IFERROR(INDEX(Returns!A:A,MATCH(Orders!B8101,Returns!B:B,0)), "No")</f>
        <v>No</v>
      </c>
      <c r="X8101" s="7" t="str">
        <f>INDEX(People!$A$2:$A$5,MATCH(Orders!M8101,People!$B$2:$B$5,0))</f>
        <v>Anna Andreadi</v>
      </c>
      <c r="Y8101">
        <f t="shared" si="379"/>
        <v>2018</v>
      </c>
      <c r="Z8101">
        <f t="shared" si="380"/>
        <v>3</v>
      </c>
    </row>
    <row r="8102" spans="1:26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7">
        <f t="shared" si="378"/>
        <v>1119.2</v>
      </c>
      <c r="W8102" s="7" t="str">
        <f>IFERROR(INDEX(Returns!A:A,MATCH(Orders!B8102,Returns!B:B,0)), "No")</f>
        <v>No</v>
      </c>
      <c r="X8102" s="7" t="str">
        <f>INDEX(People!$A$2:$A$5,MATCH(Orders!M8102,People!$B$2:$B$5,0))</f>
        <v>Anna Andreadi</v>
      </c>
      <c r="Y8102">
        <f t="shared" si="379"/>
        <v>2018</v>
      </c>
      <c r="Z8102">
        <f t="shared" si="380"/>
        <v>3</v>
      </c>
    </row>
    <row r="8103" spans="1:26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7">
        <f t="shared" si="378"/>
        <v>4.13</v>
      </c>
      <c r="W8103" s="7" t="str">
        <f>IFERROR(INDEX(Returns!A:A,MATCH(Orders!B8103,Returns!B:B,0)), "No")</f>
        <v>No</v>
      </c>
      <c r="X8103" s="7" t="str">
        <f>INDEX(People!$A$2:$A$5,MATCH(Orders!M8103,People!$B$2:$B$5,0))</f>
        <v>Anna Andreadi</v>
      </c>
      <c r="Y8103">
        <f t="shared" si="379"/>
        <v>2017</v>
      </c>
      <c r="Z8103">
        <f t="shared" si="380"/>
        <v>5</v>
      </c>
    </row>
    <row r="8104" spans="1:26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7">
        <f t="shared" si="378"/>
        <v>424.76000000000005</v>
      </c>
      <c r="W8104" s="7" t="str">
        <f>IFERROR(INDEX(Returns!A:A,MATCH(Orders!B8104,Returns!B:B,0)), "No")</f>
        <v>No</v>
      </c>
      <c r="X8104" s="7" t="str">
        <f>INDEX(People!$A$2:$A$5,MATCH(Orders!M8104,People!$B$2:$B$5,0))</f>
        <v>Anna Andreadi</v>
      </c>
      <c r="Y8104">
        <f t="shared" si="379"/>
        <v>2017</v>
      </c>
      <c r="Z8104">
        <f t="shared" si="380"/>
        <v>5</v>
      </c>
    </row>
    <row r="8105" spans="1:26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7">
        <f t="shared" si="378"/>
        <v>14.97</v>
      </c>
      <c r="W8105" s="7" t="str">
        <f>IFERROR(INDEX(Returns!A:A,MATCH(Orders!B8105,Returns!B:B,0)), "No")</f>
        <v>No</v>
      </c>
      <c r="X8105" s="7" t="str">
        <f>INDEX(People!$A$2:$A$5,MATCH(Orders!M8105,People!$B$2:$B$5,0))</f>
        <v>Anna Andreadi</v>
      </c>
      <c r="Y8105">
        <f t="shared" si="379"/>
        <v>2017</v>
      </c>
      <c r="Z8105">
        <f t="shared" si="380"/>
        <v>5</v>
      </c>
    </row>
    <row r="8106" spans="1:26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7">
        <f t="shared" si="378"/>
        <v>129.28800000000001</v>
      </c>
      <c r="W8106" s="7" t="str">
        <f>IFERROR(INDEX(Returns!A:A,MATCH(Orders!B8106,Returns!B:B,0)), "No")</f>
        <v>No</v>
      </c>
      <c r="X8106" s="7" t="str">
        <f>INDEX(People!$A$2:$A$5,MATCH(Orders!M8106,People!$B$2:$B$5,0))</f>
        <v>Anna Andreadi</v>
      </c>
      <c r="Y8106">
        <f t="shared" si="379"/>
        <v>2017</v>
      </c>
      <c r="Z8106">
        <f t="shared" si="380"/>
        <v>5</v>
      </c>
    </row>
    <row r="8107" spans="1:26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7">
        <f t="shared" si="378"/>
        <v>89.066399999999987</v>
      </c>
      <c r="W8107" s="7" t="str">
        <f>IFERROR(INDEX(Returns!A:A,MATCH(Orders!B8107,Returns!B:B,0)), "No")</f>
        <v>No</v>
      </c>
      <c r="X8107" s="7" t="str">
        <f>INDEX(People!$A$2:$A$5,MATCH(Orders!M8107,People!$B$2:$B$5,0))</f>
        <v>Kelly Williams</v>
      </c>
      <c r="Y8107">
        <f t="shared" si="379"/>
        <v>2019</v>
      </c>
      <c r="Z8107">
        <f t="shared" si="380"/>
        <v>2</v>
      </c>
    </row>
    <row r="8108" spans="1:26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7">
        <f t="shared" si="378"/>
        <v>29.24</v>
      </c>
      <c r="W8108" s="7" t="str">
        <f>IFERROR(INDEX(Returns!A:A,MATCH(Orders!B8108,Returns!B:B,0)), "No")</f>
        <v>No</v>
      </c>
      <c r="X8108" s="7" t="str">
        <f>INDEX(People!$A$2:$A$5,MATCH(Orders!M8108,People!$B$2:$B$5,0))</f>
        <v>Kelly Williams</v>
      </c>
      <c r="Y8108">
        <f t="shared" si="379"/>
        <v>2019</v>
      </c>
      <c r="Z8108">
        <f t="shared" si="380"/>
        <v>2</v>
      </c>
    </row>
    <row r="8109" spans="1:26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7">
        <f t="shared" si="378"/>
        <v>109.584</v>
      </c>
      <c r="W8109" s="7" t="str">
        <f>IFERROR(INDEX(Returns!A:A,MATCH(Orders!B8109,Returns!B:B,0)), "No")</f>
        <v>No</v>
      </c>
      <c r="X8109" s="7" t="str">
        <f>INDEX(People!$A$2:$A$5,MATCH(Orders!M8109,People!$B$2:$B$5,0))</f>
        <v>Kelly Williams</v>
      </c>
      <c r="Y8109">
        <f t="shared" si="379"/>
        <v>2019</v>
      </c>
      <c r="Z8109">
        <f t="shared" si="380"/>
        <v>2</v>
      </c>
    </row>
    <row r="8110" spans="1:26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7">
        <f t="shared" si="378"/>
        <v>53.886000000000003</v>
      </c>
      <c r="W8110" s="7" t="str">
        <f>IFERROR(INDEX(Returns!A:A,MATCH(Orders!B8110,Returns!B:B,0)), "No")</f>
        <v>No</v>
      </c>
      <c r="X8110" s="7" t="str">
        <f>INDEX(People!$A$2:$A$5,MATCH(Orders!M8110,People!$B$2:$B$5,0))</f>
        <v>Chuck Magee</v>
      </c>
      <c r="Y8110">
        <f t="shared" si="379"/>
        <v>2019</v>
      </c>
      <c r="Z8110">
        <f t="shared" si="380"/>
        <v>12</v>
      </c>
    </row>
    <row r="8111" spans="1:26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7">
        <f t="shared" si="378"/>
        <v>9.2640000000000011</v>
      </c>
      <c r="W8111" s="7" t="str">
        <f>IFERROR(INDEX(Returns!A:A,MATCH(Orders!B8111,Returns!B:B,0)), "No")</f>
        <v>No</v>
      </c>
      <c r="X8111" s="7" t="str">
        <f>INDEX(People!$A$2:$A$5,MATCH(Orders!M8111,People!$B$2:$B$5,0))</f>
        <v>Kelly Williams</v>
      </c>
      <c r="Y8111">
        <f t="shared" si="379"/>
        <v>2019</v>
      </c>
      <c r="Z8111">
        <f t="shared" si="380"/>
        <v>11</v>
      </c>
    </row>
    <row r="8112" spans="1:26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7">
        <f t="shared" si="378"/>
        <v>63.692999999999991</v>
      </c>
      <c r="W8112" s="7" t="str">
        <f>IFERROR(INDEX(Returns!A:A,MATCH(Orders!B8112,Returns!B:B,0)), "No")</f>
        <v>No</v>
      </c>
      <c r="X8112" s="7" t="str">
        <f>INDEX(People!$A$2:$A$5,MATCH(Orders!M8112,People!$B$2:$B$5,0))</f>
        <v>Kelly Williams</v>
      </c>
      <c r="Y8112">
        <f t="shared" si="379"/>
        <v>2019</v>
      </c>
      <c r="Z8112">
        <f t="shared" si="380"/>
        <v>11</v>
      </c>
    </row>
    <row r="8113" spans="1:26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7">
        <f t="shared" si="378"/>
        <v>49.686</v>
      </c>
      <c r="W8113" s="7" t="str">
        <f>IFERROR(INDEX(Returns!A:A,MATCH(Orders!B8113,Returns!B:B,0)), "No")</f>
        <v>No</v>
      </c>
      <c r="X8113" s="7" t="str">
        <f>INDEX(People!$A$2:$A$5,MATCH(Orders!M8113,People!$B$2:$B$5,0))</f>
        <v>Kelly Williams</v>
      </c>
      <c r="Y8113">
        <f t="shared" si="379"/>
        <v>2018</v>
      </c>
      <c r="Z8113">
        <f t="shared" si="380"/>
        <v>12</v>
      </c>
    </row>
    <row r="8114" spans="1:26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7">
        <f t="shared" si="378"/>
        <v>2.9119999999999995</v>
      </c>
      <c r="W8114" s="7" t="str">
        <f>IFERROR(INDEX(Returns!A:A,MATCH(Orders!B8114,Returns!B:B,0)), "No")</f>
        <v>No</v>
      </c>
      <c r="X8114" s="7" t="str">
        <f>INDEX(People!$A$2:$A$5,MATCH(Orders!M8114,People!$B$2:$B$5,0))</f>
        <v>Kelly Williams</v>
      </c>
      <c r="Y8114">
        <f t="shared" si="379"/>
        <v>2018</v>
      </c>
      <c r="Z8114">
        <f t="shared" si="380"/>
        <v>12</v>
      </c>
    </row>
    <row r="8115" spans="1:26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7">
        <f t="shared" si="378"/>
        <v>42.622999999999998</v>
      </c>
      <c r="W8115" s="7" t="str">
        <f>IFERROR(INDEX(Returns!A:A,MATCH(Orders!B8115,Returns!B:B,0)), "No")</f>
        <v>No</v>
      </c>
      <c r="X8115" s="7" t="str">
        <f>INDEX(People!$A$2:$A$5,MATCH(Orders!M8115,People!$B$2:$B$5,0))</f>
        <v>Kelly Williams</v>
      </c>
      <c r="Y8115">
        <f t="shared" si="379"/>
        <v>2018</v>
      </c>
      <c r="Z8115">
        <f t="shared" si="380"/>
        <v>12</v>
      </c>
    </row>
    <row r="8116" spans="1:26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7">
        <f t="shared" si="378"/>
        <v>4.1280000000000001</v>
      </c>
      <c r="W8116" s="7" t="str">
        <f>IFERROR(INDEX(Returns!A:A,MATCH(Orders!B8116,Returns!B:B,0)), "No")</f>
        <v>No</v>
      </c>
      <c r="X8116" s="7" t="str">
        <f>INDEX(People!$A$2:$A$5,MATCH(Orders!M8116,People!$B$2:$B$5,0))</f>
        <v>Kelly Williams</v>
      </c>
      <c r="Y8116">
        <f t="shared" si="379"/>
        <v>2019</v>
      </c>
      <c r="Z8116">
        <f t="shared" si="380"/>
        <v>10</v>
      </c>
    </row>
    <row r="8117" spans="1:26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7">
        <f t="shared" si="378"/>
        <v>49.34</v>
      </c>
      <c r="W8117" s="7" t="str">
        <f>IFERROR(INDEX(Returns!A:A,MATCH(Orders!B8117,Returns!B:B,0)), "No")</f>
        <v>No</v>
      </c>
      <c r="X8117" s="7" t="str">
        <f>INDEX(People!$A$2:$A$5,MATCH(Orders!M8117,People!$B$2:$B$5,0))</f>
        <v>Anna Andreadi</v>
      </c>
      <c r="Y8117">
        <f t="shared" si="379"/>
        <v>2019</v>
      </c>
      <c r="Z8117">
        <f t="shared" si="380"/>
        <v>8</v>
      </c>
    </row>
    <row r="8118" spans="1:26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7">
        <f t="shared" si="378"/>
        <v>33.29</v>
      </c>
      <c r="W8118" s="7" t="str">
        <f>IFERROR(INDEX(Returns!A:A,MATCH(Orders!B8118,Returns!B:B,0)), "No")</f>
        <v>No</v>
      </c>
      <c r="X8118" s="7" t="str">
        <f>INDEX(People!$A$2:$A$5,MATCH(Orders!M8118,People!$B$2:$B$5,0))</f>
        <v>Kelly Williams</v>
      </c>
      <c r="Y8118">
        <f t="shared" si="379"/>
        <v>2019</v>
      </c>
      <c r="Z8118">
        <f t="shared" si="380"/>
        <v>11</v>
      </c>
    </row>
    <row r="8119" spans="1:26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7">
        <f t="shared" si="378"/>
        <v>40.99</v>
      </c>
      <c r="W8119" s="7" t="str">
        <f>IFERROR(INDEX(Returns!A:A,MATCH(Orders!B8119,Returns!B:B,0)), "No")</f>
        <v>No</v>
      </c>
      <c r="X8119" s="7" t="str">
        <f>INDEX(People!$A$2:$A$5,MATCH(Orders!M8119,People!$B$2:$B$5,0))</f>
        <v>Anna Andreadi</v>
      </c>
      <c r="Y8119">
        <f t="shared" si="379"/>
        <v>2019</v>
      </c>
      <c r="Z8119">
        <f t="shared" si="380"/>
        <v>6</v>
      </c>
    </row>
    <row r="8120" spans="1:26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7">
        <f t="shared" si="378"/>
        <v>131.58599999999998</v>
      </c>
      <c r="W8120" s="7" t="str">
        <f>IFERROR(INDEX(Returns!A:A,MATCH(Orders!B8120,Returns!B:B,0)), "No")</f>
        <v>No</v>
      </c>
      <c r="X8120" s="7" t="str">
        <f>INDEX(People!$A$2:$A$5,MATCH(Orders!M8120,People!$B$2:$B$5,0))</f>
        <v>Kelly Williams</v>
      </c>
      <c r="Y8120">
        <f t="shared" si="379"/>
        <v>2019</v>
      </c>
      <c r="Z8120">
        <f t="shared" si="380"/>
        <v>7</v>
      </c>
    </row>
    <row r="8121" spans="1:26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7">
        <f t="shared" si="378"/>
        <v>20.98</v>
      </c>
      <c r="W8121" s="7" t="str">
        <f>IFERROR(INDEX(Returns!A:A,MATCH(Orders!B8121,Returns!B:B,0)), "No")</f>
        <v>No</v>
      </c>
      <c r="X8121" s="7" t="str">
        <f>INDEX(People!$A$2:$A$5,MATCH(Orders!M8121,People!$B$2:$B$5,0))</f>
        <v>Anna Andreadi</v>
      </c>
      <c r="Y8121">
        <f t="shared" si="379"/>
        <v>2018</v>
      </c>
      <c r="Z8121">
        <f t="shared" si="380"/>
        <v>11</v>
      </c>
    </row>
    <row r="8122" spans="1:26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7">
        <f t="shared" si="378"/>
        <v>150.38399999999999</v>
      </c>
      <c r="W8122" s="7" t="str">
        <f>IFERROR(INDEX(Returns!A:A,MATCH(Orders!B8122,Returns!B:B,0)), "No")</f>
        <v>No</v>
      </c>
      <c r="X8122" s="7" t="str">
        <f>INDEX(People!$A$2:$A$5,MATCH(Orders!M8122,People!$B$2:$B$5,0))</f>
        <v>Anna Andreadi</v>
      </c>
      <c r="Y8122">
        <f t="shared" si="379"/>
        <v>2018</v>
      </c>
      <c r="Z8122">
        <f t="shared" si="380"/>
        <v>11</v>
      </c>
    </row>
    <row r="8123" spans="1:26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7">
        <f t="shared" si="378"/>
        <v>2.8640000000000003</v>
      </c>
      <c r="W8123" s="7" t="str">
        <f>IFERROR(INDEX(Returns!A:A,MATCH(Orders!B8123,Returns!B:B,0)), "No")</f>
        <v>No</v>
      </c>
      <c r="X8123" s="7" t="str">
        <f>INDEX(People!$A$2:$A$5,MATCH(Orders!M8123,People!$B$2:$B$5,0))</f>
        <v>Anna Andreadi</v>
      </c>
      <c r="Y8123">
        <f t="shared" si="379"/>
        <v>2018</v>
      </c>
      <c r="Z8123">
        <f t="shared" si="380"/>
        <v>11</v>
      </c>
    </row>
    <row r="8124" spans="1:26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7">
        <f t="shared" si="378"/>
        <v>10.224</v>
      </c>
      <c r="W8124" s="7" t="str">
        <f>IFERROR(INDEX(Returns!A:A,MATCH(Orders!B8124,Returns!B:B,0)), "No")</f>
        <v>No</v>
      </c>
      <c r="X8124" s="7" t="str">
        <f>INDEX(People!$A$2:$A$5,MATCH(Orders!M8124,People!$B$2:$B$5,0))</f>
        <v>Chuck Magee</v>
      </c>
      <c r="Y8124">
        <f t="shared" si="379"/>
        <v>2016</v>
      </c>
      <c r="Z8124">
        <f t="shared" si="380"/>
        <v>12</v>
      </c>
    </row>
    <row r="8125" spans="1:26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7">
        <f t="shared" si="378"/>
        <v>269.99399999999997</v>
      </c>
      <c r="W8125" s="7" t="str">
        <f>IFERROR(INDEX(Returns!A:A,MATCH(Orders!B8125,Returns!B:B,0)), "No")</f>
        <v>No</v>
      </c>
      <c r="X8125" s="7" t="str">
        <f>INDEX(People!$A$2:$A$5,MATCH(Orders!M8125,People!$B$2:$B$5,0))</f>
        <v>Chuck Magee</v>
      </c>
      <c r="Y8125">
        <f t="shared" si="379"/>
        <v>2016</v>
      </c>
      <c r="Z8125">
        <f t="shared" si="380"/>
        <v>12</v>
      </c>
    </row>
    <row r="8126" spans="1:26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7">
        <f t="shared" si="378"/>
        <v>80.784000000000006</v>
      </c>
      <c r="W8126" s="7" t="str">
        <f>IFERROR(INDEX(Returns!A:A,MATCH(Orders!B8126,Returns!B:B,0)), "No")</f>
        <v>No</v>
      </c>
      <c r="X8126" s="7" t="str">
        <f>INDEX(People!$A$2:$A$5,MATCH(Orders!M8126,People!$B$2:$B$5,0))</f>
        <v>Anna Andreadi</v>
      </c>
      <c r="Y8126">
        <f t="shared" si="379"/>
        <v>2019</v>
      </c>
      <c r="Z8126">
        <f t="shared" si="380"/>
        <v>9</v>
      </c>
    </row>
    <row r="8127" spans="1:26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7">
        <f t="shared" si="378"/>
        <v>0.97799999999999976</v>
      </c>
      <c r="W8127" s="7" t="str">
        <f>IFERROR(INDEX(Returns!A:A,MATCH(Orders!B8127,Returns!B:B,0)), "No")</f>
        <v>No</v>
      </c>
      <c r="X8127" s="7" t="str">
        <f>INDEX(People!$A$2:$A$5,MATCH(Orders!M8127,People!$B$2:$B$5,0))</f>
        <v>Kelly Williams</v>
      </c>
      <c r="Y8127">
        <f t="shared" si="379"/>
        <v>2017</v>
      </c>
      <c r="Z8127">
        <f t="shared" si="380"/>
        <v>2</v>
      </c>
    </row>
    <row r="8128" spans="1:26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7">
        <f t="shared" si="378"/>
        <v>9.2640000000000011</v>
      </c>
      <c r="W8128" s="7" t="str">
        <f>IFERROR(INDEX(Returns!A:A,MATCH(Orders!B8128,Returns!B:B,0)), "No")</f>
        <v>No</v>
      </c>
      <c r="X8128" s="7" t="str">
        <f>INDEX(People!$A$2:$A$5,MATCH(Orders!M8128,People!$B$2:$B$5,0))</f>
        <v>Kelly Williams</v>
      </c>
      <c r="Y8128">
        <f t="shared" si="379"/>
        <v>2017</v>
      </c>
      <c r="Z8128">
        <f t="shared" si="380"/>
        <v>2</v>
      </c>
    </row>
    <row r="8129" spans="1:26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7">
        <f t="shared" si="378"/>
        <v>223.58400000000003</v>
      </c>
      <c r="W8129" s="7" t="str">
        <f>IFERROR(INDEX(Returns!A:A,MATCH(Orders!B8129,Returns!B:B,0)), "No")</f>
        <v>No</v>
      </c>
      <c r="X8129" s="7" t="str">
        <f>INDEX(People!$A$2:$A$5,MATCH(Orders!M8129,People!$B$2:$B$5,0))</f>
        <v>Kelly Williams</v>
      </c>
      <c r="Y8129">
        <f t="shared" si="379"/>
        <v>2017</v>
      </c>
      <c r="Z8129">
        <f t="shared" si="380"/>
        <v>2</v>
      </c>
    </row>
    <row r="8130" spans="1:26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7">
        <f t="shared" si="378"/>
        <v>12.991999999999999</v>
      </c>
      <c r="W8130" s="7" t="str">
        <f>IFERROR(INDEX(Returns!A:A,MATCH(Orders!B8130,Returns!B:B,0)), "No")</f>
        <v>No</v>
      </c>
      <c r="X8130" s="7" t="str">
        <f>INDEX(People!$A$2:$A$5,MATCH(Orders!M8130,People!$B$2:$B$5,0))</f>
        <v>Kelly Williams</v>
      </c>
      <c r="Y8130">
        <f t="shared" si="379"/>
        <v>2019</v>
      </c>
      <c r="Z8130">
        <f t="shared" si="380"/>
        <v>8</v>
      </c>
    </row>
    <row r="8131" spans="1:26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7">
        <f t="shared" ref="V8131:V8194" si="381">R8131/S8131</f>
        <v>20.97</v>
      </c>
      <c r="W8131" s="7" t="str">
        <f>IFERROR(INDEX(Returns!A:A,MATCH(Orders!B8131,Returns!B:B,0)), "No")</f>
        <v>No</v>
      </c>
      <c r="X8131" s="7" t="str">
        <f>INDEX(People!$A$2:$A$5,MATCH(Orders!M8131,People!$B$2:$B$5,0))</f>
        <v>Anna Andreadi</v>
      </c>
      <c r="Y8131">
        <f t="shared" ref="Y8131:Y8194" si="382">YEAR(C8131)</f>
        <v>2016</v>
      </c>
      <c r="Z8131">
        <f t="shared" ref="Z8131:Z8194" si="383">MONTH(C8131)</f>
        <v>7</v>
      </c>
    </row>
    <row r="8132" spans="1:26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7">
        <f t="shared" si="381"/>
        <v>5.98</v>
      </c>
      <c r="W8132" s="7" t="str">
        <f>IFERROR(INDEX(Returns!A:A,MATCH(Orders!B8132,Returns!B:B,0)), "No")</f>
        <v>No</v>
      </c>
      <c r="X8132" s="7" t="str">
        <f>INDEX(People!$A$2:$A$5,MATCH(Orders!M8132,People!$B$2:$B$5,0))</f>
        <v>Anna Andreadi</v>
      </c>
      <c r="Y8132">
        <f t="shared" si="382"/>
        <v>2016</v>
      </c>
      <c r="Z8132">
        <f t="shared" si="383"/>
        <v>7</v>
      </c>
    </row>
    <row r="8133" spans="1:26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7">
        <f t="shared" si="381"/>
        <v>3.28</v>
      </c>
      <c r="W8133" s="7" t="str">
        <f>IFERROR(INDEX(Returns!A:A,MATCH(Orders!B8133,Returns!B:B,0)), "No")</f>
        <v>No</v>
      </c>
      <c r="X8133" s="7" t="str">
        <f>INDEX(People!$A$2:$A$5,MATCH(Orders!M8133,People!$B$2:$B$5,0))</f>
        <v>Anna Andreadi</v>
      </c>
      <c r="Y8133">
        <f t="shared" si="382"/>
        <v>2016</v>
      </c>
      <c r="Z8133">
        <f t="shared" si="383"/>
        <v>7</v>
      </c>
    </row>
    <row r="8134" spans="1:26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7">
        <f t="shared" si="381"/>
        <v>178.47</v>
      </c>
      <c r="W8134" s="7" t="str">
        <f>IFERROR(INDEX(Returns!A:A,MATCH(Orders!B8134,Returns!B:B,0)), "No")</f>
        <v>No</v>
      </c>
      <c r="X8134" s="7" t="str">
        <f>INDEX(People!$A$2:$A$5,MATCH(Orders!M8134,People!$B$2:$B$5,0))</f>
        <v>Anna Andreadi</v>
      </c>
      <c r="Y8134">
        <f t="shared" si="382"/>
        <v>2016</v>
      </c>
      <c r="Z8134">
        <f t="shared" si="383"/>
        <v>7</v>
      </c>
    </row>
    <row r="8135" spans="1:26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7">
        <f t="shared" si="381"/>
        <v>24.26</v>
      </c>
      <c r="W8135" s="7" t="str">
        <f>IFERROR(INDEX(Returns!A:A,MATCH(Orders!B8135,Returns!B:B,0)), "No")</f>
        <v>No</v>
      </c>
      <c r="X8135" s="7" t="str">
        <f>INDEX(People!$A$2:$A$5,MATCH(Orders!M8135,People!$B$2:$B$5,0))</f>
        <v>Kelly Williams</v>
      </c>
      <c r="Y8135">
        <f t="shared" si="382"/>
        <v>2017</v>
      </c>
      <c r="Z8135">
        <f t="shared" si="383"/>
        <v>10</v>
      </c>
    </row>
    <row r="8136" spans="1:26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7">
        <f t="shared" si="381"/>
        <v>12.28</v>
      </c>
      <c r="W8136" s="7" t="str">
        <f>IFERROR(INDEX(Returns!A:A,MATCH(Orders!B8136,Returns!B:B,0)), "No")</f>
        <v>No</v>
      </c>
      <c r="X8136" s="7" t="str">
        <f>INDEX(People!$A$2:$A$5,MATCH(Orders!M8136,People!$B$2:$B$5,0))</f>
        <v>Anna Andreadi</v>
      </c>
      <c r="Y8136">
        <f t="shared" si="382"/>
        <v>2017</v>
      </c>
      <c r="Z8136">
        <f t="shared" si="383"/>
        <v>2</v>
      </c>
    </row>
    <row r="8137" spans="1:26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7">
        <f t="shared" si="381"/>
        <v>12.53</v>
      </c>
      <c r="W8137" s="7" t="str">
        <f>IFERROR(INDEX(Returns!A:A,MATCH(Orders!B8137,Returns!B:B,0)), "No")</f>
        <v>No</v>
      </c>
      <c r="X8137" s="7" t="str">
        <f>INDEX(People!$A$2:$A$5,MATCH(Orders!M8137,People!$B$2:$B$5,0))</f>
        <v>Anna Andreadi</v>
      </c>
      <c r="Y8137">
        <f t="shared" si="382"/>
        <v>2017</v>
      </c>
      <c r="Z8137">
        <f t="shared" si="383"/>
        <v>2</v>
      </c>
    </row>
    <row r="8138" spans="1:26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7">
        <f t="shared" si="381"/>
        <v>80.327500000000015</v>
      </c>
      <c r="W8138" s="7" t="str">
        <f>IFERROR(INDEX(Returns!A:A,MATCH(Orders!B8138,Returns!B:B,0)), "No")</f>
        <v>No</v>
      </c>
      <c r="X8138" s="7" t="str">
        <f>INDEX(People!$A$2:$A$5,MATCH(Orders!M8138,People!$B$2:$B$5,0))</f>
        <v>Cassandra Brandow</v>
      </c>
      <c r="Y8138">
        <f t="shared" si="382"/>
        <v>2018</v>
      </c>
      <c r="Z8138">
        <f t="shared" si="383"/>
        <v>8</v>
      </c>
    </row>
    <row r="8139" spans="1:26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7">
        <f t="shared" si="381"/>
        <v>6.28</v>
      </c>
      <c r="W8139" s="7" t="str">
        <f>IFERROR(INDEX(Returns!A:A,MATCH(Orders!B8139,Returns!B:B,0)), "No")</f>
        <v>No</v>
      </c>
      <c r="X8139" s="7" t="str">
        <f>INDEX(People!$A$2:$A$5,MATCH(Orders!M8139,People!$B$2:$B$5,0))</f>
        <v>Chuck Magee</v>
      </c>
      <c r="Y8139">
        <f t="shared" si="382"/>
        <v>2016</v>
      </c>
      <c r="Z8139">
        <f t="shared" si="383"/>
        <v>11</v>
      </c>
    </row>
    <row r="8140" spans="1:26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7">
        <f t="shared" si="381"/>
        <v>1.4080000000000001</v>
      </c>
      <c r="W8140" s="7" t="str">
        <f>IFERROR(INDEX(Returns!A:A,MATCH(Orders!B8140,Returns!B:B,0)), "No")</f>
        <v>No</v>
      </c>
      <c r="X8140" s="7" t="str">
        <f>INDEX(People!$A$2:$A$5,MATCH(Orders!M8140,People!$B$2:$B$5,0))</f>
        <v>Chuck Magee</v>
      </c>
      <c r="Y8140">
        <f t="shared" si="382"/>
        <v>2018</v>
      </c>
      <c r="Z8140">
        <f t="shared" si="383"/>
        <v>7</v>
      </c>
    </row>
    <row r="8141" spans="1:26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7">
        <f t="shared" si="381"/>
        <v>28.408000000000005</v>
      </c>
      <c r="W8141" s="7" t="str">
        <f>IFERROR(INDEX(Returns!A:A,MATCH(Orders!B8141,Returns!B:B,0)), "No")</f>
        <v>No</v>
      </c>
      <c r="X8141" s="7" t="str">
        <f>INDEX(People!$A$2:$A$5,MATCH(Orders!M8141,People!$B$2:$B$5,0))</f>
        <v>Chuck Magee</v>
      </c>
      <c r="Y8141">
        <f t="shared" si="382"/>
        <v>2018</v>
      </c>
      <c r="Z8141">
        <f t="shared" si="383"/>
        <v>7</v>
      </c>
    </row>
    <row r="8142" spans="1:26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7">
        <f t="shared" si="381"/>
        <v>4.6240000000000006</v>
      </c>
      <c r="W8142" s="7" t="str">
        <f>IFERROR(INDEX(Returns!A:A,MATCH(Orders!B8142,Returns!B:B,0)), "No")</f>
        <v>No</v>
      </c>
      <c r="X8142" s="7" t="str">
        <f>INDEX(People!$A$2:$A$5,MATCH(Orders!M8142,People!$B$2:$B$5,0))</f>
        <v>Chuck Magee</v>
      </c>
      <c r="Y8142">
        <f t="shared" si="382"/>
        <v>2018</v>
      </c>
      <c r="Z8142">
        <f t="shared" si="383"/>
        <v>7</v>
      </c>
    </row>
    <row r="8143" spans="1:26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7">
        <f t="shared" si="381"/>
        <v>4.91</v>
      </c>
      <c r="W8143" s="7" t="str">
        <f>IFERROR(INDEX(Returns!A:A,MATCH(Orders!B8143,Returns!B:B,0)), "No")</f>
        <v>No</v>
      </c>
      <c r="X8143" s="7" t="str">
        <f>INDEX(People!$A$2:$A$5,MATCH(Orders!M8143,People!$B$2:$B$5,0))</f>
        <v>Anna Andreadi</v>
      </c>
      <c r="Y8143">
        <f t="shared" si="382"/>
        <v>2018</v>
      </c>
      <c r="Z8143">
        <f t="shared" si="383"/>
        <v>2</v>
      </c>
    </row>
    <row r="8144" spans="1:26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7">
        <f t="shared" si="381"/>
        <v>62.18</v>
      </c>
      <c r="W8144" s="7" t="str">
        <f>IFERROR(INDEX(Returns!A:A,MATCH(Orders!B8144,Returns!B:B,0)), "No")</f>
        <v>No</v>
      </c>
      <c r="X8144" s="7" t="str">
        <f>INDEX(People!$A$2:$A$5,MATCH(Orders!M8144,People!$B$2:$B$5,0))</f>
        <v>Anna Andreadi</v>
      </c>
      <c r="Y8144">
        <f t="shared" si="382"/>
        <v>2018</v>
      </c>
      <c r="Z8144">
        <f t="shared" si="383"/>
        <v>2</v>
      </c>
    </row>
    <row r="8145" spans="1:26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7">
        <f t="shared" si="381"/>
        <v>139.43199999999999</v>
      </c>
      <c r="W8145" s="7" t="str">
        <f>IFERROR(INDEX(Returns!A:A,MATCH(Orders!B8145,Returns!B:B,0)), "No")</f>
        <v>No</v>
      </c>
      <c r="X8145" s="7" t="str">
        <f>INDEX(People!$A$2:$A$5,MATCH(Orders!M8145,People!$B$2:$B$5,0))</f>
        <v>Anna Andreadi</v>
      </c>
      <c r="Y8145">
        <f t="shared" si="382"/>
        <v>2018</v>
      </c>
      <c r="Z8145">
        <f t="shared" si="383"/>
        <v>2</v>
      </c>
    </row>
    <row r="8146" spans="1:26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7">
        <f t="shared" si="381"/>
        <v>39.992000000000004</v>
      </c>
      <c r="W8146" s="7" t="str">
        <f>IFERROR(INDEX(Returns!A:A,MATCH(Orders!B8146,Returns!B:B,0)), "No")</f>
        <v>No</v>
      </c>
      <c r="X8146" s="7" t="str">
        <f>INDEX(People!$A$2:$A$5,MATCH(Orders!M8146,People!$B$2:$B$5,0))</f>
        <v>Anna Andreadi</v>
      </c>
      <c r="Y8146">
        <f t="shared" si="382"/>
        <v>2018</v>
      </c>
      <c r="Z8146">
        <f t="shared" si="383"/>
        <v>2</v>
      </c>
    </row>
    <row r="8147" spans="1:26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7">
        <f t="shared" si="381"/>
        <v>78.650000000000006</v>
      </c>
      <c r="W8147" s="7" t="str">
        <f>IFERROR(INDEX(Returns!A:A,MATCH(Orders!B8147,Returns!B:B,0)), "No")</f>
        <v>No</v>
      </c>
      <c r="X8147" s="7" t="str">
        <f>INDEX(People!$A$2:$A$5,MATCH(Orders!M8147,People!$B$2:$B$5,0))</f>
        <v>Kelly Williams</v>
      </c>
      <c r="Y8147">
        <f t="shared" si="382"/>
        <v>2016</v>
      </c>
      <c r="Z8147">
        <f t="shared" si="383"/>
        <v>6</v>
      </c>
    </row>
    <row r="8148" spans="1:26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7">
        <f t="shared" si="381"/>
        <v>1.76</v>
      </c>
      <c r="W8148" s="7" t="str">
        <f>IFERROR(INDEX(Returns!A:A,MATCH(Orders!B8148,Returns!B:B,0)), "No")</f>
        <v>No</v>
      </c>
      <c r="X8148" s="7" t="str">
        <f>INDEX(People!$A$2:$A$5,MATCH(Orders!M8148,People!$B$2:$B$5,0))</f>
        <v>Kelly Williams</v>
      </c>
      <c r="Y8148">
        <f t="shared" si="382"/>
        <v>2016</v>
      </c>
      <c r="Z8148">
        <f t="shared" si="383"/>
        <v>6</v>
      </c>
    </row>
    <row r="8149" spans="1:26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7">
        <f t="shared" si="381"/>
        <v>12.28</v>
      </c>
      <c r="W8149" s="7" t="str">
        <f>IFERROR(INDEX(Returns!A:A,MATCH(Orders!B8149,Returns!B:B,0)), "No")</f>
        <v>No</v>
      </c>
      <c r="X8149" s="7" t="str">
        <f>INDEX(People!$A$2:$A$5,MATCH(Orders!M8149,People!$B$2:$B$5,0))</f>
        <v>Cassandra Brandow</v>
      </c>
      <c r="Y8149">
        <f t="shared" si="382"/>
        <v>2019</v>
      </c>
      <c r="Z8149">
        <f t="shared" si="383"/>
        <v>6</v>
      </c>
    </row>
    <row r="8150" spans="1:26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7">
        <f t="shared" si="381"/>
        <v>2.88</v>
      </c>
      <c r="W8150" s="7" t="str">
        <f>IFERROR(INDEX(Returns!A:A,MATCH(Orders!B8150,Returns!B:B,0)), "No")</f>
        <v>No</v>
      </c>
      <c r="X8150" s="7" t="str">
        <f>INDEX(People!$A$2:$A$5,MATCH(Orders!M8150,People!$B$2:$B$5,0))</f>
        <v>Anna Andreadi</v>
      </c>
      <c r="Y8150">
        <f t="shared" si="382"/>
        <v>2018</v>
      </c>
      <c r="Z8150">
        <f t="shared" si="383"/>
        <v>12</v>
      </c>
    </row>
    <row r="8151" spans="1:26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7">
        <f t="shared" si="381"/>
        <v>5.34</v>
      </c>
      <c r="W8151" s="7" t="str">
        <f>IFERROR(INDEX(Returns!A:A,MATCH(Orders!B8151,Returns!B:B,0)), "No")</f>
        <v>No</v>
      </c>
      <c r="X8151" s="7" t="str">
        <f>INDEX(People!$A$2:$A$5,MATCH(Orders!M8151,People!$B$2:$B$5,0))</f>
        <v>Kelly Williams</v>
      </c>
      <c r="Y8151">
        <f t="shared" si="382"/>
        <v>2016</v>
      </c>
      <c r="Z8151">
        <f t="shared" si="383"/>
        <v>1</v>
      </c>
    </row>
    <row r="8152" spans="1:26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7">
        <f t="shared" si="381"/>
        <v>70.98</v>
      </c>
      <c r="W8152" s="7" t="str">
        <f>IFERROR(INDEX(Returns!A:A,MATCH(Orders!B8152,Returns!B:B,0)), "No")</f>
        <v>No</v>
      </c>
      <c r="X8152" s="7" t="str">
        <f>INDEX(People!$A$2:$A$5,MATCH(Orders!M8152,People!$B$2:$B$5,0))</f>
        <v>Kelly Williams</v>
      </c>
      <c r="Y8152">
        <f t="shared" si="382"/>
        <v>2016</v>
      </c>
      <c r="Z8152">
        <f t="shared" si="383"/>
        <v>1</v>
      </c>
    </row>
    <row r="8153" spans="1:26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7">
        <f t="shared" si="381"/>
        <v>16.239999999999998</v>
      </c>
      <c r="W8153" s="7" t="str">
        <f>IFERROR(INDEX(Returns!A:A,MATCH(Orders!B8153,Returns!B:B,0)), "No")</f>
        <v>Yes</v>
      </c>
      <c r="X8153" s="7" t="str">
        <f>INDEX(People!$A$2:$A$5,MATCH(Orders!M8153,People!$B$2:$B$5,0))</f>
        <v>Anna Andreadi</v>
      </c>
      <c r="Y8153">
        <f t="shared" si="382"/>
        <v>2019</v>
      </c>
      <c r="Z8153">
        <f t="shared" si="383"/>
        <v>3</v>
      </c>
    </row>
    <row r="8154" spans="1:26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7">
        <f t="shared" si="381"/>
        <v>6.68</v>
      </c>
      <c r="W8154" s="7" t="str">
        <f>IFERROR(INDEX(Returns!A:A,MATCH(Orders!B8154,Returns!B:B,0)), "No")</f>
        <v>Yes</v>
      </c>
      <c r="X8154" s="7" t="str">
        <f>INDEX(People!$A$2:$A$5,MATCH(Orders!M8154,People!$B$2:$B$5,0))</f>
        <v>Anna Andreadi</v>
      </c>
      <c r="Y8154">
        <f t="shared" si="382"/>
        <v>2019</v>
      </c>
      <c r="Z8154">
        <f t="shared" si="383"/>
        <v>3</v>
      </c>
    </row>
    <row r="8155" spans="1:26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7">
        <f t="shared" si="381"/>
        <v>3499.99</v>
      </c>
      <c r="W8155" s="7" t="str">
        <f>IFERROR(INDEX(Returns!A:A,MATCH(Orders!B8155,Returns!B:B,0)), "No")</f>
        <v>Yes</v>
      </c>
      <c r="X8155" s="7" t="str">
        <f>INDEX(People!$A$2:$A$5,MATCH(Orders!M8155,People!$B$2:$B$5,0))</f>
        <v>Anna Andreadi</v>
      </c>
      <c r="Y8155">
        <f t="shared" si="382"/>
        <v>2019</v>
      </c>
      <c r="Z8155">
        <f t="shared" si="383"/>
        <v>3</v>
      </c>
    </row>
    <row r="8156" spans="1:26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7">
        <f t="shared" si="381"/>
        <v>119</v>
      </c>
      <c r="W8156" s="7" t="str">
        <f>IFERROR(INDEX(Returns!A:A,MATCH(Orders!B8156,Returns!B:B,0)), "No")</f>
        <v>No</v>
      </c>
      <c r="X8156" s="7" t="str">
        <f>INDEX(People!$A$2:$A$5,MATCH(Orders!M8156,People!$B$2:$B$5,0))</f>
        <v>Chuck Magee</v>
      </c>
      <c r="Y8156">
        <f t="shared" si="382"/>
        <v>2019</v>
      </c>
      <c r="Z8156">
        <f t="shared" si="383"/>
        <v>3</v>
      </c>
    </row>
    <row r="8157" spans="1:26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7">
        <f t="shared" si="381"/>
        <v>30.98</v>
      </c>
      <c r="W8157" s="7" t="str">
        <f>IFERROR(INDEX(Returns!A:A,MATCH(Orders!B8157,Returns!B:B,0)), "No")</f>
        <v>No</v>
      </c>
      <c r="X8157" s="7" t="str">
        <f>INDEX(People!$A$2:$A$5,MATCH(Orders!M8157,People!$B$2:$B$5,0))</f>
        <v>Chuck Magee</v>
      </c>
      <c r="Y8157">
        <f t="shared" si="382"/>
        <v>2019</v>
      </c>
      <c r="Z8157">
        <f t="shared" si="383"/>
        <v>3</v>
      </c>
    </row>
    <row r="8158" spans="1:26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7">
        <f t="shared" si="381"/>
        <v>119.68599999999998</v>
      </c>
      <c r="W8158" s="7" t="str">
        <f>IFERROR(INDEX(Returns!A:A,MATCH(Orders!B8158,Returns!B:B,0)), "No")</f>
        <v>No</v>
      </c>
      <c r="X8158" s="7" t="str">
        <f>INDEX(People!$A$2:$A$5,MATCH(Orders!M8158,People!$B$2:$B$5,0))</f>
        <v>Chuck Magee</v>
      </c>
      <c r="Y8158">
        <f t="shared" si="382"/>
        <v>2018</v>
      </c>
      <c r="Z8158">
        <f t="shared" si="383"/>
        <v>10</v>
      </c>
    </row>
    <row r="8159" spans="1:26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7">
        <f t="shared" si="381"/>
        <v>119</v>
      </c>
      <c r="W8159" s="7" t="str">
        <f>IFERROR(INDEX(Returns!A:A,MATCH(Orders!B8159,Returns!B:B,0)), "No")</f>
        <v>No</v>
      </c>
      <c r="X8159" s="7" t="str">
        <f>INDEX(People!$A$2:$A$5,MATCH(Orders!M8159,People!$B$2:$B$5,0))</f>
        <v>Anna Andreadi</v>
      </c>
      <c r="Y8159">
        <f t="shared" si="382"/>
        <v>2018</v>
      </c>
      <c r="Z8159">
        <f t="shared" si="383"/>
        <v>11</v>
      </c>
    </row>
    <row r="8160" spans="1:26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7">
        <f t="shared" si="381"/>
        <v>5.3440000000000003</v>
      </c>
      <c r="W8160" s="7" t="str">
        <f>IFERROR(INDEX(Returns!A:A,MATCH(Orders!B8160,Returns!B:B,0)), "No")</f>
        <v>No</v>
      </c>
      <c r="X8160" s="7" t="str">
        <f>INDEX(People!$A$2:$A$5,MATCH(Orders!M8160,People!$B$2:$B$5,0))</f>
        <v>Kelly Williams</v>
      </c>
      <c r="Y8160">
        <f t="shared" si="382"/>
        <v>2019</v>
      </c>
      <c r="Z8160">
        <f t="shared" si="383"/>
        <v>12</v>
      </c>
    </row>
    <row r="8161" spans="1:26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7">
        <f t="shared" si="381"/>
        <v>39.950000000000003</v>
      </c>
      <c r="W8161" s="7" t="str">
        <f>IFERROR(INDEX(Returns!A:A,MATCH(Orders!B8161,Returns!B:B,0)), "No")</f>
        <v>No</v>
      </c>
      <c r="X8161" s="7" t="str">
        <f>INDEX(People!$A$2:$A$5,MATCH(Orders!M8161,People!$B$2:$B$5,0))</f>
        <v>Chuck Magee</v>
      </c>
      <c r="Y8161">
        <f t="shared" si="382"/>
        <v>2018</v>
      </c>
      <c r="Z8161">
        <f t="shared" si="383"/>
        <v>3</v>
      </c>
    </row>
    <row r="8162" spans="1:26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7">
        <f t="shared" si="381"/>
        <v>113.98</v>
      </c>
      <c r="W8162" s="7" t="str">
        <f>IFERROR(INDEX(Returns!A:A,MATCH(Orders!B8162,Returns!B:B,0)), "No")</f>
        <v>No</v>
      </c>
      <c r="X8162" s="7" t="str">
        <f>INDEX(People!$A$2:$A$5,MATCH(Orders!M8162,People!$B$2:$B$5,0))</f>
        <v>Chuck Magee</v>
      </c>
      <c r="Y8162">
        <f t="shared" si="382"/>
        <v>2018</v>
      </c>
      <c r="Z8162">
        <f t="shared" si="383"/>
        <v>2</v>
      </c>
    </row>
    <row r="8163" spans="1:26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7">
        <f t="shared" si="381"/>
        <v>48.919999999999995</v>
      </c>
      <c r="W8163" s="7" t="str">
        <f>IFERROR(INDEX(Returns!A:A,MATCH(Orders!B8163,Returns!B:B,0)), "No")</f>
        <v>No</v>
      </c>
      <c r="X8163" s="7" t="str">
        <f>INDEX(People!$A$2:$A$5,MATCH(Orders!M8163,People!$B$2:$B$5,0))</f>
        <v>Chuck Magee</v>
      </c>
      <c r="Y8163">
        <f t="shared" si="382"/>
        <v>2017</v>
      </c>
      <c r="Z8163">
        <f t="shared" si="383"/>
        <v>9</v>
      </c>
    </row>
    <row r="8164" spans="1:26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7">
        <f t="shared" si="381"/>
        <v>153.99</v>
      </c>
      <c r="W8164" s="7" t="str">
        <f>IFERROR(INDEX(Returns!A:A,MATCH(Orders!B8164,Returns!B:B,0)), "No")</f>
        <v>No</v>
      </c>
      <c r="X8164" s="7" t="str">
        <f>INDEX(People!$A$2:$A$5,MATCH(Orders!M8164,People!$B$2:$B$5,0))</f>
        <v>Chuck Magee</v>
      </c>
      <c r="Y8164">
        <f t="shared" si="382"/>
        <v>2017</v>
      </c>
      <c r="Z8164">
        <f t="shared" si="383"/>
        <v>9</v>
      </c>
    </row>
    <row r="8165" spans="1:26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7">
        <f t="shared" si="381"/>
        <v>16.16</v>
      </c>
      <c r="W8165" s="7" t="str">
        <f>IFERROR(INDEX(Returns!A:A,MATCH(Orders!B8165,Returns!B:B,0)), "No")</f>
        <v>No</v>
      </c>
      <c r="X8165" s="7" t="str">
        <f>INDEX(People!$A$2:$A$5,MATCH(Orders!M8165,People!$B$2:$B$5,0))</f>
        <v>Anna Andreadi</v>
      </c>
      <c r="Y8165">
        <f t="shared" si="382"/>
        <v>2017</v>
      </c>
      <c r="Z8165">
        <f t="shared" si="383"/>
        <v>11</v>
      </c>
    </row>
    <row r="8166" spans="1:26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7">
        <f t="shared" si="381"/>
        <v>16.784000000000002</v>
      </c>
      <c r="W8166" s="7" t="str">
        <f>IFERROR(INDEX(Returns!A:A,MATCH(Orders!B8166,Returns!B:B,0)), "No")</f>
        <v>No</v>
      </c>
      <c r="X8166" s="7" t="str">
        <f>INDEX(People!$A$2:$A$5,MATCH(Orders!M8166,People!$B$2:$B$5,0))</f>
        <v>Anna Andreadi</v>
      </c>
      <c r="Y8166">
        <f t="shared" si="382"/>
        <v>2017</v>
      </c>
      <c r="Z8166">
        <f t="shared" si="383"/>
        <v>11</v>
      </c>
    </row>
    <row r="8167" spans="1:26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7">
        <f t="shared" si="381"/>
        <v>3.9840000000000004</v>
      </c>
      <c r="W8167" s="7" t="str">
        <f>IFERROR(INDEX(Returns!A:A,MATCH(Orders!B8167,Returns!B:B,0)), "No")</f>
        <v>No</v>
      </c>
      <c r="X8167" s="7" t="str">
        <f>INDEX(People!$A$2:$A$5,MATCH(Orders!M8167,People!$B$2:$B$5,0))</f>
        <v>Anna Andreadi</v>
      </c>
      <c r="Y8167">
        <f t="shared" si="382"/>
        <v>2017</v>
      </c>
      <c r="Z8167">
        <f t="shared" si="383"/>
        <v>11</v>
      </c>
    </row>
    <row r="8168" spans="1:26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7">
        <f t="shared" si="381"/>
        <v>170.833</v>
      </c>
      <c r="W8168" s="7" t="str">
        <f>IFERROR(INDEX(Returns!A:A,MATCH(Orders!B8168,Returns!B:B,0)), "No")</f>
        <v>No</v>
      </c>
      <c r="X8168" s="7" t="str">
        <f>INDEX(People!$A$2:$A$5,MATCH(Orders!M8168,People!$B$2:$B$5,0))</f>
        <v>Anna Andreadi</v>
      </c>
      <c r="Y8168">
        <f t="shared" si="382"/>
        <v>2017</v>
      </c>
      <c r="Z8168">
        <f t="shared" si="383"/>
        <v>11</v>
      </c>
    </row>
    <row r="8169" spans="1:26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7">
        <f t="shared" si="381"/>
        <v>123.304</v>
      </c>
      <c r="W8169" s="7" t="str">
        <f>IFERROR(INDEX(Returns!A:A,MATCH(Orders!B8169,Returns!B:B,0)), "No")</f>
        <v>No</v>
      </c>
      <c r="X8169" s="7" t="str">
        <f>INDEX(People!$A$2:$A$5,MATCH(Orders!M8169,People!$B$2:$B$5,0))</f>
        <v>Anna Andreadi</v>
      </c>
      <c r="Y8169">
        <f t="shared" si="382"/>
        <v>2018</v>
      </c>
      <c r="Z8169">
        <f t="shared" si="383"/>
        <v>7</v>
      </c>
    </row>
    <row r="8170" spans="1:26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7">
        <f t="shared" si="381"/>
        <v>290.98</v>
      </c>
      <c r="W8170" s="7" t="str">
        <f>IFERROR(INDEX(Returns!A:A,MATCH(Orders!B8170,Returns!B:B,0)), "No")</f>
        <v>No</v>
      </c>
      <c r="X8170" s="7" t="str">
        <f>INDEX(People!$A$2:$A$5,MATCH(Orders!M8170,People!$B$2:$B$5,0))</f>
        <v>Anna Andreadi</v>
      </c>
      <c r="Y8170">
        <f t="shared" si="382"/>
        <v>2019</v>
      </c>
      <c r="Z8170">
        <f t="shared" si="383"/>
        <v>11</v>
      </c>
    </row>
    <row r="8171" spans="1:26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7">
        <f t="shared" si="381"/>
        <v>224.78400000000002</v>
      </c>
      <c r="W8171" s="7" t="str">
        <f>IFERROR(INDEX(Returns!A:A,MATCH(Orders!B8171,Returns!B:B,0)), "No")</f>
        <v>No</v>
      </c>
      <c r="X8171" s="7" t="str">
        <f>INDEX(People!$A$2:$A$5,MATCH(Orders!M8171,People!$B$2:$B$5,0))</f>
        <v>Anna Andreadi</v>
      </c>
      <c r="Y8171">
        <f t="shared" si="382"/>
        <v>2019</v>
      </c>
      <c r="Z8171">
        <f t="shared" si="383"/>
        <v>11</v>
      </c>
    </row>
    <row r="8172" spans="1:26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7">
        <f t="shared" si="381"/>
        <v>36.32</v>
      </c>
      <c r="W8172" s="7" t="str">
        <f>IFERROR(INDEX(Returns!A:A,MATCH(Orders!B8172,Returns!B:B,0)), "No")</f>
        <v>No</v>
      </c>
      <c r="X8172" s="7" t="str">
        <f>INDEX(People!$A$2:$A$5,MATCH(Orders!M8172,People!$B$2:$B$5,0))</f>
        <v>Anna Andreadi</v>
      </c>
      <c r="Y8172">
        <f t="shared" si="382"/>
        <v>2019</v>
      </c>
      <c r="Z8172">
        <f t="shared" si="383"/>
        <v>11</v>
      </c>
    </row>
    <row r="8173" spans="1:26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7">
        <f t="shared" si="381"/>
        <v>37.74</v>
      </c>
      <c r="W8173" s="7" t="str">
        <f>IFERROR(INDEX(Returns!A:A,MATCH(Orders!B8173,Returns!B:B,0)), "No")</f>
        <v>No</v>
      </c>
      <c r="X8173" s="7" t="str">
        <f>INDEX(People!$A$2:$A$5,MATCH(Orders!M8173,People!$B$2:$B$5,0))</f>
        <v>Cassandra Brandow</v>
      </c>
      <c r="Y8173">
        <f t="shared" si="382"/>
        <v>2018</v>
      </c>
      <c r="Z8173">
        <f t="shared" si="383"/>
        <v>2</v>
      </c>
    </row>
    <row r="8174" spans="1:26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7">
        <f t="shared" si="381"/>
        <v>2.88</v>
      </c>
      <c r="W8174" s="7" t="str">
        <f>IFERROR(INDEX(Returns!A:A,MATCH(Orders!B8174,Returns!B:B,0)), "No")</f>
        <v>No</v>
      </c>
      <c r="X8174" s="7" t="str">
        <f>INDEX(People!$A$2:$A$5,MATCH(Orders!M8174,People!$B$2:$B$5,0))</f>
        <v>Anna Andreadi</v>
      </c>
      <c r="Y8174">
        <f t="shared" si="382"/>
        <v>2016</v>
      </c>
      <c r="Z8174">
        <f t="shared" si="383"/>
        <v>7</v>
      </c>
    </row>
    <row r="8175" spans="1:26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7">
        <f t="shared" si="381"/>
        <v>6.9840000000000009</v>
      </c>
      <c r="W8175" s="7" t="str">
        <f>IFERROR(INDEX(Returns!A:A,MATCH(Orders!B8175,Returns!B:B,0)), "No")</f>
        <v>No</v>
      </c>
      <c r="X8175" s="7" t="str">
        <f>INDEX(People!$A$2:$A$5,MATCH(Orders!M8175,People!$B$2:$B$5,0))</f>
        <v>Anna Andreadi</v>
      </c>
      <c r="Y8175">
        <f t="shared" si="382"/>
        <v>2016</v>
      </c>
      <c r="Z8175">
        <f t="shared" si="383"/>
        <v>7</v>
      </c>
    </row>
    <row r="8176" spans="1:26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7">
        <f t="shared" si="381"/>
        <v>5.98</v>
      </c>
      <c r="W8176" s="7" t="str">
        <f>IFERROR(INDEX(Returns!A:A,MATCH(Orders!B8176,Returns!B:B,0)), "No")</f>
        <v>No</v>
      </c>
      <c r="X8176" s="7" t="str">
        <f>INDEX(People!$A$2:$A$5,MATCH(Orders!M8176,People!$B$2:$B$5,0))</f>
        <v>Anna Andreadi</v>
      </c>
      <c r="Y8176">
        <f t="shared" si="382"/>
        <v>2016</v>
      </c>
      <c r="Z8176">
        <f t="shared" si="383"/>
        <v>7</v>
      </c>
    </row>
    <row r="8177" spans="1:26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7">
        <f t="shared" si="381"/>
        <v>39.128</v>
      </c>
      <c r="W8177" s="7" t="str">
        <f>IFERROR(INDEX(Returns!A:A,MATCH(Orders!B8177,Returns!B:B,0)), "No")</f>
        <v>No</v>
      </c>
      <c r="X8177" s="7" t="str">
        <f>INDEX(People!$A$2:$A$5,MATCH(Orders!M8177,People!$B$2:$B$5,0))</f>
        <v>Kelly Williams</v>
      </c>
      <c r="Y8177">
        <f t="shared" si="382"/>
        <v>2018</v>
      </c>
      <c r="Z8177">
        <f t="shared" si="383"/>
        <v>1</v>
      </c>
    </row>
    <row r="8178" spans="1:26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7">
        <f t="shared" si="381"/>
        <v>21.39</v>
      </c>
      <c r="W8178" s="7" t="str">
        <f>IFERROR(INDEX(Returns!A:A,MATCH(Orders!B8178,Returns!B:B,0)), "No")</f>
        <v>No</v>
      </c>
      <c r="X8178" s="7" t="str">
        <f>INDEX(People!$A$2:$A$5,MATCH(Orders!M8178,People!$B$2:$B$5,0))</f>
        <v>Chuck Magee</v>
      </c>
      <c r="Y8178">
        <f t="shared" si="382"/>
        <v>2018</v>
      </c>
      <c r="Z8178">
        <f t="shared" si="383"/>
        <v>9</v>
      </c>
    </row>
    <row r="8179" spans="1:26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7">
        <f t="shared" si="381"/>
        <v>94.99</v>
      </c>
      <c r="W8179" s="7" t="str">
        <f>IFERROR(INDEX(Returns!A:A,MATCH(Orders!B8179,Returns!B:B,0)), "No")</f>
        <v>No</v>
      </c>
      <c r="X8179" s="7" t="str">
        <f>INDEX(People!$A$2:$A$5,MATCH(Orders!M8179,People!$B$2:$B$5,0))</f>
        <v>Anna Andreadi</v>
      </c>
      <c r="Y8179">
        <f t="shared" si="382"/>
        <v>2019</v>
      </c>
      <c r="Z8179">
        <f t="shared" si="383"/>
        <v>12</v>
      </c>
    </row>
    <row r="8180" spans="1:26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7">
        <f t="shared" si="381"/>
        <v>499.99</v>
      </c>
      <c r="W8180" s="7" t="str">
        <f>IFERROR(INDEX(Returns!A:A,MATCH(Orders!B8180,Returns!B:B,0)), "No")</f>
        <v>No</v>
      </c>
      <c r="X8180" s="7" t="str">
        <f>INDEX(People!$A$2:$A$5,MATCH(Orders!M8180,People!$B$2:$B$5,0))</f>
        <v>Anna Andreadi</v>
      </c>
      <c r="Y8180">
        <f t="shared" si="382"/>
        <v>2018</v>
      </c>
      <c r="Z8180">
        <f t="shared" si="383"/>
        <v>9</v>
      </c>
    </row>
    <row r="8181" spans="1:26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7">
        <f t="shared" si="381"/>
        <v>69.375</v>
      </c>
      <c r="W8181" s="7" t="str">
        <f>IFERROR(INDEX(Returns!A:A,MATCH(Orders!B8181,Returns!B:B,0)), "No")</f>
        <v>No</v>
      </c>
      <c r="X8181" s="7" t="str">
        <f>INDEX(People!$A$2:$A$5,MATCH(Orders!M8181,People!$B$2:$B$5,0))</f>
        <v>Anna Andreadi</v>
      </c>
      <c r="Y8181">
        <f t="shared" si="382"/>
        <v>2017</v>
      </c>
      <c r="Z8181">
        <f t="shared" si="383"/>
        <v>8</v>
      </c>
    </row>
    <row r="8182" spans="1:26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7">
        <f t="shared" si="381"/>
        <v>156.58799999999999</v>
      </c>
      <c r="W8182" s="7" t="str">
        <f>IFERROR(INDEX(Returns!A:A,MATCH(Orders!B8182,Returns!B:B,0)), "No")</f>
        <v>No</v>
      </c>
      <c r="X8182" s="7" t="str">
        <f>INDEX(People!$A$2:$A$5,MATCH(Orders!M8182,People!$B$2:$B$5,0))</f>
        <v>Chuck Magee</v>
      </c>
      <c r="Y8182">
        <f t="shared" si="382"/>
        <v>2017</v>
      </c>
      <c r="Z8182">
        <f t="shared" si="383"/>
        <v>11</v>
      </c>
    </row>
    <row r="8183" spans="1:26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7">
        <f t="shared" si="381"/>
        <v>22.193999999999999</v>
      </c>
      <c r="W8183" s="7" t="str">
        <f>IFERROR(INDEX(Returns!A:A,MATCH(Orders!B8183,Returns!B:B,0)), "No")</f>
        <v>No</v>
      </c>
      <c r="X8183" s="7" t="str">
        <f>INDEX(People!$A$2:$A$5,MATCH(Orders!M8183,People!$B$2:$B$5,0))</f>
        <v>Chuck Magee</v>
      </c>
      <c r="Y8183">
        <f t="shared" si="382"/>
        <v>2017</v>
      </c>
      <c r="Z8183">
        <f t="shared" si="383"/>
        <v>11</v>
      </c>
    </row>
    <row r="8184" spans="1:26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7">
        <f t="shared" si="381"/>
        <v>7.5360000000000005</v>
      </c>
      <c r="W8184" s="7" t="str">
        <f>IFERROR(INDEX(Returns!A:A,MATCH(Orders!B8184,Returns!B:B,0)), "No")</f>
        <v>No</v>
      </c>
      <c r="X8184" s="7" t="str">
        <f>INDEX(People!$A$2:$A$5,MATCH(Orders!M8184,People!$B$2:$B$5,0))</f>
        <v>Kelly Williams</v>
      </c>
      <c r="Y8184">
        <f t="shared" si="382"/>
        <v>2019</v>
      </c>
      <c r="Z8184">
        <f t="shared" si="383"/>
        <v>5</v>
      </c>
    </row>
    <row r="8185" spans="1:26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7">
        <f t="shared" si="381"/>
        <v>1.8920000000000003</v>
      </c>
      <c r="W8185" s="7" t="str">
        <f>IFERROR(INDEX(Returns!A:A,MATCH(Orders!B8185,Returns!B:B,0)), "No")</f>
        <v>No</v>
      </c>
      <c r="X8185" s="7" t="str">
        <f>INDEX(People!$A$2:$A$5,MATCH(Orders!M8185,People!$B$2:$B$5,0))</f>
        <v>Kelly Williams</v>
      </c>
      <c r="Y8185">
        <f t="shared" si="382"/>
        <v>2019</v>
      </c>
      <c r="Z8185">
        <f t="shared" si="383"/>
        <v>5</v>
      </c>
    </row>
    <row r="8186" spans="1:26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7">
        <f t="shared" si="381"/>
        <v>21.103999999999999</v>
      </c>
      <c r="W8186" s="7" t="str">
        <f>IFERROR(INDEX(Returns!A:A,MATCH(Orders!B8186,Returns!B:B,0)), "No")</f>
        <v>No</v>
      </c>
      <c r="X8186" s="7" t="str">
        <f>INDEX(People!$A$2:$A$5,MATCH(Orders!M8186,People!$B$2:$B$5,0))</f>
        <v>Kelly Williams</v>
      </c>
      <c r="Y8186">
        <f t="shared" si="382"/>
        <v>2019</v>
      </c>
      <c r="Z8186">
        <f t="shared" si="383"/>
        <v>7</v>
      </c>
    </row>
    <row r="8187" spans="1:26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7">
        <f t="shared" si="381"/>
        <v>7.8239999999999998</v>
      </c>
      <c r="W8187" s="7" t="str">
        <f>IFERROR(INDEX(Returns!A:A,MATCH(Orders!B8187,Returns!B:B,0)), "No")</f>
        <v>No</v>
      </c>
      <c r="X8187" s="7" t="str">
        <f>INDEX(People!$A$2:$A$5,MATCH(Orders!M8187,People!$B$2:$B$5,0))</f>
        <v>Kelly Williams</v>
      </c>
      <c r="Y8187">
        <f t="shared" si="382"/>
        <v>2017</v>
      </c>
      <c r="Z8187">
        <f t="shared" si="383"/>
        <v>9</v>
      </c>
    </row>
    <row r="8188" spans="1:26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7">
        <f t="shared" si="381"/>
        <v>42.518000000000001</v>
      </c>
      <c r="W8188" s="7" t="str">
        <f>IFERROR(INDEX(Returns!A:A,MATCH(Orders!B8188,Returns!B:B,0)), "No")</f>
        <v>No</v>
      </c>
      <c r="X8188" s="7" t="str">
        <f>INDEX(People!$A$2:$A$5,MATCH(Orders!M8188,People!$B$2:$B$5,0))</f>
        <v>Kelly Williams</v>
      </c>
      <c r="Y8188">
        <f t="shared" si="382"/>
        <v>2017</v>
      </c>
      <c r="Z8188">
        <f t="shared" si="383"/>
        <v>9</v>
      </c>
    </row>
    <row r="8189" spans="1:26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7">
        <f t="shared" si="381"/>
        <v>6.98</v>
      </c>
      <c r="W8189" s="7" t="str">
        <f>IFERROR(INDEX(Returns!A:A,MATCH(Orders!B8189,Returns!B:B,0)), "No")</f>
        <v>No</v>
      </c>
      <c r="X8189" s="7" t="str">
        <f>INDEX(People!$A$2:$A$5,MATCH(Orders!M8189,People!$B$2:$B$5,0))</f>
        <v>Chuck Magee</v>
      </c>
      <c r="Y8189">
        <f t="shared" si="382"/>
        <v>2018</v>
      </c>
      <c r="Z8189">
        <f t="shared" si="383"/>
        <v>12</v>
      </c>
    </row>
    <row r="8190" spans="1:26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7">
        <f t="shared" si="381"/>
        <v>6.48</v>
      </c>
      <c r="W8190" s="7" t="str">
        <f>IFERROR(INDEX(Returns!A:A,MATCH(Orders!B8190,Returns!B:B,0)), "No")</f>
        <v>No</v>
      </c>
      <c r="X8190" s="7" t="str">
        <f>INDEX(People!$A$2:$A$5,MATCH(Orders!M8190,People!$B$2:$B$5,0))</f>
        <v>Chuck Magee</v>
      </c>
      <c r="Y8190">
        <f t="shared" si="382"/>
        <v>2017</v>
      </c>
      <c r="Z8190">
        <f t="shared" si="383"/>
        <v>10</v>
      </c>
    </row>
    <row r="8191" spans="1:26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7">
        <f t="shared" si="381"/>
        <v>7.38</v>
      </c>
      <c r="W8191" s="7" t="str">
        <f>IFERROR(INDEX(Returns!A:A,MATCH(Orders!B8191,Returns!B:B,0)), "No")</f>
        <v>No</v>
      </c>
      <c r="X8191" s="7" t="str">
        <f>INDEX(People!$A$2:$A$5,MATCH(Orders!M8191,People!$B$2:$B$5,0))</f>
        <v>Chuck Magee</v>
      </c>
      <c r="Y8191">
        <f t="shared" si="382"/>
        <v>2017</v>
      </c>
      <c r="Z8191">
        <f t="shared" si="383"/>
        <v>10</v>
      </c>
    </row>
    <row r="8192" spans="1:26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7">
        <f t="shared" si="381"/>
        <v>6.48</v>
      </c>
      <c r="W8192" s="7" t="str">
        <f>IFERROR(INDEX(Returns!A:A,MATCH(Orders!B8192,Returns!B:B,0)), "No")</f>
        <v>No</v>
      </c>
      <c r="X8192" s="7" t="str">
        <f>INDEX(People!$A$2:$A$5,MATCH(Orders!M8192,People!$B$2:$B$5,0))</f>
        <v>Chuck Magee</v>
      </c>
      <c r="Y8192">
        <f t="shared" si="382"/>
        <v>2019</v>
      </c>
      <c r="Z8192">
        <f t="shared" si="383"/>
        <v>11</v>
      </c>
    </row>
    <row r="8193" spans="1:26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7">
        <f t="shared" si="381"/>
        <v>46.94</v>
      </c>
      <c r="W8193" s="7" t="str">
        <f>IFERROR(INDEX(Returns!A:A,MATCH(Orders!B8193,Returns!B:B,0)), "No")</f>
        <v>No</v>
      </c>
      <c r="X8193" s="7" t="str">
        <f>INDEX(People!$A$2:$A$5,MATCH(Orders!M8193,People!$B$2:$B$5,0))</f>
        <v>Chuck Magee</v>
      </c>
      <c r="Y8193">
        <f t="shared" si="382"/>
        <v>2019</v>
      </c>
      <c r="Z8193">
        <f t="shared" si="383"/>
        <v>11</v>
      </c>
    </row>
    <row r="8194" spans="1:26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7">
        <f t="shared" si="381"/>
        <v>0.8640000000000001</v>
      </c>
      <c r="W8194" s="7" t="str">
        <f>IFERROR(INDEX(Returns!A:A,MATCH(Orders!B8194,Returns!B:B,0)), "No")</f>
        <v>No</v>
      </c>
      <c r="X8194" s="7" t="str">
        <f>INDEX(People!$A$2:$A$5,MATCH(Orders!M8194,People!$B$2:$B$5,0))</f>
        <v>Cassandra Brandow</v>
      </c>
      <c r="Y8194">
        <f t="shared" si="382"/>
        <v>2017</v>
      </c>
      <c r="Z8194">
        <f t="shared" si="383"/>
        <v>11</v>
      </c>
    </row>
    <row r="8195" spans="1:26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7">
        <f t="shared" ref="V8195:V8258" si="384">R8195/S8195</f>
        <v>32.783999999999999</v>
      </c>
      <c r="W8195" s="7" t="str">
        <f>IFERROR(INDEX(Returns!A:A,MATCH(Orders!B8195,Returns!B:B,0)), "No")</f>
        <v>No</v>
      </c>
      <c r="X8195" s="7" t="str">
        <f>INDEX(People!$A$2:$A$5,MATCH(Orders!M8195,People!$B$2:$B$5,0))</f>
        <v>Cassandra Brandow</v>
      </c>
      <c r="Y8195">
        <f t="shared" ref="Y8195:Y8258" si="385">YEAR(C8195)</f>
        <v>2017</v>
      </c>
      <c r="Z8195">
        <f t="shared" ref="Z8195:Z8258" si="386">MONTH(C8195)</f>
        <v>11</v>
      </c>
    </row>
    <row r="8196" spans="1:26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7">
        <f t="shared" si="384"/>
        <v>167.87200000000001</v>
      </c>
      <c r="W8196" s="7" t="str">
        <f>IFERROR(INDEX(Returns!A:A,MATCH(Orders!B8196,Returns!B:B,0)), "No")</f>
        <v>No</v>
      </c>
      <c r="X8196" s="7" t="str">
        <f>INDEX(People!$A$2:$A$5,MATCH(Orders!M8196,People!$B$2:$B$5,0))</f>
        <v>Cassandra Brandow</v>
      </c>
      <c r="Y8196">
        <f t="shared" si="385"/>
        <v>2017</v>
      </c>
      <c r="Z8196">
        <f t="shared" si="386"/>
        <v>11</v>
      </c>
    </row>
    <row r="8197" spans="1:26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7">
        <f t="shared" si="384"/>
        <v>4.4800000000000004</v>
      </c>
      <c r="W8197" s="7" t="str">
        <f>IFERROR(INDEX(Returns!A:A,MATCH(Orders!B8197,Returns!B:B,0)), "No")</f>
        <v>No</v>
      </c>
      <c r="X8197" s="7" t="str">
        <f>INDEX(People!$A$2:$A$5,MATCH(Orders!M8197,People!$B$2:$B$5,0))</f>
        <v>Anna Andreadi</v>
      </c>
      <c r="Y8197">
        <f t="shared" si="385"/>
        <v>2017</v>
      </c>
      <c r="Z8197">
        <f t="shared" si="386"/>
        <v>12</v>
      </c>
    </row>
    <row r="8198" spans="1:26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7">
        <f t="shared" si="384"/>
        <v>22.391999999999999</v>
      </c>
      <c r="W8198" s="7" t="str">
        <f>IFERROR(INDEX(Returns!A:A,MATCH(Orders!B8198,Returns!B:B,0)), "No")</f>
        <v>No</v>
      </c>
      <c r="X8198" s="7" t="str">
        <f>INDEX(People!$A$2:$A$5,MATCH(Orders!M8198,People!$B$2:$B$5,0))</f>
        <v>Cassandra Brandow</v>
      </c>
      <c r="Y8198">
        <f t="shared" si="385"/>
        <v>2019</v>
      </c>
      <c r="Z8198">
        <f t="shared" si="386"/>
        <v>9</v>
      </c>
    </row>
    <row r="8199" spans="1:26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7">
        <f t="shared" si="384"/>
        <v>14.391999999999999</v>
      </c>
      <c r="W8199" s="7" t="str">
        <f>IFERROR(INDEX(Returns!A:A,MATCH(Orders!B8199,Returns!B:B,0)), "No")</f>
        <v>No</v>
      </c>
      <c r="X8199" s="7" t="str">
        <f>INDEX(People!$A$2:$A$5,MATCH(Orders!M8199,People!$B$2:$B$5,0))</f>
        <v>Cassandra Brandow</v>
      </c>
      <c r="Y8199">
        <f t="shared" si="385"/>
        <v>2019</v>
      </c>
      <c r="Z8199">
        <f t="shared" si="386"/>
        <v>9</v>
      </c>
    </row>
    <row r="8200" spans="1:26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7">
        <f t="shared" si="384"/>
        <v>5.1840000000000011</v>
      </c>
      <c r="W8200" s="7" t="str">
        <f>IFERROR(INDEX(Returns!A:A,MATCH(Orders!B8200,Returns!B:B,0)), "No")</f>
        <v>No</v>
      </c>
      <c r="X8200" s="7" t="str">
        <f>INDEX(People!$A$2:$A$5,MATCH(Orders!M8200,People!$B$2:$B$5,0))</f>
        <v>Cassandra Brandow</v>
      </c>
      <c r="Y8200">
        <f t="shared" si="385"/>
        <v>2019</v>
      </c>
      <c r="Z8200">
        <f t="shared" si="386"/>
        <v>9</v>
      </c>
    </row>
    <row r="8201" spans="1:26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7">
        <f t="shared" si="384"/>
        <v>2.0859999999999994</v>
      </c>
      <c r="W8201" s="7" t="str">
        <f>IFERROR(INDEX(Returns!A:A,MATCH(Orders!B8201,Returns!B:B,0)), "No")</f>
        <v>No</v>
      </c>
      <c r="X8201" s="7" t="str">
        <f>INDEX(People!$A$2:$A$5,MATCH(Orders!M8201,People!$B$2:$B$5,0))</f>
        <v>Kelly Williams</v>
      </c>
      <c r="Y8201">
        <f t="shared" si="385"/>
        <v>2019</v>
      </c>
      <c r="Z8201">
        <f t="shared" si="386"/>
        <v>4</v>
      </c>
    </row>
    <row r="8202" spans="1:26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7">
        <f t="shared" si="384"/>
        <v>72.784000000000006</v>
      </c>
      <c r="W8202" s="7" t="str">
        <f>IFERROR(INDEX(Returns!A:A,MATCH(Orders!B8202,Returns!B:B,0)), "No")</f>
        <v>No</v>
      </c>
      <c r="X8202" s="7" t="str">
        <f>INDEX(People!$A$2:$A$5,MATCH(Orders!M8202,People!$B$2:$B$5,0))</f>
        <v>Kelly Williams</v>
      </c>
      <c r="Y8202">
        <f t="shared" si="385"/>
        <v>2019</v>
      </c>
      <c r="Z8202">
        <f t="shared" si="386"/>
        <v>4</v>
      </c>
    </row>
    <row r="8203" spans="1:26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7">
        <f t="shared" si="384"/>
        <v>13.430000000000001</v>
      </c>
      <c r="W8203" s="7" t="str">
        <f>IFERROR(INDEX(Returns!A:A,MATCH(Orders!B8203,Returns!B:B,0)), "No")</f>
        <v>No</v>
      </c>
      <c r="X8203" s="7" t="str">
        <f>INDEX(People!$A$2:$A$5,MATCH(Orders!M8203,People!$B$2:$B$5,0))</f>
        <v>Chuck Magee</v>
      </c>
      <c r="Y8203">
        <f t="shared" si="385"/>
        <v>2017</v>
      </c>
      <c r="Z8203">
        <f t="shared" si="386"/>
        <v>11</v>
      </c>
    </row>
    <row r="8204" spans="1:26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7">
        <f t="shared" si="384"/>
        <v>274.99</v>
      </c>
      <c r="W8204" s="7" t="str">
        <f>IFERROR(INDEX(Returns!A:A,MATCH(Orders!B8204,Returns!B:B,0)), "No")</f>
        <v>No</v>
      </c>
      <c r="X8204" s="7" t="str">
        <f>INDEX(People!$A$2:$A$5,MATCH(Orders!M8204,People!$B$2:$B$5,0))</f>
        <v>Chuck Magee</v>
      </c>
      <c r="Y8204">
        <f t="shared" si="385"/>
        <v>2017</v>
      </c>
      <c r="Z8204">
        <f t="shared" si="386"/>
        <v>11</v>
      </c>
    </row>
    <row r="8205" spans="1:26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7">
        <f t="shared" si="384"/>
        <v>3.94</v>
      </c>
      <c r="W8205" s="7" t="str">
        <f>IFERROR(INDEX(Returns!A:A,MATCH(Orders!B8205,Returns!B:B,0)), "No")</f>
        <v>No</v>
      </c>
      <c r="X8205" s="7" t="str">
        <f>INDEX(People!$A$2:$A$5,MATCH(Orders!M8205,People!$B$2:$B$5,0))</f>
        <v>Chuck Magee</v>
      </c>
      <c r="Y8205">
        <f t="shared" si="385"/>
        <v>2017</v>
      </c>
      <c r="Z8205">
        <f t="shared" si="386"/>
        <v>11</v>
      </c>
    </row>
    <row r="8206" spans="1:26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7">
        <f t="shared" si="384"/>
        <v>1160.95</v>
      </c>
      <c r="W8206" s="7" t="str">
        <f>IFERROR(INDEX(Returns!A:A,MATCH(Orders!B8206,Returns!B:B,0)), "No")</f>
        <v>No</v>
      </c>
      <c r="X8206" s="7" t="str">
        <f>INDEX(People!$A$2:$A$5,MATCH(Orders!M8206,People!$B$2:$B$5,0))</f>
        <v>Chuck Magee</v>
      </c>
      <c r="Y8206">
        <f t="shared" si="385"/>
        <v>2017</v>
      </c>
      <c r="Z8206">
        <f t="shared" si="386"/>
        <v>11</v>
      </c>
    </row>
    <row r="8207" spans="1:26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7">
        <f t="shared" si="384"/>
        <v>288.88200000000001</v>
      </c>
      <c r="W8207" s="7" t="str">
        <f>IFERROR(INDEX(Returns!A:A,MATCH(Orders!B8207,Returns!B:B,0)), "No")</f>
        <v>No</v>
      </c>
      <c r="X8207" s="7" t="str">
        <f>INDEX(People!$A$2:$A$5,MATCH(Orders!M8207,People!$B$2:$B$5,0))</f>
        <v>Chuck Magee</v>
      </c>
      <c r="Y8207">
        <f t="shared" si="385"/>
        <v>2017</v>
      </c>
      <c r="Z8207">
        <f t="shared" si="386"/>
        <v>11</v>
      </c>
    </row>
    <row r="8208" spans="1:26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7">
        <f t="shared" si="384"/>
        <v>191.5155</v>
      </c>
      <c r="W8208" s="7" t="str">
        <f>IFERROR(INDEX(Returns!A:A,MATCH(Orders!B8208,Returns!B:B,0)), "No")</f>
        <v>No</v>
      </c>
      <c r="X8208" s="7" t="str">
        <f>INDEX(People!$A$2:$A$5,MATCH(Orders!M8208,People!$B$2:$B$5,0))</f>
        <v>Cassandra Brandow</v>
      </c>
      <c r="Y8208">
        <f t="shared" si="385"/>
        <v>2017</v>
      </c>
      <c r="Z8208">
        <f t="shared" si="386"/>
        <v>4</v>
      </c>
    </row>
    <row r="8209" spans="1:26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7">
        <f t="shared" si="384"/>
        <v>2.6240000000000001</v>
      </c>
      <c r="W8209" s="7" t="str">
        <f>IFERROR(INDEX(Returns!A:A,MATCH(Orders!B8209,Returns!B:B,0)), "No")</f>
        <v>No</v>
      </c>
      <c r="X8209" s="7" t="str">
        <f>INDEX(People!$A$2:$A$5,MATCH(Orders!M8209,People!$B$2:$B$5,0))</f>
        <v>Cassandra Brandow</v>
      </c>
      <c r="Y8209">
        <f t="shared" si="385"/>
        <v>2017</v>
      </c>
      <c r="Z8209">
        <f t="shared" si="386"/>
        <v>4</v>
      </c>
    </row>
    <row r="8210" spans="1:26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7">
        <f t="shared" si="384"/>
        <v>228.29400000000001</v>
      </c>
      <c r="W8210" s="7" t="str">
        <f>IFERROR(INDEX(Returns!A:A,MATCH(Orders!B8210,Returns!B:B,0)), "No")</f>
        <v>No</v>
      </c>
      <c r="X8210" s="7" t="str">
        <f>INDEX(People!$A$2:$A$5,MATCH(Orders!M8210,People!$B$2:$B$5,0))</f>
        <v>Cassandra Brandow</v>
      </c>
      <c r="Y8210">
        <f t="shared" si="385"/>
        <v>2017</v>
      </c>
      <c r="Z8210">
        <f t="shared" si="386"/>
        <v>9</v>
      </c>
    </row>
    <row r="8211" spans="1:26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7">
        <f t="shared" si="384"/>
        <v>73.591999999999999</v>
      </c>
      <c r="W8211" s="7" t="str">
        <f>IFERROR(INDEX(Returns!A:A,MATCH(Orders!B8211,Returns!B:B,0)), "No")</f>
        <v>No</v>
      </c>
      <c r="X8211" s="7" t="str">
        <f>INDEX(People!$A$2:$A$5,MATCH(Orders!M8211,People!$B$2:$B$5,0))</f>
        <v>Cassandra Brandow</v>
      </c>
      <c r="Y8211">
        <f t="shared" si="385"/>
        <v>2017</v>
      </c>
      <c r="Z8211">
        <f t="shared" si="386"/>
        <v>9</v>
      </c>
    </row>
    <row r="8212" spans="1:26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7">
        <f t="shared" si="384"/>
        <v>40.783999999999999</v>
      </c>
      <c r="W8212" s="7" t="str">
        <f>IFERROR(INDEX(Returns!A:A,MATCH(Orders!B8212,Returns!B:B,0)), "No")</f>
        <v>No</v>
      </c>
      <c r="X8212" s="7" t="str">
        <f>INDEX(People!$A$2:$A$5,MATCH(Orders!M8212,People!$B$2:$B$5,0))</f>
        <v>Cassandra Brandow</v>
      </c>
      <c r="Y8212">
        <f t="shared" si="385"/>
        <v>2019</v>
      </c>
      <c r="Z8212">
        <f t="shared" si="386"/>
        <v>9</v>
      </c>
    </row>
    <row r="8213" spans="1:26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7">
        <f t="shared" si="384"/>
        <v>8.8920000000000012</v>
      </c>
      <c r="W8213" s="7" t="str">
        <f>IFERROR(INDEX(Returns!A:A,MATCH(Orders!B8213,Returns!B:B,0)), "No")</f>
        <v>No</v>
      </c>
      <c r="X8213" s="7" t="str">
        <f>INDEX(People!$A$2:$A$5,MATCH(Orders!M8213,People!$B$2:$B$5,0))</f>
        <v>Kelly Williams</v>
      </c>
      <c r="Y8213">
        <f t="shared" si="385"/>
        <v>2018</v>
      </c>
      <c r="Z8213">
        <f t="shared" si="386"/>
        <v>11</v>
      </c>
    </row>
    <row r="8214" spans="1:26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7">
        <f t="shared" si="384"/>
        <v>104.69600000000001</v>
      </c>
      <c r="W8214" s="7" t="str">
        <f>IFERROR(INDEX(Returns!A:A,MATCH(Orders!B8214,Returns!B:B,0)), "No")</f>
        <v>No</v>
      </c>
      <c r="X8214" s="7" t="str">
        <f>INDEX(People!$A$2:$A$5,MATCH(Orders!M8214,People!$B$2:$B$5,0))</f>
        <v>Kelly Williams</v>
      </c>
      <c r="Y8214">
        <f t="shared" si="385"/>
        <v>2018</v>
      </c>
      <c r="Z8214">
        <f t="shared" si="386"/>
        <v>11</v>
      </c>
    </row>
    <row r="8215" spans="1:26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7">
        <f t="shared" si="384"/>
        <v>1.5840000000000003</v>
      </c>
      <c r="W8215" s="7" t="str">
        <f>IFERROR(INDEX(Returns!A:A,MATCH(Orders!B8215,Returns!B:B,0)), "No")</f>
        <v>No</v>
      </c>
      <c r="X8215" s="7" t="str">
        <f>INDEX(People!$A$2:$A$5,MATCH(Orders!M8215,People!$B$2:$B$5,0))</f>
        <v>Cassandra Brandow</v>
      </c>
      <c r="Y8215">
        <f t="shared" si="385"/>
        <v>2017</v>
      </c>
      <c r="Z8215">
        <f t="shared" si="386"/>
        <v>9</v>
      </c>
    </row>
    <row r="8216" spans="1:26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7">
        <f t="shared" si="384"/>
        <v>10.48</v>
      </c>
      <c r="W8216" s="7" t="str">
        <f>IFERROR(INDEX(Returns!A:A,MATCH(Orders!B8216,Returns!B:B,0)), "No")</f>
        <v>No</v>
      </c>
      <c r="X8216" s="7" t="str">
        <f>INDEX(People!$A$2:$A$5,MATCH(Orders!M8216,People!$B$2:$B$5,0))</f>
        <v>Cassandra Brandow</v>
      </c>
      <c r="Y8216">
        <f t="shared" si="385"/>
        <v>2017</v>
      </c>
      <c r="Z8216">
        <f t="shared" si="386"/>
        <v>9</v>
      </c>
    </row>
    <row r="8217" spans="1:26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7">
        <f t="shared" si="384"/>
        <v>2.4690000000000003</v>
      </c>
      <c r="W8217" s="7" t="str">
        <f>IFERROR(INDEX(Returns!A:A,MATCH(Orders!B8217,Returns!B:B,0)), "No")</f>
        <v>No</v>
      </c>
      <c r="X8217" s="7" t="str">
        <f>INDEX(People!$A$2:$A$5,MATCH(Orders!M8217,People!$B$2:$B$5,0))</f>
        <v>Cassandra Brandow</v>
      </c>
      <c r="Y8217">
        <f t="shared" si="385"/>
        <v>2017</v>
      </c>
      <c r="Z8217">
        <f t="shared" si="386"/>
        <v>9</v>
      </c>
    </row>
    <row r="8218" spans="1:26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7">
        <f t="shared" si="384"/>
        <v>1.6320000000000003</v>
      </c>
      <c r="W8218" s="7" t="str">
        <f>IFERROR(INDEX(Returns!A:A,MATCH(Orders!B8218,Returns!B:B,0)), "No")</f>
        <v>No</v>
      </c>
      <c r="X8218" s="7" t="str">
        <f>INDEX(People!$A$2:$A$5,MATCH(Orders!M8218,People!$B$2:$B$5,0))</f>
        <v>Cassandra Brandow</v>
      </c>
      <c r="Y8218">
        <f t="shared" si="385"/>
        <v>2017</v>
      </c>
      <c r="Z8218">
        <f t="shared" si="386"/>
        <v>9</v>
      </c>
    </row>
    <row r="8219" spans="1:26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7">
        <f t="shared" si="384"/>
        <v>1.4480000000000002</v>
      </c>
      <c r="W8219" s="7" t="str">
        <f>IFERROR(INDEX(Returns!A:A,MATCH(Orders!B8219,Returns!B:B,0)), "No")</f>
        <v>No</v>
      </c>
      <c r="X8219" s="7" t="str">
        <f>INDEX(People!$A$2:$A$5,MATCH(Orders!M8219,People!$B$2:$B$5,0))</f>
        <v>Kelly Williams</v>
      </c>
      <c r="Y8219">
        <f t="shared" si="385"/>
        <v>2016</v>
      </c>
      <c r="Z8219">
        <f t="shared" si="386"/>
        <v>10</v>
      </c>
    </row>
    <row r="8220" spans="1:26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7">
        <f t="shared" si="384"/>
        <v>10.592000000000001</v>
      </c>
      <c r="W8220" s="7" t="str">
        <f>IFERROR(INDEX(Returns!A:A,MATCH(Orders!B8220,Returns!B:B,0)), "No")</f>
        <v>No</v>
      </c>
      <c r="X8220" s="7" t="str">
        <f>INDEX(People!$A$2:$A$5,MATCH(Orders!M8220,People!$B$2:$B$5,0))</f>
        <v>Kelly Williams</v>
      </c>
      <c r="Y8220">
        <f t="shared" si="385"/>
        <v>2016</v>
      </c>
      <c r="Z8220">
        <f t="shared" si="386"/>
        <v>10</v>
      </c>
    </row>
    <row r="8221" spans="1:26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7">
        <f t="shared" si="384"/>
        <v>2.4640000000000004</v>
      </c>
      <c r="W8221" s="7" t="str">
        <f>IFERROR(INDEX(Returns!A:A,MATCH(Orders!B8221,Returns!B:B,0)), "No")</f>
        <v>No</v>
      </c>
      <c r="X8221" s="7" t="str">
        <f>INDEX(People!$A$2:$A$5,MATCH(Orders!M8221,People!$B$2:$B$5,0))</f>
        <v>Kelly Williams</v>
      </c>
      <c r="Y8221">
        <f t="shared" si="385"/>
        <v>2016</v>
      </c>
      <c r="Z8221">
        <f t="shared" si="386"/>
        <v>10</v>
      </c>
    </row>
    <row r="8222" spans="1:26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7">
        <f t="shared" si="384"/>
        <v>0.59599999999999986</v>
      </c>
      <c r="W8222" s="7" t="str">
        <f>IFERROR(INDEX(Returns!A:A,MATCH(Orders!B8222,Returns!B:B,0)), "No")</f>
        <v>No</v>
      </c>
      <c r="X8222" s="7" t="str">
        <f>INDEX(People!$A$2:$A$5,MATCH(Orders!M8222,People!$B$2:$B$5,0))</f>
        <v>Kelly Williams</v>
      </c>
      <c r="Y8222">
        <f t="shared" si="385"/>
        <v>2016</v>
      </c>
      <c r="Z8222">
        <f t="shared" si="386"/>
        <v>10</v>
      </c>
    </row>
    <row r="8223" spans="1:26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7">
        <f t="shared" si="384"/>
        <v>3.7680000000000002</v>
      </c>
      <c r="W8223" s="7" t="str">
        <f>IFERROR(INDEX(Returns!A:A,MATCH(Orders!B8223,Returns!B:B,0)), "No")</f>
        <v>No</v>
      </c>
      <c r="X8223" s="7" t="str">
        <f>INDEX(People!$A$2:$A$5,MATCH(Orders!M8223,People!$B$2:$B$5,0))</f>
        <v>Kelly Williams</v>
      </c>
      <c r="Y8223">
        <f t="shared" si="385"/>
        <v>2016</v>
      </c>
      <c r="Z8223">
        <f t="shared" si="386"/>
        <v>10</v>
      </c>
    </row>
    <row r="8224" spans="1:26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7">
        <f t="shared" si="384"/>
        <v>6.3120000000000003</v>
      </c>
      <c r="W8224" s="7" t="str">
        <f>IFERROR(INDEX(Returns!A:A,MATCH(Orders!B8224,Returns!B:B,0)), "No")</f>
        <v>No</v>
      </c>
      <c r="X8224" s="7" t="str">
        <f>INDEX(People!$A$2:$A$5,MATCH(Orders!M8224,People!$B$2:$B$5,0))</f>
        <v>Kelly Williams</v>
      </c>
      <c r="Y8224">
        <f t="shared" si="385"/>
        <v>2016</v>
      </c>
      <c r="Z8224">
        <f t="shared" si="386"/>
        <v>2</v>
      </c>
    </row>
    <row r="8225" spans="1:26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7">
        <f t="shared" si="384"/>
        <v>30.98</v>
      </c>
      <c r="W8225" s="7" t="str">
        <f>IFERROR(INDEX(Returns!A:A,MATCH(Orders!B8225,Returns!B:B,0)), "No")</f>
        <v>No</v>
      </c>
      <c r="X8225" s="7" t="str">
        <f>INDEX(People!$A$2:$A$5,MATCH(Orders!M8225,People!$B$2:$B$5,0))</f>
        <v>Anna Andreadi</v>
      </c>
      <c r="Y8225">
        <f t="shared" si="385"/>
        <v>2018</v>
      </c>
      <c r="Z8225">
        <f t="shared" si="386"/>
        <v>6</v>
      </c>
    </row>
    <row r="8226" spans="1:26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7">
        <f t="shared" si="384"/>
        <v>6.48</v>
      </c>
      <c r="W8226" s="7" t="str">
        <f>IFERROR(INDEX(Returns!A:A,MATCH(Orders!B8226,Returns!B:B,0)), "No")</f>
        <v>No</v>
      </c>
      <c r="X8226" s="7" t="str">
        <f>INDEX(People!$A$2:$A$5,MATCH(Orders!M8226,People!$B$2:$B$5,0))</f>
        <v>Anna Andreadi</v>
      </c>
      <c r="Y8226">
        <f t="shared" si="385"/>
        <v>2018</v>
      </c>
      <c r="Z8226">
        <f t="shared" si="386"/>
        <v>6</v>
      </c>
    </row>
    <row r="8227" spans="1:26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7">
        <f t="shared" si="384"/>
        <v>18.97</v>
      </c>
      <c r="W8227" s="7" t="str">
        <f>IFERROR(INDEX(Returns!A:A,MATCH(Orders!B8227,Returns!B:B,0)), "No")</f>
        <v>No</v>
      </c>
      <c r="X8227" s="7" t="str">
        <f>INDEX(People!$A$2:$A$5,MATCH(Orders!M8227,People!$B$2:$B$5,0))</f>
        <v>Chuck Magee</v>
      </c>
      <c r="Y8227">
        <f t="shared" si="385"/>
        <v>2019</v>
      </c>
      <c r="Z8227">
        <f t="shared" si="386"/>
        <v>11</v>
      </c>
    </row>
    <row r="8228" spans="1:26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7">
        <f t="shared" si="384"/>
        <v>40.99</v>
      </c>
      <c r="W8228" s="7" t="str">
        <f>IFERROR(INDEX(Returns!A:A,MATCH(Orders!B8228,Returns!B:B,0)), "No")</f>
        <v>No</v>
      </c>
      <c r="X8228" s="7" t="str">
        <f>INDEX(People!$A$2:$A$5,MATCH(Orders!M8228,People!$B$2:$B$5,0))</f>
        <v>Chuck Magee</v>
      </c>
      <c r="Y8228">
        <f t="shared" si="385"/>
        <v>2019</v>
      </c>
      <c r="Z8228">
        <f t="shared" si="386"/>
        <v>11</v>
      </c>
    </row>
    <row r="8229" spans="1:26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7">
        <f t="shared" si="384"/>
        <v>41.32</v>
      </c>
      <c r="W8229" s="7" t="str">
        <f>IFERROR(INDEX(Returns!A:A,MATCH(Orders!B8229,Returns!B:B,0)), "No")</f>
        <v>No</v>
      </c>
      <c r="X8229" s="7" t="str">
        <f>INDEX(People!$A$2:$A$5,MATCH(Orders!M8229,People!$B$2:$B$5,0))</f>
        <v>Chuck Magee</v>
      </c>
      <c r="Y8229">
        <f t="shared" si="385"/>
        <v>2018</v>
      </c>
      <c r="Z8229">
        <f t="shared" si="386"/>
        <v>4</v>
      </c>
    </row>
    <row r="8230" spans="1:26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7">
        <f t="shared" si="384"/>
        <v>15.51</v>
      </c>
      <c r="W8230" s="7" t="str">
        <f>IFERROR(INDEX(Returns!A:A,MATCH(Orders!B8230,Returns!B:B,0)), "No")</f>
        <v>No</v>
      </c>
      <c r="X8230" s="7" t="str">
        <f>INDEX(People!$A$2:$A$5,MATCH(Orders!M8230,People!$B$2:$B$5,0))</f>
        <v>Chuck Magee</v>
      </c>
      <c r="Y8230">
        <f t="shared" si="385"/>
        <v>2018</v>
      </c>
      <c r="Z8230">
        <f t="shared" si="386"/>
        <v>4</v>
      </c>
    </row>
    <row r="8231" spans="1:26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7">
        <f t="shared" si="384"/>
        <v>29.99</v>
      </c>
      <c r="W8231" s="7" t="str">
        <f>IFERROR(INDEX(Returns!A:A,MATCH(Orders!B8231,Returns!B:B,0)), "No")</f>
        <v>No</v>
      </c>
      <c r="X8231" s="7" t="str">
        <f>INDEX(People!$A$2:$A$5,MATCH(Orders!M8231,People!$B$2:$B$5,0))</f>
        <v>Chuck Magee</v>
      </c>
      <c r="Y8231">
        <f t="shared" si="385"/>
        <v>2018</v>
      </c>
      <c r="Z8231">
        <f t="shared" si="386"/>
        <v>4</v>
      </c>
    </row>
    <row r="8232" spans="1:26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7">
        <f t="shared" si="384"/>
        <v>11.99</v>
      </c>
      <c r="W8232" s="7" t="str">
        <f>IFERROR(INDEX(Returns!A:A,MATCH(Orders!B8232,Returns!B:B,0)), "No")</f>
        <v>No</v>
      </c>
      <c r="X8232" s="7" t="str">
        <f>INDEX(People!$A$2:$A$5,MATCH(Orders!M8232,People!$B$2:$B$5,0))</f>
        <v>Cassandra Brandow</v>
      </c>
      <c r="Y8232">
        <f t="shared" si="385"/>
        <v>2018</v>
      </c>
      <c r="Z8232">
        <f t="shared" si="386"/>
        <v>6</v>
      </c>
    </row>
    <row r="8233" spans="1:26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7">
        <f t="shared" si="384"/>
        <v>180.98</v>
      </c>
      <c r="W8233" s="7" t="str">
        <f>IFERROR(INDEX(Returns!A:A,MATCH(Orders!B8233,Returns!B:B,0)), "No")</f>
        <v>No</v>
      </c>
      <c r="X8233" s="7" t="str">
        <f>INDEX(People!$A$2:$A$5,MATCH(Orders!M8233,People!$B$2:$B$5,0))</f>
        <v>Cassandra Brandow</v>
      </c>
      <c r="Y8233">
        <f t="shared" si="385"/>
        <v>2018</v>
      </c>
      <c r="Z8233">
        <f t="shared" si="386"/>
        <v>6</v>
      </c>
    </row>
    <row r="8234" spans="1:26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7">
        <f t="shared" si="384"/>
        <v>33.89</v>
      </c>
      <c r="W8234" s="7" t="str">
        <f>IFERROR(INDEX(Returns!A:A,MATCH(Orders!B8234,Returns!B:B,0)), "No")</f>
        <v>No</v>
      </c>
      <c r="X8234" s="7" t="str">
        <f>INDEX(People!$A$2:$A$5,MATCH(Orders!M8234,People!$B$2:$B$5,0))</f>
        <v>Anna Andreadi</v>
      </c>
      <c r="Y8234">
        <f t="shared" si="385"/>
        <v>2016</v>
      </c>
      <c r="Z8234">
        <f t="shared" si="386"/>
        <v>9</v>
      </c>
    </row>
    <row r="8235" spans="1:26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7">
        <f t="shared" si="384"/>
        <v>20.34</v>
      </c>
      <c r="W8235" s="7" t="str">
        <f>IFERROR(INDEX(Returns!A:A,MATCH(Orders!B8235,Returns!B:B,0)), "No")</f>
        <v>No</v>
      </c>
      <c r="X8235" s="7" t="str">
        <f>INDEX(People!$A$2:$A$5,MATCH(Orders!M8235,People!$B$2:$B$5,0))</f>
        <v>Anna Andreadi</v>
      </c>
      <c r="Y8235">
        <f t="shared" si="385"/>
        <v>2016</v>
      </c>
      <c r="Z8235">
        <f t="shared" si="386"/>
        <v>9</v>
      </c>
    </row>
    <row r="8236" spans="1:26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7">
        <f t="shared" si="384"/>
        <v>1.6640000000000001</v>
      </c>
      <c r="W8236" s="7" t="str">
        <f>IFERROR(INDEX(Returns!A:A,MATCH(Orders!B8236,Returns!B:B,0)), "No")</f>
        <v>No</v>
      </c>
      <c r="X8236" s="7" t="str">
        <f>INDEX(People!$A$2:$A$5,MATCH(Orders!M8236,People!$B$2:$B$5,0))</f>
        <v>Cassandra Brandow</v>
      </c>
      <c r="Y8236">
        <f t="shared" si="385"/>
        <v>2019</v>
      </c>
      <c r="Z8236">
        <f t="shared" si="386"/>
        <v>5</v>
      </c>
    </row>
    <row r="8237" spans="1:26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7">
        <f t="shared" si="384"/>
        <v>233.31550000000001</v>
      </c>
      <c r="W8237" s="7" t="str">
        <f>IFERROR(INDEX(Returns!A:A,MATCH(Orders!B8237,Returns!B:B,0)), "No")</f>
        <v>No</v>
      </c>
      <c r="X8237" s="7" t="str">
        <f>INDEX(People!$A$2:$A$5,MATCH(Orders!M8237,People!$B$2:$B$5,0))</f>
        <v>Cassandra Brandow</v>
      </c>
      <c r="Y8237">
        <f t="shared" si="385"/>
        <v>2019</v>
      </c>
      <c r="Z8237">
        <f t="shared" si="386"/>
        <v>5</v>
      </c>
    </row>
    <row r="8238" spans="1:26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7">
        <f t="shared" si="384"/>
        <v>560.78399999999999</v>
      </c>
      <c r="W8238" s="7" t="str">
        <f>IFERROR(INDEX(Returns!A:A,MATCH(Orders!B8238,Returns!B:B,0)), "No")</f>
        <v>No</v>
      </c>
      <c r="X8238" s="7" t="str">
        <f>INDEX(People!$A$2:$A$5,MATCH(Orders!M8238,People!$B$2:$B$5,0))</f>
        <v>Cassandra Brandow</v>
      </c>
      <c r="Y8238">
        <f t="shared" si="385"/>
        <v>2019</v>
      </c>
      <c r="Z8238">
        <f t="shared" si="386"/>
        <v>5</v>
      </c>
    </row>
    <row r="8239" spans="1:26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7">
        <f t="shared" si="384"/>
        <v>2.3839999999999999</v>
      </c>
      <c r="W8239" s="7" t="str">
        <f>IFERROR(INDEX(Returns!A:A,MATCH(Orders!B8239,Returns!B:B,0)), "No")</f>
        <v>No</v>
      </c>
      <c r="X8239" s="7" t="str">
        <f>INDEX(People!$A$2:$A$5,MATCH(Orders!M8239,People!$B$2:$B$5,0))</f>
        <v>Cassandra Brandow</v>
      </c>
      <c r="Y8239">
        <f t="shared" si="385"/>
        <v>2019</v>
      </c>
      <c r="Z8239">
        <f t="shared" si="386"/>
        <v>10</v>
      </c>
    </row>
    <row r="8240" spans="1:26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7">
        <f t="shared" si="384"/>
        <v>6.6720000000000006</v>
      </c>
      <c r="W8240" s="7" t="str">
        <f>IFERROR(INDEX(Returns!A:A,MATCH(Orders!B8240,Returns!B:B,0)), "No")</f>
        <v>No</v>
      </c>
      <c r="X8240" s="7" t="str">
        <f>INDEX(People!$A$2:$A$5,MATCH(Orders!M8240,People!$B$2:$B$5,0))</f>
        <v>Cassandra Brandow</v>
      </c>
      <c r="Y8240">
        <f t="shared" si="385"/>
        <v>2019</v>
      </c>
      <c r="Z8240">
        <f t="shared" si="386"/>
        <v>10</v>
      </c>
    </row>
    <row r="8241" spans="1:26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7">
        <f t="shared" si="384"/>
        <v>2.2239999999999998</v>
      </c>
      <c r="W8241" s="7" t="str">
        <f>IFERROR(INDEX(Returns!A:A,MATCH(Orders!B8241,Returns!B:B,0)), "No")</f>
        <v>No</v>
      </c>
      <c r="X8241" s="7" t="str">
        <f>INDEX(People!$A$2:$A$5,MATCH(Orders!M8241,People!$B$2:$B$5,0))</f>
        <v>Cassandra Brandow</v>
      </c>
      <c r="Y8241">
        <f t="shared" si="385"/>
        <v>2019</v>
      </c>
      <c r="Z8241">
        <f t="shared" si="386"/>
        <v>10</v>
      </c>
    </row>
    <row r="8242" spans="1:26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7">
        <f t="shared" si="384"/>
        <v>10.984000000000002</v>
      </c>
      <c r="W8242" s="7" t="str">
        <f>IFERROR(INDEX(Returns!A:A,MATCH(Orders!B8242,Returns!B:B,0)), "No")</f>
        <v>No</v>
      </c>
      <c r="X8242" s="7" t="str">
        <f>INDEX(People!$A$2:$A$5,MATCH(Orders!M8242,People!$B$2:$B$5,0))</f>
        <v>Cassandra Brandow</v>
      </c>
      <c r="Y8242">
        <f t="shared" si="385"/>
        <v>2019</v>
      </c>
      <c r="Z8242">
        <f t="shared" si="386"/>
        <v>10</v>
      </c>
    </row>
    <row r="8243" spans="1:26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7">
        <f t="shared" si="384"/>
        <v>11.872</v>
      </c>
      <c r="W8243" s="7" t="str">
        <f>IFERROR(INDEX(Returns!A:A,MATCH(Orders!B8243,Returns!B:B,0)), "No")</f>
        <v>No</v>
      </c>
      <c r="X8243" s="7" t="str">
        <f>INDEX(People!$A$2:$A$5,MATCH(Orders!M8243,People!$B$2:$B$5,0))</f>
        <v>Chuck Magee</v>
      </c>
      <c r="Y8243">
        <f t="shared" si="385"/>
        <v>2016</v>
      </c>
      <c r="Z8243">
        <f t="shared" si="386"/>
        <v>9</v>
      </c>
    </row>
    <row r="8244" spans="1:26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7">
        <f t="shared" si="384"/>
        <v>119</v>
      </c>
      <c r="W8244" s="7" t="str">
        <f>IFERROR(INDEX(Returns!A:A,MATCH(Orders!B8244,Returns!B:B,0)), "No")</f>
        <v>No</v>
      </c>
      <c r="X8244" s="7" t="str">
        <f>INDEX(People!$A$2:$A$5,MATCH(Orders!M8244,People!$B$2:$B$5,0))</f>
        <v>Chuck Magee</v>
      </c>
      <c r="Y8244">
        <f t="shared" si="385"/>
        <v>2016</v>
      </c>
      <c r="Z8244">
        <f t="shared" si="386"/>
        <v>9</v>
      </c>
    </row>
    <row r="8245" spans="1:26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7">
        <f t="shared" si="384"/>
        <v>100.792</v>
      </c>
      <c r="W8245" s="7" t="str">
        <f>IFERROR(INDEX(Returns!A:A,MATCH(Orders!B8245,Returns!B:B,0)), "No")</f>
        <v>No</v>
      </c>
      <c r="X8245" s="7" t="str">
        <f>INDEX(People!$A$2:$A$5,MATCH(Orders!M8245,People!$B$2:$B$5,0))</f>
        <v>Anna Andreadi</v>
      </c>
      <c r="Y8245">
        <f t="shared" si="385"/>
        <v>2016</v>
      </c>
      <c r="Z8245">
        <f t="shared" si="386"/>
        <v>8</v>
      </c>
    </row>
    <row r="8246" spans="1:26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7">
        <f t="shared" si="384"/>
        <v>28.48</v>
      </c>
      <c r="W8246" s="7" t="str">
        <f>IFERROR(INDEX(Returns!A:A,MATCH(Orders!B8246,Returns!B:B,0)), "No")</f>
        <v>No</v>
      </c>
      <c r="X8246" s="7" t="str">
        <f>INDEX(People!$A$2:$A$5,MATCH(Orders!M8246,People!$B$2:$B$5,0))</f>
        <v>Anna Andreadi</v>
      </c>
      <c r="Y8246">
        <f t="shared" si="385"/>
        <v>2016</v>
      </c>
      <c r="Z8246">
        <f t="shared" si="386"/>
        <v>8</v>
      </c>
    </row>
    <row r="8247" spans="1:26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7">
        <f t="shared" si="384"/>
        <v>114.96999999999998</v>
      </c>
      <c r="W8247" s="7" t="str">
        <f>IFERROR(INDEX(Returns!A:A,MATCH(Orders!B8247,Returns!B:B,0)), "No")</f>
        <v>No</v>
      </c>
      <c r="X8247" s="7" t="str">
        <f>INDEX(People!$A$2:$A$5,MATCH(Orders!M8247,People!$B$2:$B$5,0))</f>
        <v>Cassandra Brandow</v>
      </c>
      <c r="Y8247">
        <f t="shared" si="385"/>
        <v>2016</v>
      </c>
      <c r="Z8247">
        <f t="shared" si="386"/>
        <v>8</v>
      </c>
    </row>
    <row r="8248" spans="1:26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7">
        <f t="shared" si="384"/>
        <v>14.193999999999997</v>
      </c>
      <c r="W8248" s="7" t="str">
        <f>IFERROR(INDEX(Returns!A:A,MATCH(Orders!B8248,Returns!B:B,0)), "No")</f>
        <v>No</v>
      </c>
      <c r="X8248" s="7" t="str">
        <f>INDEX(People!$A$2:$A$5,MATCH(Orders!M8248,People!$B$2:$B$5,0))</f>
        <v>Kelly Williams</v>
      </c>
      <c r="Y8248">
        <f t="shared" si="385"/>
        <v>2017</v>
      </c>
      <c r="Z8248">
        <f t="shared" si="386"/>
        <v>5</v>
      </c>
    </row>
    <row r="8249" spans="1:26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7">
        <f t="shared" si="384"/>
        <v>18.391999999999999</v>
      </c>
      <c r="W8249" s="7" t="str">
        <f>IFERROR(INDEX(Returns!A:A,MATCH(Orders!B8249,Returns!B:B,0)), "No")</f>
        <v>No</v>
      </c>
      <c r="X8249" s="7" t="str">
        <f>INDEX(People!$A$2:$A$5,MATCH(Orders!M8249,People!$B$2:$B$5,0))</f>
        <v>Kelly Williams</v>
      </c>
      <c r="Y8249">
        <f t="shared" si="385"/>
        <v>2017</v>
      </c>
      <c r="Z8249">
        <f t="shared" si="386"/>
        <v>5</v>
      </c>
    </row>
    <row r="8250" spans="1:26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7">
        <f t="shared" si="384"/>
        <v>371.99399999999997</v>
      </c>
      <c r="W8250" s="7" t="str">
        <f>IFERROR(INDEX(Returns!A:A,MATCH(Orders!B8250,Returns!B:B,0)), "No")</f>
        <v>No</v>
      </c>
      <c r="X8250" s="7" t="str">
        <f>INDEX(People!$A$2:$A$5,MATCH(Orders!M8250,People!$B$2:$B$5,0))</f>
        <v>Chuck Magee</v>
      </c>
      <c r="Y8250">
        <f t="shared" si="385"/>
        <v>2018</v>
      </c>
      <c r="Z8250">
        <f t="shared" si="386"/>
        <v>5</v>
      </c>
    </row>
    <row r="8251" spans="1:26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7">
        <f t="shared" si="384"/>
        <v>5.605999999999999</v>
      </c>
      <c r="W8251" s="7" t="str">
        <f>IFERROR(INDEX(Returns!A:A,MATCH(Orders!B8251,Returns!B:B,0)), "No")</f>
        <v>No</v>
      </c>
      <c r="X8251" s="7" t="str">
        <f>INDEX(People!$A$2:$A$5,MATCH(Orders!M8251,People!$B$2:$B$5,0))</f>
        <v>Kelly Williams</v>
      </c>
      <c r="Y8251">
        <f t="shared" si="385"/>
        <v>2017</v>
      </c>
      <c r="Z8251">
        <f t="shared" si="386"/>
        <v>3</v>
      </c>
    </row>
    <row r="8252" spans="1:26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7">
        <f t="shared" si="384"/>
        <v>2.3559999999999999</v>
      </c>
      <c r="W8252" s="7" t="str">
        <f>IFERROR(INDEX(Returns!A:A,MATCH(Orders!B8252,Returns!B:B,0)), "No")</f>
        <v>No</v>
      </c>
      <c r="X8252" s="7" t="str">
        <f>INDEX(People!$A$2:$A$5,MATCH(Orders!M8252,People!$B$2:$B$5,0))</f>
        <v>Kelly Williams</v>
      </c>
      <c r="Y8252">
        <f t="shared" si="385"/>
        <v>2017</v>
      </c>
      <c r="Z8252">
        <f t="shared" si="386"/>
        <v>3</v>
      </c>
    </row>
    <row r="8253" spans="1:26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7">
        <f t="shared" si="384"/>
        <v>36.195999999999991</v>
      </c>
      <c r="W8253" s="7" t="str">
        <f>IFERROR(INDEX(Returns!A:A,MATCH(Orders!B8253,Returns!B:B,0)), "No")</f>
        <v>No</v>
      </c>
      <c r="X8253" s="7" t="str">
        <f>INDEX(People!$A$2:$A$5,MATCH(Orders!M8253,People!$B$2:$B$5,0))</f>
        <v>Kelly Williams</v>
      </c>
      <c r="Y8253">
        <f t="shared" si="385"/>
        <v>2017</v>
      </c>
      <c r="Z8253">
        <f t="shared" si="386"/>
        <v>3</v>
      </c>
    </row>
    <row r="8254" spans="1:26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7">
        <f t="shared" si="384"/>
        <v>30.207999999999998</v>
      </c>
      <c r="W8254" s="7" t="str">
        <f>IFERROR(INDEX(Returns!A:A,MATCH(Orders!B8254,Returns!B:B,0)), "No")</f>
        <v>No</v>
      </c>
      <c r="X8254" s="7" t="str">
        <f>INDEX(People!$A$2:$A$5,MATCH(Orders!M8254,People!$B$2:$B$5,0))</f>
        <v>Kelly Williams</v>
      </c>
      <c r="Y8254">
        <f t="shared" si="385"/>
        <v>2017</v>
      </c>
      <c r="Z8254">
        <f t="shared" si="386"/>
        <v>3</v>
      </c>
    </row>
    <row r="8255" spans="1:26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7">
        <f t="shared" si="384"/>
        <v>299.99</v>
      </c>
      <c r="W8255" s="7" t="str">
        <f>IFERROR(INDEX(Returns!A:A,MATCH(Orders!B8255,Returns!B:B,0)), "No")</f>
        <v>No</v>
      </c>
      <c r="X8255" s="7" t="str">
        <f>INDEX(People!$A$2:$A$5,MATCH(Orders!M8255,People!$B$2:$B$5,0))</f>
        <v>Anna Andreadi</v>
      </c>
      <c r="Y8255">
        <f t="shared" si="385"/>
        <v>2019</v>
      </c>
      <c r="Z8255">
        <f t="shared" si="386"/>
        <v>8</v>
      </c>
    </row>
    <row r="8256" spans="1:26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7">
        <f t="shared" si="384"/>
        <v>48.04</v>
      </c>
      <c r="W8256" s="7" t="str">
        <f>IFERROR(INDEX(Returns!A:A,MATCH(Orders!B8256,Returns!B:B,0)), "No")</f>
        <v>No</v>
      </c>
      <c r="X8256" s="7" t="str">
        <f>INDEX(People!$A$2:$A$5,MATCH(Orders!M8256,People!$B$2:$B$5,0))</f>
        <v>Anna Andreadi</v>
      </c>
      <c r="Y8256">
        <f t="shared" si="385"/>
        <v>2019</v>
      </c>
      <c r="Z8256">
        <f t="shared" si="386"/>
        <v>8</v>
      </c>
    </row>
    <row r="8257" spans="1:26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7">
        <f t="shared" si="384"/>
        <v>30.327999999999999</v>
      </c>
      <c r="W8257" s="7" t="str">
        <f>IFERROR(INDEX(Returns!A:A,MATCH(Orders!B8257,Returns!B:B,0)), "No")</f>
        <v>No</v>
      </c>
      <c r="X8257" s="7" t="str">
        <f>INDEX(People!$A$2:$A$5,MATCH(Orders!M8257,People!$B$2:$B$5,0))</f>
        <v>Anna Andreadi</v>
      </c>
      <c r="Y8257">
        <f t="shared" si="385"/>
        <v>2019</v>
      </c>
      <c r="Z8257">
        <f t="shared" si="386"/>
        <v>8</v>
      </c>
    </row>
    <row r="8258" spans="1:26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7">
        <f t="shared" si="384"/>
        <v>15.58</v>
      </c>
      <c r="W8258" s="7" t="str">
        <f>IFERROR(INDEX(Returns!A:A,MATCH(Orders!B8258,Returns!B:B,0)), "No")</f>
        <v>No</v>
      </c>
      <c r="X8258" s="7" t="str">
        <f>INDEX(People!$A$2:$A$5,MATCH(Orders!M8258,People!$B$2:$B$5,0))</f>
        <v>Anna Andreadi</v>
      </c>
      <c r="Y8258">
        <f t="shared" si="385"/>
        <v>2019</v>
      </c>
      <c r="Z8258">
        <f t="shared" si="386"/>
        <v>8</v>
      </c>
    </row>
    <row r="8259" spans="1:26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7">
        <f t="shared" ref="V8259:V8322" si="387">R8259/S8259</f>
        <v>34.99</v>
      </c>
      <c r="W8259" s="7" t="str">
        <f>IFERROR(INDEX(Returns!A:A,MATCH(Orders!B8259,Returns!B:B,0)), "No")</f>
        <v>No</v>
      </c>
      <c r="X8259" s="7" t="str">
        <f>INDEX(People!$A$2:$A$5,MATCH(Orders!M8259,People!$B$2:$B$5,0))</f>
        <v>Anna Andreadi</v>
      </c>
      <c r="Y8259">
        <f t="shared" ref="Y8259:Y8322" si="388">YEAR(C8259)</f>
        <v>2019</v>
      </c>
      <c r="Z8259">
        <f t="shared" ref="Z8259:Z8322" si="389">MONTH(C8259)</f>
        <v>8</v>
      </c>
    </row>
    <row r="8260" spans="1:26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7">
        <f t="shared" si="387"/>
        <v>16.784000000000002</v>
      </c>
      <c r="W8260" s="7" t="str">
        <f>IFERROR(INDEX(Returns!A:A,MATCH(Orders!B8260,Returns!B:B,0)), "No")</f>
        <v>No</v>
      </c>
      <c r="X8260" s="7" t="str">
        <f>INDEX(People!$A$2:$A$5,MATCH(Orders!M8260,People!$B$2:$B$5,0))</f>
        <v>Anna Andreadi</v>
      </c>
      <c r="Y8260">
        <f t="shared" si="388"/>
        <v>2019</v>
      </c>
      <c r="Z8260">
        <f t="shared" si="389"/>
        <v>8</v>
      </c>
    </row>
    <row r="8261" spans="1:26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7">
        <f t="shared" si="387"/>
        <v>40.99</v>
      </c>
      <c r="W8261" s="7" t="str">
        <f>IFERROR(INDEX(Returns!A:A,MATCH(Orders!B8261,Returns!B:B,0)), "No")</f>
        <v>No</v>
      </c>
      <c r="X8261" s="7" t="str">
        <f>INDEX(People!$A$2:$A$5,MATCH(Orders!M8261,People!$B$2:$B$5,0))</f>
        <v>Kelly Williams</v>
      </c>
      <c r="Y8261">
        <f t="shared" si="388"/>
        <v>2018</v>
      </c>
      <c r="Z8261">
        <f t="shared" si="389"/>
        <v>6</v>
      </c>
    </row>
    <row r="8262" spans="1:26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7">
        <f t="shared" si="387"/>
        <v>8.02</v>
      </c>
      <c r="W8262" s="7" t="str">
        <f>IFERROR(INDEX(Returns!A:A,MATCH(Orders!B8262,Returns!B:B,0)), "No")</f>
        <v>No</v>
      </c>
      <c r="X8262" s="7" t="str">
        <f>INDEX(People!$A$2:$A$5,MATCH(Orders!M8262,People!$B$2:$B$5,0))</f>
        <v>Kelly Williams</v>
      </c>
      <c r="Y8262">
        <f t="shared" si="388"/>
        <v>2018</v>
      </c>
      <c r="Z8262">
        <f t="shared" si="389"/>
        <v>6</v>
      </c>
    </row>
    <row r="8263" spans="1:26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7">
        <f t="shared" si="387"/>
        <v>42.76</v>
      </c>
      <c r="W8263" s="7" t="str">
        <f>IFERROR(INDEX(Returns!A:A,MATCH(Orders!B8263,Returns!B:B,0)), "No")</f>
        <v>No</v>
      </c>
      <c r="X8263" s="7" t="str">
        <f>INDEX(People!$A$2:$A$5,MATCH(Orders!M8263,People!$B$2:$B$5,0))</f>
        <v>Kelly Williams</v>
      </c>
      <c r="Y8263">
        <f t="shared" si="388"/>
        <v>2018</v>
      </c>
      <c r="Z8263">
        <f t="shared" si="389"/>
        <v>6</v>
      </c>
    </row>
    <row r="8264" spans="1:26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7">
        <f t="shared" si="387"/>
        <v>6.48</v>
      </c>
      <c r="W8264" s="7" t="str">
        <f>IFERROR(INDEX(Returns!A:A,MATCH(Orders!B8264,Returns!B:B,0)), "No")</f>
        <v>No</v>
      </c>
      <c r="X8264" s="7" t="str">
        <f>INDEX(People!$A$2:$A$5,MATCH(Orders!M8264,People!$B$2:$B$5,0))</f>
        <v>Cassandra Brandow</v>
      </c>
      <c r="Y8264">
        <f t="shared" si="388"/>
        <v>2018</v>
      </c>
      <c r="Z8264">
        <f t="shared" si="389"/>
        <v>12</v>
      </c>
    </row>
    <row r="8265" spans="1:26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7">
        <f t="shared" si="387"/>
        <v>3.2730000000000006</v>
      </c>
      <c r="W8265" s="7" t="str">
        <f>IFERROR(INDEX(Returns!A:A,MATCH(Orders!B8265,Returns!B:B,0)), "No")</f>
        <v>No</v>
      </c>
      <c r="X8265" s="7" t="str">
        <f>INDEX(People!$A$2:$A$5,MATCH(Orders!M8265,People!$B$2:$B$5,0))</f>
        <v>Cassandra Brandow</v>
      </c>
      <c r="Y8265">
        <f t="shared" si="388"/>
        <v>2017</v>
      </c>
      <c r="Z8265">
        <f t="shared" si="389"/>
        <v>9</v>
      </c>
    </row>
    <row r="8266" spans="1:26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7">
        <f t="shared" si="387"/>
        <v>40.98</v>
      </c>
      <c r="W8266" s="7" t="str">
        <f>IFERROR(INDEX(Returns!A:A,MATCH(Orders!B8266,Returns!B:B,0)), "No")</f>
        <v>No</v>
      </c>
      <c r="X8266" s="7" t="str">
        <f>INDEX(People!$A$2:$A$5,MATCH(Orders!M8266,People!$B$2:$B$5,0))</f>
        <v>Chuck Magee</v>
      </c>
      <c r="Y8266">
        <f t="shared" si="388"/>
        <v>2016</v>
      </c>
      <c r="Z8266">
        <f t="shared" si="389"/>
        <v>12</v>
      </c>
    </row>
    <row r="8267" spans="1:26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7">
        <f t="shared" si="387"/>
        <v>5.0640000000000001</v>
      </c>
      <c r="W8267" s="7" t="str">
        <f>IFERROR(INDEX(Returns!A:A,MATCH(Orders!B8267,Returns!B:B,0)), "No")</f>
        <v>No</v>
      </c>
      <c r="X8267" s="7" t="str">
        <f>INDEX(People!$A$2:$A$5,MATCH(Orders!M8267,People!$B$2:$B$5,0))</f>
        <v>Chuck Magee</v>
      </c>
      <c r="Y8267">
        <f t="shared" si="388"/>
        <v>2016</v>
      </c>
      <c r="Z8267">
        <f t="shared" si="389"/>
        <v>12</v>
      </c>
    </row>
    <row r="8268" spans="1:26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7">
        <f t="shared" si="387"/>
        <v>9.99</v>
      </c>
      <c r="W8268" s="7" t="str">
        <f>IFERROR(INDEX(Returns!A:A,MATCH(Orders!B8268,Returns!B:B,0)), "No")</f>
        <v>No</v>
      </c>
      <c r="X8268" s="7" t="str">
        <f>INDEX(People!$A$2:$A$5,MATCH(Orders!M8268,People!$B$2:$B$5,0))</f>
        <v>Chuck Magee</v>
      </c>
      <c r="Y8268">
        <f t="shared" si="388"/>
        <v>2016</v>
      </c>
      <c r="Z8268">
        <f t="shared" si="389"/>
        <v>4</v>
      </c>
    </row>
    <row r="8269" spans="1:26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7">
        <f t="shared" si="387"/>
        <v>69.375</v>
      </c>
      <c r="W8269" s="7" t="str">
        <f>IFERROR(INDEX(Returns!A:A,MATCH(Orders!B8269,Returns!B:B,0)), "No")</f>
        <v>No</v>
      </c>
      <c r="X8269" s="7" t="str">
        <f>INDEX(People!$A$2:$A$5,MATCH(Orders!M8269,People!$B$2:$B$5,0))</f>
        <v>Kelly Williams</v>
      </c>
      <c r="Y8269">
        <f t="shared" si="388"/>
        <v>2019</v>
      </c>
      <c r="Z8269">
        <f t="shared" si="389"/>
        <v>1</v>
      </c>
    </row>
    <row r="8270" spans="1:26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7">
        <f t="shared" si="387"/>
        <v>7.9200000000000008</v>
      </c>
      <c r="W8270" s="7" t="str">
        <f>IFERROR(INDEX(Returns!A:A,MATCH(Orders!B8270,Returns!B:B,0)), "No")</f>
        <v>No</v>
      </c>
      <c r="X8270" s="7" t="str">
        <f>INDEX(People!$A$2:$A$5,MATCH(Orders!M8270,People!$B$2:$B$5,0))</f>
        <v>Kelly Williams</v>
      </c>
      <c r="Y8270">
        <f t="shared" si="388"/>
        <v>2019</v>
      </c>
      <c r="Z8270">
        <f t="shared" si="389"/>
        <v>1</v>
      </c>
    </row>
    <row r="8271" spans="1:26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7">
        <f t="shared" si="387"/>
        <v>500.79200000000003</v>
      </c>
      <c r="W8271" s="7" t="str">
        <f>IFERROR(INDEX(Returns!A:A,MATCH(Orders!B8271,Returns!B:B,0)), "No")</f>
        <v>No</v>
      </c>
      <c r="X8271" s="7" t="str">
        <f>INDEX(People!$A$2:$A$5,MATCH(Orders!M8271,People!$B$2:$B$5,0))</f>
        <v>Kelly Williams</v>
      </c>
      <c r="Y8271">
        <f t="shared" si="388"/>
        <v>2019</v>
      </c>
      <c r="Z8271">
        <f t="shared" si="389"/>
        <v>1</v>
      </c>
    </row>
    <row r="8272" spans="1:26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7">
        <f t="shared" si="387"/>
        <v>4.6719999999999997</v>
      </c>
      <c r="W8272" s="7" t="str">
        <f>IFERROR(INDEX(Returns!A:A,MATCH(Orders!B8272,Returns!B:B,0)), "No")</f>
        <v>No</v>
      </c>
      <c r="X8272" s="7" t="str">
        <f>INDEX(People!$A$2:$A$5,MATCH(Orders!M8272,People!$B$2:$B$5,0))</f>
        <v>Kelly Williams</v>
      </c>
      <c r="Y8272">
        <f t="shared" si="388"/>
        <v>2019</v>
      </c>
      <c r="Z8272">
        <f t="shared" si="389"/>
        <v>1</v>
      </c>
    </row>
    <row r="8273" spans="1:26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7">
        <f t="shared" si="387"/>
        <v>320.38200000000001</v>
      </c>
      <c r="W8273" s="7" t="str">
        <f>IFERROR(INDEX(Returns!A:A,MATCH(Orders!B8273,Returns!B:B,0)), "No")</f>
        <v>No</v>
      </c>
      <c r="X8273" s="7" t="str">
        <f>INDEX(People!$A$2:$A$5,MATCH(Orders!M8273,People!$B$2:$B$5,0))</f>
        <v>Chuck Magee</v>
      </c>
      <c r="Y8273">
        <f t="shared" si="388"/>
        <v>2018</v>
      </c>
      <c r="Z8273">
        <f t="shared" si="389"/>
        <v>12</v>
      </c>
    </row>
    <row r="8274" spans="1:26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7">
        <f t="shared" si="387"/>
        <v>96.784000000000006</v>
      </c>
      <c r="W8274" s="7" t="str">
        <f>IFERROR(INDEX(Returns!A:A,MATCH(Orders!B8274,Returns!B:B,0)), "No")</f>
        <v>No</v>
      </c>
      <c r="X8274" s="7" t="str">
        <f>INDEX(People!$A$2:$A$5,MATCH(Orders!M8274,People!$B$2:$B$5,0))</f>
        <v>Anna Andreadi</v>
      </c>
      <c r="Y8274">
        <f t="shared" si="388"/>
        <v>2018</v>
      </c>
      <c r="Z8274">
        <f t="shared" si="389"/>
        <v>10</v>
      </c>
    </row>
    <row r="8275" spans="1:26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7">
        <f t="shared" si="387"/>
        <v>3.4240000000000004</v>
      </c>
      <c r="W8275" s="7" t="str">
        <f>IFERROR(INDEX(Returns!A:A,MATCH(Orders!B8275,Returns!B:B,0)), "No")</f>
        <v>No</v>
      </c>
      <c r="X8275" s="7" t="str">
        <f>INDEX(People!$A$2:$A$5,MATCH(Orders!M8275,People!$B$2:$B$5,0))</f>
        <v>Chuck Magee</v>
      </c>
      <c r="Y8275">
        <f t="shared" si="388"/>
        <v>2017</v>
      </c>
      <c r="Z8275">
        <f t="shared" si="389"/>
        <v>6</v>
      </c>
    </row>
    <row r="8276" spans="1:26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7">
        <f t="shared" si="387"/>
        <v>155.06</v>
      </c>
      <c r="W8276" s="7" t="str">
        <f>IFERROR(INDEX(Returns!A:A,MATCH(Orders!B8276,Returns!B:B,0)), "No")</f>
        <v>No</v>
      </c>
      <c r="X8276" s="7" t="str">
        <f>INDEX(People!$A$2:$A$5,MATCH(Orders!M8276,People!$B$2:$B$5,0))</f>
        <v>Chuck Magee</v>
      </c>
      <c r="Y8276">
        <f t="shared" si="388"/>
        <v>2019</v>
      </c>
      <c r="Z8276">
        <f t="shared" si="389"/>
        <v>6</v>
      </c>
    </row>
    <row r="8277" spans="1:26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7">
        <f t="shared" si="387"/>
        <v>4.7840000000000007</v>
      </c>
      <c r="W8277" s="7" t="str">
        <f>IFERROR(INDEX(Returns!A:A,MATCH(Orders!B8277,Returns!B:B,0)), "No")</f>
        <v>No</v>
      </c>
      <c r="X8277" s="7" t="str">
        <f>INDEX(People!$A$2:$A$5,MATCH(Orders!M8277,People!$B$2:$B$5,0))</f>
        <v>Chuck Magee</v>
      </c>
      <c r="Y8277">
        <f t="shared" si="388"/>
        <v>2017</v>
      </c>
      <c r="Z8277">
        <f t="shared" si="389"/>
        <v>6</v>
      </c>
    </row>
    <row r="8278" spans="1:26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7">
        <f t="shared" si="387"/>
        <v>1.254</v>
      </c>
      <c r="W8278" s="7" t="str">
        <f>IFERROR(INDEX(Returns!A:A,MATCH(Orders!B8278,Returns!B:B,0)), "No")</f>
        <v>No</v>
      </c>
      <c r="X8278" s="7" t="str">
        <f>INDEX(People!$A$2:$A$5,MATCH(Orders!M8278,People!$B$2:$B$5,0))</f>
        <v>Cassandra Brandow</v>
      </c>
      <c r="Y8278">
        <f t="shared" si="388"/>
        <v>2018</v>
      </c>
      <c r="Z8278">
        <f t="shared" si="389"/>
        <v>2</v>
      </c>
    </row>
    <row r="8279" spans="1:26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7">
        <f t="shared" si="387"/>
        <v>17.430000000000003</v>
      </c>
      <c r="W8279" s="7" t="str">
        <f>IFERROR(INDEX(Returns!A:A,MATCH(Orders!B8279,Returns!B:B,0)), "No")</f>
        <v>No</v>
      </c>
      <c r="X8279" s="7" t="str">
        <f>INDEX(People!$A$2:$A$5,MATCH(Orders!M8279,People!$B$2:$B$5,0))</f>
        <v>Cassandra Brandow</v>
      </c>
      <c r="Y8279">
        <f t="shared" si="388"/>
        <v>2018</v>
      </c>
      <c r="Z8279">
        <f t="shared" si="389"/>
        <v>2</v>
      </c>
    </row>
    <row r="8280" spans="1:26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7">
        <f t="shared" si="387"/>
        <v>144.15200000000002</v>
      </c>
      <c r="W8280" s="7" t="str">
        <f>IFERROR(INDEX(Returns!A:A,MATCH(Orders!B8280,Returns!B:B,0)), "No")</f>
        <v>No</v>
      </c>
      <c r="X8280" s="7" t="str">
        <f>INDEX(People!$A$2:$A$5,MATCH(Orders!M8280,People!$B$2:$B$5,0))</f>
        <v>Cassandra Brandow</v>
      </c>
      <c r="Y8280">
        <f t="shared" si="388"/>
        <v>2018</v>
      </c>
      <c r="Z8280">
        <f t="shared" si="389"/>
        <v>2</v>
      </c>
    </row>
    <row r="8281" spans="1:26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7">
        <f t="shared" si="387"/>
        <v>225.02</v>
      </c>
      <c r="W8281" s="7" t="str">
        <f>IFERROR(INDEX(Returns!A:A,MATCH(Orders!B8281,Returns!B:B,0)), "No")</f>
        <v>No</v>
      </c>
      <c r="X8281" s="7" t="str">
        <f>INDEX(People!$A$2:$A$5,MATCH(Orders!M8281,People!$B$2:$B$5,0))</f>
        <v>Cassandra Brandow</v>
      </c>
      <c r="Y8281">
        <f t="shared" si="388"/>
        <v>2019</v>
      </c>
      <c r="Z8281">
        <f t="shared" si="389"/>
        <v>4</v>
      </c>
    </row>
    <row r="8282" spans="1:26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7">
        <f t="shared" si="387"/>
        <v>21.744</v>
      </c>
      <c r="W8282" s="7" t="str">
        <f>IFERROR(INDEX(Returns!A:A,MATCH(Orders!B8282,Returns!B:B,0)), "No")</f>
        <v>No</v>
      </c>
      <c r="X8282" s="7" t="str">
        <f>INDEX(People!$A$2:$A$5,MATCH(Orders!M8282,People!$B$2:$B$5,0))</f>
        <v>Cassandra Brandow</v>
      </c>
      <c r="Y8282">
        <f t="shared" si="388"/>
        <v>2019</v>
      </c>
      <c r="Z8282">
        <f t="shared" si="389"/>
        <v>5</v>
      </c>
    </row>
    <row r="8283" spans="1:26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7">
        <f t="shared" si="387"/>
        <v>69</v>
      </c>
      <c r="W8283" s="7" t="str">
        <f>IFERROR(INDEX(Returns!A:A,MATCH(Orders!B8283,Returns!B:B,0)), "No")</f>
        <v>No</v>
      </c>
      <c r="X8283" s="7" t="str">
        <f>INDEX(People!$A$2:$A$5,MATCH(Orders!M8283,People!$B$2:$B$5,0))</f>
        <v>Cassandra Brandow</v>
      </c>
      <c r="Y8283">
        <f t="shared" si="388"/>
        <v>2019</v>
      </c>
      <c r="Z8283">
        <f t="shared" si="389"/>
        <v>5</v>
      </c>
    </row>
    <row r="8284" spans="1:26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7">
        <f t="shared" si="387"/>
        <v>300.26499999999999</v>
      </c>
      <c r="W8284" s="7" t="str">
        <f>IFERROR(INDEX(Returns!A:A,MATCH(Orders!B8284,Returns!B:B,0)), "No")</f>
        <v>No</v>
      </c>
      <c r="X8284" s="7" t="str">
        <f>INDEX(People!$A$2:$A$5,MATCH(Orders!M8284,People!$B$2:$B$5,0))</f>
        <v>Kelly Williams</v>
      </c>
      <c r="Y8284">
        <f t="shared" si="388"/>
        <v>2017</v>
      </c>
      <c r="Z8284">
        <f t="shared" si="389"/>
        <v>12</v>
      </c>
    </row>
    <row r="8285" spans="1:26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7">
        <f t="shared" si="387"/>
        <v>29.951999999999998</v>
      </c>
      <c r="W8285" s="7" t="str">
        <f>IFERROR(INDEX(Returns!A:A,MATCH(Orders!B8285,Returns!B:B,0)), "No")</f>
        <v>No</v>
      </c>
      <c r="X8285" s="7" t="str">
        <f>INDEX(People!$A$2:$A$5,MATCH(Orders!M8285,People!$B$2:$B$5,0))</f>
        <v>Kelly Williams</v>
      </c>
      <c r="Y8285">
        <f t="shared" si="388"/>
        <v>2017</v>
      </c>
      <c r="Z8285">
        <f t="shared" si="389"/>
        <v>12</v>
      </c>
    </row>
    <row r="8286" spans="1:26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7">
        <f t="shared" si="387"/>
        <v>79.680000000000007</v>
      </c>
      <c r="W8286" s="7" t="str">
        <f>IFERROR(INDEX(Returns!A:A,MATCH(Orders!B8286,Returns!B:B,0)), "No")</f>
        <v>No</v>
      </c>
      <c r="X8286" s="7" t="str">
        <f>INDEX(People!$A$2:$A$5,MATCH(Orders!M8286,People!$B$2:$B$5,0))</f>
        <v>Kelly Williams</v>
      </c>
      <c r="Y8286">
        <f t="shared" si="388"/>
        <v>2017</v>
      </c>
      <c r="Z8286">
        <f t="shared" si="389"/>
        <v>12</v>
      </c>
    </row>
    <row r="8287" spans="1:26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7">
        <f t="shared" si="387"/>
        <v>17.252000000000002</v>
      </c>
      <c r="W8287" s="7" t="str">
        <f>IFERROR(INDEX(Returns!A:A,MATCH(Orders!B8287,Returns!B:B,0)), "No")</f>
        <v>No</v>
      </c>
      <c r="X8287" s="7" t="str">
        <f>INDEX(People!$A$2:$A$5,MATCH(Orders!M8287,People!$B$2:$B$5,0))</f>
        <v>Kelly Williams</v>
      </c>
      <c r="Y8287">
        <f t="shared" si="388"/>
        <v>2017</v>
      </c>
      <c r="Z8287">
        <f t="shared" si="389"/>
        <v>12</v>
      </c>
    </row>
    <row r="8288" spans="1:26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7">
        <f t="shared" si="387"/>
        <v>5.1840000000000011</v>
      </c>
      <c r="W8288" s="7" t="str">
        <f>IFERROR(INDEX(Returns!A:A,MATCH(Orders!B8288,Returns!B:B,0)), "No")</f>
        <v>No</v>
      </c>
      <c r="X8288" s="7" t="str">
        <f>INDEX(People!$A$2:$A$5,MATCH(Orders!M8288,People!$B$2:$B$5,0))</f>
        <v>Cassandra Brandow</v>
      </c>
      <c r="Y8288">
        <f t="shared" si="388"/>
        <v>2016</v>
      </c>
      <c r="Z8288">
        <f t="shared" si="389"/>
        <v>8</v>
      </c>
    </row>
    <row r="8289" spans="1:26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7">
        <f t="shared" si="387"/>
        <v>9.5920000000000005</v>
      </c>
      <c r="W8289" s="7" t="str">
        <f>IFERROR(INDEX(Returns!A:A,MATCH(Orders!B8289,Returns!B:B,0)), "No")</f>
        <v>No</v>
      </c>
      <c r="X8289" s="7" t="str">
        <f>INDEX(People!$A$2:$A$5,MATCH(Orders!M8289,People!$B$2:$B$5,0))</f>
        <v>Cassandra Brandow</v>
      </c>
      <c r="Y8289">
        <f t="shared" si="388"/>
        <v>2016</v>
      </c>
      <c r="Z8289">
        <f t="shared" si="389"/>
        <v>8</v>
      </c>
    </row>
    <row r="8290" spans="1:26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7">
        <f t="shared" si="387"/>
        <v>22.704000000000001</v>
      </c>
      <c r="W8290" s="7" t="str">
        <f>IFERROR(INDEX(Returns!A:A,MATCH(Orders!B8290,Returns!B:B,0)), "No")</f>
        <v>No</v>
      </c>
      <c r="X8290" s="7" t="str">
        <f>INDEX(People!$A$2:$A$5,MATCH(Orders!M8290,People!$B$2:$B$5,0))</f>
        <v>Cassandra Brandow</v>
      </c>
      <c r="Y8290">
        <f t="shared" si="388"/>
        <v>2016</v>
      </c>
      <c r="Z8290">
        <f t="shared" si="389"/>
        <v>8</v>
      </c>
    </row>
    <row r="8291" spans="1:26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7">
        <f t="shared" si="387"/>
        <v>35.207999999999998</v>
      </c>
      <c r="W8291" s="7" t="str">
        <f>IFERROR(INDEX(Returns!A:A,MATCH(Orders!B8291,Returns!B:B,0)), "No")</f>
        <v>No</v>
      </c>
      <c r="X8291" s="7" t="str">
        <f>INDEX(People!$A$2:$A$5,MATCH(Orders!M8291,People!$B$2:$B$5,0))</f>
        <v>Cassandra Brandow</v>
      </c>
      <c r="Y8291">
        <f t="shared" si="388"/>
        <v>2016</v>
      </c>
      <c r="Z8291">
        <f t="shared" si="389"/>
        <v>8</v>
      </c>
    </row>
    <row r="8292" spans="1:26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7">
        <f t="shared" si="387"/>
        <v>2.7760000000000002</v>
      </c>
      <c r="W8292" s="7" t="str">
        <f>IFERROR(INDEX(Returns!A:A,MATCH(Orders!B8292,Returns!B:B,0)), "No")</f>
        <v>No</v>
      </c>
      <c r="X8292" s="7" t="str">
        <f>INDEX(People!$A$2:$A$5,MATCH(Orders!M8292,People!$B$2:$B$5,0))</f>
        <v>Cassandra Brandow</v>
      </c>
      <c r="Y8292">
        <f t="shared" si="388"/>
        <v>2016</v>
      </c>
      <c r="Z8292">
        <f t="shared" si="389"/>
        <v>8</v>
      </c>
    </row>
    <row r="8293" spans="1:26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7">
        <f t="shared" si="387"/>
        <v>2.952</v>
      </c>
      <c r="W8293" s="7" t="str">
        <f>IFERROR(INDEX(Returns!A:A,MATCH(Orders!B8293,Returns!B:B,0)), "No")</f>
        <v>No</v>
      </c>
      <c r="X8293" s="7" t="str">
        <f>INDEX(People!$A$2:$A$5,MATCH(Orders!M8293,People!$B$2:$B$5,0))</f>
        <v>Cassandra Brandow</v>
      </c>
      <c r="Y8293">
        <f t="shared" si="388"/>
        <v>2016</v>
      </c>
      <c r="Z8293">
        <f t="shared" si="389"/>
        <v>8</v>
      </c>
    </row>
    <row r="8294" spans="1:26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7">
        <f t="shared" si="387"/>
        <v>3.4440000000000008</v>
      </c>
      <c r="W8294" s="7" t="str">
        <f>IFERROR(INDEX(Returns!A:A,MATCH(Orders!B8294,Returns!B:B,0)), "No")</f>
        <v>No</v>
      </c>
      <c r="X8294" s="7" t="str">
        <f>INDEX(People!$A$2:$A$5,MATCH(Orders!M8294,People!$B$2:$B$5,0))</f>
        <v>Chuck Magee</v>
      </c>
      <c r="Y8294">
        <f t="shared" si="388"/>
        <v>2017</v>
      </c>
      <c r="Z8294">
        <f t="shared" si="389"/>
        <v>12</v>
      </c>
    </row>
    <row r="8295" spans="1:26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7">
        <f t="shared" si="387"/>
        <v>4.5920000000000005</v>
      </c>
      <c r="W8295" s="7" t="str">
        <f>IFERROR(INDEX(Returns!A:A,MATCH(Orders!B8295,Returns!B:B,0)), "No")</f>
        <v>No</v>
      </c>
      <c r="X8295" s="7" t="str">
        <f>INDEX(People!$A$2:$A$5,MATCH(Orders!M8295,People!$B$2:$B$5,0))</f>
        <v>Anna Andreadi</v>
      </c>
      <c r="Y8295">
        <f t="shared" si="388"/>
        <v>2019</v>
      </c>
      <c r="Z8295">
        <f t="shared" si="389"/>
        <v>11</v>
      </c>
    </row>
    <row r="8296" spans="1:26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7">
        <f t="shared" si="387"/>
        <v>149.94999999999999</v>
      </c>
      <c r="W8296" s="7" t="str">
        <f>IFERROR(INDEX(Returns!A:A,MATCH(Orders!B8296,Returns!B:B,0)), "No")</f>
        <v>No</v>
      </c>
      <c r="X8296" s="7" t="str">
        <f>INDEX(People!$A$2:$A$5,MATCH(Orders!M8296,People!$B$2:$B$5,0))</f>
        <v>Chuck Magee</v>
      </c>
      <c r="Y8296">
        <f t="shared" si="388"/>
        <v>2019</v>
      </c>
      <c r="Z8296">
        <f t="shared" si="389"/>
        <v>3</v>
      </c>
    </row>
    <row r="8297" spans="1:26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7">
        <f t="shared" si="387"/>
        <v>2.95</v>
      </c>
      <c r="W8297" s="7" t="str">
        <f>IFERROR(INDEX(Returns!A:A,MATCH(Orders!B8297,Returns!B:B,0)), "No")</f>
        <v>No</v>
      </c>
      <c r="X8297" s="7" t="str">
        <f>INDEX(People!$A$2:$A$5,MATCH(Orders!M8297,People!$B$2:$B$5,0))</f>
        <v>Cassandra Brandow</v>
      </c>
      <c r="Y8297">
        <f t="shared" si="388"/>
        <v>2018</v>
      </c>
      <c r="Z8297">
        <f t="shared" si="389"/>
        <v>5</v>
      </c>
    </row>
    <row r="8298" spans="1:26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7">
        <f t="shared" si="387"/>
        <v>55.99</v>
      </c>
      <c r="W8298" s="7" t="str">
        <f>IFERROR(INDEX(Returns!A:A,MATCH(Orders!B8298,Returns!B:B,0)), "No")</f>
        <v>No</v>
      </c>
      <c r="X8298" s="7" t="str">
        <f>INDEX(People!$A$2:$A$5,MATCH(Orders!M8298,People!$B$2:$B$5,0))</f>
        <v>Cassandra Brandow</v>
      </c>
      <c r="Y8298">
        <f t="shared" si="388"/>
        <v>2018</v>
      </c>
      <c r="Z8298">
        <f t="shared" si="389"/>
        <v>5</v>
      </c>
    </row>
    <row r="8299" spans="1:26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7">
        <f t="shared" si="387"/>
        <v>2.4640000000000004</v>
      </c>
      <c r="W8299" s="7" t="str">
        <f>IFERROR(INDEX(Returns!A:A,MATCH(Orders!B8299,Returns!B:B,0)), "No")</f>
        <v>No</v>
      </c>
      <c r="X8299" s="7" t="str">
        <f>INDEX(People!$A$2:$A$5,MATCH(Orders!M8299,People!$B$2:$B$5,0))</f>
        <v>Cassandra Brandow</v>
      </c>
      <c r="Y8299">
        <f t="shared" si="388"/>
        <v>2017</v>
      </c>
      <c r="Z8299">
        <f t="shared" si="389"/>
        <v>7</v>
      </c>
    </row>
    <row r="8300" spans="1:26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7">
        <f t="shared" si="387"/>
        <v>3.9280000000000004</v>
      </c>
      <c r="W8300" s="7" t="str">
        <f>IFERROR(INDEX(Returns!A:A,MATCH(Orders!B8300,Returns!B:B,0)), "No")</f>
        <v>No</v>
      </c>
      <c r="X8300" s="7" t="str">
        <f>INDEX(People!$A$2:$A$5,MATCH(Orders!M8300,People!$B$2:$B$5,0))</f>
        <v>Cassandra Brandow</v>
      </c>
      <c r="Y8300">
        <f t="shared" si="388"/>
        <v>2017</v>
      </c>
      <c r="Z8300">
        <f t="shared" si="389"/>
        <v>7</v>
      </c>
    </row>
    <row r="8301" spans="1:26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7">
        <f t="shared" si="387"/>
        <v>2.66</v>
      </c>
      <c r="W8301" s="7" t="str">
        <f>IFERROR(INDEX(Returns!A:A,MATCH(Orders!B8301,Returns!B:B,0)), "No")</f>
        <v>No</v>
      </c>
      <c r="X8301" s="7" t="str">
        <f>INDEX(People!$A$2:$A$5,MATCH(Orders!M8301,People!$B$2:$B$5,0))</f>
        <v>Anna Andreadi</v>
      </c>
      <c r="Y8301">
        <f t="shared" si="388"/>
        <v>2016</v>
      </c>
      <c r="Z8301">
        <f t="shared" si="389"/>
        <v>3</v>
      </c>
    </row>
    <row r="8302" spans="1:26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7">
        <f t="shared" si="387"/>
        <v>90.48</v>
      </c>
      <c r="W8302" s="7" t="str">
        <f>IFERROR(INDEX(Returns!A:A,MATCH(Orders!B8302,Returns!B:B,0)), "No")</f>
        <v>No</v>
      </c>
      <c r="X8302" s="7" t="str">
        <f>INDEX(People!$A$2:$A$5,MATCH(Orders!M8302,People!$B$2:$B$5,0))</f>
        <v>Kelly Williams</v>
      </c>
      <c r="Y8302">
        <f t="shared" si="388"/>
        <v>2017</v>
      </c>
      <c r="Z8302">
        <f t="shared" si="389"/>
        <v>4</v>
      </c>
    </row>
    <row r="8303" spans="1:26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7">
        <f t="shared" si="387"/>
        <v>329.99</v>
      </c>
      <c r="W8303" s="7" t="str">
        <f>IFERROR(INDEX(Returns!A:A,MATCH(Orders!B8303,Returns!B:B,0)), "No")</f>
        <v>No</v>
      </c>
      <c r="X8303" s="7" t="str">
        <f>INDEX(People!$A$2:$A$5,MATCH(Orders!M8303,People!$B$2:$B$5,0))</f>
        <v>Anna Andreadi</v>
      </c>
      <c r="Y8303">
        <f t="shared" si="388"/>
        <v>2019</v>
      </c>
      <c r="Z8303">
        <f t="shared" si="389"/>
        <v>7</v>
      </c>
    </row>
    <row r="8304" spans="1:26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7">
        <f t="shared" si="387"/>
        <v>120.78399999999999</v>
      </c>
      <c r="W8304" s="7" t="str">
        <f>IFERROR(INDEX(Returns!A:A,MATCH(Orders!B8304,Returns!B:B,0)), "No")</f>
        <v>No</v>
      </c>
      <c r="X8304" s="7" t="str">
        <f>INDEX(People!$A$2:$A$5,MATCH(Orders!M8304,People!$B$2:$B$5,0))</f>
        <v>Anna Andreadi</v>
      </c>
      <c r="Y8304">
        <f t="shared" si="388"/>
        <v>2019</v>
      </c>
      <c r="Z8304">
        <f t="shared" si="389"/>
        <v>7</v>
      </c>
    </row>
    <row r="8305" spans="1:26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7">
        <f t="shared" si="387"/>
        <v>36.792000000000002</v>
      </c>
      <c r="W8305" s="7" t="str">
        <f>IFERROR(INDEX(Returns!A:A,MATCH(Orders!B8305,Returns!B:B,0)), "No")</f>
        <v>No</v>
      </c>
      <c r="X8305" s="7" t="str">
        <f>INDEX(People!$A$2:$A$5,MATCH(Orders!M8305,People!$B$2:$B$5,0))</f>
        <v>Anna Andreadi</v>
      </c>
      <c r="Y8305">
        <f t="shared" si="388"/>
        <v>2016</v>
      </c>
      <c r="Z8305">
        <f t="shared" si="389"/>
        <v>10</v>
      </c>
    </row>
    <row r="8306" spans="1:26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7">
        <f t="shared" si="387"/>
        <v>121.59200000000001</v>
      </c>
      <c r="W8306" s="7" t="str">
        <f>IFERROR(INDEX(Returns!A:A,MATCH(Orders!B8306,Returns!B:B,0)), "No")</f>
        <v>No</v>
      </c>
      <c r="X8306" s="7" t="str">
        <f>INDEX(People!$A$2:$A$5,MATCH(Orders!M8306,People!$B$2:$B$5,0))</f>
        <v>Anna Andreadi</v>
      </c>
      <c r="Y8306">
        <f t="shared" si="388"/>
        <v>2019</v>
      </c>
      <c r="Z8306">
        <f t="shared" si="389"/>
        <v>11</v>
      </c>
    </row>
    <row r="8307" spans="1:26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7">
        <f t="shared" si="387"/>
        <v>6.4800000000000013</v>
      </c>
      <c r="W8307" s="7" t="str">
        <f>IFERROR(INDEX(Returns!A:A,MATCH(Orders!B8307,Returns!B:B,0)), "No")</f>
        <v>Yes</v>
      </c>
      <c r="X8307" s="7" t="str">
        <f>INDEX(People!$A$2:$A$5,MATCH(Orders!M8307,People!$B$2:$B$5,0))</f>
        <v>Kelly Williams</v>
      </c>
      <c r="Y8307">
        <f t="shared" si="388"/>
        <v>2018</v>
      </c>
      <c r="Z8307">
        <f t="shared" si="389"/>
        <v>8</v>
      </c>
    </row>
    <row r="8308" spans="1:26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7">
        <f t="shared" si="387"/>
        <v>5.9799999999999995</v>
      </c>
      <c r="W8308" s="7" t="str">
        <f>IFERROR(INDEX(Returns!A:A,MATCH(Orders!B8308,Returns!B:B,0)), "No")</f>
        <v>Yes</v>
      </c>
      <c r="X8308" s="7" t="str">
        <f>INDEX(People!$A$2:$A$5,MATCH(Orders!M8308,People!$B$2:$B$5,0))</f>
        <v>Kelly Williams</v>
      </c>
      <c r="Y8308">
        <f t="shared" si="388"/>
        <v>2018</v>
      </c>
      <c r="Z8308">
        <f t="shared" si="389"/>
        <v>8</v>
      </c>
    </row>
    <row r="8309" spans="1:26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7">
        <f t="shared" si="387"/>
        <v>38.78</v>
      </c>
      <c r="W8309" s="7" t="str">
        <f>IFERROR(INDEX(Returns!A:A,MATCH(Orders!B8309,Returns!B:B,0)), "No")</f>
        <v>Yes</v>
      </c>
      <c r="X8309" s="7" t="str">
        <f>INDEX(People!$A$2:$A$5,MATCH(Orders!M8309,People!$B$2:$B$5,0))</f>
        <v>Kelly Williams</v>
      </c>
      <c r="Y8309">
        <f t="shared" si="388"/>
        <v>2018</v>
      </c>
      <c r="Z8309">
        <f t="shared" si="389"/>
        <v>8</v>
      </c>
    </row>
    <row r="8310" spans="1:26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7">
        <f t="shared" si="387"/>
        <v>4.13</v>
      </c>
      <c r="W8310" s="7" t="str">
        <f>IFERROR(INDEX(Returns!A:A,MATCH(Orders!B8310,Returns!B:B,0)), "No")</f>
        <v>No</v>
      </c>
      <c r="X8310" s="7" t="str">
        <f>INDEX(People!$A$2:$A$5,MATCH(Orders!M8310,People!$B$2:$B$5,0))</f>
        <v>Anna Andreadi</v>
      </c>
      <c r="Y8310">
        <f t="shared" si="388"/>
        <v>2018</v>
      </c>
      <c r="Z8310">
        <f t="shared" si="389"/>
        <v>7</v>
      </c>
    </row>
    <row r="8311" spans="1:26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7">
        <f t="shared" si="387"/>
        <v>45.783999999999999</v>
      </c>
      <c r="W8311" s="7" t="str">
        <f>IFERROR(INDEX(Returns!A:A,MATCH(Orders!B8311,Returns!B:B,0)), "No")</f>
        <v>No</v>
      </c>
      <c r="X8311" s="7" t="str">
        <f>INDEX(People!$A$2:$A$5,MATCH(Orders!M8311,People!$B$2:$B$5,0))</f>
        <v>Kelly Williams</v>
      </c>
      <c r="Y8311">
        <f t="shared" si="388"/>
        <v>2016</v>
      </c>
      <c r="Z8311">
        <f t="shared" si="389"/>
        <v>3</v>
      </c>
    </row>
    <row r="8312" spans="1:26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7">
        <f t="shared" si="387"/>
        <v>125.50299999999999</v>
      </c>
      <c r="W8312" s="7" t="str">
        <f>IFERROR(INDEX(Returns!A:A,MATCH(Orders!B8312,Returns!B:B,0)), "No")</f>
        <v>No</v>
      </c>
      <c r="X8312" s="7" t="str">
        <f>INDEX(People!$A$2:$A$5,MATCH(Orders!M8312,People!$B$2:$B$5,0))</f>
        <v>Kelly Williams</v>
      </c>
      <c r="Y8312">
        <f t="shared" si="388"/>
        <v>2016</v>
      </c>
      <c r="Z8312">
        <f t="shared" si="389"/>
        <v>3</v>
      </c>
    </row>
    <row r="8313" spans="1:26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7">
        <f t="shared" si="387"/>
        <v>15.68</v>
      </c>
      <c r="W8313" s="7" t="str">
        <f>IFERROR(INDEX(Returns!A:A,MATCH(Orders!B8313,Returns!B:B,0)), "No")</f>
        <v>No</v>
      </c>
      <c r="X8313" s="7" t="str">
        <f>INDEX(People!$A$2:$A$5,MATCH(Orders!M8313,People!$B$2:$B$5,0))</f>
        <v>Cassandra Brandow</v>
      </c>
      <c r="Y8313">
        <f t="shared" si="388"/>
        <v>2019</v>
      </c>
      <c r="Z8313">
        <f t="shared" si="389"/>
        <v>1</v>
      </c>
    </row>
    <row r="8314" spans="1:26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7">
        <f t="shared" si="387"/>
        <v>419.99000000000007</v>
      </c>
      <c r="W8314" s="7" t="str">
        <f>IFERROR(INDEX(Returns!A:A,MATCH(Orders!B8314,Returns!B:B,0)), "No")</f>
        <v>No</v>
      </c>
      <c r="X8314" s="7" t="str">
        <f>INDEX(People!$A$2:$A$5,MATCH(Orders!M8314,People!$B$2:$B$5,0))</f>
        <v>Cassandra Brandow</v>
      </c>
      <c r="Y8314">
        <f t="shared" si="388"/>
        <v>2019</v>
      </c>
      <c r="Z8314">
        <f t="shared" si="389"/>
        <v>1</v>
      </c>
    </row>
    <row r="8315" spans="1:26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7">
        <f t="shared" si="387"/>
        <v>170.78599999999997</v>
      </c>
      <c r="W8315" s="7" t="str">
        <f>IFERROR(INDEX(Returns!A:A,MATCH(Orders!B8315,Returns!B:B,0)), "No")</f>
        <v>No</v>
      </c>
      <c r="X8315" s="7" t="str">
        <f>INDEX(People!$A$2:$A$5,MATCH(Orders!M8315,People!$B$2:$B$5,0))</f>
        <v>Kelly Williams</v>
      </c>
      <c r="Y8315">
        <f t="shared" si="388"/>
        <v>2016</v>
      </c>
      <c r="Z8315">
        <f t="shared" si="389"/>
        <v>7</v>
      </c>
    </row>
    <row r="8316" spans="1:26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7">
        <f t="shared" si="387"/>
        <v>1.7440000000000002</v>
      </c>
      <c r="W8316" s="7" t="str">
        <f>IFERROR(INDEX(Returns!A:A,MATCH(Orders!B8316,Returns!B:B,0)), "No")</f>
        <v>No</v>
      </c>
      <c r="X8316" s="7" t="str">
        <f>INDEX(People!$A$2:$A$5,MATCH(Orders!M8316,People!$B$2:$B$5,0))</f>
        <v>Kelly Williams</v>
      </c>
      <c r="Y8316">
        <f t="shared" si="388"/>
        <v>2016</v>
      </c>
      <c r="Z8316">
        <f t="shared" si="389"/>
        <v>7</v>
      </c>
    </row>
    <row r="8317" spans="1:26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7">
        <f t="shared" si="387"/>
        <v>3.1840000000000002</v>
      </c>
      <c r="W8317" s="7" t="str">
        <f>IFERROR(INDEX(Returns!A:A,MATCH(Orders!B8317,Returns!B:B,0)), "No")</f>
        <v>No</v>
      </c>
      <c r="X8317" s="7" t="str">
        <f>INDEX(People!$A$2:$A$5,MATCH(Orders!M8317,People!$B$2:$B$5,0))</f>
        <v>Kelly Williams</v>
      </c>
      <c r="Y8317">
        <f t="shared" si="388"/>
        <v>2016</v>
      </c>
      <c r="Z8317">
        <f t="shared" si="389"/>
        <v>7</v>
      </c>
    </row>
    <row r="8318" spans="1:26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7">
        <f t="shared" si="387"/>
        <v>5.3440000000000003</v>
      </c>
      <c r="W8318" s="7" t="str">
        <f>IFERROR(INDEX(Returns!A:A,MATCH(Orders!B8318,Returns!B:B,0)), "No")</f>
        <v>No</v>
      </c>
      <c r="X8318" s="7" t="str">
        <f>INDEX(People!$A$2:$A$5,MATCH(Orders!M8318,People!$B$2:$B$5,0))</f>
        <v>Kelly Williams</v>
      </c>
      <c r="Y8318">
        <f t="shared" si="388"/>
        <v>2016</v>
      </c>
      <c r="Z8318">
        <f t="shared" si="389"/>
        <v>7</v>
      </c>
    </row>
    <row r="8319" spans="1:26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7">
        <f t="shared" si="387"/>
        <v>1.752</v>
      </c>
      <c r="W8319" s="7" t="str">
        <f>IFERROR(INDEX(Returns!A:A,MATCH(Orders!B8319,Returns!B:B,0)), "No")</f>
        <v>No</v>
      </c>
      <c r="X8319" s="7" t="str">
        <f>INDEX(People!$A$2:$A$5,MATCH(Orders!M8319,People!$B$2:$B$5,0))</f>
        <v>Cassandra Brandow</v>
      </c>
      <c r="Y8319">
        <f t="shared" si="388"/>
        <v>2019</v>
      </c>
      <c r="Z8319">
        <f t="shared" si="389"/>
        <v>4</v>
      </c>
    </row>
    <row r="8320" spans="1:26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7">
        <f t="shared" si="387"/>
        <v>2.6240000000000001</v>
      </c>
      <c r="W8320" s="7" t="str">
        <f>IFERROR(INDEX(Returns!A:A,MATCH(Orders!B8320,Returns!B:B,0)), "No")</f>
        <v>No</v>
      </c>
      <c r="X8320" s="7" t="str">
        <f>INDEX(People!$A$2:$A$5,MATCH(Orders!M8320,People!$B$2:$B$5,0))</f>
        <v>Cassandra Brandow</v>
      </c>
      <c r="Y8320">
        <f t="shared" si="388"/>
        <v>2019</v>
      </c>
      <c r="Z8320">
        <f t="shared" si="389"/>
        <v>4</v>
      </c>
    </row>
    <row r="8321" spans="1:26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7">
        <f t="shared" si="387"/>
        <v>11.21</v>
      </c>
      <c r="W8321" s="7" t="str">
        <f>IFERROR(INDEX(Returns!A:A,MATCH(Orders!B8321,Returns!B:B,0)), "No")</f>
        <v>No</v>
      </c>
      <c r="X8321" s="7" t="str">
        <f>INDEX(People!$A$2:$A$5,MATCH(Orders!M8321,People!$B$2:$B$5,0))</f>
        <v>Chuck Magee</v>
      </c>
      <c r="Y8321">
        <f t="shared" si="388"/>
        <v>2019</v>
      </c>
      <c r="Z8321">
        <f t="shared" si="389"/>
        <v>11</v>
      </c>
    </row>
    <row r="8322" spans="1:26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7">
        <f t="shared" si="387"/>
        <v>22.52</v>
      </c>
      <c r="W8322" s="7" t="str">
        <f>IFERROR(INDEX(Returns!A:A,MATCH(Orders!B8322,Returns!B:B,0)), "No")</f>
        <v>No</v>
      </c>
      <c r="X8322" s="7" t="str">
        <f>INDEX(People!$A$2:$A$5,MATCH(Orders!M8322,People!$B$2:$B$5,0))</f>
        <v>Kelly Williams</v>
      </c>
      <c r="Y8322">
        <f t="shared" si="388"/>
        <v>2017</v>
      </c>
      <c r="Z8322">
        <f t="shared" si="389"/>
        <v>12</v>
      </c>
    </row>
    <row r="8323" spans="1:26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7">
        <f t="shared" ref="V8323:V8386" si="390">R8323/S8323</f>
        <v>7.8119999999999985</v>
      </c>
      <c r="W8323" s="7" t="str">
        <f>IFERROR(INDEX(Returns!A:A,MATCH(Orders!B8323,Returns!B:B,0)), "No")</f>
        <v>No</v>
      </c>
      <c r="X8323" s="7" t="str">
        <f>INDEX(People!$A$2:$A$5,MATCH(Orders!M8323,People!$B$2:$B$5,0))</f>
        <v>Kelly Williams</v>
      </c>
      <c r="Y8323">
        <f t="shared" ref="Y8323:Y8386" si="391">YEAR(C8323)</f>
        <v>2018</v>
      </c>
      <c r="Z8323">
        <f t="shared" ref="Z8323:Z8386" si="392">MONTH(C8323)</f>
        <v>9</v>
      </c>
    </row>
    <row r="8324" spans="1:26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7">
        <f t="shared" si="390"/>
        <v>4.37</v>
      </c>
      <c r="W8324" s="7" t="str">
        <f>IFERROR(INDEX(Returns!A:A,MATCH(Orders!B8324,Returns!B:B,0)), "No")</f>
        <v>No</v>
      </c>
      <c r="X8324" s="7" t="str">
        <f>INDEX(People!$A$2:$A$5,MATCH(Orders!M8324,People!$B$2:$B$5,0))</f>
        <v>Chuck Magee</v>
      </c>
      <c r="Y8324">
        <f t="shared" si="391"/>
        <v>2018</v>
      </c>
      <c r="Z8324">
        <f t="shared" si="392"/>
        <v>11</v>
      </c>
    </row>
    <row r="8325" spans="1:26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7">
        <f t="shared" si="390"/>
        <v>8.9499999999999993</v>
      </c>
      <c r="W8325" s="7" t="str">
        <f>IFERROR(INDEX(Returns!A:A,MATCH(Orders!B8325,Returns!B:B,0)), "No")</f>
        <v>No</v>
      </c>
      <c r="X8325" s="7" t="str">
        <f>INDEX(People!$A$2:$A$5,MATCH(Orders!M8325,People!$B$2:$B$5,0))</f>
        <v>Chuck Magee</v>
      </c>
      <c r="Y8325">
        <f t="shared" si="391"/>
        <v>2018</v>
      </c>
      <c r="Z8325">
        <f t="shared" si="392"/>
        <v>11</v>
      </c>
    </row>
    <row r="8326" spans="1:26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7">
        <f t="shared" si="390"/>
        <v>12.336</v>
      </c>
      <c r="W8326" s="7" t="str">
        <f>IFERROR(INDEX(Returns!A:A,MATCH(Orders!B8326,Returns!B:B,0)), "No")</f>
        <v>No</v>
      </c>
      <c r="X8326" s="7" t="str">
        <f>INDEX(People!$A$2:$A$5,MATCH(Orders!M8326,People!$B$2:$B$5,0))</f>
        <v>Cassandra Brandow</v>
      </c>
      <c r="Y8326">
        <f t="shared" si="391"/>
        <v>2019</v>
      </c>
      <c r="Z8326">
        <f t="shared" si="392"/>
        <v>9</v>
      </c>
    </row>
    <row r="8327" spans="1:26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7">
        <f t="shared" si="390"/>
        <v>52.792000000000002</v>
      </c>
      <c r="W8327" s="7" t="str">
        <f>IFERROR(INDEX(Returns!A:A,MATCH(Orders!B8327,Returns!B:B,0)), "No")</f>
        <v>No</v>
      </c>
      <c r="X8327" s="7" t="str">
        <f>INDEX(People!$A$2:$A$5,MATCH(Orders!M8327,People!$B$2:$B$5,0))</f>
        <v>Cassandra Brandow</v>
      </c>
      <c r="Y8327">
        <f t="shared" si="391"/>
        <v>2019</v>
      </c>
      <c r="Z8327">
        <f t="shared" si="392"/>
        <v>9</v>
      </c>
    </row>
    <row r="8328" spans="1:26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7">
        <f t="shared" si="390"/>
        <v>0.71599999999999986</v>
      </c>
      <c r="W8328" s="7" t="str">
        <f>IFERROR(INDEX(Returns!A:A,MATCH(Orders!B8328,Returns!B:B,0)), "No")</f>
        <v>No</v>
      </c>
      <c r="X8328" s="7" t="str">
        <f>INDEX(People!$A$2:$A$5,MATCH(Orders!M8328,People!$B$2:$B$5,0))</f>
        <v>Kelly Williams</v>
      </c>
      <c r="Y8328">
        <f t="shared" si="391"/>
        <v>2019</v>
      </c>
      <c r="Z8328">
        <f t="shared" si="392"/>
        <v>7</v>
      </c>
    </row>
    <row r="8329" spans="1:26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7">
        <f t="shared" si="390"/>
        <v>13.455999999999998</v>
      </c>
      <c r="W8329" s="7" t="str">
        <f>IFERROR(INDEX(Returns!A:A,MATCH(Orders!B8329,Returns!B:B,0)), "No")</f>
        <v>No</v>
      </c>
      <c r="X8329" s="7" t="str">
        <f>INDEX(People!$A$2:$A$5,MATCH(Orders!M8329,People!$B$2:$B$5,0))</f>
        <v>Kelly Williams</v>
      </c>
      <c r="Y8329">
        <f t="shared" si="391"/>
        <v>2019</v>
      </c>
      <c r="Z8329">
        <f t="shared" si="392"/>
        <v>7</v>
      </c>
    </row>
    <row r="8330" spans="1:26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7">
        <f t="shared" si="390"/>
        <v>47.9</v>
      </c>
      <c r="W8330" s="7" t="str">
        <f>IFERROR(INDEX(Returns!A:A,MATCH(Orders!B8330,Returns!B:B,0)), "No")</f>
        <v>No</v>
      </c>
      <c r="X8330" s="7" t="str">
        <f>INDEX(People!$A$2:$A$5,MATCH(Orders!M8330,People!$B$2:$B$5,0))</f>
        <v>Chuck Magee</v>
      </c>
      <c r="Y8330">
        <f t="shared" si="391"/>
        <v>2019</v>
      </c>
      <c r="Z8330">
        <f t="shared" si="392"/>
        <v>10</v>
      </c>
    </row>
    <row r="8331" spans="1:26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7">
        <f t="shared" si="390"/>
        <v>6.48</v>
      </c>
      <c r="W8331" s="7" t="str">
        <f>IFERROR(INDEX(Returns!A:A,MATCH(Orders!B8331,Returns!B:B,0)), "No")</f>
        <v>No</v>
      </c>
      <c r="X8331" s="7" t="str">
        <f>INDEX(People!$A$2:$A$5,MATCH(Orders!M8331,People!$B$2:$B$5,0))</f>
        <v>Chuck Magee</v>
      </c>
      <c r="Y8331">
        <f t="shared" si="391"/>
        <v>2019</v>
      </c>
      <c r="Z8331">
        <f t="shared" si="392"/>
        <v>10</v>
      </c>
    </row>
    <row r="8332" spans="1:26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7">
        <f t="shared" si="390"/>
        <v>1.97</v>
      </c>
      <c r="W8332" s="7" t="str">
        <f>IFERROR(INDEX(Returns!A:A,MATCH(Orders!B8332,Returns!B:B,0)), "No")</f>
        <v>No</v>
      </c>
      <c r="X8332" s="7" t="str">
        <f>INDEX(People!$A$2:$A$5,MATCH(Orders!M8332,People!$B$2:$B$5,0))</f>
        <v>Chuck Magee</v>
      </c>
      <c r="Y8332">
        <f t="shared" si="391"/>
        <v>2019</v>
      </c>
      <c r="Z8332">
        <f t="shared" si="392"/>
        <v>11</v>
      </c>
    </row>
    <row r="8333" spans="1:26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7">
        <f t="shared" si="390"/>
        <v>11.21</v>
      </c>
      <c r="W8333" s="7" t="str">
        <f>IFERROR(INDEX(Returns!A:A,MATCH(Orders!B8333,Returns!B:B,0)), "No")</f>
        <v>No</v>
      </c>
      <c r="X8333" s="7" t="str">
        <f>INDEX(People!$A$2:$A$5,MATCH(Orders!M8333,People!$B$2:$B$5,0))</f>
        <v>Chuck Magee</v>
      </c>
      <c r="Y8333">
        <f t="shared" si="391"/>
        <v>2018</v>
      </c>
      <c r="Z8333">
        <f t="shared" si="392"/>
        <v>3</v>
      </c>
    </row>
    <row r="8334" spans="1:26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7">
        <f t="shared" si="390"/>
        <v>70.98</v>
      </c>
      <c r="W8334" s="7" t="str">
        <f>IFERROR(INDEX(Returns!A:A,MATCH(Orders!B8334,Returns!B:B,0)), "No")</f>
        <v>No</v>
      </c>
      <c r="X8334" s="7" t="str">
        <f>INDEX(People!$A$2:$A$5,MATCH(Orders!M8334,People!$B$2:$B$5,0))</f>
        <v>Chuck Magee</v>
      </c>
      <c r="Y8334">
        <f t="shared" si="391"/>
        <v>2018</v>
      </c>
      <c r="Z8334">
        <f t="shared" si="392"/>
        <v>3</v>
      </c>
    </row>
    <row r="8335" spans="1:26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7">
        <f t="shared" si="390"/>
        <v>5.98</v>
      </c>
      <c r="W8335" s="7" t="str">
        <f>IFERROR(INDEX(Returns!A:A,MATCH(Orders!B8335,Returns!B:B,0)), "No")</f>
        <v>No</v>
      </c>
      <c r="X8335" s="7" t="str">
        <f>INDEX(People!$A$2:$A$5,MATCH(Orders!M8335,People!$B$2:$B$5,0))</f>
        <v>Chuck Magee</v>
      </c>
      <c r="Y8335">
        <f t="shared" si="391"/>
        <v>2018</v>
      </c>
      <c r="Z8335">
        <f t="shared" si="392"/>
        <v>3</v>
      </c>
    </row>
    <row r="8336" spans="1:26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7">
        <f t="shared" si="390"/>
        <v>12.95</v>
      </c>
      <c r="W8336" s="7" t="str">
        <f>IFERROR(INDEX(Returns!A:A,MATCH(Orders!B8336,Returns!B:B,0)), "No")</f>
        <v>No</v>
      </c>
      <c r="X8336" s="7" t="str">
        <f>INDEX(People!$A$2:$A$5,MATCH(Orders!M8336,People!$B$2:$B$5,0))</f>
        <v>Chuck Magee</v>
      </c>
      <c r="Y8336">
        <f t="shared" si="391"/>
        <v>2018</v>
      </c>
      <c r="Z8336">
        <f t="shared" si="392"/>
        <v>3</v>
      </c>
    </row>
    <row r="8337" spans="1:26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7">
        <f t="shared" si="390"/>
        <v>33.28</v>
      </c>
      <c r="W8337" s="7" t="str">
        <f>IFERROR(INDEX(Returns!A:A,MATCH(Orders!B8337,Returns!B:B,0)), "No")</f>
        <v>No</v>
      </c>
      <c r="X8337" s="7" t="str">
        <f>INDEX(People!$A$2:$A$5,MATCH(Orders!M8337,People!$B$2:$B$5,0))</f>
        <v>Chuck Magee</v>
      </c>
      <c r="Y8337">
        <f t="shared" si="391"/>
        <v>2019</v>
      </c>
      <c r="Z8337">
        <f t="shared" si="392"/>
        <v>5</v>
      </c>
    </row>
    <row r="8338" spans="1:26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7">
        <f t="shared" si="390"/>
        <v>3.85</v>
      </c>
      <c r="W8338" s="7" t="str">
        <f>IFERROR(INDEX(Returns!A:A,MATCH(Orders!B8338,Returns!B:B,0)), "No")</f>
        <v>No</v>
      </c>
      <c r="X8338" s="7" t="str">
        <f>INDEX(People!$A$2:$A$5,MATCH(Orders!M8338,People!$B$2:$B$5,0))</f>
        <v>Cassandra Brandow</v>
      </c>
      <c r="Y8338">
        <f t="shared" si="391"/>
        <v>2018</v>
      </c>
      <c r="Z8338">
        <f t="shared" si="392"/>
        <v>7</v>
      </c>
    </row>
    <row r="8339" spans="1:26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7">
        <f t="shared" si="390"/>
        <v>5.98</v>
      </c>
      <c r="W8339" s="7" t="str">
        <f>IFERROR(INDEX(Returns!A:A,MATCH(Orders!B8339,Returns!B:B,0)), "No")</f>
        <v>No</v>
      </c>
      <c r="X8339" s="7" t="str">
        <f>INDEX(People!$A$2:$A$5,MATCH(Orders!M8339,People!$B$2:$B$5,0))</f>
        <v>Cassandra Brandow</v>
      </c>
      <c r="Y8339">
        <f t="shared" si="391"/>
        <v>2016</v>
      </c>
      <c r="Z8339">
        <f t="shared" si="392"/>
        <v>12</v>
      </c>
    </row>
    <row r="8340" spans="1:26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7">
        <f t="shared" si="390"/>
        <v>99.6</v>
      </c>
      <c r="W8340" s="7" t="str">
        <f>IFERROR(INDEX(Returns!A:A,MATCH(Orders!B8340,Returns!B:B,0)), "No")</f>
        <v>No</v>
      </c>
      <c r="X8340" s="7" t="str">
        <f>INDEX(People!$A$2:$A$5,MATCH(Orders!M8340,People!$B$2:$B$5,0))</f>
        <v>Cassandra Brandow</v>
      </c>
      <c r="Y8340">
        <f t="shared" si="391"/>
        <v>2016</v>
      </c>
      <c r="Z8340">
        <f t="shared" si="392"/>
        <v>12</v>
      </c>
    </row>
    <row r="8341" spans="1:26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7">
        <f t="shared" si="390"/>
        <v>72.784000000000006</v>
      </c>
      <c r="W8341" s="7" t="str">
        <f>IFERROR(INDEX(Returns!A:A,MATCH(Orders!B8341,Returns!B:B,0)), "No")</f>
        <v>No</v>
      </c>
      <c r="X8341" s="7" t="str">
        <f>INDEX(People!$A$2:$A$5,MATCH(Orders!M8341,People!$B$2:$B$5,0))</f>
        <v>Anna Andreadi</v>
      </c>
      <c r="Y8341">
        <f t="shared" si="391"/>
        <v>2019</v>
      </c>
      <c r="Z8341">
        <f t="shared" si="392"/>
        <v>4</v>
      </c>
    </row>
    <row r="8342" spans="1:26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7">
        <f t="shared" si="390"/>
        <v>6.4800000000000013</v>
      </c>
      <c r="W8342" s="7" t="str">
        <f>IFERROR(INDEX(Returns!A:A,MATCH(Orders!B8342,Returns!B:B,0)), "No")</f>
        <v>No</v>
      </c>
      <c r="X8342" s="7" t="str">
        <f>INDEX(People!$A$2:$A$5,MATCH(Orders!M8342,People!$B$2:$B$5,0))</f>
        <v>Cassandra Brandow</v>
      </c>
      <c r="Y8342">
        <f t="shared" si="391"/>
        <v>2016</v>
      </c>
      <c r="Z8342">
        <f t="shared" si="392"/>
        <v>11</v>
      </c>
    </row>
    <row r="8343" spans="1:26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7">
        <f t="shared" si="390"/>
        <v>20.48</v>
      </c>
      <c r="W8343" s="7" t="str">
        <f>IFERROR(INDEX(Returns!A:A,MATCH(Orders!B8343,Returns!B:B,0)), "No")</f>
        <v>No</v>
      </c>
      <c r="X8343" s="7" t="str">
        <f>INDEX(People!$A$2:$A$5,MATCH(Orders!M8343,People!$B$2:$B$5,0))</f>
        <v>Anna Andreadi</v>
      </c>
      <c r="Y8343">
        <f t="shared" si="391"/>
        <v>2019</v>
      </c>
      <c r="Z8343">
        <f t="shared" si="392"/>
        <v>6</v>
      </c>
    </row>
    <row r="8344" spans="1:26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7">
        <f t="shared" si="390"/>
        <v>10.48</v>
      </c>
      <c r="W8344" s="7" t="str">
        <f>IFERROR(INDEX(Returns!A:A,MATCH(Orders!B8344,Returns!B:B,0)), "No")</f>
        <v>No</v>
      </c>
      <c r="X8344" s="7" t="str">
        <f>INDEX(People!$A$2:$A$5,MATCH(Orders!M8344,People!$B$2:$B$5,0))</f>
        <v>Cassandra Brandow</v>
      </c>
      <c r="Y8344">
        <f t="shared" si="391"/>
        <v>2018</v>
      </c>
      <c r="Z8344">
        <f t="shared" si="392"/>
        <v>11</v>
      </c>
    </row>
    <row r="8345" spans="1:26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7">
        <f t="shared" si="390"/>
        <v>11.840000000000002</v>
      </c>
      <c r="W8345" s="7" t="str">
        <f>IFERROR(INDEX(Returns!A:A,MATCH(Orders!B8345,Returns!B:B,0)), "No")</f>
        <v>No</v>
      </c>
      <c r="X8345" s="7" t="str">
        <f>INDEX(People!$A$2:$A$5,MATCH(Orders!M8345,People!$B$2:$B$5,0))</f>
        <v>Cassandra Brandow</v>
      </c>
      <c r="Y8345">
        <f t="shared" si="391"/>
        <v>2016</v>
      </c>
      <c r="Z8345">
        <f t="shared" si="392"/>
        <v>3</v>
      </c>
    </row>
    <row r="8346" spans="1:26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7">
        <f t="shared" si="390"/>
        <v>10.984000000000002</v>
      </c>
      <c r="W8346" s="7" t="str">
        <f>IFERROR(INDEX(Returns!A:A,MATCH(Orders!B8346,Returns!B:B,0)), "No")</f>
        <v>No</v>
      </c>
      <c r="X8346" s="7" t="str">
        <f>INDEX(People!$A$2:$A$5,MATCH(Orders!M8346,People!$B$2:$B$5,0))</f>
        <v>Cassandra Brandow</v>
      </c>
      <c r="Y8346">
        <f t="shared" si="391"/>
        <v>2016</v>
      </c>
      <c r="Z8346">
        <f t="shared" si="392"/>
        <v>3</v>
      </c>
    </row>
    <row r="8347" spans="1:26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7">
        <f t="shared" si="390"/>
        <v>72.792000000000002</v>
      </c>
      <c r="W8347" s="7" t="str">
        <f>IFERROR(INDEX(Returns!A:A,MATCH(Orders!B8347,Returns!B:B,0)), "No")</f>
        <v>No</v>
      </c>
      <c r="X8347" s="7" t="str">
        <f>INDEX(People!$A$2:$A$5,MATCH(Orders!M8347,People!$B$2:$B$5,0))</f>
        <v>Cassandra Brandow</v>
      </c>
      <c r="Y8347">
        <f t="shared" si="391"/>
        <v>2016</v>
      </c>
      <c r="Z8347">
        <f t="shared" si="392"/>
        <v>3</v>
      </c>
    </row>
    <row r="8348" spans="1:26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7">
        <f t="shared" si="390"/>
        <v>6.28</v>
      </c>
      <c r="W8348" s="7" t="str">
        <f>IFERROR(INDEX(Returns!A:A,MATCH(Orders!B8348,Returns!B:B,0)), "No")</f>
        <v>No</v>
      </c>
      <c r="X8348" s="7" t="str">
        <f>INDEX(People!$A$2:$A$5,MATCH(Orders!M8348,People!$B$2:$B$5,0))</f>
        <v>Chuck Magee</v>
      </c>
      <c r="Y8348">
        <f t="shared" si="391"/>
        <v>2017</v>
      </c>
      <c r="Z8348">
        <f t="shared" si="392"/>
        <v>4</v>
      </c>
    </row>
    <row r="8349" spans="1:26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7">
        <f t="shared" si="390"/>
        <v>9.48</v>
      </c>
      <c r="W8349" s="7" t="str">
        <f>IFERROR(INDEX(Returns!A:A,MATCH(Orders!B8349,Returns!B:B,0)), "No")</f>
        <v>No</v>
      </c>
      <c r="X8349" s="7" t="str">
        <f>INDEX(People!$A$2:$A$5,MATCH(Orders!M8349,People!$B$2:$B$5,0))</f>
        <v>Chuck Magee</v>
      </c>
      <c r="Y8349">
        <f t="shared" si="391"/>
        <v>2017</v>
      </c>
      <c r="Z8349">
        <f t="shared" si="392"/>
        <v>4</v>
      </c>
    </row>
    <row r="8350" spans="1:26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7">
        <f t="shared" si="390"/>
        <v>20.95</v>
      </c>
      <c r="W8350" s="7" t="str">
        <f>IFERROR(INDEX(Returns!A:A,MATCH(Orders!B8350,Returns!B:B,0)), "No")</f>
        <v>No</v>
      </c>
      <c r="X8350" s="7" t="str">
        <f>INDEX(People!$A$2:$A$5,MATCH(Orders!M8350,People!$B$2:$B$5,0))</f>
        <v>Chuck Magee</v>
      </c>
      <c r="Y8350">
        <f t="shared" si="391"/>
        <v>2017</v>
      </c>
      <c r="Z8350">
        <f t="shared" si="392"/>
        <v>4</v>
      </c>
    </row>
    <row r="8351" spans="1:26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7">
        <f t="shared" si="390"/>
        <v>4.8600000000000003</v>
      </c>
      <c r="W8351" s="7" t="str">
        <f>IFERROR(INDEX(Returns!A:A,MATCH(Orders!B8351,Returns!B:B,0)), "No")</f>
        <v>No</v>
      </c>
      <c r="X8351" s="7" t="str">
        <f>INDEX(People!$A$2:$A$5,MATCH(Orders!M8351,People!$B$2:$B$5,0))</f>
        <v>Chuck Magee</v>
      </c>
      <c r="Y8351">
        <f t="shared" si="391"/>
        <v>2017</v>
      </c>
      <c r="Z8351">
        <f t="shared" si="392"/>
        <v>4</v>
      </c>
    </row>
    <row r="8352" spans="1:26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7">
        <f t="shared" si="390"/>
        <v>6.48</v>
      </c>
      <c r="W8352" s="7" t="str">
        <f>IFERROR(INDEX(Returns!A:A,MATCH(Orders!B8352,Returns!B:B,0)), "No")</f>
        <v>No</v>
      </c>
      <c r="X8352" s="7" t="str">
        <f>INDEX(People!$A$2:$A$5,MATCH(Orders!M8352,People!$B$2:$B$5,0))</f>
        <v>Chuck Magee</v>
      </c>
      <c r="Y8352">
        <f t="shared" si="391"/>
        <v>2017</v>
      </c>
      <c r="Z8352">
        <f t="shared" si="392"/>
        <v>4</v>
      </c>
    </row>
    <row r="8353" spans="1:26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7">
        <f t="shared" si="390"/>
        <v>16.224</v>
      </c>
      <c r="W8353" s="7" t="str">
        <f>IFERROR(INDEX(Returns!A:A,MATCH(Orders!B8353,Returns!B:B,0)), "No")</f>
        <v>No</v>
      </c>
      <c r="X8353" s="7" t="str">
        <f>INDEX(People!$A$2:$A$5,MATCH(Orders!M8353,People!$B$2:$B$5,0))</f>
        <v>Chuck Magee</v>
      </c>
      <c r="Y8353">
        <f t="shared" si="391"/>
        <v>2019</v>
      </c>
      <c r="Z8353">
        <f t="shared" si="392"/>
        <v>5</v>
      </c>
    </row>
    <row r="8354" spans="1:26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7">
        <f t="shared" si="390"/>
        <v>6.5970000000000004</v>
      </c>
      <c r="W8354" s="7" t="str">
        <f>IFERROR(INDEX(Returns!A:A,MATCH(Orders!B8354,Returns!B:B,0)), "No")</f>
        <v>No</v>
      </c>
      <c r="X8354" s="7" t="str">
        <f>INDEX(People!$A$2:$A$5,MATCH(Orders!M8354,People!$B$2:$B$5,0))</f>
        <v>Chuck Magee</v>
      </c>
      <c r="Y8354">
        <f t="shared" si="391"/>
        <v>2019</v>
      </c>
      <c r="Z8354">
        <f t="shared" si="392"/>
        <v>5</v>
      </c>
    </row>
    <row r="8355" spans="1:26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7">
        <f t="shared" si="390"/>
        <v>74.693999999999988</v>
      </c>
      <c r="W8355" s="7" t="str">
        <f>IFERROR(INDEX(Returns!A:A,MATCH(Orders!B8355,Returns!B:B,0)), "No")</f>
        <v>No</v>
      </c>
      <c r="X8355" s="7" t="str">
        <f>INDEX(People!$A$2:$A$5,MATCH(Orders!M8355,People!$B$2:$B$5,0))</f>
        <v>Chuck Magee</v>
      </c>
      <c r="Y8355">
        <f t="shared" si="391"/>
        <v>2019</v>
      </c>
      <c r="Z8355">
        <f t="shared" si="392"/>
        <v>5</v>
      </c>
    </row>
    <row r="8356" spans="1:26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7">
        <f t="shared" si="390"/>
        <v>12.84</v>
      </c>
      <c r="W8356" s="7" t="str">
        <f>IFERROR(INDEX(Returns!A:A,MATCH(Orders!B8356,Returns!B:B,0)), "No")</f>
        <v>No</v>
      </c>
      <c r="X8356" s="7" t="str">
        <f>INDEX(People!$A$2:$A$5,MATCH(Orders!M8356,People!$B$2:$B$5,0))</f>
        <v>Chuck Magee</v>
      </c>
      <c r="Y8356">
        <f t="shared" si="391"/>
        <v>2019</v>
      </c>
      <c r="Z8356">
        <f t="shared" si="392"/>
        <v>5</v>
      </c>
    </row>
    <row r="8357" spans="1:26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7">
        <f t="shared" si="390"/>
        <v>4</v>
      </c>
      <c r="W8357" s="7" t="str">
        <f>IFERROR(INDEX(Returns!A:A,MATCH(Orders!B8357,Returns!B:B,0)), "No")</f>
        <v>No</v>
      </c>
      <c r="X8357" s="7" t="str">
        <f>INDEX(People!$A$2:$A$5,MATCH(Orders!M8357,People!$B$2:$B$5,0))</f>
        <v>Chuck Magee</v>
      </c>
      <c r="Y8357">
        <f t="shared" si="391"/>
        <v>2019</v>
      </c>
      <c r="Z8357">
        <f t="shared" si="392"/>
        <v>5</v>
      </c>
    </row>
    <row r="8358" spans="1:26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7">
        <f t="shared" si="390"/>
        <v>62.18</v>
      </c>
      <c r="W8358" s="7" t="str">
        <f>IFERROR(INDEX(Returns!A:A,MATCH(Orders!B8358,Returns!B:B,0)), "No")</f>
        <v>No</v>
      </c>
      <c r="X8358" s="7" t="str">
        <f>INDEX(People!$A$2:$A$5,MATCH(Orders!M8358,People!$B$2:$B$5,0))</f>
        <v>Cassandra Brandow</v>
      </c>
      <c r="Y8358">
        <f t="shared" si="391"/>
        <v>2018</v>
      </c>
      <c r="Z8358">
        <f t="shared" si="392"/>
        <v>8</v>
      </c>
    </row>
    <row r="8359" spans="1:26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7">
        <f t="shared" si="390"/>
        <v>12.44</v>
      </c>
      <c r="W8359" s="7" t="str">
        <f>IFERROR(INDEX(Returns!A:A,MATCH(Orders!B8359,Returns!B:B,0)), "No")</f>
        <v>No</v>
      </c>
      <c r="X8359" s="7" t="str">
        <f>INDEX(People!$A$2:$A$5,MATCH(Orders!M8359,People!$B$2:$B$5,0))</f>
        <v>Anna Andreadi</v>
      </c>
      <c r="Y8359">
        <f t="shared" si="391"/>
        <v>2016</v>
      </c>
      <c r="Z8359">
        <f t="shared" si="392"/>
        <v>4</v>
      </c>
    </row>
    <row r="8360" spans="1:26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7">
        <f t="shared" si="390"/>
        <v>52.792000000000002</v>
      </c>
      <c r="W8360" s="7" t="str">
        <f>IFERROR(INDEX(Returns!A:A,MATCH(Orders!B8360,Returns!B:B,0)), "No")</f>
        <v>No</v>
      </c>
      <c r="X8360" s="7" t="str">
        <f>INDEX(People!$A$2:$A$5,MATCH(Orders!M8360,People!$B$2:$B$5,0))</f>
        <v>Anna Andreadi</v>
      </c>
      <c r="Y8360">
        <f t="shared" si="391"/>
        <v>2016</v>
      </c>
      <c r="Z8360">
        <f t="shared" si="392"/>
        <v>4</v>
      </c>
    </row>
    <row r="8361" spans="1:26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7">
        <f t="shared" si="390"/>
        <v>36.24</v>
      </c>
      <c r="W8361" s="7" t="str">
        <f>IFERROR(INDEX(Returns!A:A,MATCH(Orders!B8361,Returns!B:B,0)), "No")</f>
        <v>No</v>
      </c>
      <c r="X8361" s="7" t="str">
        <f>INDEX(People!$A$2:$A$5,MATCH(Orders!M8361,People!$B$2:$B$5,0))</f>
        <v>Anna Andreadi</v>
      </c>
      <c r="Y8361">
        <f t="shared" si="391"/>
        <v>2016</v>
      </c>
      <c r="Z8361">
        <f t="shared" si="392"/>
        <v>4</v>
      </c>
    </row>
    <row r="8362" spans="1:26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7">
        <f t="shared" si="390"/>
        <v>15.872</v>
      </c>
      <c r="W8362" s="7" t="str">
        <f>IFERROR(INDEX(Returns!A:A,MATCH(Orders!B8362,Returns!B:B,0)), "No")</f>
        <v>No</v>
      </c>
      <c r="X8362" s="7" t="str">
        <f>INDEX(People!$A$2:$A$5,MATCH(Orders!M8362,People!$B$2:$B$5,0))</f>
        <v>Kelly Williams</v>
      </c>
      <c r="Y8362">
        <f t="shared" si="391"/>
        <v>2019</v>
      </c>
      <c r="Z8362">
        <f t="shared" si="392"/>
        <v>1</v>
      </c>
    </row>
    <row r="8363" spans="1:26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7">
        <f t="shared" si="390"/>
        <v>2.7159999999999993</v>
      </c>
      <c r="W8363" s="7" t="str">
        <f>IFERROR(INDEX(Returns!A:A,MATCH(Orders!B8363,Returns!B:B,0)), "No")</f>
        <v>No</v>
      </c>
      <c r="X8363" s="7" t="str">
        <f>INDEX(People!$A$2:$A$5,MATCH(Orders!M8363,People!$B$2:$B$5,0))</f>
        <v>Kelly Williams</v>
      </c>
      <c r="Y8363">
        <f t="shared" si="391"/>
        <v>2019</v>
      </c>
      <c r="Z8363">
        <f t="shared" si="392"/>
        <v>1</v>
      </c>
    </row>
    <row r="8364" spans="1:26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7">
        <f t="shared" si="390"/>
        <v>182.68600000000001</v>
      </c>
      <c r="W8364" s="7" t="str">
        <f>IFERROR(INDEX(Returns!A:A,MATCH(Orders!B8364,Returns!B:B,0)), "No")</f>
        <v>No</v>
      </c>
      <c r="X8364" s="7" t="str">
        <f>INDEX(People!$A$2:$A$5,MATCH(Orders!M8364,People!$B$2:$B$5,0))</f>
        <v>Kelly Williams</v>
      </c>
      <c r="Y8364">
        <f t="shared" si="391"/>
        <v>2019</v>
      </c>
      <c r="Z8364">
        <f t="shared" si="392"/>
        <v>1</v>
      </c>
    </row>
    <row r="8365" spans="1:26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7">
        <f t="shared" si="390"/>
        <v>124.048</v>
      </c>
      <c r="W8365" s="7" t="str">
        <f>IFERROR(INDEX(Returns!A:A,MATCH(Orders!B8365,Returns!B:B,0)), "No")</f>
        <v>No</v>
      </c>
      <c r="X8365" s="7" t="str">
        <f>INDEX(People!$A$2:$A$5,MATCH(Orders!M8365,People!$B$2:$B$5,0))</f>
        <v>Kelly Williams</v>
      </c>
      <c r="Y8365">
        <f t="shared" si="391"/>
        <v>2019</v>
      </c>
      <c r="Z8365">
        <f t="shared" si="392"/>
        <v>1</v>
      </c>
    </row>
    <row r="8366" spans="1:26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7">
        <f t="shared" si="390"/>
        <v>375.99200000000002</v>
      </c>
      <c r="W8366" s="7" t="str">
        <f>IFERROR(INDEX(Returns!A:A,MATCH(Orders!B8366,Returns!B:B,0)), "No")</f>
        <v>No</v>
      </c>
      <c r="X8366" s="7" t="str">
        <f>INDEX(People!$A$2:$A$5,MATCH(Orders!M8366,People!$B$2:$B$5,0))</f>
        <v>Cassandra Brandow</v>
      </c>
      <c r="Y8366">
        <f t="shared" si="391"/>
        <v>2019</v>
      </c>
      <c r="Z8366">
        <f t="shared" si="392"/>
        <v>4</v>
      </c>
    </row>
    <row r="8367" spans="1:26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7">
        <f t="shared" si="390"/>
        <v>151.19200000000001</v>
      </c>
      <c r="W8367" s="7" t="str">
        <f>IFERROR(INDEX(Returns!A:A,MATCH(Orders!B8367,Returns!B:B,0)), "No")</f>
        <v>No</v>
      </c>
      <c r="X8367" s="7" t="str">
        <f>INDEX(People!$A$2:$A$5,MATCH(Orders!M8367,People!$B$2:$B$5,0))</f>
        <v>Anna Andreadi</v>
      </c>
      <c r="Y8367">
        <f t="shared" si="391"/>
        <v>2019</v>
      </c>
      <c r="Z8367">
        <f t="shared" si="392"/>
        <v>1</v>
      </c>
    </row>
    <row r="8368" spans="1:26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7">
        <f t="shared" si="390"/>
        <v>6.84</v>
      </c>
      <c r="W8368" s="7" t="str">
        <f>IFERROR(INDEX(Returns!A:A,MATCH(Orders!B8368,Returns!B:B,0)), "No")</f>
        <v>Yes</v>
      </c>
      <c r="X8368" s="7" t="str">
        <f>INDEX(People!$A$2:$A$5,MATCH(Orders!M8368,People!$B$2:$B$5,0))</f>
        <v>Anna Andreadi</v>
      </c>
      <c r="Y8368">
        <f t="shared" si="391"/>
        <v>2016</v>
      </c>
      <c r="Z8368">
        <f t="shared" si="392"/>
        <v>9</v>
      </c>
    </row>
    <row r="8369" spans="1:26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7">
        <f t="shared" si="390"/>
        <v>10.28</v>
      </c>
      <c r="W8369" s="7" t="str">
        <f>IFERROR(INDEX(Returns!A:A,MATCH(Orders!B8369,Returns!B:B,0)), "No")</f>
        <v>Yes</v>
      </c>
      <c r="X8369" s="7" t="str">
        <f>INDEX(People!$A$2:$A$5,MATCH(Orders!M8369,People!$B$2:$B$5,0))</f>
        <v>Anna Andreadi</v>
      </c>
      <c r="Y8369">
        <f t="shared" si="391"/>
        <v>2016</v>
      </c>
      <c r="Z8369">
        <f t="shared" si="392"/>
        <v>9</v>
      </c>
    </row>
    <row r="8370" spans="1:26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7">
        <f t="shared" si="390"/>
        <v>16.784000000000002</v>
      </c>
      <c r="W8370" s="7" t="str">
        <f>IFERROR(INDEX(Returns!A:A,MATCH(Orders!B8370,Returns!B:B,0)), "No")</f>
        <v>Yes</v>
      </c>
      <c r="X8370" s="7" t="str">
        <f>INDEX(People!$A$2:$A$5,MATCH(Orders!M8370,People!$B$2:$B$5,0))</f>
        <v>Anna Andreadi</v>
      </c>
      <c r="Y8370">
        <f t="shared" si="391"/>
        <v>2016</v>
      </c>
      <c r="Z8370">
        <f t="shared" si="392"/>
        <v>9</v>
      </c>
    </row>
    <row r="8371" spans="1:26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7">
        <f t="shared" si="390"/>
        <v>300.904</v>
      </c>
      <c r="W8371" s="7" t="str">
        <f>IFERROR(INDEX(Returns!A:A,MATCH(Orders!B8371,Returns!B:B,0)), "No")</f>
        <v>No</v>
      </c>
      <c r="X8371" s="7" t="str">
        <f>INDEX(People!$A$2:$A$5,MATCH(Orders!M8371,People!$B$2:$B$5,0))</f>
        <v>Anna Andreadi</v>
      </c>
      <c r="Y8371">
        <f t="shared" si="391"/>
        <v>2018</v>
      </c>
      <c r="Z8371">
        <f t="shared" si="392"/>
        <v>6</v>
      </c>
    </row>
    <row r="8372" spans="1:26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7">
        <f t="shared" si="390"/>
        <v>60.332999999999998</v>
      </c>
      <c r="W8372" s="7" t="str">
        <f>IFERROR(INDEX(Returns!A:A,MATCH(Orders!B8372,Returns!B:B,0)), "No")</f>
        <v>No</v>
      </c>
      <c r="X8372" s="7" t="str">
        <f>INDEX(People!$A$2:$A$5,MATCH(Orders!M8372,People!$B$2:$B$5,0))</f>
        <v>Anna Andreadi</v>
      </c>
      <c r="Y8372">
        <f t="shared" si="391"/>
        <v>2018</v>
      </c>
      <c r="Z8372">
        <f t="shared" si="392"/>
        <v>10</v>
      </c>
    </row>
    <row r="8373" spans="1:26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7">
        <f t="shared" si="390"/>
        <v>4.9839999999999991</v>
      </c>
      <c r="W8373" s="7" t="str">
        <f>IFERROR(INDEX(Returns!A:A,MATCH(Orders!B8373,Returns!B:B,0)), "No")</f>
        <v>No</v>
      </c>
      <c r="X8373" s="7" t="str">
        <f>INDEX(People!$A$2:$A$5,MATCH(Orders!M8373,People!$B$2:$B$5,0))</f>
        <v>Kelly Williams</v>
      </c>
      <c r="Y8373">
        <f t="shared" si="391"/>
        <v>2016</v>
      </c>
      <c r="Z8373">
        <f t="shared" si="392"/>
        <v>12</v>
      </c>
    </row>
    <row r="8374" spans="1:26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7">
        <f t="shared" si="390"/>
        <v>27.42</v>
      </c>
      <c r="W8374" s="7" t="str">
        <f>IFERROR(INDEX(Returns!A:A,MATCH(Orders!B8374,Returns!B:B,0)), "No")</f>
        <v>No</v>
      </c>
      <c r="X8374" s="7" t="str">
        <f>INDEX(People!$A$2:$A$5,MATCH(Orders!M8374,People!$B$2:$B$5,0))</f>
        <v>Anna Andreadi</v>
      </c>
      <c r="Y8374">
        <f t="shared" si="391"/>
        <v>2018</v>
      </c>
      <c r="Z8374">
        <f t="shared" si="392"/>
        <v>11</v>
      </c>
    </row>
    <row r="8375" spans="1:26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7">
        <f t="shared" si="390"/>
        <v>29.74</v>
      </c>
      <c r="W8375" s="7" t="str">
        <f>IFERROR(INDEX(Returns!A:A,MATCH(Orders!B8375,Returns!B:B,0)), "No")</f>
        <v>No</v>
      </c>
      <c r="X8375" s="7" t="str">
        <f>INDEX(People!$A$2:$A$5,MATCH(Orders!M8375,People!$B$2:$B$5,0))</f>
        <v>Anna Andreadi</v>
      </c>
      <c r="Y8375">
        <f t="shared" si="391"/>
        <v>2018</v>
      </c>
      <c r="Z8375">
        <f t="shared" si="392"/>
        <v>11</v>
      </c>
    </row>
    <row r="8376" spans="1:26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7">
        <f t="shared" si="390"/>
        <v>14.56</v>
      </c>
      <c r="W8376" s="7" t="str">
        <f>IFERROR(INDEX(Returns!A:A,MATCH(Orders!B8376,Returns!B:B,0)), "No")</f>
        <v>No</v>
      </c>
      <c r="X8376" s="7" t="str">
        <f>INDEX(People!$A$2:$A$5,MATCH(Orders!M8376,People!$B$2:$B$5,0))</f>
        <v>Anna Andreadi</v>
      </c>
      <c r="Y8376">
        <f t="shared" si="391"/>
        <v>2017</v>
      </c>
      <c r="Z8376">
        <f t="shared" si="392"/>
        <v>1</v>
      </c>
    </row>
    <row r="8377" spans="1:26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7">
        <f t="shared" si="390"/>
        <v>9.36</v>
      </c>
      <c r="W8377" s="7" t="str">
        <f>IFERROR(INDEX(Returns!A:A,MATCH(Orders!B8377,Returns!B:B,0)), "No")</f>
        <v>No</v>
      </c>
      <c r="X8377" s="7" t="str">
        <f>INDEX(People!$A$2:$A$5,MATCH(Orders!M8377,People!$B$2:$B$5,0))</f>
        <v>Anna Andreadi</v>
      </c>
      <c r="Y8377">
        <f t="shared" si="391"/>
        <v>2017</v>
      </c>
      <c r="Z8377">
        <f t="shared" si="392"/>
        <v>1</v>
      </c>
    </row>
    <row r="8378" spans="1:26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7">
        <f t="shared" si="390"/>
        <v>64.384</v>
      </c>
      <c r="W8378" s="7" t="str">
        <f>IFERROR(INDEX(Returns!A:A,MATCH(Orders!B8378,Returns!B:B,0)), "No")</f>
        <v>No</v>
      </c>
      <c r="X8378" s="7" t="str">
        <f>INDEX(People!$A$2:$A$5,MATCH(Orders!M8378,People!$B$2:$B$5,0))</f>
        <v>Cassandra Brandow</v>
      </c>
      <c r="Y8378">
        <f t="shared" si="391"/>
        <v>2019</v>
      </c>
      <c r="Z8378">
        <f t="shared" si="392"/>
        <v>3</v>
      </c>
    </row>
    <row r="8379" spans="1:26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7">
        <f t="shared" si="390"/>
        <v>64.784000000000006</v>
      </c>
      <c r="W8379" s="7" t="str">
        <f>IFERROR(INDEX(Returns!A:A,MATCH(Orders!B8379,Returns!B:B,0)), "No")</f>
        <v>No</v>
      </c>
      <c r="X8379" s="7" t="str">
        <f>INDEX(People!$A$2:$A$5,MATCH(Orders!M8379,People!$B$2:$B$5,0))</f>
        <v>Kelly Williams</v>
      </c>
      <c r="Y8379">
        <f t="shared" si="391"/>
        <v>2017</v>
      </c>
      <c r="Z8379">
        <f t="shared" si="392"/>
        <v>11</v>
      </c>
    </row>
    <row r="8380" spans="1:26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7">
        <f t="shared" si="390"/>
        <v>5.1840000000000011</v>
      </c>
      <c r="W8380" s="7" t="str">
        <f>IFERROR(INDEX(Returns!A:A,MATCH(Orders!B8380,Returns!B:B,0)), "No")</f>
        <v>No</v>
      </c>
      <c r="X8380" s="7" t="str">
        <f>INDEX(People!$A$2:$A$5,MATCH(Orders!M8380,People!$B$2:$B$5,0))</f>
        <v>Kelly Williams</v>
      </c>
      <c r="Y8380">
        <f t="shared" si="391"/>
        <v>2017</v>
      </c>
      <c r="Z8380">
        <f t="shared" si="392"/>
        <v>11</v>
      </c>
    </row>
    <row r="8381" spans="1:26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7">
        <f t="shared" si="390"/>
        <v>31.983999999999998</v>
      </c>
      <c r="W8381" s="7" t="str">
        <f>IFERROR(INDEX(Returns!A:A,MATCH(Orders!B8381,Returns!B:B,0)), "No")</f>
        <v>No</v>
      </c>
      <c r="X8381" s="7" t="str">
        <f>INDEX(People!$A$2:$A$5,MATCH(Orders!M8381,People!$B$2:$B$5,0))</f>
        <v>Kelly Williams</v>
      </c>
      <c r="Y8381">
        <f t="shared" si="391"/>
        <v>2017</v>
      </c>
      <c r="Z8381">
        <f t="shared" si="392"/>
        <v>11</v>
      </c>
    </row>
    <row r="8382" spans="1:26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7">
        <f t="shared" si="390"/>
        <v>3.6320000000000001</v>
      </c>
      <c r="W8382" s="7" t="str">
        <f>IFERROR(INDEX(Returns!A:A,MATCH(Orders!B8382,Returns!B:B,0)), "No")</f>
        <v>No</v>
      </c>
      <c r="X8382" s="7" t="str">
        <f>INDEX(People!$A$2:$A$5,MATCH(Orders!M8382,People!$B$2:$B$5,0))</f>
        <v>Kelly Williams</v>
      </c>
      <c r="Y8382">
        <f t="shared" si="391"/>
        <v>2016</v>
      </c>
      <c r="Z8382">
        <f t="shared" si="392"/>
        <v>9</v>
      </c>
    </row>
    <row r="8383" spans="1:26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7">
        <f t="shared" si="390"/>
        <v>42.392000000000003</v>
      </c>
      <c r="W8383" s="7" t="str">
        <f>IFERROR(INDEX(Returns!A:A,MATCH(Orders!B8383,Returns!B:B,0)), "No")</f>
        <v>No</v>
      </c>
      <c r="X8383" s="7" t="str">
        <f>INDEX(People!$A$2:$A$5,MATCH(Orders!M8383,People!$B$2:$B$5,0))</f>
        <v>Anna Andreadi</v>
      </c>
      <c r="Y8383">
        <f t="shared" si="391"/>
        <v>2018</v>
      </c>
      <c r="Z8383">
        <f t="shared" si="392"/>
        <v>3</v>
      </c>
    </row>
    <row r="8384" spans="1:26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7">
        <f t="shared" si="390"/>
        <v>60.374999999999993</v>
      </c>
      <c r="W8384" s="7" t="str">
        <f>IFERROR(INDEX(Returns!A:A,MATCH(Orders!B8384,Returns!B:B,0)), "No")</f>
        <v>No</v>
      </c>
      <c r="X8384" s="7" t="str">
        <f>INDEX(People!$A$2:$A$5,MATCH(Orders!M8384,People!$B$2:$B$5,0))</f>
        <v>Kelly Williams</v>
      </c>
      <c r="Y8384">
        <f t="shared" si="391"/>
        <v>2018</v>
      </c>
      <c r="Z8384">
        <f t="shared" si="392"/>
        <v>2</v>
      </c>
    </row>
    <row r="8385" spans="1:26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7">
        <f t="shared" si="390"/>
        <v>19.989999999999998</v>
      </c>
      <c r="W8385" s="7" t="str">
        <f>IFERROR(INDEX(Returns!A:A,MATCH(Orders!B8385,Returns!B:B,0)), "No")</f>
        <v>No</v>
      </c>
      <c r="X8385" s="7" t="str">
        <f>INDEX(People!$A$2:$A$5,MATCH(Orders!M8385,People!$B$2:$B$5,0))</f>
        <v>Chuck Magee</v>
      </c>
      <c r="Y8385">
        <f t="shared" si="391"/>
        <v>2018</v>
      </c>
      <c r="Z8385">
        <f t="shared" si="392"/>
        <v>11</v>
      </c>
    </row>
    <row r="8386" spans="1:26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7">
        <f t="shared" si="390"/>
        <v>6.68</v>
      </c>
      <c r="W8386" s="7" t="str">
        <f>IFERROR(INDEX(Returns!A:A,MATCH(Orders!B8386,Returns!B:B,0)), "No")</f>
        <v>No</v>
      </c>
      <c r="X8386" s="7" t="str">
        <f>INDEX(People!$A$2:$A$5,MATCH(Orders!M8386,People!$B$2:$B$5,0))</f>
        <v>Chuck Magee</v>
      </c>
      <c r="Y8386">
        <f t="shared" si="391"/>
        <v>2018</v>
      </c>
      <c r="Z8386">
        <f t="shared" si="392"/>
        <v>11</v>
      </c>
    </row>
    <row r="8387" spans="1:26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7">
        <f t="shared" ref="V8387:V8450" si="393">R8387/S8387</f>
        <v>3.9359999999999999</v>
      </c>
      <c r="W8387" s="7" t="str">
        <f>IFERROR(INDEX(Returns!A:A,MATCH(Orders!B8387,Returns!B:B,0)), "No")</f>
        <v>No</v>
      </c>
      <c r="X8387" s="7" t="str">
        <f>INDEX(People!$A$2:$A$5,MATCH(Orders!M8387,People!$B$2:$B$5,0))</f>
        <v>Anna Andreadi</v>
      </c>
      <c r="Y8387">
        <f t="shared" ref="Y8387:Y8450" si="394">YEAR(C8387)</f>
        <v>2019</v>
      </c>
      <c r="Z8387">
        <f t="shared" ref="Z8387:Z8450" si="395">MONTH(C8387)</f>
        <v>9</v>
      </c>
    </row>
    <row r="8388" spans="1:26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7">
        <f t="shared" si="393"/>
        <v>16.239999999999998</v>
      </c>
      <c r="W8388" s="7" t="str">
        <f>IFERROR(INDEX(Returns!A:A,MATCH(Orders!B8388,Returns!B:B,0)), "No")</f>
        <v>No</v>
      </c>
      <c r="X8388" s="7" t="str">
        <f>INDEX(People!$A$2:$A$5,MATCH(Orders!M8388,People!$B$2:$B$5,0))</f>
        <v>Chuck Magee</v>
      </c>
      <c r="Y8388">
        <f t="shared" si="394"/>
        <v>2017</v>
      </c>
      <c r="Z8388">
        <f t="shared" si="395"/>
        <v>5</v>
      </c>
    </row>
    <row r="8389" spans="1:26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7">
        <f t="shared" si="393"/>
        <v>15.51</v>
      </c>
      <c r="W8389" s="7" t="str">
        <f>IFERROR(INDEX(Returns!A:A,MATCH(Orders!B8389,Returns!B:B,0)), "No")</f>
        <v>No</v>
      </c>
      <c r="X8389" s="7" t="str">
        <f>INDEX(People!$A$2:$A$5,MATCH(Orders!M8389,People!$B$2:$B$5,0))</f>
        <v>Chuck Magee</v>
      </c>
      <c r="Y8389">
        <f t="shared" si="394"/>
        <v>2017</v>
      </c>
      <c r="Z8389">
        <f t="shared" si="395"/>
        <v>5</v>
      </c>
    </row>
    <row r="8390" spans="1:26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7">
        <f t="shared" si="393"/>
        <v>38.06</v>
      </c>
      <c r="W8390" s="7" t="str">
        <f>IFERROR(INDEX(Returns!A:A,MATCH(Orders!B8390,Returns!B:B,0)), "No")</f>
        <v>No</v>
      </c>
      <c r="X8390" s="7" t="str">
        <f>INDEX(People!$A$2:$A$5,MATCH(Orders!M8390,People!$B$2:$B$5,0))</f>
        <v>Chuck Magee</v>
      </c>
      <c r="Y8390">
        <f t="shared" si="394"/>
        <v>2016</v>
      </c>
      <c r="Z8390">
        <f t="shared" si="395"/>
        <v>11</v>
      </c>
    </row>
    <row r="8391" spans="1:26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7">
        <f t="shared" si="393"/>
        <v>2.8640000000000003</v>
      </c>
      <c r="W8391" s="7" t="str">
        <f>IFERROR(INDEX(Returns!A:A,MATCH(Orders!B8391,Returns!B:B,0)), "No")</f>
        <v>No</v>
      </c>
      <c r="X8391" s="7" t="str">
        <f>INDEX(People!$A$2:$A$5,MATCH(Orders!M8391,People!$B$2:$B$5,0))</f>
        <v>Chuck Magee</v>
      </c>
      <c r="Y8391">
        <f t="shared" si="394"/>
        <v>2018</v>
      </c>
      <c r="Z8391">
        <f t="shared" si="395"/>
        <v>12</v>
      </c>
    </row>
    <row r="8392" spans="1:26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7">
        <f t="shared" si="393"/>
        <v>5.88</v>
      </c>
      <c r="W8392" s="7" t="str">
        <f>IFERROR(INDEX(Returns!A:A,MATCH(Orders!B8392,Returns!B:B,0)), "No")</f>
        <v>No</v>
      </c>
      <c r="X8392" s="7" t="str">
        <f>INDEX(People!$A$2:$A$5,MATCH(Orders!M8392,People!$B$2:$B$5,0))</f>
        <v>Anna Andreadi</v>
      </c>
      <c r="Y8392">
        <f t="shared" si="394"/>
        <v>2019</v>
      </c>
      <c r="Z8392">
        <f t="shared" si="395"/>
        <v>12</v>
      </c>
    </row>
    <row r="8393" spans="1:26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7">
        <f t="shared" si="393"/>
        <v>13.73</v>
      </c>
      <c r="W8393" s="7" t="str">
        <f>IFERROR(INDEX(Returns!A:A,MATCH(Orders!B8393,Returns!B:B,0)), "No")</f>
        <v>No</v>
      </c>
      <c r="X8393" s="7" t="str">
        <f>INDEX(People!$A$2:$A$5,MATCH(Orders!M8393,People!$B$2:$B$5,0))</f>
        <v>Chuck Magee</v>
      </c>
      <c r="Y8393">
        <f t="shared" si="394"/>
        <v>2019</v>
      </c>
      <c r="Z8393">
        <f t="shared" si="395"/>
        <v>12</v>
      </c>
    </row>
    <row r="8394" spans="1:26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7">
        <f t="shared" si="393"/>
        <v>45.98</v>
      </c>
      <c r="W8394" s="7" t="str">
        <f>IFERROR(INDEX(Returns!A:A,MATCH(Orders!B8394,Returns!B:B,0)), "No")</f>
        <v>No</v>
      </c>
      <c r="X8394" s="7" t="str">
        <f>INDEX(People!$A$2:$A$5,MATCH(Orders!M8394,People!$B$2:$B$5,0))</f>
        <v>Chuck Magee</v>
      </c>
      <c r="Y8394">
        <f t="shared" si="394"/>
        <v>2018</v>
      </c>
      <c r="Z8394">
        <f t="shared" si="395"/>
        <v>12</v>
      </c>
    </row>
    <row r="8395" spans="1:26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7">
        <f t="shared" si="393"/>
        <v>22.23</v>
      </c>
      <c r="W8395" s="7" t="str">
        <f>IFERROR(INDEX(Returns!A:A,MATCH(Orders!B8395,Returns!B:B,0)), "No")</f>
        <v>No</v>
      </c>
      <c r="X8395" s="7" t="str">
        <f>INDEX(People!$A$2:$A$5,MATCH(Orders!M8395,People!$B$2:$B$5,0))</f>
        <v>Chuck Magee</v>
      </c>
      <c r="Y8395">
        <f t="shared" si="394"/>
        <v>2018</v>
      </c>
      <c r="Z8395">
        <f t="shared" si="395"/>
        <v>12</v>
      </c>
    </row>
    <row r="8396" spans="1:26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7">
        <f t="shared" si="393"/>
        <v>300.64999999999998</v>
      </c>
      <c r="W8396" s="7" t="str">
        <f>IFERROR(INDEX(Returns!A:A,MATCH(Orders!B8396,Returns!B:B,0)), "No")</f>
        <v>No</v>
      </c>
      <c r="X8396" s="7" t="str">
        <f>INDEX(People!$A$2:$A$5,MATCH(Orders!M8396,People!$B$2:$B$5,0))</f>
        <v>Chuck Magee</v>
      </c>
      <c r="Y8396">
        <f t="shared" si="394"/>
        <v>2018</v>
      </c>
      <c r="Z8396">
        <f t="shared" si="395"/>
        <v>12</v>
      </c>
    </row>
    <row r="8397" spans="1:26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7">
        <f t="shared" si="393"/>
        <v>122.00299999999999</v>
      </c>
      <c r="W8397" s="7" t="str">
        <f>IFERROR(INDEX(Returns!A:A,MATCH(Orders!B8397,Returns!B:B,0)), "No")</f>
        <v>No</v>
      </c>
      <c r="X8397" s="7" t="str">
        <f>INDEX(People!$A$2:$A$5,MATCH(Orders!M8397,People!$B$2:$B$5,0))</f>
        <v>Chuck Magee</v>
      </c>
      <c r="Y8397">
        <f t="shared" si="394"/>
        <v>2018</v>
      </c>
      <c r="Z8397">
        <f t="shared" si="395"/>
        <v>12</v>
      </c>
    </row>
    <row r="8398" spans="1:26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7">
        <f t="shared" si="393"/>
        <v>44.384</v>
      </c>
      <c r="W8398" s="7" t="str">
        <f>IFERROR(INDEX(Returns!A:A,MATCH(Orders!B8398,Returns!B:B,0)), "No")</f>
        <v>No</v>
      </c>
      <c r="X8398" s="7" t="str">
        <f>INDEX(People!$A$2:$A$5,MATCH(Orders!M8398,People!$B$2:$B$5,0))</f>
        <v>Cassandra Brandow</v>
      </c>
      <c r="Y8398">
        <f t="shared" si="394"/>
        <v>2016</v>
      </c>
      <c r="Z8398">
        <f t="shared" si="395"/>
        <v>6</v>
      </c>
    </row>
    <row r="8399" spans="1:26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7">
        <f t="shared" si="393"/>
        <v>1.5359999999999996</v>
      </c>
      <c r="W8399" s="7" t="str">
        <f>IFERROR(INDEX(Returns!A:A,MATCH(Orders!B8399,Returns!B:B,0)), "No")</f>
        <v>No</v>
      </c>
      <c r="X8399" s="7" t="str">
        <f>INDEX(People!$A$2:$A$5,MATCH(Orders!M8399,People!$B$2:$B$5,0))</f>
        <v>Kelly Williams</v>
      </c>
      <c r="Y8399">
        <f t="shared" si="394"/>
        <v>2016</v>
      </c>
      <c r="Z8399">
        <f t="shared" si="395"/>
        <v>9</v>
      </c>
    </row>
    <row r="8400" spans="1:26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7">
        <f t="shared" si="393"/>
        <v>77.685999999999993</v>
      </c>
      <c r="W8400" s="7" t="str">
        <f>IFERROR(INDEX(Returns!A:A,MATCH(Orders!B8400,Returns!B:B,0)), "No")</f>
        <v>No</v>
      </c>
      <c r="X8400" s="7" t="str">
        <f>INDEX(People!$A$2:$A$5,MATCH(Orders!M8400,People!$B$2:$B$5,0))</f>
        <v>Chuck Magee</v>
      </c>
      <c r="Y8400">
        <f t="shared" si="394"/>
        <v>2019</v>
      </c>
      <c r="Z8400">
        <f t="shared" si="395"/>
        <v>11</v>
      </c>
    </row>
    <row r="8401" spans="1:26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7">
        <f t="shared" si="393"/>
        <v>10.744</v>
      </c>
      <c r="W8401" s="7" t="str">
        <f>IFERROR(INDEX(Returns!A:A,MATCH(Orders!B8401,Returns!B:B,0)), "No")</f>
        <v>No</v>
      </c>
      <c r="X8401" s="7" t="str">
        <f>INDEX(People!$A$2:$A$5,MATCH(Orders!M8401,People!$B$2:$B$5,0))</f>
        <v>Anna Andreadi</v>
      </c>
      <c r="Y8401">
        <f t="shared" si="394"/>
        <v>2017</v>
      </c>
      <c r="Z8401">
        <f t="shared" si="395"/>
        <v>4</v>
      </c>
    </row>
    <row r="8402" spans="1:26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7">
        <f t="shared" si="393"/>
        <v>46.480000000000004</v>
      </c>
      <c r="W8402" s="7" t="str">
        <f>IFERROR(INDEX(Returns!A:A,MATCH(Orders!B8402,Returns!B:B,0)), "No")</f>
        <v>Yes</v>
      </c>
      <c r="X8402" s="7" t="str">
        <f>INDEX(People!$A$2:$A$5,MATCH(Orders!M8402,People!$B$2:$B$5,0))</f>
        <v>Chuck Magee</v>
      </c>
      <c r="Y8402">
        <f t="shared" si="394"/>
        <v>2017</v>
      </c>
      <c r="Z8402">
        <f t="shared" si="395"/>
        <v>12</v>
      </c>
    </row>
    <row r="8403" spans="1:26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7">
        <f t="shared" si="393"/>
        <v>54.881999999999998</v>
      </c>
      <c r="W8403" s="7" t="str">
        <f>IFERROR(INDEX(Returns!A:A,MATCH(Orders!B8403,Returns!B:B,0)), "No")</f>
        <v>Yes</v>
      </c>
      <c r="X8403" s="7" t="str">
        <f>INDEX(People!$A$2:$A$5,MATCH(Orders!M8403,People!$B$2:$B$5,0))</f>
        <v>Chuck Magee</v>
      </c>
      <c r="Y8403">
        <f t="shared" si="394"/>
        <v>2017</v>
      </c>
      <c r="Z8403">
        <f t="shared" si="395"/>
        <v>12</v>
      </c>
    </row>
    <row r="8404" spans="1:26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7">
        <f t="shared" si="393"/>
        <v>11.34</v>
      </c>
      <c r="W8404" s="7" t="str">
        <f>IFERROR(INDEX(Returns!A:A,MATCH(Orders!B8404,Returns!B:B,0)), "No")</f>
        <v>Yes</v>
      </c>
      <c r="X8404" s="7" t="str">
        <f>INDEX(People!$A$2:$A$5,MATCH(Orders!M8404,People!$B$2:$B$5,0))</f>
        <v>Chuck Magee</v>
      </c>
      <c r="Y8404">
        <f t="shared" si="394"/>
        <v>2017</v>
      </c>
      <c r="Z8404">
        <f t="shared" si="395"/>
        <v>12</v>
      </c>
    </row>
    <row r="8405" spans="1:26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7">
        <f t="shared" si="393"/>
        <v>26.38</v>
      </c>
      <c r="W8405" s="7" t="str">
        <f>IFERROR(INDEX(Returns!A:A,MATCH(Orders!B8405,Returns!B:B,0)), "No")</f>
        <v>No</v>
      </c>
      <c r="X8405" s="7" t="str">
        <f>INDEX(People!$A$2:$A$5,MATCH(Orders!M8405,People!$B$2:$B$5,0))</f>
        <v>Anna Andreadi</v>
      </c>
      <c r="Y8405">
        <f t="shared" si="394"/>
        <v>2018</v>
      </c>
      <c r="Z8405">
        <f t="shared" si="395"/>
        <v>2</v>
      </c>
    </row>
    <row r="8406" spans="1:26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7">
        <f t="shared" si="393"/>
        <v>20.98</v>
      </c>
      <c r="W8406" s="7" t="str">
        <f>IFERROR(INDEX(Returns!A:A,MATCH(Orders!B8406,Returns!B:B,0)), "No")</f>
        <v>No</v>
      </c>
      <c r="X8406" s="7" t="str">
        <f>INDEX(People!$A$2:$A$5,MATCH(Orders!M8406,People!$B$2:$B$5,0))</f>
        <v>Chuck Magee</v>
      </c>
      <c r="Y8406">
        <f t="shared" si="394"/>
        <v>2019</v>
      </c>
      <c r="Z8406">
        <f t="shared" si="395"/>
        <v>7</v>
      </c>
    </row>
    <row r="8407" spans="1:26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7">
        <f t="shared" si="393"/>
        <v>28.380000000000003</v>
      </c>
      <c r="W8407" s="7" t="str">
        <f>IFERROR(INDEX(Returns!A:A,MATCH(Orders!B8407,Returns!B:B,0)), "No")</f>
        <v>No</v>
      </c>
      <c r="X8407" s="7" t="str">
        <f>INDEX(People!$A$2:$A$5,MATCH(Orders!M8407,People!$B$2:$B$5,0))</f>
        <v>Chuck Magee</v>
      </c>
      <c r="Y8407">
        <f t="shared" si="394"/>
        <v>2019</v>
      </c>
      <c r="Z8407">
        <f t="shared" si="395"/>
        <v>7</v>
      </c>
    </row>
    <row r="8408" spans="1:26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7">
        <f t="shared" si="393"/>
        <v>19.989999999999998</v>
      </c>
      <c r="W8408" s="7" t="str">
        <f>IFERROR(INDEX(Returns!A:A,MATCH(Orders!B8408,Returns!B:B,0)), "No")</f>
        <v>No</v>
      </c>
      <c r="X8408" s="7" t="str">
        <f>INDEX(People!$A$2:$A$5,MATCH(Orders!M8408,People!$B$2:$B$5,0))</f>
        <v>Chuck Magee</v>
      </c>
      <c r="Y8408">
        <f t="shared" si="394"/>
        <v>2019</v>
      </c>
      <c r="Z8408">
        <f t="shared" si="395"/>
        <v>7</v>
      </c>
    </row>
    <row r="8409" spans="1:26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7">
        <f t="shared" si="393"/>
        <v>4.13</v>
      </c>
      <c r="W8409" s="7" t="str">
        <f>IFERROR(INDEX(Returns!A:A,MATCH(Orders!B8409,Returns!B:B,0)), "No")</f>
        <v>No</v>
      </c>
      <c r="X8409" s="7" t="str">
        <f>INDEX(People!$A$2:$A$5,MATCH(Orders!M8409,People!$B$2:$B$5,0))</f>
        <v>Chuck Magee</v>
      </c>
      <c r="Y8409">
        <f t="shared" si="394"/>
        <v>2019</v>
      </c>
      <c r="Z8409">
        <f t="shared" si="395"/>
        <v>7</v>
      </c>
    </row>
    <row r="8410" spans="1:26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7">
        <f t="shared" si="393"/>
        <v>34.99</v>
      </c>
      <c r="W8410" s="7" t="str">
        <f>IFERROR(INDEX(Returns!A:A,MATCH(Orders!B8410,Returns!B:B,0)), "No")</f>
        <v>No</v>
      </c>
      <c r="X8410" s="7" t="str">
        <f>INDEX(People!$A$2:$A$5,MATCH(Orders!M8410,People!$B$2:$B$5,0))</f>
        <v>Chuck Magee</v>
      </c>
      <c r="Y8410">
        <f t="shared" si="394"/>
        <v>2019</v>
      </c>
      <c r="Z8410">
        <f t="shared" si="395"/>
        <v>7</v>
      </c>
    </row>
    <row r="8411" spans="1:26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7">
        <f t="shared" si="393"/>
        <v>27.632000000000001</v>
      </c>
      <c r="W8411" s="7" t="str">
        <f>IFERROR(INDEX(Returns!A:A,MATCH(Orders!B8411,Returns!B:B,0)), "No")</f>
        <v>No</v>
      </c>
      <c r="X8411" s="7" t="str">
        <f>INDEX(People!$A$2:$A$5,MATCH(Orders!M8411,People!$B$2:$B$5,0))</f>
        <v>Anna Andreadi</v>
      </c>
      <c r="Y8411">
        <f t="shared" si="394"/>
        <v>2017</v>
      </c>
      <c r="Z8411">
        <f t="shared" si="395"/>
        <v>12</v>
      </c>
    </row>
    <row r="8412" spans="1:26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7">
        <f t="shared" si="393"/>
        <v>157.506</v>
      </c>
      <c r="W8412" s="7" t="str">
        <f>IFERROR(INDEX(Returns!A:A,MATCH(Orders!B8412,Returns!B:B,0)), "No")</f>
        <v>No</v>
      </c>
      <c r="X8412" s="7" t="str">
        <f>INDEX(People!$A$2:$A$5,MATCH(Orders!M8412,People!$B$2:$B$5,0))</f>
        <v>Cassandra Brandow</v>
      </c>
      <c r="Y8412">
        <f t="shared" si="394"/>
        <v>2018</v>
      </c>
      <c r="Z8412">
        <f t="shared" si="395"/>
        <v>11</v>
      </c>
    </row>
    <row r="8413" spans="1:26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7">
        <f t="shared" si="393"/>
        <v>3.98</v>
      </c>
      <c r="W8413" s="7" t="str">
        <f>IFERROR(INDEX(Returns!A:A,MATCH(Orders!B8413,Returns!B:B,0)), "No")</f>
        <v>No</v>
      </c>
      <c r="X8413" s="7" t="str">
        <f>INDEX(People!$A$2:$A$5,MATCH(Orders!M8413,People!$B$2:$B$5,0))</f>
        <v>Cassandra Brandow</v>
      </c>
      <c r="Y8413">
        <f t="shared" si="394"/>
        <v>2018</v>
      </c>
      <c r="Z8413">
        <f t="shared" si="395"/>
        <v>5</v>
      </c>
    </row>
    <row r="8414" spans="1:26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7">
        <f t="shared" si="393"/>
        <v>233.352</v>
      </c>
      <c r="W8414" s="7" t="str">
        <f>IFERROR(INDEX(Returns!A:A,MATCH(Orders!B8414,Returns!B:B,0)), "No")</f>
        <v>No</v>
      </c>
      <c r="X8414" s="7" t="str">
        <f>INDEX(People!$A$2:$A$5,MATCH(Orders!M8414,People!$B$2:$B$5,0))</f>
        <v>Kelly Williams</v>
      </c>
      <c r="Y8414">
        <f t="shared" si="394"/>
        <v>2019</v>
      </c>
      <c r="Z8414">
        <f t="shared" si="395"/>
        <v>3</v>
      </c>
    </row>
    <row r="8415" spans="1:26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7">
        <f t="shared" si="393"/>
        <v>5.1840000000000011</v>
      </c>
      <c r="W8415" s="7" t="str">
        <f>IFERROR(INDEX(Returns!A:A,MATCH(Orders!B8415,Returns!B:B,0)), "No")</f>
        <v>No</v>
      </c>
      <c r="X8415" s="7" t="str">
        <f>INDEX(People!$A$2:$A$5,MATCH(Orders!M8415,People!$B$2:$B$5,0))</f>
        <v>Kelly Williams</v>
      </c>
      <c r="Y8415">
        <f t="shared" si="394"/>
        <v>2018</v>
      </c>
      <c r="Z8415">
        <f t="shared" si="395"/>
        <v>12</v>
      </c>
    </row>
    <row r="8416" spans="1:26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7">
        <f t="shared" si="393"/>
        <v>55.20000000000001</v>
      </c>
      <c r="W8416" s="7" t="str">
        <f>IFERROR(INDEX(Returns!A:A,MATCH(Orders!B8416,Returns!B:B,0)), "No")</f>
        <v>No</v>
      </c>
      <c r="X8416" s="7" t="str">
        <f>INDEX(People!$A$2:$A$5,MATCH(Orders!M8416,People!$B$2:$B$5,0))</f>
        <v>Kelly Williams</v>
      </c>
      <c r="Y8416">
        <f t="shared" si="394"/>
        <v>2018</v>
      </c>
      <c r="Z8416">
        <f t="shared" si="395"/>
        <v>12</v>
      </c>
    </row>
    <row r="8417" spans="1:26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7">
        <f t="shared" si="393"/>
        <v>35.44</v>
      </c>
      <c r="W8417" s="7" t="str">
        <f>IFERROR(INDEX(Returns!A:A,MATCH(Orders!B8417,Returns!B:B,0)), "No")</f>
        <v>No</v>
      </c>
      <c r="X8417" s="7" t="str">
        <f>INDEX(People!$A$2:$A$5,MATCH(Orders!M8417,People!$B$2:$B$5,0))</f>
        <v>Kelly Williams</v>
      </c>
      <c r="Y8417">
        <f t="shared" si="394"/>
        <v>2019</v>
      </c>
      <c r="Z8417">
        <f t="shared" si="395"/>
        <v>4</v>
      </c>
    </row>
    <row r="8418" spans="1:26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7">
        <f t="shared" si="393"/>
        <v>29.583999999999996</v>
      </c>
      <c r="W8418" s="7" t="str">
        <f>IFERROR(INDEX(Returns!A:A,MATCH(Orders!B8418,Returns!B:B,0)), "No")</f>
        <v>No</v>
      </c>
      <c r="X8418" s="7" t="str">
        <f>INDEX(People!$A$2:$A$5,MATCH(Orders!M8418,People!$B$2:$B$5,0))</f>
        <v>Anna Andreadi</v>
      </c>
      <c r="Y8418">
        <f t="shared" si="394"/>
        <v>2019</v>
      </c>
      <c r="Z8418">
        <f t="shared" si="395"/>
        <v>5</v>
      </c>
    </row>
    <row r="8419" spans="1:26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7">
        <f t="shared" si="393"/>
        <v>34.76</v>
      </c>
      <c r="W8419" s="7" t="str">
        <f>IFERROR(INDEX(Returns!A:A,MATCH(Orders!B8419,Returns!B:B,0)), "No")</f>
        <v>No</v>
      </c>
      <c r="X8419" s="7" t="str">
        <f>INDEX(People!$A$2:$A$5,MATCH(Orders!M8419,People!$B$2:$B$5,0))</f>
        <v>Anna Andreadi</v>
      </c>
      <c r="Y8419">
        <f t="shared" si="394"/>
        <v>2019</v>
      </c>
      <c r="Z8419">
        <f t="shared" si="395"/>
        <v>5</v>
      </c>
    </row>
    <row r="8420" spans="1:26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7">
        <f t="shared" si="393"/>
        <v>286.85000000000002</v>
      </c>
      <c r="W8420" s="7" t="str">
        <f>IFERROR(INDEX(Returns!A:A,MATCH(Orders!B8420,Returns!B:B,0)), "No")</f>
        <v>No</v>
      </c>
      <c r="X8420" s="7" t="str">
        <f>INDEX(People!$A$2:$A$5,MATCH(Orders!M8420,People!$B$2:$B$5,0))</f>
        <v>Anna Andreadi</v>
      </c>
      <c r="Y8420">
        <f t="shared" si="394"/>
        <v>2019</v>
      </c>
      <c r="Z8420">
        <f t="shared" si="395"/>
        <v>5</v>
      </c>
    </row>
    <row r="8421" spans="1:26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7">
        <f t="shared" si="393"/>
        <v>16.739999999999998</v>
      </c>
      <c r="W8421" s="7" t="str">
        <f>IFERROR(INDEX(Returns!A:A,MATCH(Orders!B8421,Returns!B:B,0)), "No")</f>
        <v>No</v>
      </c>
      <c r="X8421" s="7" t="str">
        <f>INDEX(People!$A$2:$A$5,MATCH(Orders!M8421,People!$B$2:$B$5,0))</f>
        <v>Anna Andreadi</v>
      </c>
      <c r="Y8421">
        <f t="shared" si="394"/>
        <v>2019</v>
      </c>
      <c r="Z8421">
        <f t="shared" si="395"/>
        <v>5</v>
      </c>
    </row>
    <row r="8422" spans="1:26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7">
        <f t="shared" si="393"/>
        <v>99.99</v>
      </c>
      <c r="W8422" s="7" t="str">
        <f>IFERROR(INDEX(Returns!A:A,MATCH(Orders!B8422,Returns!B:B,0)), "No")</f>
        <v>No</v>
      </c>
      <c r="X8422" s="7" t="str">
        <f>INDEX(People!$A$2:$A$5,MATCH(Orders!M8422,People!$B$2:$B$5,0))</f>
        <v>Anna Andreadi</v>
      </c>
      <c r="Y8422">
        <f t="shared" si="394"/>
        <v>2019</v>
      </c>
      <c r="Z8422">
        <f t="shared" si="395"/>
        <v>5</v>
      </c>
    </row>
    <row r="8423" spans="1:26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7">
        <f t="shared" si="393"/>
        <v>15</v>
      </c>
      <c r="W8423" s="7" t="str">
        <f>IFERROR(INDEX(Returns!A:A,MATCH(Orders!B8423,Returns!B:B,0)), "No")</f>
        <v>No</v>
      </c>
      <c r="X8423" s="7" t="str">
        <f>INDEX(People!$A$2:$A$5,MATCH(Orders!M8423,People!$B$2:$B$5,0))</f>
        <v>Chuck Magee</v>
      </c>
      <c r="Y8423">
        <f t="shared" si="394"/>
        <v>2019</v>
      </c>
      <c r="Z8423">
        <f t="shared" si="395"/>
        <v>10</v>
      </c>
    </row>
    <row r="8424" spans="1:26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7">
        <f t="shared" si="393"/>
        <v>3.5799999999999996</v>
      </c>
      <c r="W8424" s="7" t="str">
        <f>IFERROR(INDEX(Returns!A:A,MATCH(Orders!B8424,Returns!B:B,0)), "No")</f>
        <v>No</v>
      </c>
      <c r="X8424" s="7" t="str">
        <f>INDEX(People!$A$2:$A$5,MATCH(Orders!M8424,People!$B$2:$B$5,0))</f>
        <v>Chuck Magee</v>
      </c>
      <c r="Y8424">
        <f t="shared" si="394"/>
        <v>2019</v>
      </c>
      <c r="Z8424">
        <f t="shared" si="395"/>
        <v>10</v>
      </c>
    </row>
    <row r="8425" spans="1:26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7">
        <f t="shared" si="393"/>
        <v>20.239999999999998</v>
      </c>
      <c r="W8425" s="7" t="str">
        <f>IFERROR(INDEX(Returns!A:A,MATCH(Orders!B8425,Returns!B:B,0)), "No")</f>
        <v>No</v>
      </c>
      <c r="X8425" s="7" t="str">
        <f>INDEX(People!$A$2:$A$5,MATCH(Orders!M8425,People!$B$2:$B$5,0))</f>
        <v>Chuck Magee</v>
      </c>
      <c r="Y8425">
        <f t="shared" si="394"/>
        <v>2019</v>
      </c>
      <c r="Z8425">
        <f t="shared" si="395"/>
        <v>10</v>
      </c>
    </row>
    <row r="8426" spans="1:26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7">
        <f t="shared" si="393"/>
        <v>430.98</v>
      </c>
      <c r="W8426" s="7" t="str">
        <f>IFERROR(INDEX(Returns!A:A,MATCH(Orders!B8426,Returns!B:B,0)), "No")</f>
        <v>No</v>
      </c>
      <c r="X8426" s="7" t="str">
        <f>INDEX(People!$A$2:$A$5,MATCH(Orders!M8426,People!$B$2:$B$5,0))</f>
        <v>Chuck Magee</v>
      </c>
      <c r="Y8426">
        <f t="shared" si="394"/>
        <v>2019</v>
      </c>
      <c r="Z8426">
        <f t="shared" si="395"/>
        <v>10</v>
      </c>
    </row>
    <row r="8427" spans="1:26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7">
        <f t="shared" si="393"/>
        <v>2.3040000000000003</v>
      </c>
      <c r="W8427" s="7" t="str">
        <f>IFERROR(INDEX(Returns!A:A,MATCH(Orders!B8427,Returns!B:B,0)), "No")</f>
        <v>No</v>
      </c>
      <c r="X8427" s="7" t="str">
        <f>INDEX(People!$A$2:$A$5,MATCH(Orders!M8427,People!$B$2:$B$5,0))</f>
        <v>Chuck Magee</v>
      </c>
      <c r="Y8427">
        <f t="shared" si="394"/>
        <v>2018</v>
      </c>
      <c r="Z8427">
        <f t="shared" si="395"/>
        <v>8</v>
      </c>
    </row>
    <row r="8428" spans="1:26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7">
        <f t="shared" si="393"/>
        <v>5.4720000000000004</v>
      </c>
      <c r="W8428" s="7" t="str">
        <f>IFERROR(INDEX(Returns!A:A,MATCH(Orders!B8428,Returns!B:B,0)), "No")</f>
        <v>No</v>
      </c>
      <c r="X8428" s="7" t="str">
        <f>INDEX(People!$A$2:$A$5,MATCH(Orders!M8428,People!$B$2:$B$5,0))</f>
        <v>Anna Andreadi</v>
      </c>
      <c r="Y8428">
        <f t="shared" si="394"/>
        <v>2017</v>
      </c>
      <c r="Z8428">
        <f t="shared" si="395"/>
        <v>10</v>
      </c>
    </row>
    <row r="8429" spans="1:26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7">
        <f t="shared" si="393"/>
        <v>2.1800000000000002</v>
      </c>
      <c r="W8429" s="7" t="str">
        <f>IFERROR(INDEX(Returns!A:A,MATCH(Orders!B8429,Returns!B:B,0)), "No")</f>
        <v>No</v>
      </c>
      <c r="X8429" s="7" t="str">
        <f>INDEX(People!$A$2:$A$5,MATCH(Orders!M8429,People!$B$2:$B$5,0))</f>
        <v>Kelly Williams</v>
      </c>
      <c r="Y8429">
        <f t="shared" si="394"/>
        <v>2019</v>
      </c>
      <c r="Z8429">
        <f t="shared" si="395"/>
        <v>11</v>
      </c>
    </row>
    <row r="8430" spans="1:26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7">
        <f t="shared" si="393"/>
        <v>10.392000000000001</v>
      </c>
      <c r="W8430" s="7" t="str">
        <f>IFERROR(INDEX(Returns!A:A,MATCH(Orders!B8430,Returns!B:B,0)), "No")</f>
        <v>No</v>
      </c>
      <c r="X8430" s="7" t="str">
        <f>INDEX(People!$A$2:$A$5,MATCH(Orders!M8430,People!$B$2:$B$5,0))</f>
        <v>Anna Andreadi</v>
      </c>
      <c r="Y8430">
        <f t="shared" si="394"/>
        <v>2019</v>
      </c>
      <c r="Z8430">
        <f t="shared" si="395"/>
        <v>11</v>
      </c>
    </row>
    <row r="8431" spans="1:26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7">
        <f t="shared" si="393"/>
        <v>60.784000000000006</v>
      </c>
      <c r="W8431" s="7" t="str">
        <f>IFERROR(INDEX(Returns!A:A,MATCH(Orders!B8431,Returns!B:B,0)), "No")</f>
        <v>No</v>
      </c>
      <c r="X8431" s="7" t="str">
        <f>INDEX(People!$A$2:$A$5,MATCH(Orders!M8431,People!$B$2:$B$5,0))</f>
        <v>Chuck Magee</v>
      </c>
      <c r="Y8431">
        <f t="shared" si="394"/>
        <v>2018</v>
      </c>
      <c r="Z8431">
        <f t="shared" si="395"/>
        <v>12</v>
      </c>
    </row>
    <row r="8432" spans="1:26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7">
        <f t="shared" si="393"/>
        <v>64.650000000000006</v>
      </c>
      <c r="W8432" s="7" t="str">
        <f>IFERROR(INDEX(Returns!A:A,MATCH(Orders!B8432,Returns!B:B,0)), "No")</f>
        <v>No</v>
      </c>
      <c r="X8432" s="7" t="str">
        <f>INDEX(People!$A$2:$A$5,MATCH(Orders!M8432,People!$B$2:$B$5,0))</f>
        <v>Kelly Williams</v>
      </c>
      <c r="Y8432">
        <f t="shared" si="394"/>
        <v>2016</v>
      </c>
      <c r="Z8432">
        <f t="shared" si="395"/>
        <v>3</v>
      </c>
    </row>
    <row r="8433" spans="1:26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7">
        <f t="shared" si="393"/>
        <v>27.420000000000005</v>
      </c>
      <c r="W8433" s="7" t="str">
        <f>IFERROR(INDEX(Returns!A:A,MATCH(Orders!B8433,Returns!B:B,0)), "No")</f>
        <v>No</v>
      </c>
      <c r="X8433" s="7" t="str">
        <f>INDEX(People!$A$2:$A$5,MATCH(Orders!M8433,People!$B$2:$B$5,0))</f>
        <v>Chuck Magee</v>
      </c>
      <c r="Y8433">
        <f t="shared" si="394"/>
        <v>2019</v>
      </c>
      <c r="Z8433">
        <f t="shared" si="395"/>
        <v>11</v>
      </c>
    </row>
    <row r="8434" spans="1:26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7">
        <f t="shared" si="393"/>
        <v>1.512</v>
      </c>
      <c r="W8434" s="7" t="str">
        <f>IFERROR(INDEX(Returns!A:A,MATCH(Orders!B8434,Returns!B:B,0)), "No")</f>
        <v>No</v>
      </c>
      <c r="X8434" s="7" t="str">
        <f>INDEX(People!$A$2:$A$5,MATCH(Orders!M8434,People!$B$2:$B$5,0))</f>
        <v>Kelly Williams</v>
      </c>
      <c r="Y8434">
        <f t="shared" si="394"/>
        <v>2016</v>
      </c>
      <c r="Z8434">
        <f t="shared" si="395"/>
        <v>9</v>
      </c>
    </row>
    <row r="8435" spans="1:26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7">
        <f t="shared" si="393"/>
        <v>3.4240000000000004</v>
      </c>
      <c r="W8435" s="7" t="str">
        <f>IFERROR(INDEX(Returns!A:A,MATCH(Orders!B8435,Returns!B:B,0)), "No")</f>
        <v>No</v>
      </c>
      <c r="X8435" s="7" t="str">
        <f>INDEX(People!$A$2:$A$5,MATCH(Orders!M8435,People!$B$2:$B$5,0))</f>
        <v>Kelly Williams</v>
      </c>
      <c r="Y8435">
        <f t="shared" si="394"/>
        <v>2016</v>
      </c>
      <c r="Z8435">
        <f t="shared" si="395"/>
        <v>9</v>
      </c>
    </row>
    <row r="8436" spans="1:26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7">
        <f t="shared" si="393"/>
        <v>1.9920000000000002</v>
      </c>
      <c r="W8436" s="7" t="str">
        <f>IFERROR(INDEX(Returns!A:A,MATCH(Orders!B8436,Returns!B:B,0)), "No")</f>
        <v>No</v>
      </c>
      <c r="X8436" s="7" t="str">
        <f>INDEX(People!$A$2:$A$5,MATCH(Orders!M8436,People!$B$2:$B$5,0))</f>
        <v>Kelly Williams</v>
      </c>
      <c r="Y8436">
        <f t="shared" si="394"/>
        <v>2016</v>
      </c>
      <c r="Z8436">
        <f t="shared" si="395"/>
        <v>9</v>
      </c>
    </row>
    <row r="8437" spans="1:26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7">
        <f t="shared" si="393"/>
        <v>4.2759999999999989</v>
      </c>
      <c r="W8437" s="7" t="str">
        <f>IFERROR(INDEX(Returns!A:A,MATCH(Orders!B8437,Returns!B:B,0)), "No")</f>
        <v>No</v>
      </c>
      <c r="X8437" s="7" t="str">
        <f>INDEX(People!$A$2:$A$5,MATCH(Orders!M8437,People!$B$2:$B$5,0))</f>
        <v>Kelly Williams</v>
      </c>
      <c r="Y8437">
        <f t="shared" si="394"/>
        <v>2016</v>
      </c>
      <c r="Z8437">
        <f t="shared" si="395"/>
        <v>9</v>
      </c>
    </row>
    <row r="8438" spans="1:26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7">
        <f t="shared" si="393"/>
        <v>4.1440000000000001</v>
      </c>
      <c r="W8438" s="7" t="str">
        <f>IFERROR(INDEX(Returns!A:A,MATCH(Orders!B8438,Returns!B:B,0)), "No")</f>
        <v>No</v>
      </c>
      <c r="X8438" s="7" t="str">
        <f>INDEX(People!$A$2:$A$5,MATCH(Orders!M8438,People!$B$2:$B$5,0))</f>
        <v>Anna Andreadi</v>
      </c>
      <c r="Y8438">
        <f t="shared" si="394"/>
        <v>2017</v>
      </c>
      <c r="Z8438">
        <f t="shared" si="395"/>
        <v>9</v>
      </c>
    </row>
    <row r="8439" spans="1:26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7">
        <f t="shared" si="393"/>
        <v>12.744</v>
      </c>
      <c r="W8439" s="7" t="str">
        <f>IFERROR(INDEX(Returns!A:A,MATCH(Orders!B8439,Returns!B:B,0)), "No")</f>
        <v>No</v>
      </c>
      <c r="X8439" s="7" t="str">
        <f>INDEX(People!$A$2:$A$5,MATCH(Orders!M8439,People!$B$2:$B$5,0))</f>
        <v>Chuck Magee</v>
      </c>
      <c r="Y8439">
        <f t="shared" si="394"/>
        <v>2017</v>
      </c>
      <c r="Z8439">
        <f t="shared" si="395"/>
        <v>12</v>
      </c>
    </row>
    <row r="8440" spans="1:26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7">
        <f t="shared" si="393"/>
        <v>34.24</v>
      </c>
      <c r="W8440" s="7" t="str">
        <f>IFERROR(INDEX(Returns!A:A,MATCH(Orders!B8440,Returns!B:B,0)), "No")</f>
        <v>Yes</v>
      </c>
      <c r="X8440" s="7" t="str">
        <f>INDEX(People!$A$2:$A$5,MATCH(Orders!M8440,People!$B$2:$B$5,0))</f>
        <v>Anna Andreadi</v>
      </c>
      <c r="Y8440">
        <f t="shared" si="394"/>
        <v>2016</v>
      </c>
      <c r="Z8440">
        <f t="shared" si="395"/>
        <v>5</v>
      </c>
    </row>
    <row r="8441" spans="1:26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7">
        <f t="shared" si="393"/>
        <v>24.808000000000003</v>
      </c>
      <c r="W8441" s="7" t="str">
        <f>IFERROR(INDEX(Returns!A:A,MATCH(Orders!B8441,Returns!B:B,0)), "No")</f>
        <v>No</v>
      </c>
      <c r="X8441" s="7" t="str">
        <f>INDEX(People!$A$2:$A$5,MATCH(Orders!M8441,People!$B$2:$B$5,0))</f>
        <v>Kelly Williams</v>
      </c>
      <c r="Y8441">
        <f t="shared" si="394"/>
        <v>2019</v>
      </c>
      <c r="Z8441">
        <f t="shared" si="395"/>
        <v>3</v>
      </c>
    </row>
    <row r="8442" spans="1:26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7">
        <f t="shared" si="393"/>
        <v>3.5280000000000005</v>
      </c>
      <c r="W8442" s="7" t="str">
        <f>IFERROR(INDEX(Returns!A:A,MATCH(Orders!B8442,Returns!B:B,0)), "No")</f>
        <v>No</v>
      </c>
      <c r="X8442" s="7" t="str">
        <f>INDEX(People!$A$2:$A$5,MATCH(Orders!M8442,People!$B$2:$B$5,0))</f>
        <v>Chuck Magee</v>
      </c>
      <c r="Y8442">
        <f t="shared" si="394"/>
        <v>2018</v>
      </c>
      <c r="Z8442">
        <f t="shared" si="395"/>
        <v>12</v>
      </c>
    </row>
    <row r="8443" spans="1:26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7">
        <f t="shared" si="393"/>
        <v>21.103999999999999</v>
      </c>
      <c r="W8443" s="7" t="str">
        <f>IFERROR(INDEX(Returns!A:A,MATCH(Orders!B8443,Returns!B:B,0)), "No")</f>
        <v>No</v>
      </c>
      <c r="X8443" s="7" t="str">
        <f>INDEX(People!$A$2:$A$5,MATCH(Orders!M8443,People!$B$2:$B$5,0))</f>
        <v>Anna Andreadi</v>
      </c>
      <c r="Y8443">
        <f t="shared" si="394"/>
        <v>2019</v>
      </c>
      <c r="Z8443">
        <f t="shared" si="395"/>
        <v>5</v>
      </c>
    </row>
    <row r="8444" spans="1:26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7">
        <f t="shared" si="393"/>
        <v>215.97</v>
      </c>
      <c r="W8444" s="7" t="str">
        <f>IFERROR(INDEX(Returns!A:A,MATCH(Orders!B8444,Returns!B:B,0)), "No")</f>
        <v>No</v>
      </c>
      <c r="X8444" s="7" t="str">
        <f>INDEX(People!$A$2:$A$5,MATCH(Orders!M8444,People!$B$2:$B$5,0))</f>
        <v>Chuck Magee</v>
      </c>
      <c r="Y8444">
        <f t="shared" si="394"/>
        <v>2018</v>
      </c>
      <c r="Z8444">
        <f t="shared" si="395"/>
        <v>3</v>
      </c>
    </row>
    <row r="8445" spans="1:26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7">
        <f t="shared" si="393"/>
        <v>2.0430000000000001</v>
      </c>
      <c r="W8445" s="7" t="str">
        <f>IFERROR(INDEX(Returns!A:A,MATCH(Orders!B8445,Returns!B:B,0)), "No")</f>
        <v>No</v>
      </c>
      <c r="X8445" s="7" t="str">
        <f>INDEX(People!$A$2:$A$5,MATCH(Orders!M8445,People!$B$2:$B$5,0))</f>
        <v>Chuck Magee</v>
      </c>
      <c r="Y8445">
        <f t="shared" si="394"/>
        <v>2018</v>
      </c>
      <c r="Z8445">
        <f t="shared" si="395"/>
        <v>3</v>
      </c>
    </row>
    <row r="8446" spans="1:26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7">
        <f t="shared" si="393"/>
        <v>22.745999999999999</v>
      </c>
      <c r="W8446" s="7" t="str">
        <f>IFERROR(INDEX(Returns!A:A,MATCH(Orders!B8446,Returns!B:B,0)), "No")</f>
        <v>No</v>
      </c>
      <c r="X8446" s="7" t="str">
        <f>INDEX(People!$A$2:$A$5,MATCH(Orders!M8446,People!$B$2:$B$5,0))</f>
        <v>Chuck Magee</v>
      </c>
      <c r="Y8446">
        <f t="shared" si="394"/>
        <v>2018</v>
      </c>
      <c r="Z8446">
        <f t="shared" si="395"/>
        <v>3</v>
      </c>
    </row>
    <row r="8447" spans="1:26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7">
        <f t="shared" si="393"/>
        <v>60.186</v>
      </c>
      <c r="W8447" s="7" t="str">
        <f>IFERROR(INDEX(Returns!A:A,MATCH(Orders!B8447,Returns!B:B,0)), "No")</f>
        <v>No</v>
      </c>
      <c r="X8447" s="7" t="str">
        <f>INDEX(People!$A$2:$A$5,MATCH(Orders!M8447,People!$B$2:$B$5,0))</f>
        <v>Chuck Magee</v>
      </c>
      <c r="Y8447">
        <f t="shared" si="394"/>
        <v>2019</v>
      </c>
      <c r="Z8447">
        <f t="shared" si="395"/>
        <v>10</v>
      </c>
    </row>
    <row r="8448" spans="1:26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7">
        <f t="shared" si="393"/>
        <v>8.75</v>
      </c>
      <c r="W8448" s="7" t="str">
        <f>IFERROR(INDEX(Returns!A:A,MATCH(Orders!B8448,Returns!B:B,0)), "No")</f>
        <v>No</v>
      </c>
      <c r="X8448" s="7" t="str">
        <f>INDEX(People!$A$2:$A$5,MATCH(Orders!M8448,People!$B$2:$B$5,0))</f>
        <v>Chuck Magee</v>
      </c>
      <c r="Y8448">
        <f t="shared" si="394"/>
        <v>2019</v>
      </c>
      <c r="Z8448">
        <f t="shared" si="395"/>
        <v>10</v>
      </c>
    </row>
    <row r="8449" spans="1:26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7">
        <f t="shared" si="393"/>
        <v>105.34</v>
      </c>
      <c r="W8449" s="7" t="str">
        <f>IFERROR(INDEX(Returns!A:A,MATCH(Orders!B8449,Returns!B:B,0)), "No")</f>
        <v>No</v>
      </c>
      <c r="X8449" s="7" t="str">
        <f>INDEX(People!$A$2:$A$5,MATCH(Orders!M8449,People!$B$2:$B$5,0))</f>
        <v>Chuck Magee</v>
      </c>
      <c r="Y8449">
        <f t="shared" si="394"/>
        <v>2019</v>
      </c>
      <c r="Z8449">
        <f t="shared" si="395"/>
        <v>10</v>
      </c>
    </row>
    <row r="8450" spans="1:26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7">
        <f t="shared" si="393"/>
        <v>212.63199999999998</v>
      </c>
      <c r="W8450" s="7" t="str">
        <f>IFERROR(INDEX(Returns!A:A,MATCH(Orders!B8450,Returns!B:B,0)), "No")</f>
        <v>No</v>
      </c>
      <c r="X8450" s="7" t="str">
        <f>INDEX(People!$A$2:$A$5,MATCH(Orders!M8450,People!$B$2:$B$5,0))</f>
        <v>Chuck Magee</v>
      </c>
      <c r="Y8450">
        <f t="shared" si="394"/>
        <v>2019</v>
      </c>
      <c r="Z8450">
        <f t="shared" si="395"/>
        <v>10</v>
      </c>
    </row>
    <row r="8451" spans="1:26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7">
        <f t="shared" ref="V8451:V8514" si="396">R8451/S8451</f>
        <v>5.43</v>
      </c>
      <c r="W8451" s="7" t="str">
        <f>IFERROR(INDEX(Returns!A:A,MATCH(Orders!B8451,Returns!B:B,0)), "No")</f>
        <v>No</v>
      </c>
      <c r="X8451" s="7" t="str">
        <f>INDEX(People!$A$2:$A$5,MATCH(Orders!M8451,People!$B$2:$B$5,0))</f>
        <v>Chuck Magee</v>
      </c>
      <c r="Y8451">
        <f t="shared" ref="Y8451:Y8514" si="397">YEAR(C8451)</f>
        <v>2019</v>
      </c>
      <c r="Z8451">
        <f t="shared" ref="Z8451:Z8514" si="398">MONTH(C8451)</f>
        <v>10</v>
      </c>
    </row>
    <row r="8452" spans="1:26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7">
        <f t="shared" si="396"/>
        <v>2.2200000000000002</v>
      </c>
      <c r="W8452" s="7" t="str">
        <f>IFERROR(INDEX(Returns!A:A,MATCH(Orders!B8452,Returns!B:B,0)), "No")</f>
        <v>No</v>
      </c>
      <c r="X8452" s="7" t="str">
        <f>INDEX(People!$A$2:$A$5,MATCH(Orders!M8452,People!$B$2:$B$5,0))</f>
        <v>Chuck Magee</v>
      </c>
      <c r="Y8452">
        <f t="shared" si="397"/>
        <v>2019</v>
      </c>
      <c r="Z8452">
        <f t="shared" si="398"/>
        <v>10</v>
      </c>
    </row>
    <row r="8453" spans="1:26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7">
        <f t="shared" si="396"/>
        <v>335.99200000000002</v>
      </c>
      <c r="W8453" s="7" t="str">
        <f>IFERROR(INDEX(Returns!A:A,MATCH(Orders!B8453,Returns!B:B,0)), "No")</f>
        <v>No</v>
      </c>
      <c r="X8453" s="7" t="str">
        <f>INDEX(People!$A$2:$A$5,MATCH(Orders!M8453,People!$B$2:$B$5,0))</f>
        <v>Anna Andreadi</v>
      </c>
      <c r="Y8453">
        <f t="shared" si="397"/>
        <v>2016</v>
      </c>
      <c r="Z8453">
        <f t="shared" si="398"/>
        <v>4</v>
      </c>
    </row>
    <row r="8454" spans="1:26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7">
        <f t="shared" si="396"/>
        <v>86.092999999999989</v>
      </c>
      <c r="W8454" s="7" t="str">
        <f>IFERROR(INDEX(Returns!A:A,MATCH(Orders!B8454,Returns!B:B,0)), "No")</f>
        <v>No</v>
      </c>
      <c r="X8454" s="7" t="str">
        <f>INDEX(People!$A$2:$A$5,MATCH(Orders!M8454,People!$B$2:$B$5,0))</f>
        <v>Kelly Williams</v>
      </c>
      <c r="Y8454">
        <f t="shared" si="397"/>
        <v>2018</v>
      </c>
      <c r="Z8454">
        <f t="shared" si="398"/>
        <v>4</v>
      </c>
    </row>
    <row r="8455" spans="1:26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7">
        <f t="shared" si="396"/>
        <v>518.31200000000001</v>
      </c>
      <c r="W8455" s="7" t="str">
        <f>IFERROR(INDEX(Returns!A:A,MATCH(Orders!B8455,Returns!B:B,0)), "No")</f>
        <v>No</v>
      </c>
      <c r="X8455" s="7" t="str">
        <f>INDEX(People!$A$2:$A$5,MATCH(Orders!M8455,People!$B$2:$B$5,0))</f>
        <v>Kelly Williams</v>
      </c>
      <c r="Y8455">
        <f t="shared" si="397"/>
        <v>2018</v>
      </c>
      <c r="Z8455">
        <f t="shared" si="398"/>
        <v>4</v>
      </c>
    </row>
    <row r="8456" spans="1:26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7">
        <f t="shared" si="396"/>
        <v>25.576000000000001</v>
      </c>
      <c r="W8456" s="7" t="str">
        <f>IFERROR(INDEX(Returns!A:A,MATCH(Orders!B8456,Returns!B:B,0)), "No")</f>
        <v>No</v>
      </c>
      <c r="X8456" s="7" t="str">
        <f>INDEX(People!$A$2:$A$5,MATCH(Orders!M8456,People!$B$2:$B$5,0))</f>
        <v>Kelly Williams</v>
      </c>
      <c r="Y8456">
        <f t="shared" si="397"/>
        <v>2018</v>
      </c>
      <c r="Z8456">
        <f t="shared" si="398"/>
        <v>4</v>
      </c>
    </row>
    <row r="8457" spans="1:26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7">
        <f t="shared" si="396"/>
        <v>111.19200000000001</v>
      </c>
      <c r="W8457" s="7" t="str">
        <f>IFERROR(INDEX(Returns!A:A,MATCH(Orders!B8457,Returns!B:B,0)), "No")</f>
        <v>No</v>
      </c>
      <c r="X8457" s="7" t="str">
        <f>INDEX(People!$A$2:$A$5,MATCH(Orders!M8457,People!$B$2:$B$5,0))</f>
        <v>Anna Andreadi</v>
      </c>
      <c r="Y8457">
        <f t="shared" si="397"/>
        <v>2018</v>
      </c>
      <c r="Z8457">
        <f t="shared" si="398"/>
        <v>5</v>
      </c>
    </row>
    <row r="8458" spans="1:26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7">
        <f t="shared" si="396"/>
        <v>35.622999999999998</v>
      </c>
      <c r="W8458" s="7" t="str">
        <f>IFERROR(INDEX(Returns!A:A,MATCH(Orders!B8458,Returns!B:B,0)), "No")</f>
        <v>No</v>
      </c>
      <c r="X8458" s="7" t="str">
        <f>INDEX(People!$A$2:$A$5,MATCH(Orders!M8458,People!$B$2:$B$5,0))</f>
        <v>Kelly Williams</v>
      </c>
      <c r="Y8458">
        <f t="shared" si="397"/>
        <v>2019</v>
      </c>
      <c r="Z8458">
        <f t="shared" si="398"/>
        <v>5</v>
      </c>
    </row>
    <row r="8459" spans="1:26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7">
        <f t="shared" si="396"/>
        <v>1.1879999999999997</v>
      </c>
      <c r="W8459" s="7" t="str">
        <f>IFERROR(INDEX(Returns!A:A,MATCH(Orders!B8459,Returns!B:B,0)), "No")</f>
        <v>No</v>
      </c>
      <c r="X8459" s="7" t="str">
        <f>INDEX(People!$A$2:$A$5,MATCH(Orders!M8459,People!$B$2:$B$5,0))</f>
        <v>Kelly Williams</v>
      </c>
      <c r="Y8459">
        <f t="shared" si="397"/>
        <v>2019</v>
      </c>
      <c r="Z8459">
        <f t="shared" si="398"/>
        <v>5</v>
      </c>
    </row>
    <row r="8460" spans="1:26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7">
        <f t="shared" si="396"/>
        <v>8.5599999999999969</v>
      </c>
      <c r="W8460" s="7" t="str">
        <f>IFERROR(INDEX(Returns!A:A,MATCH(Orders!B8460,Returns!B:B,0)), "No")</f>
        <v>No</v>
      </c>
      <c r="X8460" s="7" t="str">
        <f>INDEX(People!$A$2:$A$5,MATCH(Orders!M8460,People!$B$2:$B$5,0))</f>
        <v>Kelly Williams</v>
      </c>
      <c r="Y8460">
        <f t="shared" si="397"/>
        <v>2016</v>
      </c>
      <c r="Z8460">
        <f t="shared" si="398"/>
        <v>8</v>
      </c>
    </row>
    <row r="8461" spans="1:26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7">
        <f t="shared" si="396"/>
        <v>4.1279999999999992</v>
      </c>
      <c r="W8461" s="7" t="str">
        <f>IFERROR(INDEX(Returns!A:A,MATCH(Orders!B8461,Returns!B:B,0)), "No")</f>
        <v>No</v>
      </c>
      <c r="X8461" s="7" t="str">
        <f>INDEX(People!$A$2:$A$5,MATCH(Orders!M8461,People!$B$2:$B$5,0))</f>
        <v>Kelly Williams</v>
      </c>
      <c r="Y8461">
        <f t="shared" si="397"/>
        <v>2016</v>
      </c>
      <c r="Z8461">
        <f t="shared" si="398"/>
        <v>8</v>
      </c>
    </row>
    <row r="8462" spans="1:26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7">
        <f t="shared" si="396"/>
        <v>5.0599999999999996</v>
      </c>
      <c r="W8462" s="7" t="str">
        <f>IFERROR(INDEX(Returns!A:A,MATCH(Orders!B8462,Returns!B:B,0)), "No")</f>
        <v>No</v>
      </c>
      <c r="X8462" s="7" t="str">
        <f>INDEX(People!$A$2:$A$5,MATCH(Orders!M8462,People!$B$2:$B$5,0))</f>
        <v>Chuck Magee</v>
      </c>
      <c r="Y8462">
        <f t="shared" si="397"/>
        <v>2016</v>
      </c>
      <c r="Z8462">
        <f t="shared" si="398"/>
        <v>8</v>
      </c>
    </row>
    <row r="8463" spans="1:26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7">
        <f t="shared" si="396"/>
        <v>31.98</v>
      </c>
      <c r="W8463" s="7" t="str">
        <f>IFERROR(INDEX(Returns!A:A,MATCH(Orders!B8463,Returns!B:B,0)), "No")</f>
        <v>No</v>
      </c>
      <c r="X8463" s="7" t="str">
        <f>INDEX(People!$A$2:$A$5,MATCH(Orders!M8463,People!$B$2:$B$5,0))</f>
        <v>Chuck Magee</v>
      </c>
      <c r="Y8463">
        <f t="shared" si="397"/>
        <v>2016</v>
      </c>
      <c r="Z8463">
        <f t="shared" si="398"/>
        <v>8</v>
      </c>
    </row>
    <row r="8464" spans="1:26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7">
        <f t="shared" si="396"/>
        <v>3.75</v>
      </c>
      <c r="W8464" s="7" t="str">
        <f>IFERROR(INDEX(Returns!A:A,MATCH(Orders!B8464,Returns!B:B,0)), "No")</f>
        <v>No</v>
      </c>
      <c r="X8464" s="7" t="str">
        <f>INDEX(People!$A$2:$A$5,MATCH(Orders!M8464,People!$B$2:$B$5,0))</f>
        <v>Kelly Williams</v>
      </c>
      <c r="Y8464">
        <f t="shared" si="397"/>
        <v>2017</v>
      </c>
      <c r="Z8464">
        <f t="shared" si="398"/>
        <v>9</v>
      </c>
    </row>
    <row r="8465" spans="1:26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7">
        <f t="shared" si="396"/>
        <v>100.79199999999999</v>
      </c>
      <c r="W8465" s="7" t="str">
        <f>IFERROR(INDEX(Returns!A:A,MATCH(Orders!B8465,Returns!B:B,0)), "No")</f>
        <v>No</v>
      </c>
      <c r="X8465" s="7" t="str">
        <f>INDEX(People!$A$2:$A$5,MATCH(Orders!M8465,People!$B$2:$B$5,0))</f>
        <v>Anna Andreadi</v>
      </c>
      <c r="Y8465">
        <f t="shared" si="397"/>
        <v>2016</v>
      </c>
      <c r="Z8465">
        <f t="shared" si="398"/>
        <v>3</v>
      </c>
    </row>
    <row r="8466" spans="1:26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7">
        <f t="shared" si="396"/>
        <v>11.672000000000001</v>
      </c>
      <c r="W8466" s="7" t="str">
        <f>IFERROR(INDEX(Returns!A:A,MATCH(Orders!B8466,Returns!B:B,0)), "No")</f>
        <v>No</v>
      </c>
      <c r="X8466" s="7" t="str">
        <f>INDEX(People!$A$2:$A$5,MATCH(Orders!M8466,People!$B$2:$B$5,0))</f>
        <v>Anna Andreadi</v>
      </c>
      <c r="Y8466">
        <f t="shared" si="397"/>
        <v>2017</v>
      </c>
      <c r="Z8466">
        <f t="shared" si="398"/>
        <v>5</v>
      </c>
    </row>
    <row r="8467" spans="1:26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7">
        <f t="shared" si="396"/>
        <v>5.98</v>
      </c>
      <c r="W8467" s="7" t="str">
        <f>IFERROR(INDEX(Returns!A:A,MATCH(Orders!B8467,Returns!B:B,0)), "No")</f>
        <v>No</v>
      </c>
      <c r="X8467" s="7" t="str">
        <f>INDEX(People!$A$2:$A$5,MATCH(Orders!M8467,People!$B$2:$B$5,0))</f>
        <v>Chuck Magee</v>
      </c>
      <c r="Y8467">
        <f t="shared" si="397"/>
        <v>2017</v>
      </c>
      <c r="Z8467">
        <f t="shared" si="398"/>
        <v>4</v>
      </c>
    </row>
    <row r="8468" spans="1:26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7">
        <f t="shared" si="396"/>
        <v>123.38</v>
      </c>
      <c r="W8468" s="7" t="str">
        <f>IFERROR(INDEX(Returns!A:A,MATCH(Orders!B8468,Returns!B:B,0)), "No")</f>
        <v>No</v>
      </c>
      <c r="X8468" s="7" t="str">
        <f>INDEX(People!$A$2:$A$5,MATCH(Orders!M8468,People!$B$2:$B$5,0))</f>
        <v>Chuck Magee</v>
      </c>
      <c r="Y8468">
        <f t="shared" si="397"/>
        <v>2017</v>
      </c>
      <c r="Z8468">
        <f t="shared" si="398"/>
        <v>4</v>
      </c>
    </row>
    <row r="8469" spans="1:26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7">
        <f t="shared" si="396"/>
        <v>4.4640000000000004</v>
      </c>
      <c r="W8469" s="7" t="str">
        <f>IFERROR(INDEX(Returns!A:A,MATCH(Orders!B8469,Returns!B:B,0)), "No")</f>
        <v>No</v>
      </c>
      <c r="X8469" s="7" t="str">
        <f>INDEX(People!$A$2:$A$5,MATCH(Orders!M8469,People!$B$2:$B$5,0))</f>
        <v>Anna Andreadi</v>
      </c>
      <c r="Y8469">
        <f t="shared" si="397"/>
        <v>2018</v>
      </c>
      <c r="Z8469">
        <f t="shared" si="398"/>
        <v>9</v>
      </c>
    </row>
    <row r="8470" spans="1:26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7">
        <f t="shared" si="396"/>
        <v>446.49</v>
      </c>
      <c r="W8470" s="7" t="str">
        <f>IFERROR(INDEX(Returns!A:A,MATCH(Orders!B8470,Returns!B:B,0)), "No")</f>
        <v>No</v>
      </c>
      <c r="X8470" s="7" t="str">
        <f>INDEX(People!$A$2:$A$5,MATCH(Orders!M8470,People!$B$2:$B$5,0))</f>
        <v>Kelly Williams</v>
      </c>
      <c r="Y8470">
        <f t="shared" si="397"/>
        <v>2018</v>
      </c>
      <c r="Z8470">
        <f t="shared" si="398"/>
        <v>11</v>
      </c>
    </row>
    <row r="8471" spans="1:26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7">
        <f t="shared" si="396"/>
        <v>96.784000000000006</v>
      </c>
      <c r="W8471" s="7" t="str">
        <f>IFERROR(INDEX(Returns!A:A,MATCH(Orders!B8471,Returns!B:B,0)), "No")</f>
        <v>No</v>
      </c>
      <c r="X8471" s="7" t="str">
        <f>INDEX(People!$A$2:$A$5,MATCH(Orders!M8471,People!$B$2:$B$5,0))</f>
        <v>Cassandra Brandow</v>
      </c>
      <c r="Y8471">
        <f t="shared" si="397"/>
        <v>2019</v>
      </c>
      <c r="Z8471">
        <f t="shared" si="398"/>
        <v>4</v>
      </c>
    </row>
    <row r="8472" spans="1:26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7">
        <f t="shared" si="396"/>
        <v>22.704000000000001</v>
      </c>
      <c r="W8472" s="7" t="str">
        <f>IFERROR(INDEX(Returns!A:A,MATCH(Orders!B8472,Returns!B:B,0)), "No")</f>
        <v>No</v>
      </c>
      <c r="X8472" s="7" t="str">
        <f>INDEX(People!$A$2:$A$5,MATCH(Orders!M8472,People!$B$2:$B$5,0))</f>
        <v>Cassandra Brandow</v>
      </c>
      <c r="Y8472">
        <f t="shared" si="397"/>
        <v>2019</v>
      </c>
      <c r="Z8472">
        <f t="shared" si="398"/>
        <v>4</v>
      </c>
    </row>
    <row r="8473" spans="1:26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7">
        <f t="shared" si="396"/>
        <v>25.983999999999998</v>
      </c>
      <c r="W8473" s="7" t="str">
        <f>IFERROR(INDEX(Returns!A:A,MATCH(Orders!B8473,Returns!B:B,0)), "No")</f>
        <v>No</v>
      </c>
      <c r="X8473" s="7" t="str">
        <f>INDEX(People!$A$2:$A$5,MATCH(Orders!M8473,People!$B$2:$B$5,0))</f>
        <v>Cassandra Brandow</v>
      </c>
      <c r="Y8473">
        <f t="shared" si="397"/>
        <v>2019</v>
      </c>
      <c r="Z8473">
        <f t="shared" si="398"/>
        <v>4</v>
      </c>
    </row>
    <row r="8474" spans="1:26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7">
        <f t="shared" si="396"/>
        <v>3</v>
      </c>
      <c r="W8474" s="7" t="str">
        <f>IFERROR(INDEX(Returns!A:A,MATCH(Orders!B8474,Returns!B:B,0)), "No")</f>
        <v>No</v>
      </c>
      <c r="X8474" s="7" t="str">
        <f>INDEX(People!$A$2:$A$5,MATCH(Orders!M8474,People!$B$2:$B$5,0))</f>
        <v>Cassandra Brandow</v>
      </c>
      <c r="Y8474">
        <f t="shared" si="397"/>
        <v>2019</v>
      </c>
      <c r="Z8474">
        <f t="shared" si="398"/>
        <v>4</v>
      </c>
    </row>
    <row r="8475" spans="1:26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7">
        <f t="shared" si="396"/>
        <v>9.952</v>
      </c>
      <c r="W8475" s="7" t="str">
        <f>IFERROR(INDEX(Returns!A:A,MATCH(Orders!B8475,Returns!B:B,0)), "No")</f>
        <v>No</v>
      </c>
      <c r="X8475" s="7" t="str">
        <f>INDEX(People!$A$2:$A$5,MATCH(Orders!M8475,People!$B$2:$B$5,0))</f>
        <v>Cassandra Brandow</v>
      </c>
      <c r="Y8475">
        <f t="shared" si="397"/>
        <v>2017</v>
      </c>
      <c r="Z8475">
        <f t="shared" si="398"/>
        <v>10</v>
      </c>
    </row>
    <row r="8476" spans="1:26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7">
        <f t="shared" si="396"/>
        <v>9.4740000000000002</v>
      </c>
      <c r="W8476" s="7" t="str">
        <f>IFERROR(INDEX(Returns!A:A,MATCH(Orders!B8476,Returns!B:B,0)), "No")</f>
        <v>No</v>
      </c>
      <c r="X8476" s="7" t="str">
        <f>INDEX(People!$A$2:$A$5,MATCH(Orders!M8476,People!$B$2:$B$5,0))</f>
        <v>Chuck Magee</v>
      </c>
      <c r="Y8476">
        <f t="shared" si="397"/>
        <v>2019</v>
      </c>
      <c r="Z8476">
        <f t="shared" si="398"/>
        <v>4</v>
      </c>
    </row>
    <row r="8477" spans="1:26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7">
        <f t="shared" si="396"/>
        <v>32.792000000000002</v>
      </c>
      <c r="W8477" s="7" t="str">
        <f>IFERROR(INDEX(Returns!A:A,MATCH(Orders!B8477,Returns!B:B,0)), "No")</f>
        <v>No</v>
      </c>
      <c r="X8477" s="7" t="str">
        <f>INDEX(People!$A$2:$A$5,MATCH(Orders!M8477,People!$B$2:$B$5,0))</f>
        <v>Chuck Magee</v>
      </c>
      <c r="Y8477">
        <f t="shared" si="397"/>
        <v>2019</v>
      </c>
      <c r="Z8477">
        <f t="shared" si="398"/>
        <v>4</v>
      </c>
    </row>
    <row r="8478" spans="1:26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7">
        <f t="shared" si="396"/>
        <v>44.783999999999999</v>
      </c>
      <c r="W8478" s="7" t="str">
        <f>IFERROR(INDEX(Returns!A:A,MATCH(Orders!B8478,Returns!B:B,0)), "No")</f>
        <v>No</v>
      </c>
      <c r="X8478" s="7" t="str">
        <f>INDEX(People!$A$2:$A$5,MATCH(Orders!M8478,People!$B$2:$B$5,0))</f>
        <v>Anna Andreadi</v>
      </c>
      <c r="Y8478">
        <f t="shared" si="397"/>
        <v>2019</v>
      </c>
      <c r="Z8478">
        <f t="shared" si="398"/>
        <v>10</v>
      </c>
    </row>
    <row r="8479" spans="1:26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7">
        <f t="shared" si="396"/>
        <v>258.95</v>
      </c>
      <c r="W8479" s="7" t="str">
        <f>IFERROR(INDEX(Returns!A:A,MATCH(Orders!B8479,Returns!B:B,0)), "No")</f>
        <v>No</v>
      </c>
      <c r="X8479" s="7" t="str">
        <f>INDEX(People!$A$2:$A$5,MATCH(Orders!M8479,People!$B$2:$B$5,0))</f>
        <v>Chuck Magee</v>
      </c>
      <c r="Y8479">
        <f t="shared" si="397"/>
        <v>2017</v>
      </c>
      <c r="Z8479">
        <f t="shared" si="398"/>
        <v>10</v>
      </c>
    </row>
    <row r="8480" spans="1:26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7">
        <f t="shared" si="396"/>
        <v>2.88</v>
      </c>
      <c r="W8480" s="7" t="str">
        <f>IFERROR(INDEX(Returns!A:A,MATCH(Orders!B8480,Returns!B:B,0)), "No")</f>
        <v>No</v>
      </c>
      <c r="X8480" s="7" t="str">
        <f>INDEX(People!$A$2:$A$5,MATCH(Orders!M8480,People!$B$2:$B$5,0))</f>
        <v>Anna Andreadi</v>
      </c>
      <c r="Y8480">
        <f t="shared" si="397"/>
        <v>2019</v>
      </c>
      <c r="Z8480">
        <f t="shared" si="398"/>
        <v>12</v>
      </c>
    </row>
    <row r="8481" spans="1:26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7">
        <f t="shared" si="396"/>
        <v>9.99</v>
      </c>
      <c r="W8481" s="7" t="str">
        <f>IFERROR(INDEX(Returns!A:A,MATCH(Orders!B8481,Returns!B:B,0)), "No")</f>
        <v>No</v>
      </c>
      <c r="X8481" s="7" t="str">
        <f>INDEX(People!$A$2:$A$5,MATCH(Orders!M8481,People!$B$2:$B$5,0))</f>
        <v>Anna Andreadi</v>
      </c>
      <c r="Y8481">
        <f t="shared" si="397"/>
        <v>2018</v>
      </c>
      <c r="Z8481">
        <f t="shared" si="398"/>
        <v>3</v>
      </c>
    </row>
    <row r="8482" spans="1:26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7">
        <f t="shared" si="396"/>
        <v>17.989999999999998</v>
      </c>
      <c r="W8482" s="7" t="str">
        <f>IFERROR(INDEX(Returns!A:A,MATCH(Orders!B8482,Returns!B:B,0)), "No")</f>
        <v>No</v>
      </c>
      <c r="X8482" s="7" t="str">
        <f>INDEX(People!$A$2:$A$5,MATCH(Orders!M8482,People!$B$2:$B$5,0))</f>
        <v>Kelly Williams</v>
      </c>
      <c r="Y8482">
        <f t="shared" si="397"/>
        <v>2016</v>
      </c>
      <c r="Z8482">
        <f t="shared" si="398"/>
        <v>7</v>
      </c>
    </row>
    <row r="8483" spans="1:26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7">
        <f t="shared" si="396"/>
        <v>5.5520000000000005</v>
      </c>
      <c r="W8483" s="7" t="str">
        <f>IFERROR(INDEX(Returns!A:A,MATCH(Orders!B8483,Returns!B:B,0)), "No")</f>
        <v>No</v>
      </c>
      <c r="X8483" s="7" t="str">
        <f>INDEX(People!$A$2:$A$5,MATCH(Orders!M8483,People!$B$2:$B$5,0))</f>
        <v>Chuck Magee</v>
      </c>
      <c r="Y8483">
        <f t="shared" si="397"/>
        <v>2018</v>
      </c>
      <c r="Z8483">
        <f t="shared" si="398"/>
        <v>5</v>
      </c>
    </row>
    <row r="8484" spans="1:26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7">
        <f t="shared" si="396"/>
        <v>10.35</v>
      </c>
      <c r="W8484" s="7" t="str">
        <f>IFERROR(INDEX(Returns!A:A,MATCH(Orders!B8484,Returns!B:B,0)), "No")</f>
        <v>No</v>
      </c>
      <c r="X8484" s="7" t="str">
        <f>INDEX(People!$A$2:$A$5,MATCH(Orders!M8484,People!$B$2:$B$5,0))</f>
        <v>Chuck Magee</v>
      </c>
      <c r="Y8484">
        <f t="shared" si="397"/>
        <v>2019</v>
      </c>
      <c r="Z8484">
        <f t="shared" si="398"/>
        <v>2</v>
      </c>
    </row>
    <row r="8485" spans="1:26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7">
        <f t="shared" si="396"/>
        <v>16.739999999999998</v>
      </c>
      <c r="W8485" s="7" t="str">
        <f>IFERROR(INDEX(Returns!A:A,MATCH(Orders!B8485,Returns!B:B,0)), "No")</f>
        <v>No</v>
      </c>
      <c r="X8485" s="7" t="str">
        <f>INDEX(People!$A$2:$A$5,MATCH(Orders!M8485,People!$B$2:$B$5,0))</f>
        <v>Kelly Williams</v>
      </c>
      <c r="Y8485">
        <f t="shared" si="397"/>
        <v>2018</v>
      </c>
      <c r="Z8485">
        <f t="shared" si="398"/>
        <v>9</v>
      </c>
    </row>
    <row r="8486" spans="1:26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7">
        <f t="shared" si="396"/>
        <v>19.98</v>
      </c>
      <c r="W8486" s="7" t="str">
        <f>IFERROR(INDEX(Returns!A:A,MATCH(Orders!B8486,Returns!B:B,0)), "No")</f>
        <v>No</v>
      </c>
      <c r="X8486" s="7" t="str">
        <f>INDEX(People!$A$2:$A$5,MATCH(Orders!M8486,People!$B$2:$B$5,0))</f>
        <v>Anna Andreadi</v>
      </c>
      <c r="Y8486">
        <f t="shared" si="397"/>
        <v>2019</v>
      </c>
      <c r="Z8486">
        <f t="shared" si="398"/>
        <v>9</v>
      </c>
    </row>
    <row r="8487" spans="1:26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7">
        <f t="shared" si="396"/>
        <v>22.84</v>
      </c>
      <c r="W8487" s="7" t="str">
        <f>IFERROR(INDEX(Returns!A:A,MATCH(Orders!B8487,Returns!B:B,0)), "No")</f>
        <v>No</v>
      </c>
      <c r="X8487" s="7" t="str">
        <f>INDEX(People!$A$2:$A$5,MATCH(Orders!M8487,People!$B$2:$B$5,0))</f>
        <v>Anna Andreadi</v>
      </c>
      <c r="Y8487">
        <f t="shared" si="397"/>
        <v>2019</v>
      </c>
      <c r="Z8487">
        <f t="shared" si="398"/>
        <v>3</v>
      </c>
    </row>
    <row r="8488" spans="1:26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7">
        <f t="shared" si="396"/>
        <v>55.48</v>
      </c>
      <c r="W8488" s="7" t="str">
        <f>IFERROR(INDEX(Returns!A:A,MATCH(Orders!B8488,Returns!B:B,0)), "No")</f>
        <v>No</v>
      </c>
      <c r="X8488" s="7" t="str">
        <f>INDEX(People!$A$2:$A$5,MATCH(Orders!M8488,People!$B$2:$B$5,0))</f>
        <v>Anna Andreadi</v>
      </c>
      <c r="Y8488">
        <f t="shared" si="397"/>
        <v>2019</v>
      </c>
      <c r="Z8488">
        <f t="shared" si="398"/>
        <v>3</v>
      </c>
    </row>
    <row r="8489" spans="1:26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7">
        <f t="shared" si="396"/>
        <v>3.98</v>
      </c>
      <c r="W8489" s="7" t="str">
        <f>IFERROR(INDEX(Returns!A:A,MATCH(Orders!B8489,Returns!B:B,0)), "No")</f>
        <v>No</v>
      </c>
      <c r="X8489" s="7" t="str">
        <f>INDEX(People!$A$2:$A$5,MATCH(Orders!M8489,People!$B$2:$B$5,0))</f>
        <v>Anna Andreadi</v>
      </c>
      <c r="Y8489">
        <f t="shared" si="397"/>
        <v>2019</v>
      </c>
      <c r="Z8489">
        <f t="shared" si="398"/>
        <v>3</v>
      </c>
    </row>
    <row r="8490" spans="1:26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7">
        <f t="shared" si="396"/>
        <v>1749.9900000000002</v>
      </c>
      <c r="W8490" s="7" t="str">
        <f>IFERROR(INDEX(Returns!A:A,MATCH(Orders!B8490,Returns!B:B,0)), "No")</f>
        <v>No</v>
      </c>
      <c r="X8490" s="7" t="str">
        <f>INDEX(People!$A$2:$A$5,MATCH(Orders!M8490,People!$B$2:$B$5,0))</f>
        <v>Cassandra Brandow</v>
      </c>
      <c r="Y8490">
        <f t="shared" si="397"/>
        <v>2018</v>
      </c>
      <c r="Z8490">
        <f t="shared" si="398"/>
        <v>2</v>
      </c>
    </row>
    <row r="8491" spans="1:26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7">
        <f t="shared" si="396"/>
        <v>4.55</v>
      </c>
      <c r="W8491" s="7" t="str">
        <f>IFERROR(INDEX(Returns!A:A,MATCH(Orders!B8491,Returns!B:B,0)), "No")</f>
        <v>No</v>
      </c>
      <c r="X8491" s="7" t="str">
        <f>INDEX(People!$A$2:$A$5,MATCH(Orders!M8491,People!$B$2:$B$5,0))</f>
        <v>Cassandra Brandow</v>
      </c>
      <c r="Y8491">
        <f t="shared" si="397"/>
        <v>2018</v>
      </c>
      <c r="Z8491">
        <f t="shared" si="398"/>
        <v>2</v>
      </c>
    </row>
    <row r="8492" spans="1:26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7">
        <f t="shared" si="396"/>
        <v>2.6699999999999995</v>
      </c>
      <c r="W8492" s="7" t="str">
        <f>IFERROR(INDEX(Returns!A:A,MATCH(Orders!B8492,Returns!B:B,0)), "No")</f>
        <v>No</v>
      </c>
      <c r="X8492" s="7" t="str">
        <f>INDEX(People!$A$2:$A$5,MATCH(Orders!M8492,People!$B$2:$B$5,0))</f>
        <v>Cassandra Brandow</v>
      </c>
      <c r="Y8492">
        <f t="shared" si="397"/>
        <v>2018</v>
      </c>
      <c r="Z8492">
        <f t="shared" si="398"/>
        <v>2</v>
      </c>
    </row>
    <row r="8493" spans="1:26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7">
        <f t="shared" si="396"/>
        <v>1.9799999999999998</v>
      </c>
      <c r="W8493" s="7" t="str">
        <f>IFERROR(INDEX(Returns!A:A,MATCH(Orders!B8493,Returns!B:B,0)), "No")</f>
        <v>No</v>
      </c>
      <c r="X8493" s="7" t="str">
        <f>INDEX(People!$A$2:$A$5,MATCH(Orders!M8493,People!$B$2:$B$5,0))</f>
        <v>Anna Andreadi</v>
      </c>
      <c r="Y8493">
        <f t="shared" si="397"/>
        <v>2019</v>
      </c>
      <c r="Z8493">
        <f t="shared" si="398"/>
        <v>7</v>
      </c>
    </row>
    <row r="8494" spans="1:26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7">
        <f t="shared" si="396"/>
        <v>7.5920000000000005</v>
      </c>
      <c r="W8494" s="7" t="str">
        <f>IFERROR(INDEX(Returns!A:A,MATCH(Orders!B8494,Returns!B:B,0)), "No")</f>
        <v>No</v>
      </c>
      <c r="X8494" s="7" t="str">
        <f>INDEX(People!$A$2:$A$5,MATCH(Orders!M8494,People!$B$2:$B$5,0))</f>
        <v>Kelly Williams</v>
      </c>
      <c r="Y8494">
        <f t="shared" si="397"/>
        <v>2017</v>
      </c>
      <c r="Z8494">
        <f t="shared" si="398"/>
        <v>10</v>
      </c>
    </row>
    <row r="8495" spans="1:26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7">
        <f t="shared" si="396"/>
        <v>159.99200000000002</v>
      </c>
      <c r="W8495" s="7" t="str">
        <f>IFERROR(INDEX(Returns!A:A,MATCH(Orders!B8495,Returns!B:B,0)), "No")</f>
        <v>No</v>
      </c>
      <c r="X8495" s="7" t="str">
        <f>INDEX(People!$A$2:$A$5,MATCH(Orders!M8495,People!$B$2:$B$5,0))</f>
        <v>Kelly Williams</v>
      </c>
      <c r="Y8495">
        <f t="shared" si="397"/>
        <v>2017</v>
      </c>
      <c r="Z8495">
        <f t="shared" si="398"/>
        <v>10</v>
      </c>
    </row>
    <row r="8496" spans="1:26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7">
        <f t="shared" si="396"/>
        <v>6.0799999999999983</v>
      </c>
      <c r="W8496" s="7" t="str">
        <f>IFERROR(INDEX(Returns!A:A,MATCH(Orders!B8496,Returns!B:B,0)), "No")</f>
        <v>No</v>
      </c>
      <c r="X8496" s="7" t="str">
        <f>INDEX(People!$A$2:$A$5,MATCH(Orders!M8496,People!$B$2:$B$5,0))</f>
        <v>Kelly Williams</v>
      </c>
      <c r="Y8496">
        <f t="shared" si="397"/>
        <v>2017</v>
      </c>
      <c r="Z8496">
        <f t="shared" si="398"/>
        <v>10</v>
      </c>
    </row>
    <row r="8497" spans="1:26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7">
        <f t="shared" si="396"/>
        <v>55.20000000000001</v>
      </c>
      <c r="W8497" s="7" t="str">
        <f>IFERROR(INDEX(Returns!A:A,MATCH(Orders!B8497,Returns!B:B,0)), "No")</f>
        <v>No</v>
      </c>
      <c r="X8497" s="7" t="str">
        <f>INDEX(People!$A$2:$A$5,MATCH(Orders!M8497,People!$B$2:$B$5,0))</f>
        <v>Anna Andreadi</v>
      </c>
      <c r="Y8497">
        <f t="shared" si="397"/>
        <v>2018</v>
      </c>
      <c r="Z8497">
        <f t="shared" si="398"/>
        <v>12</v>
      </c>
    </row>
    <row r="8498" spans="1:26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7">
        <f t="shared" si="396"/>
        <v>19.84</v>
      </c>
      <c r="W8498" s="7" t="str">
        <f>IFERROR(INDEX(Returns!A:A,MATCH(Orders!B8498,Returns!B:B,0)), "No")</f>
        <v>No</v>
      </c>
      <c r="X8498" s="7" t="str">
        <f>INDEX(People!$A$2:$A$5,MATCH(Orders!M8498,People!$B$2:$B$5,0))</f>
        <v>Chuck Magee</v>
      </c>
      <c r="Y8498">
        <f t="shared" si="397"/>
        <v>2016</v>
      </c>
      <c r="Z8498">
        <f t="shared" si="398"/>
        <v>3</v>
      </c>
    </row>
    <row r="8499" spans="1:26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7">
        <f t="shared" si="396"/>
        <v>159.99</v>
      </c>
      <c r="W8499" s="7" t="str">
        <f>IFERROR(INDEX(Returns!A:A,MATCH(Orders!B8499,Returns!B:B,0)), "No")</f>
        <v>No</v>
      </c>
      <c r="X8499" s="7" t="str">
        <f>INDEX(People!$A$2:$A$5,MATCH(Orders!M8499,People!$B$2:$B$5,0))</f>
        <v>Chuck Magee</v>
      </c>
      <c r="Y8499">
        <f t="shared" si="397"/>
        <v>2016</v>
      </c>
      <c r="Z8499">
        <f t="shared" si="398"/>
        <v>3</v>
      </c>
    </row>
    <row r="8500" spans="1:26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7">
        <f t="shared" si="396"/>
        <v>9.31</v>
      </c>
      <c r="W8500" s="7" t="str">
        <f>IFERROR(INDEX(Returns!A:A,MATCH(Orders!B8500,Returns!B:B,0)), "No")</f>
        <v>No</v>
      </c>
      <c r="X8500" s="7" t="str">
        <f>INDEX(People!$A$2:$A$5,MATCH(Orders!M8500,People!$B$2:$B$5,0))</f>
        <v>Chuck Magee</v>
      </c>
      <c r="Y8500">
        <f t="shared" si="397"/>
        <v>2016</v>
      </c>
      <c r="Z8500">
        <f t="shared" si="398"/>
        <v>3</v>
      </c>
    </row>
    <row r="8501" spans="1:26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7">
        <f t="shared" si="396"/>
        <v>8.2720000000000002</v>
      </c>
      <c r="W8501" s="7" t="str">
        <f>IFERROR(INDEX(Returns!A:A,MATCH(Orders!B8501,Returns!B:B,0)), "No")</f>
        <v>No</v>
      </c>
      <c r="X8501" s="7" t="str">
        <f>INDEX(People!$A$2:$A$5,MATCH(Orders!M8501,People!$B$2:$B$5,0))</f>
        <v>Chuck Magee</v>
      </c>
      <c r="Y8501">
        <f t="shared" si="397"/>
        <v>2016</v>
      </c>
      <c r="Z8501">
        <f t="shared" si="398"/>
        <v>3</v>
      </c>
    </row>
    <row r="8502" spans="1:26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7">
        <f t="shared" si="396"/>
        <v>48.91</v>
      </c>
      <c r="W8502" s="7" t="str">
        <f>IFERROR(INDEX(Returns!A:A,MATCH(Orders!B8502,Returns!B:B,0)), "No")</f>
        <v>No</v>
      </c>
      <c r="X8502" s="7" t="str">
        <f>INDEX(People!$A$2:$A$5,MATCH(Orders!M8502,People!$B$2:$B$5,0))</f>
        <v>Chuck Magee</v>
      </c>
      <c r="Y8502">
        <f t="shared" si="397"/>
        <v>2016</v>
      </c>
      <c r="Z8502">
        <f t="shared" si="398"/>
        <v>3</v>
      </c>
    </row>
    <row r="8503" spans="1:26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7">
        <f t="shared" si="396"/>
        <v>7.9920000000000009</v>
      </c>
      <c r="W8503" s="7" t="str">
        <f>IFERROR(INDEX(Returns!A:A,MATCH(Orders!B8503,Returns!B:B,0)), "No")</f>
        <v>No</v>
      </c>
      <c r="X8503" s="7" t="str">
        <f>INDEX(People!$A$2:$A$5,MATCH(Orders!M8503,People!$B$2:$B$5,0))</f>
        <v>Anna Andreadi</v>
      </c>
      <c r="Y8503">
        <f t="shared" si="397"/>
        <v>2017</v>
      </c>
      <c r="Z8503">
        <f t="shared" si="398"/>
        <v>3</v>
      </c>
    </row>
    <row r="8504" spans="1:26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7">
        <f t="shared" si="396"/>
        <v>61.584000000000003</v>
      </c>
      <c r="W8504" s="7" t="str">
        <f>IFERROR(INDEX(Returns!A:A,MATCH(Orders!B8504,Returns!B:B,0)), "No")</f>
        <v>No</v>
      </c>
      <c r="X8504" s="7" t="str">
        <f>INDEX(People!$A$2:$A$5,MATCH(Orders!M8504,People!$B$2:$B$5,0))</f>
        <v>Anna Andreadi</v>
      </c>
      <c r="Y8504">
        <f t="shared" si="397"/>
        <v>2017</v>
      </c>
      <c r="Z8504">
        <f t="shared" si="398"/>
        <v>3</v>
      </c>
    </row>
    <row r="8505" spans="1:26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7">
        <f t="shared" si="396"/>
        <v>6.48</v>
      </c>
      <c r="W8505" s="7" t="str">
        <f>IFERROR(INDEX(Returns!A:A,MATCH(Orders!B8505,Returns!B:B,0)), "No")</f>
        <v>No</v>
      </c>
      <c r="X8505" s="7" t="str">
        <f>INDEX(People!$A$2:$A$5,MATCH(Orders!M8505,People!$B$2:$B$5,0))</f>
        <v>Anna Andreadi</v>
      </c>
      <c r="Y8505">
        <f t="shared" si="397"/>
        <v>2016</v>
      </c>
      <c r="Z8505">
        <f t="shared" si="398"/>
        <v>2</v>
      </c>
    </row>
    <row r="8506" spans="1:26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7">
        <f t="shared" si="396"/>
        <v>91.685999999999993</v>
      </c>
      <c r="W8506" s="7" t="str">
        <f>IFERROR(INDEX(Returns!A:A,MATCH(Orders!B8506,Returns!B:B,0)), "No")</f>
        <v>No</v>
      </c>
      <c r="X8506" s="7" t="str">
        <f>INDEX(People!$A$2:$A$5,MATCH(Orders!M8506,People!$B$2:$B$5,0))</f>
        <v>Kelly Williams</v>
      </c>
      <c r="Y8506">
        <f t="shared" si="397"/>
        <v>2018</v>
      </c>
      <c r="Z8506">
        <f t="shared" si="398"/>
        <v>5</v>
      </c>
    </row>
    <row r="8507" spans="1:26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7">
        <f t="shared" si="396"/>
        <v>0.98399999999999976</v>
      </c>
      <c r="W8507" s="7" t="str">
        <f>IFERROR(INDEX(Returns!A:A,MATCH(Orders!B8507,Returns!B:B,0)), "No")</f>
        <v>No</v>
      </c>
      <c r="X8507" s="7" t="str">
        <f>INDEX(People!$A$2:$A$5,MATCH(Orders!M8507,People!$B$2:$B$5,0))</f>
        <v>Kelly Williams</v>
      </c>
      <c r="Y8507">
        <f t="shared" si="397"/>
        <v>2018</v>
      </c>
      <c r="Z8507">
        <f t="shared" si="398"/>
        <v>3</v>
      </c>
    </row>
    <row r="8508" spans="1:26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7">
        <f t="shared" si="396"/>
        <v>5.5920000000000005</v>
      </c>
      <c r="W8508" s="7" t="str">
        <f>IFERROR(INDEX(Returns!A:A,MATCH(Orders!B8508,Returns!B:B,0)), "No")</f>
        <v>No</v>
      </c>
      <c r="X8508" s="7" t="str">
        <f>INDEX(People!$A$2:$A$5,MATCH(Orders!M8508,People!$B$2:$B$5,0))</f>
        <v>Kelly Williams</v>
      </c>
      <c r="Y8508">
        <f t="shared" si="397"/>
        <v>2018</v>
      </c>
      <c r="Z8508">
        <f t="shared" si="398"/>
        <v>3</v>
      </c>
    </row>
    <row r="8509" spans="1:26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7">
        <f t="shared" si="396"/>
        <v>48.783999999999999</v>
      </c>
      <c r="W8509" s="7" t="str">
        <f>IFERROR(INDEX(Returns!A:A,MATCH(Orders!B8509,Returns!B:B,0)), "No")</f>
        <v>No</v>
      </c>
      <c r="X8509" s="7" t="str">
        <f>INDEX(People!$A$2:$A$5,MATCH(Orders!M8509,People!$B$2:$B$5,0))</f>
        <v>Kelly Williams</v>
      </c>
      <c r="Y8509">
        <f t="shared" si="397"/>
        <v>2018</v>
      </c>
      <c r="Z8509">
        <f t="shared" si="398"/>
        <v>3</v>
      </c>
    </row>
    <row r="8510" spans="1:26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7">
        <f t="shared" si="396"/>
        <v>15.93</v>
      </c>
      <c r="W8510" s="7" t="str">
        <f>IFERROR(INDEX(Returns!A:A,MATCH(Orders!B8510,Returns!B:B,0)), "No")</f>
        <v>No</v>
      </c>
      <c r="X8510" s="7" t="str">
        <f>INDEX(People!$A$2:$A$5,MATCH(Orders!M8510,People!$B$2:$B$5,0))</f>
        <v>Kelly Williams</v>
      </c>
      <c r="Y8510">
        <f t="shared" si="397"/>
        <v>2017</v>
      </c>
      <c r="Z8510">
        <f t="shared" si="398"/>
        <v>12</v>
      </c>
    </row>
    <row r="8511" spans="1:26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7">
        <f t="shared" si="396"/>
        <v>125.99</v>
      </c>
      <c r="W8511" s="7" t="str">
        <f>IFERROR(INDEX(Returns!A:A,MATCH(Orders!B8511,Returns!B:B,0)), "No")</f>
        <v>No</v>
      </c>
      <c r="X8511" s="7" t="str">
        <f>INDEX(People!$A$2:$A$5,MATCH(Orders!M8511,People!$B$2:$B$5,0))</f>
        <v>Kelly Williams</v>
      </c>
      <c r="Y8511">
        <f t="shared" si="397"/>
        <v>2017</v>
      </c>
      <c r="Z8511">
        <f t="shared" si="398"/>
        <v>12</v>
      </c>
    </row>
    <row r="8512" spans="1:26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7">
        <f t="shared" si="396"/>
        <v>11.5</v>
      </c>
      <c r="W8512" s="7" t="str">
        <f>IFERROR(INDEX(Returns!A:A,MATCH(Orders!B8512,Returns!B:B,0)), "No")</f>
        <v>No</v>
      </c>
      <c r="X8512" s="7" t="str">
        <f>INDEX(People!$A$2:$A$5,MATCH(Orders!M8512,People!$B$2:$B$5,0))</f>
        <v>Kelly Williams</v>
      </c>
      <c r="Y8512">
        <f t="shared" si="397"/>
        <v>2017</v>
      </c>
      <c r="Z8512">
        <f t="shared" si="398"/>
        <v>12</v>
      </c>
    </row>
    <row r="8513" spans="1:26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7">
        <f t="shared" si="396"/>
        <v>12.792000000000002</v>
      </c>
      <c r="W8513" s="7" t="str">
        <f>IFERROR(INDEX(Returns!A:A,MATCH(Orders!B8513,Returns!B:B,0)), "No")</f>
        <v>No</v>
      </c>
      <c r="X8513" s="7" t="str">
        <f>INDEX(People!$A$2:$A$5,MATCH(Orders!M8513,People!$B$2:$B$5,0))</f>
        <v>Chuck Magee</v>
      </c>
      <c r="Y8513">
        <f t="shared" si="397"/>
        <v>2018</v>
      </c>
      <c r="Z8513">
        <f t="shared" si="398"/>
        <v>12</v>
      </c>
    </row>
    <row r="8514" spans="1:26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7">
        <f t="shared" si="396"/>
        <v>36.892000000000003</v>
      </c>
      <c r="W8514" s="7" t="str">
        <f>IFERROR(INDEX(Returns!A:A,MATCH(Orders!B8514,Returns!B:B,0)), "No")</f>
        <v>No</v>
      </c>
      <c r="X8514" s="7" t="str">
        <f>INDEX(People!$A$2:$A$5,MATCH(Orders!M8514,People!$B$2:$B$5,0))</f>
        <v>Kelly Williams</v>
      </c>
      <c r="Y8514">
        <f t="shared" si="397"/>
        <v>2018</v>
      </c>
      <c r="Z8514">
        <f t="shared" si="398"/>
        <v>2</v>
      </c>
    </row>
    <row r="8515" spans="1:26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7">
        <f t="shared" ref="V8515:V8578" si="399">R8515/S8515</f>
        <v>5.1840000000000011</v>
      </c>
      <c r="W8515" s="7" t="str">
        <f>IFERROR(INDEX(Returns!A:A,MATCH(Orders!B8515,Returns!B:B,0)), "No")</f>
        <v>No</v>
      </c>
      <c r="X8515" s="7" t="str">
        <f>INDEX(People!$A$2:$A$5,MATCH(Orders!M8515,People!$B$2:$B$5,0))</f>
        <v>Cassandra Brandow</v>
      </c>
      <c r="Y8515">
        <f t="shared" ref="Y8515:Y8578" si="400">YEAR(C8515)</f>
        <v>2019</v>
      </c>
      <c r="Z8515">
        <f t="shared" ref="Z8515:Z8578" si="401">MONTH(C8515)</f>
        <v>6</v>
      </c>
    </row>
    <row r="8516" spans="1:26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7">
        <f t="shared" si="399"/>
        <v>5.84</v>
      </c>
      <c r="W8516" s="7" t="str">
        <f>IFERROR(INDEX(Returns!A:A,MATCH(Orders!B8516,Returns!B:B,0)), "No")</f>
        <v>No</v>
      </c>
      <c r="X8516" s="7" t="str">
        <f>INDEX(People!$A$2:$A$5,MATCH(Orders!M8516,People!$B$2:$B$5,0))</f>
        <v>Cassandra Brandow</v>
      </c>
      <c r="Y8516">
        <f t="shared" si="400"/>
        <v>2017</v>
      </c>
      <c r="Z8516">
        <f t="shared" si="401"/>
        <v>8</v>
      </c>
    </row>
    <row r="8517" spans="1:26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7">
        <f t="shared" si="399"/>
        <v>2.98</v>
      </c>
      <c r="W8517" s="7" t="str">
        <f>IFERROR(INDEX(Returns!A:A,MATCH(Orders!B8517,Returns!B:B,0)), "No")</f>
        <v>No</v>
      </c>
      <c r="X8517" s="7" t="str">
        <f>INDEX(People!$A$2:$A$5,MATCH(Orders!M8517,People!$B$2:$B$5,0))</f>
        <v>Cassandra Brandow</v>
      </c>
      <c r="Y8517">
        <f t="shared" si="400"/>
        <v>2017</v>
      </c>
      <c r="Z8517">
        <f t="shared" si="401"/>
        <v>8</v>
      </c>
    </row>
    <row r="8518" spans="1:26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7">
        <f t="shared" si="399"/>
        <v>1.82</v>
      </c>
      <c r="W8518" s="7" t="str">
        <f>IFERROR(INDEX(Returns!A:A,MATCH(Orders!B8518,Returns!B:B,0)), "No")</f>
        <v>No</v>
      </c>
      <c r="X8518" s="7" t="str">
        <f>INDEX(People!$A$2:$A$5,MATCH(Orders!M8518,People!$B$2:$B$5,0))</f>
        <v>Chuck Magee</v>
      </c>
      <c r="Y8518">
        <f t="shared" si="400"/>
        <v>2018</v>
      </c>
      <c r="Z8518">
        <f t="shared" si="401"/>
        <v>4</v>
      </c>
    </row>
    <row r="8519" spans="1:26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7">
        <f t="shared" si="399"/>
        <v>5.0560000000000009</v>
      </c>
      <c r="W8519" s="7" t="str">
        <f>IFERROR(INDEX(Returns!A:A,MATCH(Orders!B8519,Returns!B:B,0)), "No")</f>
        <v>No</v>
      </c>
      <c r="X8519" s="7" t="str">
        <f>INDEX(People!$A$2:$A$5,MATCH(Orders!M8519,People!$B$2:$B$5,0))</f>
        <v>Kelly Williams</v>
      </c>
      <c r="Y8519">
        <f t="shared" si="400"/>
        <v>2019</v>
      </c>
      <c r="Z8519">
        <f t="shared" si="401"/>
        <v>6</v>
      </c>
    </row>
    <row r="8520" spans="1:26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7">
        <f t="shared" si="399"/>
        <v>12.99</v>
      </c>
      <c r="W8520" s="7" t="str">
        <f>IFERROR(INDEX(Returns!A:A,MATCH(Orders!B8520,Returns!B:B,0)), "No")</f>
        <v>No</v>
      </c>
      <c r="X8520" s="7" t="str">
        <f>INDEX(People!$A$2:$A$5,MATCH(Orders!M8520,People!$B$2:$B$5,0))</f>
        <v>Chuck Magee</v>
      </c>
      <c r="Y8520">
        <f t="shared" si="400"/>
        <v>2019</v>
      </c>
      <c r="Z8520">
        <f t="shared" si="401"/>
        <v>12</v>
      </c>
    </row>
    <row r="8521" spans="1:26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7">
        <f t="shared" si="399"/>
        <v>60.74</v>
      </c>
      <c r="W8521" s="7" t="str">
        <f>IFERROR(INDEX(Returns!A:A,MATCH(Orders!B8521,Returns!B:B,0)), "No")</f>
        <v>No</v>
      </c>
      <c r="X8521" s="7" t="str">
        <f>INDEX(People!$A$2:$A$5,MATCH(Orders!M8521,People!$B$2:$B$5,0))</f>
        <v>Chuck Magee</v>
      </c>
      <c r="Y8521">
        <f t="shared" si="400"/>
        <v>2019</v>
      </c>
      <c r="Z8521">
        <f t="shared" si="401"/>
        <v>12</v>
      </c>
    </row>
    <row r="8522" spans="1:26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7">
        <f t="shared" si="399"/>
        <v>100.98</v>
      </c>
      <c r="W8522" s="7" t="str">
        <f>IFERROR(INDEX(Returns!A:A,MATCH(Orders!B8522,Returns!B:B,0)), "No")</f>
        <v>No</v>
      </c>
      <c r="X8522" s="7" t="str">
        <f>INDEX(People!$A$2:$A$5,MATCH(Orders!M8522,People!$B$2:$B$5,0))</f>
        <v>Chuck Magee</v>
      </c>
      <c r="Y8522">
        <f t="shared" si="400"/>
        <v>2019</v>
      </c>
      <c r="Z8522">
        <f t="shared" si="401"/>
        <v>12</v>
      </c>
    </row>
    <row r="8523" spans="1:26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7">
        <f t="shared" si="399"/>
        <v>3.9280000000000004</v>
      </c>
      <c r="W8523" s="7" t="str">
        <f>IFERROR(INDEX(Returns!A:A,MATCH(Orders!B8523,Returns!B:B,0)), "No")</f>
        <v>No</v>
      </c>
      <c r="X8523" s="7" t="str">
        <f>INDEX(People!$A$2:$A$5,MATCH(Orders!M8523,People!$B$2:$B$5,0))</f>
        <v>Chuck Magee</v>
      </c>
      <c r="Y8523">
        <f t="shared" si="400"/>
        <v>2018</v>
      </c>
      <c r="Z8523">
        <f t="shared" si="401"/>
        <v>1</v>
      </c>
    </row>
    <row r="8524" spans="1:26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7">
        <f t="shared" si="399"/>
        <v>12.99</v>
      </c>
      <c r="W8524" s="7" t="str">
        <f>IFERROR(INDEX(Returns!A:A,MATCH(Orders!B8524,Returns!B:B,0)), "No")</f>
        <v>No</v>
      </c>
      <c r="X8524" s="7" t="str">
        <f>INDEX(People!$A$2:$A$5,MATCH(Orders!M8524,People!$B$2:$B$5,0))</f>
        <v>Kelly Williams</v>
      </c>
      <c r="Y8524">
        <f t="shared" si="400"/>
        <v>2018</v>
      </c>
      <c r="Z8524">
        <f t="shared" si="401"/>
        <v>4</v>
      </c>
    </row>
    <row r="8525" spans="1:26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7">
        <f t="shared" si="399"/>
        <v>7.9799999999999995</v>
      </c>
      <c r="W8525" s="7" t="str">
        <f>IFERROR(INDEX(Returns!A:A,MATCH(Orders!B8525,Returns!B:B,0)), "No")</f>
        <v>No</v>
      </c>
      <c r="X8525" s="7" t="str">
        <f>INDEX(People!$A$2:$A$5,MATCH(Orders!M8525,People!$B$2:$B$5,0))</f>
        <v>Anna Andreadi</v>
      </c>
      <c r="Y8525">
        <f t="shared" si="400"/>
        <v>2019</v>
      </c>
      <c r="Z8525">
        <f t="shared" si="401"/>
        <v>9</v>
      </c>
    </row>
    <row r="8526" spans="1:26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7">
        <f t="shared" si="399"/>
        <v>22.187999999999999</v>
      </c>
      <c r="W8526" s="7" t="str">
        <f>IFERROR(INDEX(Returns!A:A,MATCH(Orders!B8526,Returns!B:B,0)), "No")</f>
        <v>No</v>
      </c>
      <c r="X8526" s="7" t="str">
        <f>INDEX(People!$A$2:$A$5,MATCH(Orders!M8526,People!$B$2:$B$5,0))</f>
        <v>Chuck Magee</v>
      </c>
      <c r="Y8526">
        <f t="shared" si="400"/>
        <v>2019</v>
      </c>
      <c r="Z8526">
        <f t="shared" si="401"/>
        <v>3</v>
      </c>
    </row>
    <row r="8527" spans="1:26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7">
        <f t="shared" si="399"/>
        <v>8.5440000000000005</v>
      </c>
      <c r="W8527" s="7" t="str">
        <f>IFERROR(INDEX(Returns!A:A,MATCH(Orders!B8527,Returns!B:B,0)), "No")</f>
        <v>No</v>
      </c>
      <c r="X8527" s="7" t="str">
        <f>INDEX(People!$A$2:$A$5,MATCH(Orders!M8527,People!$B$2:$B$5,0))</f>
        <v>Chuck Magee</v>
      </c>
      <c r="Y8527">
        <f t="shared" si="400"/>
        <v>2019</v>
      </c>
      <c r="Z8527">
        <f t="shared" si="401"/>
        <v>3</v>
      </c>
    </row>
    <row r="8528" spans="1:26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7">
        <f t="shared" si="399"/>
        <v>1.7310000000000001</v>
      </c>
      <c r="W8528" s="7" t="str">
        <f>IFERROR(INDEX(Returns!A:A,MATCH(Orders!B8528,Returns!B:B,0)), "No")</f>
        <v>No</v>
      </c>
      <c r="X8528" s="7" t="str">
        <f>INDEX(People!$A$2:$A$5,MATCH(Orders!M8528,People!$B$2:$B$5,0))</f>
        <v>Chuck Magee</v>
      </c>
      <c r="Y8528">
        <f t="shared" si="400"/>
        <v>2019</v>
      </c>
      <c r="Z8528">
        <f t="shared" si="401"/>
        <v>3</v>
      </c>
    </row>
    <row r="8529" spans="1:26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7">
        <f t="shared" si="399"/>
        <v>79.992000000000004</v>
      </c>
      <c r="W8529" s="7" t="str">
        <f>IFERROR(INDEX(Returns!A:A,MATCH(Orders!B8529,Returns!B:B,0)), "No")</f>
        <v>No</v>
      </c>
      <c r="X8529" s="7" t="str">
        <f>INDEX(People!$A$2:$A$5,MATCH(Orders!M8529,People!$B$2:$B$5,0))</f>
        <v>Chuck Magee</v>
      </c>
      <c r="Y8529">
        <f t="shared" si="400"/>
        <v>2019</v>
      </c>
      <c r="Z8529">
        <f t="shared" si="401"/>
        <v>3</v>
      </c>
    </row>
    <row r="8530" spans="1:26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7">
        <f t="shared" si="399"/>
        <v>27.112000000000002</v>
      </c>
      <c r="W8530" s="7" t="str">
        <f>IFERROR(INDEX(Returns!A:A,MATCH(Orders!B8530,Returns!B:B,0)), "No")</f>
        <v>No</v>
      </c>
      <c r="X8530" s="7" t="str">
        <f>INDEX(People!$A$2:$A$5,MATCH(Orders!M8530,People!$B$2:$B$5,0))</f>
        <v>Chuck Magee</v>
      </c>
      <c r="Y8530">
        <f t="shared" si="400"/>
        <v>2019</v>
      </c>
      <c r="Z8530">
        <f t="shared" si="401"/>
        <v>3</v>
      </c>
    </row>
    <row r="8531" spans="1:26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7">
        <f t="shared" si="399"/>
        <v>120.71199999999999</v>
      </c>
      <c r="W8531" s="7" t="str">
        <f>IFERROR(INDEX(Returns!A:A,MATCH(Orders!B8531,Returns!B:B,0)), "No")</f>
        <v>No</v>
      </c>
      <c r="X8531" s="7" t="str">
        <f>INDEX(People!$A$2:$A$5,MATCH(Orders!M8531,People!$B$2:$B$5,0))</f>
        <v>Anna Andreadi</v>
      </c>
      <c r="Y8531">
        <f t="shared" si="400"/>
        <v>2019</v>
      </c>
      <c r="Z8531">
        <f t="shared" si="401"/>
        <v>11</v>
      </c>
    </row>
    <row r="8532" spans="1:26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7">
        <f t="shared" si="399"/>
        <v>8.34</v>
      </c>
      <c r="W8532" s="7" t="str">
        <f>IFERROR(INDEX(Returns!A:A,MATCH(Orders!B8532,Returns!B:B,0)), "No")</f>
        <v>No</v>
      </c>
      <c r="X8532" s="7" t="str">
        <f>INDEX(People!$A$2:$A$5,MATCH(Orders!M8532,People!$B$2:$B$5,0))</f>
        <v>Kelly Williams</v>
      </c>
      <c r="Y8532">
        <f t="shared" si="400"/>
        <v>2018</v>
      </c>
      <c r="Z8532">
        <f t="shared" si="401"/>
        <v>11</v>
      </c>
    </row>
    <row r="8533" spans="1:26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7">
        <f t="shared" si="399"/>
        <v>6.88</v>
      </c>
      <c r="W8533" s="7" t="str">
        <f>IFERROR(INDEX(Returns!A:A,MATCH(Orders!B8533,Returns!B:B,0)), "No")</f>
        <v>No</v>
      </c>
      <c r="X8533" s="7" t="str">
        <f>INDEX(People!$A$2:$A$5,MATCH(Orders!M8533,People!$B$2:$B$5,0))</f>
        <v>Kelly Williams</v>
      </c>
      <c r="Y8533">
        <f t="shared" si="400"/>
        <v>2018</v>
      </c>
      <c r="Z8533">
        <f t="shared" si="401"/>
        <v>11</v>
      </c>
    </row>
    <row r="8534" spans="1:26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7">
        <f t="shared" si="399"/>
        <v>70.98</v>
      </c>
      <c r="W8534" s="7" t="str">
        <f>IFERROR(INDEX(Returns!A:A,MATCH(Orders!B8534,Returns!B:B,0)), "No")</f>
        <v>No</v>
      </c>
      <c r="X8534" s="7" t="str">
        <f>INDEX(People!$A$2:$A$5,MATCH(Orders!M8534,People!$B$2:$B$5,0))</f>
        <v>Kelly Williams</v>
      </c>
      <c r="Y8534">
        <f t="shared" si="400"/>
        <v>2018</v>
      </c>
      <c r="Z8534">
        <f t="shared" si="401"/>
        <v>11</v>
      </c>
    </row>
    <row r="8535" spans="1:26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7">
        <f t="shared" si="399"/>
        <v>129.99</v>
      </c>
      <c r="W8535" s="7" t="str">
        <f>IFERROR(INDEX(Returns!A:A,MATCH(Orders!B8535,Returns!B:B,0)), "No")</f>
        <v>No</v>
      </c>
      <c r="X8535" s="7" t="str">
        <f>INDEX(People!$A$2:$A$5,MATCH(Orders!M8535,People!$B$2:$B$5,0))</f>
        <v>Kelly Williams</v>
      </c>
      <c r="Y8535">
        <f t="shared" si="400"/>
        <v>2018</v>
      </c>
      <c r="Z8535">
        <f t="shared" si="401"/>
        <v>11</v>
      </c>
    </row>
    <row r="8536" spans="1:26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7">
        <f t="shared" si="399"/>
        <v>4.91</v>
      </c>
      <c r="W8536" s="7" t="str">
        <f>IFERROR(INDEX(Returns!A:A,MATCH(Orders!B8536,Returns!B:B,0)), "No")</f>
        <v>No</v>
      </c>
      <c r="X8536" s="7" t="str">
        <f>INDEX(People!$A$2:$A$5,MATCH(Orders!M8536,People!$B$2:$B$5,0))</f>
        <v>Cassandra Brandow</v>
      </c>
      <c r="Y8536">
        <f t="shared" si="400"/>
        <v>2017</v>
      </c>
      <c r="Z8536">
        <f t="shared" si="401"/>
        <v>1</v>
      </c>
    </row>
    <row r="8537" spans="1:26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7">
        <f t="shared" si="399"/>
        <v>18.8</v>
      </c>
      <c r="W8537" s="7" t="str">
        <f>IFERROR(INDEX(Returns!A:A,MATCH(Orders!B8537,Returns!B:B,0)), "No")</f>
        <v>No</v>
      </c>
      <c r="X8537" s="7" t="str">
        <f>INDEX(People!$A$2:$A$5,MATCH(Orders!M8537,People!$B$2:$B$5,0))</f>
        <v>Anna Andreadi</v>
      </c>
      <c r="Y8537">
        <f t="shared" si="400"/>
        <v>2016</v>
      </c>
      <c r="Z8537">
        <f t="shared" si="401"/>
        <v>5</v>
      </c>
    </row>
    <row r="8538" spans="1:26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7">
        <f t="shared" si="399"/>
        <v>4.5780000000000003</v>
      </c>
      <c r="W8538" s="7" t="str">
        <f>IFERROR(INDEX(Returns!A:A,MATCH(Orders!B8538,Returns!B:B,0)), "No")</f>
        <v>No</v>
      </c>
      <c r="X8538" s="7" t="str">
        <f>INDEX(People!$A$2:$A$5,MATCH(Orders!M8538,People!$B$2:$B$5,0))</f>
        <v>Chuck Magee</v>
      </c>
      <c r="Y8538">
        <f t="shared" si="400"/>
        <v>2017</v>
      </c>
      <c r="Z8538">
        <f t="shared" si="401"/>
        <v>6</v>
      </c>
    </row>
    <row r="8539" spans="1:26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7">
        <f t="shared" si="399"/>
        <v>5.1840000000000011</v>
      </c>
      <c r="W8539" s="7" t="str">
        <f>IFERROR(INDEX(Returns!A:A,MATCH(Orders!B8539,Returns!B:B,0)), "No")</f>
        <v>No</v>
      </c>
      <c r="X8539" s="7" t="str">
        <f>INDEX(People!$A$2:$A$5,MATCH(Orders!M8539,People!$B$2:$B$5,0))</f>
        <v>Chuck Magee</v>
      </c>
      <c r="Y8539">
        <f t="shared" si="400"/>
        <v>2017</v>
      </c>
      <c r="Z8539">
        <f t="shared" si="401"/>
        <v>6</v>
      </c>
    </row>
    <row r="8540" spans="1:26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7">
        <f t="shared" si="399"/>
        <v>2.6720000000000002</v>
      </c>
      <c r="W8540" s="7" t="str">
        <f>IFERROR(INDEX(Returns!A:A,MATCH(Orders!B8540,Returns!B:B,0)), "No")</f>
        <v>No</v>
      </c>
      <c r="X8540" s="7" t="str">
        <f>INDEX(People!$A$2:$A$5,MATCH(Orders!M8540,People!$B$2:$B$5,0))</f>
        <v>Chuck Magee</v>
      </c>
      <c r="Y8540">
        <f t="shared" si="400"/>
        <v>2017</v>
      </c>
      <c r="Z8540">
        <f t="shared" si="401"/>
        <v>6</v>
      </c>
    </row>
    <row r="8541" spans="1:26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7">
        <f t="shared" si="399"/>
        <v>239.99200000000002</v>
      </c>
      <c r="W8541" s="7" t="str">
        <f>IFERROR(INDEX(Returns!A:A,MATCH(Orders!B8541,Returns!B:B,0)), "No")</f>
        <v>No</v>
      </c>
      <c r="X8541" s="7" t="str">
        <f>INDEX(People!$A$2:$A$5,MATCH(Orders!M8541,People!$B$2:$B$5,0))</f>
        <v>Anna Andreadi</v>
      </c>
      <c r="Y8541">
        <f t="shared" si="400"/>
        <v>2019</v>
      </c>
      <c r="Z8541">
        <f t="shared" si="401"/>
        <v>3</v>
      </c>
    </row>
    <row r="8542" spans="1:26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7">
        <f t="shared" si="399"/>
        <v>6.1680000000000001</v>
      </c>
      <c r="W8542" s="7" t="str">
        <f>IFERROR(INDEX(Returns!A:A,MATCH(Orders!B8542,Returns!B:B,0)), "No")</f>
        <v>No</v>
      </c>
      <c r="X8542" s="7" t="str">
        <f>INDEX(People!$A$2:$A$5,MATCH(Orders!M8542,People!$B$2:$B$5,0))</f>
        <v>Anna Andreadi</v>
      </c>
      <c r="Y8542">
        <f t="shared" si="400"/>
        <v>2019</v>
      </c>
      <c r="Z8542">
        <f t="shared" si="401"/>
        <v>3</v>
      </c>
    </row>
    <row r="8543" spans="1:26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7">
        <f t="shared" si="399"/>
        <v>16.784000000000002</v>
      </c>
      <c r="W8543" s="7" t="str">
        <f>IFERROR(INDEX(Returns!A:A,MATCH(Orders!B8543,Returns!B:B,0)), "No")</f>
        <v>No</v>
      </c>
      <c r="X8543" s="7" t="str">
        <f>INDEX(People!$A$2:$A$5,MATCH(Orders!M8543,People!$B$2:$B$5,0))</f>
        <v>Chuck Magee</v>
      </c>
      <c r="Y8543">
        <f t="shared" si="400"/>
        <v>2017</v>
      </c>
      <c r="Z8543">
        <f t="shared" si="401"/>
        <v>12</v>
      </c>
    </row>
    <row r="8544" spans="1:26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7">
        <f t="shared" si="399"/>
        <v>60.374999999999993</v>
      </c>
      <c r="W8544" s="7" t="str">
        <f>IFERROR(INDEX(Returns!A:A,MATCH(Orders!B8544,Returns!B:B,0)), "No")</f>
        <v>No</v>
      </c>
      <c r="X8544" s="7" t="str">
        <f>INDEX(People!$A$2:$A$5,MATCH(Orders!M8544,People!$B$2:$B$5,0))</f>
        <v>Chuck Magee</v>
      </c>
      <c r="Y8544">
        <f t="shared" si="400"/>
        <v>2017</v>
      </c>
      <c r="Z8544">
        <f t="shared" si="401"/>
        <v>12</v>
      </c>
    </row>
    <row r="8545" spans="1:26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7">
        <f t="shared" si="399"/>
        <v>99.99</v>
      </c>
      <c r="W8545" s="7" t="str">
        <f>IFERROR(INDEX(Returns!A:A,MATCH(Orders!B8545,Returns!B:B,0)), "No")</f>
        <v>No</v>
      </c>
      <c r="X8545" s="7" t="str">
        <f>INDEX(People!$A$2:$A$5,MATCH(Orders!M8545,People!$B$2:$B$5,0))</f>
        <v>Chuck Magee</v>
      </c>
      <c r="Y8545">
        <f t="shared" si="400"/>
        <v>2016</v>
      </c>
      <c r="Z8545">
        <f t="shared" si="401"/>
        <v>8</v>
      </c>
    </row>
    <row r="8546" spans="1:26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7">
        <f t="shared" si="399"/>
        <v>20.239999999999998</v>
      </c>
      <c r="W8546" s="7" t="str">
        <f>IFERROR(INDEX(Returns!A:A,MATCH(Orders!B8546,Returns!B:B,0)), "No")</f>
        <v>No</v>
      </c>
      <c r="X8546" s="7" t="str">
        <f>INDEX(People!$A$2:$A$5,MATCH(Orders!M8546,People!$B$2:$B$5,0))</f>
        <v>Cassandra Brandow</v>
      </c>
      <c r="Y8546">
        <f t="shared" si="400"/>
        <v>2018</v>
      </c>
      <c r="Z8546">
        <f t="shared" si="401"/>
        <v>3</v>
      </c>
    </row>
    <row r="8547" spans="1:26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7">
        <f t="shared" si="399"/>
        <v>9.98</v>
      </c>
      <c r="W8547" s="7" t="str">
        <f>IFERROR(INDEX(Returns!A:A,MATCH(Orders!B8547,Returns!B:B,0)), "No")</f>
        <v>No</v>
      </c>
      <c r="X8547" s="7" t="str">
        <f>INDEX(People!$A$2:$A$5,MATCH(Orders!M8547,People!$B$2:$B$5,0))</f>
        <v>Cassandra Brandow</v>
      </c>
      <c r="Y8547">
        <f t="shared" si="400"/>
        <v>2018</v>
      </c>
      <c r="Z8547">
        <f t="shared" si="401"/>
        <v>3</v>
      </c>
    </row>
    <row r="8548" spans="1:26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7">
        <f t="shared" si="399"/>
        <v>16.27</v>
      </c>
      <c r="W8548" s="7" t="str">
        <f>IFERROR(INDEX(Returns!A:A,MATCH(Orders!B8548,Returns!B:B,0)), "No")</f>
        <v>No</v>
      </c>
      <c r="X8548" s="7" t="str">
        <f>INDEX(People!$A$2:$A$5,MATCH(Orders!M8548,People!$B$2:$B$5,0))</f>
        <v>Cassandra Brandow</v>
      </c>
      <c r="Y8548">
        <f t="shared" si="400"/>
        <v>2018</v>
      </c>
      <c r="Z8548">
        <f t="shared" si="401"/>
        <v>3</v>
      </c>
    </row>
    <row r="8549" spans="1:26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7">
        <f t="shared" si="399"/>
        <v>13</v>
      </c>
      <c r="W8549" s="7" t="str">
        <f>IFERROR(INDEX(Returns!A:A,MATCH(Orders!B8549,Returns!B:B,0)), "No")</f>
        <v>No</v>
      </c>
      <c r="X8549" s="7" t="str">
        <f>INDEX(People!$A$2:$A$5,MATCH(Orders!M8549,People!$B$2:$B$5,0))</f>
        <v>Anna Andreadi</v>
      </c>
      <c r="Y8549">
        <f t="shared" si="400"/>
        <v>2017</v>
      </c>
      <c r="Z8549">
        <f t="shared" si="401"/>
        <v>12</v>
      </c>
    </row>
    <row r="8550" spans="1:26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7">
        <f t="shared" si="399"/>
        <v>3.15</v>
      </c>
      <c r="W8550" s="7" t="str">
        <f>IFERROR(INDEX(Returns!A:A,MATCH(Orders!B8550,Returns!B:B,0)), "No")</f>
        <v>No</v>
      </c>
      <c r="X8550" s="7" t="str">
        <f>INDEX(People!$A$2:$A$5,MATCH(Orders!M8550,People!$B$2:$B$5,0))</f>
        <v>Anna Andreadi</v>
      </c>
      <c r="Y8550">
        <f t="shared" si="400"/>
        <v>2017</v>
      </c>
      <c r="Z8550">
        <f t="shared" si="401"/>
        <v>12</v>
      </c>
    </row>
    <row r="8551" spans="1:26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7">
        <f t="shared" si="399"/>
        <v>6.16</v>
      </c>
      <c r="W8551" s="7" t="str">
        <f>IFERROR(INDEX(Returns!A:A,MATCH(Orders!B8551,Returns!B:B,0)), "No")</f>
        <v>No</v>
      </c>
      <c r="X8551" s="7" t="str">
        <f>INDEX(People!$A$2:$A$5,MATCH(Orders!M8551,People!$B$2:$B$5,0))</f>
        <v>Anna Andreadi</v>
      </c>
      <c r="Y8551">
        <f t="shared" si="400"/>
        <v>2017</v>
      </c>
      <c r="Z8551">
        <f t="shared" si="401"/>
        <v>9</v>
      </c>
    </row>
    <row r="8552" spans="1:26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7">
        <f t="shared" si="399"/>
        <v>2.0880000000000001</v>
      </c>
      <c r="W8552" s="7" t="str">
        <f>IFERROR(INDEX(Returns!A:A,MATCH(Orders!B8552,Returns!B:B,0)), "No")</f>
        <v>No</v>
      </c>
      <c r="X8552" s="7" t="str">
        <f>INDEX(People!$A$2:$A$5,MATCH(Orders!M8552,People!$B$2:$B$5,0))</f>
        <v>Kelly Williams</v>
      </c>
      <c r="Y8552">
        <f t="shared" si="400"/>
        <v>2017</v>
      </c>
      <c r="Z8552">
        <f t="shared" si="401"/>
        <v>7</v>
      </c>
    </row>
    <row r="8553" spans="1:26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7">
        <f t="shared" si="399"/>
        <v>3.6080000000000001</v>
      </c>
      <c r="W8553" s="7" t="str">
        <f>IFERROR(INDEX(Returns!A:A,MATCH(Orders!B8553,Returns!B:B,0)), "No")</f>
        <v>No</v>
      </c>
      <c r="X8553" s="7" t="str">
        <f>INDEX(People!$A$2:$A$5,MATCH(Orders!M8553,People!$B$2:$B$5,0))</f>
        <v>Kelly Williams</v>
      </c>
      <c r="Y8553">
        <f t="shared" si="400"/>
        <v>2017</v>
      </c>
      <c r="Z8553">
        <f t="shared" si="401"/>
        <v>7</v>
      </c>
    </row>
    <row r="8554" spans="1:26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7">
        <f t="shared" si="399"/>
        <v>239.99200000000005</v>
      </c>
      <c r="W8554" s="7" t="str">
        <f>IFERROR(INDEX(Returns!A:A,MATCH(Orders!B8554,Returns!B:B,0)), "No")</f>
        <v>No</v>
      </c>
      <c r="X8554" s="7" t="str">
        <f>INDEX(People!$A$2:$A$5,MATCH(Orders!M8554,People!$B$2:$B$5,0))</f>
        <v>Kelly Williams</v>
      </c>
      <c r="Y8554">
        <f t="shared" si="400"/>
        <v>2016</v>
      </c>
      <c r="Z8554">
        <f t="shared" si="401"/>
        <v>5</v>
      </c>
    </row>
    <row r="8555" spans="1:26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7">
        <f t="shared" si="399"/>
        <v>29.99</v>
      </c>
      <c r="W8555" s="7" t="str">
        <f>IFERROR(INDEX(Returns!A:A,MATCH(Orders!B8555,Returns!B:B,0)), "No")</f>
        <v>No</v>
      </c>
      <c r="X8555" s="7" t="str">
        <f>INDEX(People!$A$2:$A$5,MATCH(Orders!M8555,People!$B$2:$B$5,0))</f>
        <v>Cassandra Brandow</v>
      </c>
      <c r="Y8555">
        <f t="shared" si="400"/>
        <v>2019</v>
      </c>
      <c r="Z8555">
        <f t="shared" si="401"/>
        <v>11</v>
      </c>
    </row>
    <row r="8556" spans="1:26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7">
        <f t="shared" si="399"/>
        <v>150.97999999999999</v>
      </c>
      <c r="W8556" s="7" t="str">
        <f>IFERROR(INDEX(Returns!A:A,MATCH(Orders!B8556,Returns!B:B,0)), "No")</f>
        <v>No</v>
      </c>
      <c r="X8556" s="7" t="str">
        <f>INDEX(People!$A$2:$A$5,MATCH(Orders!M8556,People!$B$2:$B$5,0))</f>
        <v>Cassandra Brandow</v>
      </c>
      <c r="Y8556">
        <f t="shared" si="400"/>
        <v>2018</v>
      </c>
      <c r="Z8556">
        <f t="shared" si="401"/>
        <v>12</v>
      </c>
    </row>
    <row r="8557" spans="1:26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7">
        <f t="shared" si="399"/>
        <v>63.991999999999997</v>
      </c>
      <c r="W8557" s="7" t="str">
        <f>IFERROR(INDEX(Returns!A:A,MATCH(Orders!B8557,Returns!B:B,0)), "No")</f>
        <v>No</v>
      </c>
      <c r="X8557" s="7" t="str">
        <f>INDEX(People!$A$2:$A$5,MATCH(Orders!M8557,People!$B$2:$B$5,0))</f>
        <v>Cassandra Brandow</v>
      </c>
      <c r="Y8557">
        <f t="shared" si="400"/>
        <v>2017</v>
      </c>
      <c r="Z8557">
        <f t="shared" si="401"/>
        <v>3</v>
      </c>
    </row>
    <row r="8558" spans="1:26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7">
        <f t="shared" si="399"/>
        <v>16.712</v>
      </c>
      <c r="W8558" s="7" t="str">
        <f>IFERROR(INDEX(Returns!A:A,MATCH(Orders!B8558,Returns!B:B,0)), "No")</f>
        <v>No</v>
      </c>
      <c r="X8558" s="7" t="str">
        <f>INDEX(People!$A$2:$A$5,MATCH(Orders!M8558,People!$B$2:$B$5,0))</f>
        <v>Cassandra Brandow</v>
      </c>
      <c r="Y8558">
        <f t="shared" si="400"/>
        <v>2017</v>
      </c>
      <c r="Z8558">
        <f t="shared" si="401"/>
        <v>3</v>
      </c>
    </row>
    <row r="8559" spans="1:26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7">
        <f t="shared" si="399"/>
        <v>151.19200000000001</v>
      </c>
      <c r="W8559" s="7" t="str">
        <f>IFERROR(INDEX(Returns!A:A,MATCH(Orders!B8559,Returns!B:B,0)), "No")</f>
        <v>No</v>
      </c>
      <c r="X8559" s="7" t="str">
        <f>INDEX(People!$A$2:$A$5,MATCH(Orders!M8559,People!$B$2:$B$5,0))</f>
        <v>Kelly Williams</v>
      </c>
      <c r="Y8559">
        <f t="shared" si="400"/>
        <v>2018</v>
      </c>
      <c r="Z8559">
        <f t="shared" si="401"/>
        <v>12</v>
      </c>
    </row>
    <row r="8560" spans="1:26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7">
        <f t="shared" si="399"/>
        <v>5.04</v>
      </c>
      <c r="W8560" s="7" t="str">
        <f>IFERROR(INDEX(Returns!A:A,MATCH(Orders!B8560,Returns!B:B,0)), "No")</f>
        <v>No</v>
      </c>
      <c r="X8560" s="7" t="str">
        <f>INDEX(People!$A$2:$A$5,MATCH(Orders!M8560,People!$B$2:$B$5,0))</f>
        <v>Kelly Williams</v>
      </c>
      <c r="Y8560">
        <f t="shared" si="400"/>
        <v>2018</v>
      </c>
      <c r="Z8560">
        <f t="shared" si="401"/>
        <v>12</v>
      </c>
    </row>
    <row r="8561" spans="1:26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7">
        <f t="shared" si="399"/>
        <v>95.96</v>
      </c>
      <c r="W8561" s="7" t="str">
        <f>IFERROR(INDEX(Returns!A:A,MATCH(Orders!B8561,Returns!B:B,0)), "No")</f>
        <v>No</v>
      </c>
      <c r="X8561" s="7" t="str">
        <f>INDEX(People!$A$2:$A$5,MATCH(Orders!M8561,People!$B$2:$B$5,0))</f>
        <v>Kelly Williams</v>
      </c>
      <c r="Y8561">
        <f t="shared" si="400"/>
        <v>2018</v>
      </c>
      <c r="Z8561">
        <f t="shared" si="401"/>
        <v>12</v>
      </c>
    </row>
    <row r="8562" spans="1:26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7">
        <f t="shared" si="399"/>
        <v>43.960000000000008</v>
      </c>
      <c r="W8562" s="7" t="str">
        <f>IFERROR(INDEX(Returns!A:A,MATCH(Orders!B8562,Returns!B:B,0)), "No")</f>
        <v>No</v>
      </c>
      <c r="X8562" s="7" t="str">
        <f>INDEX(People!$A$2:$A$5,MATCH(Orders!M8562,People!$B$2:$B$5,0))</f>
        <v>Kelly Williams</v>
      </c>
      <c r="Y8562">
        <f t="shared" si="400"/>
        <v>2018</v>
      </c>
      <c r="Z8562">
        <f t="shared" si="401"/>
        <v>12</v>
      </c>
    </row>
    <row r="8563" spans="1:26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7">
        <f t="shared" si="399"/>
        <v>1.1640000000000001</v>
      </c>
      <c r="W8563" s="7" t="str">
        <f>IFERROR(INDEX(Returns!A:A,MATCH(Orders!B8563,Returns!B:B,0)), "No")</f>
        <v>No</v>
      </c>
      <c r="X8563" s="7" t="str">
        <f>INDEX(People!$A$2:$A$5,MATCH(Orders!M8563,People!$B$2:$B$5,0))</f>
        <v>Kelly Williams</v>
      </c>
      <c r="Y8563">
        <f t="shared" si="400"/>
        <v>2018</v>
      </c>
      <c r="Z8563">
        <f t="shared" si="401"/>
        <v>12</v>
      </c>
    </row>
    <row r="8564" spans="1:26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7">
        <f t="shared" si="399"/>
        <v>290.98</v>
      </c>
      <c r="W8564" s="7" t="str">
        <f>IFERROR(INDEX(Returns!A:A,MATCH(Orders!B8564,Returns!B:B,0)), "No")</f>
        <v>No</v>
      </c>
      <c r="X8564" s="7" t="str">
        <f>INDEX(People!$A$2:$A$5,MATCH(Orders!M8564,People!$B$2:$B$5,0))</f>
        <v>Kelly Williams</v>
      </c>
      <c r="Y8564">
        <f t="shared" si="400"/>
        <v>2018</v>
      </c>
      <c r="Z8564">
        <f t="shared" si="401"/>
        <v>4</v>
      </c>
    </row>
    <row r="8565" spans="1:26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7">
        <f t="shared" si="399"/>
        <v>1.6140000000000001</v>
      </c>
      <c r="W8565" s="7" t="str">
        <f>IFERROR(INDEX(Returns!A:A,MATCH(Orders!B8565,Returns!B:B,0)), "No")</f>
        <v>No</v>
      </c>
      <c r="X8565" s="7" t="str">
        <f>INDEX(People!$A$2:$A$5,MATCH(Orders!M8565,People!$B$2:$B$5,0))</f>
        <v>Cassandra Brandow</v>
      </c>
      <c r="Y8565">
        <f t="shared" si="400"/>
        <v>2019</v>
      </c>
      <c r="Z8565">
        <f t="shared" si="401"/>
        <v>4</v>
      </c>
    </row>
    <row r="8566" spans="1:26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7">
        <f t="shared" si="399"/>
        <v>36.783999999999999</v>
      </c>
      <c r="W8566" s="7" t="str">
        <f>IFERROR(INDEX(Returns!A:A,MATCH(Orders!B8566,Returns!B:B,0)), "No")</f>
        <v>No</v>
      </c>
      <c r="X8566" s="7" t="str">
        <f>INDEX(People!$A$2:$A$5,MATCH(Orders!M8566,People!$B$2:$B$5,0))</f>
        <v>Cassandra Brandow</v>
      </c>
      <c r="Y8566">
        <f t="shared" si="400"/>
        <v>2019</v>
      </c>
      <c r="Z8566">
        <f t="shared" si="401"/>
        <v>4</v>
      </c>
    </row>
    <row r="8567" spans="1:26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7">
        <f t="shared" si="399"/>
        <v>22.391999999999999</v>
      </c>
      <c r="W8567" s="7" t="str">
        <f>IFERROR(INDEX(Returns!A:A,MATCH(Orders!B8567,Returns!B:B,0)), "No")</f>
        <v>No</v>
      </c>
      <c r="X8567" s="7" t="str">
        <f>INDEX(People!$A$2:$A$5,MATCH(Orders!M8567,People!$B$2:$B$5,0))</f>
        <v>Kelly Williams</v>
      </c>
      <c r="Y8567">
        <f t="shared" si="400"/>
        <v>2018</v>
      </c>
      <c r="Z8567">
        <f t="shared" si="401"/>
        <v>11</v>
      </c>
    </row>
    <row r="8568" spans="1:26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7">
        <f t="shared" si="399"/>
        <v>3.8079999999999998</v>
      </c>
      <c r="W8568" s="7" t="str">
        <f>IFERROR(INDEX(Returns!A:A,MATCH(Orders!B8568,Returns!B:B,0)), "No")</f>
        <v>No</v>
      </c>
      <c r="X8568" s="7" t="str">
        <f>INDEX(People!$A$2:$A$5,MATCH(Orders!M8568,People!$B$2:$B$5,0))</f>
        <v>Kelly Williams</v>
      </c>
      <c r="Y8568">
        <f t="shared" si="400"/>
        <v>2018</v>
      </c>
      <c r="Z8568">
        <f t="shared" si="401"/>
        <v>11</v>
      </c>
    </row>
    <row r="8569" spans="1:26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7">
        <f t="shared" si="399"/>
        <v>5.1840000000000011</v>
      </c>
      <c r="W8569" s="7" t="str">
        <f>IFERROR(INDEX(Returns!A:A,MATCH(Orders!B8569,Returns!B:B,0)), "No")</f>
        <v>No</v>
      </c>
      <c r="X8569" s="7" t="str">
        <f>INDEX(People!$A$2:$A$5,MATCH(Orders!M8569,People!$B$2:$B$5,0))</f>
        <v>Chuck Magee</v>
      </c>
      <c r="Y8569">
        <f t="shared" si="400"/>
        <v>2018</v>
      </c>
      <c r="Z8569">
        <f t="shared" si="401"/>
        <v>11</v>
      </c>
    </row>
    <row r="8570" spans="1:26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7">
        <f t="shared" si="399"/>
        <v>138.39200000000002</v>
      </c>
      <c r="W8570" s="7" t="str">
        <f>IFERROR(INDEX(Returns!A:A,MATCH(Orders!B8570,Returns!B:B,0)), "No")</f>
        <v>No</v>
      </c>
      <c r="X8570" s="7" t="str">
        <f>INDEX(People!$A$2:$A$5,MATCH(Orders!M8570,People!$B$2:$B$5,0))</f>
        <v>Chuck Magee</v>
      </c>
      <c r="Y8570">
        <f t="shared" si="400"/>
        <v>2018</v>
      </c>
      <c r="Z8570">
        <f t="shared" si="401"/>
        <v>12</v>
      </c>
    </row>
    <row r="8571" spans="1:26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7">
        <f t="shared" si="399"/>
        <v>17.103999999999999</v>
      </c>
      <c r="W8571" s="7" t="str">
        <f>IFERROR(INDEX(Returns!A:A,MATCH(Orders!B8571,Returns!B:B,0)), "No")</f>
        <v>No</v>
      </c>
      <c r="X8571" s="7" t="str">
        <f>INDEX(People!$A$2:$A$5,MATCH(Orders!M8571,People!$B$2:$B$5,0))</f>
        <v>Chuck Magee</v>
      </c>
      <c r="Y8571">
        <f t="shared" si="400"/>
        <v>2018</v>
      </c>
      <c r="Z8571">
        <f t="shared" si="401"/>
        <v>12</v>
      </c>
    </row>
    <row r="8572" spans="1:26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7">
        <f t="shared" si="399"/>
        <v>239.99200000000002</v>
      </c>
      <c r="W8572" s="7" t="str">
        <f>IFERROR(INDEX(Returns!A:A,MATCH(Orders!B8572,Returns!B:B,0)), "No")</f>
        <v>No</v>
      </c>
      <c r="X8572" s="7" t="str">
        <f>INDEX(People!$A$2:$A$5,MATCH(Orders!M8572,People!$B$2:$B$5,0))</f>
        <v>Chuck Magee</v>
      </c>
      <c r="Y8572">
        <f t="shared" si="400"/>
        <v>2018</v>
      </c>
      <c r="Z8572">
        <f t="shared" si="401"/>
        <v>12</v>
      </c>
    </row>
    <row r="8573" spans="1:26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7">
        <f t="shared" si="399"/>
        <v>3.4240000000000008</v>
      </c>
      <c r="W8573" s="7" t="str">
        <f>IFERROR(INDEX(Returns!A:A,MATCH(Orders!B8573,Returns!B:B,0)), "No")</f>
        <v>No</v>
      </c>
      <c r="X8573" s="7" t="str">
        <f>INDEX(People!$A$2:$A$5,MATCH(Orders!M8573,People!$B$2:$B$5,0))</f>
        <v>Kelly Williams</v>
      </c>
      <c r="Y8573">
        <f t="shared" si="400"/>
        <v>2018</v>
      </c>
      <c r="Z8573">
        <f t="shared" si="401"/>
        <v>4</v>
      </c>
    </row>
    <row r="8574" spans="1:26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7">
        <f t="shared" si="399"/>
        <v>199.76999999999998</v>
      </c>
      <c r="W8574" s="7" t="str">
        <f>IFERROR(INDEX(Returns!A:A,MATCH(Orders!B8574,Returns!B:B,0)), "No")</f>
        <v>No</v>
      </c>
      <c r="X8574" s="7" t="str">
        <f>INDEX(People!$A$2:$A$5,MATCH(Orders!M8574,People!$B$2:$B$5,0))</f>
        <v>Kelly Williams</v>
      </c>
      <c r="Y8574">
        <f t="shared" si="400"/>
        <v>2016</v>
      </c>
      <c r="Z8574">
        <f t="shared" si="401"/>
        <v>11</v>
      </c>
    </row>
    <row r="8575" spans="1:26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7">
        <f t="shared" si="399"/>
        <v>12.28</v>
      </c>
      <c r="W8575" s="7" t="str">
        <f>IFERROR(INDEX(Returns!A:A,MATCH(Orders!B8575,Returns!B:B,0)), "No")</f>
        <v>No</v>
      </c>
      <c r="X8575" s="7" t="str">
        <f>INDEX(People!$A$2:$A$5,MATCH(Orders!M8575,People!$B$2:$B$5,0))</f>
        <v>Chuck Magee</v>
      </c>
      <c r="Y8575">
        <f t="shared" si="400"/>
        <v>2017</v>
      </c>
      <c r="Z8575">
        <f t="shared" si="401"/>
        <v>10</v>
      </c>
    </row>
    <row r="8576" spans="1:26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7">
        <f t="shared" si="399"/>
        <v>1.89</v>
      </c>
      <c r="W8576" s="7" t="str">
        <f>IFERROR(INDEX(Returns!A:A,MATCH(Orders!B8576,Returns!B:B,0)), "No")</f>
        <v>No</v>
      </c>
      <c r="X8576" s="7" t="str">
        <f>INDEX(People!$A$2:$A$5,MATCH(Orders!M8576,People!$B$2:$B$5,0))</f>
        <v>Anna Andreadi</v>
      </c>
      <c r="Y8576">
        <f t="shared" si="400"/>
        <v>2016</v>
      </c>
      <c r="Z8576">
        <f t="shared" si="401"/>
        <v>9</v>
      </c>
    </row>
    <row r="8577" spans="1:26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7">
        <f t="shared" si="399"/>
        <v>3.5840000000000005</v>
      </c>
      <c r="W8577" s="7" t="str">
        <f>IFERROR(INDEX(Returns!A:A,MATCH(Orders!B8577,Returns!B:B,0)), "No")</f>
        <v>Yes</v>
      </c>
      <c r="X8577" s="7" t="str">
        <f>INDEX(People!$A$2:$A$5,MATCH(Orders!M8577,People!$B$2:$B$5,0))</f>
        <v>Cassandra Brandow</v>
      </c>
      <c r="Y8577">
        <f t="shared" si="400"/>
        <v>2019</v>
      </c>
      <c r="Z8577">
        <f t="shared" si="401"/>
        <v>8</v>
      </c>
    </row>
    <row r="8578" spans="1:26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7">
        <f t="shared" si="399"/>
        <v>102.3</v>
      </c>
      <c r="W8578" s="7" t="str">
        <f>IFERROR(INDEX(Returns!A:A,MATCH(Orders!B8578,Returns!B:B,0)), "No")</f>
        <v>No</v>
      </c>
      <c r="X8578" s="7" t="str">
        <f>INDEX(People!$A$2:$A$5,MATCH(Orders!M8578,People!$B$2:$B$5,0))</f>
        <v>Chuck Magee</v>
      </c>
      <c r="Y8578">
        <f t="shared" si="400"/>
        <v>2019</v>
      </c>
      <c r="Z8578">
        <f t="shared" si="401"/>
        <v>7</v>
      </c>
    </row>
    <row r="8579" spans="1:26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7">
        <f t="shared" ref="V8579:V8642" si="402">R8579/S8579</f>
        <v>303.76</v>
      </c>
      <c r="W8579" s="7" t="str">
        <f>IFERROR(INDEX(Returns!A:A,MATCH(Orders!B8579,Returns!B:B,0)), "No")</f>
        <v>No</v>
      </c>
      <c r="X8579" s="7" t="str">
        <f>INDEX(People!$A$2:$A$5,MATCH(Orders!M8579,People!$B$2:$B$5,0))</f>
        <v>Kelly Williams</v>
      </c>
      <c r="Y8579">
        <f t="shared" ref="Y8579:Y8642" si="403">YEAR(C8579)</f>
        <v>2019</v>
      </c>
      <c r="Z8579">
        <f t="shared" ref="Z8579:Z8642" si="404">MONTH(C8579)</f>
        <v>12</v>
      </c>
    </row>
    <row r="8580" spans="1:26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7">
        <f t="shared" si="402"/>
        <v>15.58</v>
      </c>
      <c r="W8580" s="7" t="str">
        <f>IFERROR(INDEX(Returns!A:A,MATCH(Orders!B8580,Returns!B:B,0)), "No")</f>
        <v>No</v>
      </c>
      <c r="X8580" s="7" t="str">
        <f>INDEX(People!$A$2:$A$5,MATCH(Orders!M8580,People!$B$2:$B$5,0))</f>
        <v>Kelly Williams</v>
      </c>
      <c r="Y8580">
        <f t="shared" si="403"/>
        <v>2019</v>
      </c>
      <c r="Z8580">
        <f t="shared" si="404"/>
        <v>12</v>
      </c>
    </row>
    <row r="8581" spans="1:26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7">
        <f t="shared" si="402"/>
        <v>2.61</v>
      </c>
      <c r="W8581" s="7" t="str">
        <f>IFERROR(INDEX(Returns!A:A,MATCH(Orders!B8581,Returns!B:B,0)), "No")</f>
        <v>No</v>
      </c>
      <c r="X8581" s="7" t="str">
        <f>INDEX(People!$A$2:$A$5,MATCH(Orders!M8581,People!$B$2:$B$5,0))</f>
        <v>Cassandra Brandow</v>
      </c>
      <c r="Y8581">
        <f t="shared" si="403"/>
        <v>2018</v>
      </c>
      <c r="Z8581">
        <f t="shared" si="404"/>
        <v>12</v>
      </c>
    </row>
    <row r="8582" spans="1:26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7">
        <f t="shared" si="402"/>
        <v>3.4440000000000004</v>
      </c>
      <c r="W8582" s="7" t="str">
        <f>IFERROR(INDEX(Returns!A:A,MATCH(Orders!B8582,Returns!B:B,0)), "No")</f>
        <v>No</v>
      </c>
      <c r="X8582" s="7" t="str">
        <f>INDEX(People!$A$2:$A$5,MATCH(Orders!M8582,People!$B$2:$B$5,0))</f>
        <v>Kelly Williams</v>
      </c>
      <c r="Y8582">
        <f t="shared" si="403"/>
        <v>2016</v>
      </c>
      <c r="Z8582">
        <f t="shared" si="404"/>
        <v>5</v>
      </c>
    </row>
    <row r="8583" spans="1:26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7">
        <f t="shared" si="402"/>
        <v>5.1840000000000011</v>
      </c>
      <c r="W8583" s="7" t="str">
        <f>IFERROR(INDEX(Returns!A:A,MATCH(Orders!B8583,Returns!B:B,0)), "No")</f>
        <v>No</v>
      </c>
      <c r="X8583" s="7" t="str">
        <f>INDEX(People!$A$2:$A$5,MATCH(Orders!M8583,People!$B$2:$B$5,0))</f>
        <v>Kelly Williams</v>
      </c>
      <c r="Y8583">
        <f t="shared" si="403"/>
        <v>2016</v>
      </c>
      <c r="Z8583">
        <f t="shared" si="404"/>
        <v>5</v>
      </c>
    </row>
    <row r="8584" spans="1:26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7">
        <f t="shared" si="402"/>
        <v>10.392000000000001</v>
      </c>
      <c r="W8584" s="7" t="str">
        <f>IFERROR(INDEX(Returns!A:A,MATCH(Orders!B8584,Returns!B:B,0)), "No")</f>
        <v>No</v>
      </c>
      <c r="X8584" s="7" t="str">
        <f>INDEX(People!$A$2:$A$5,MATCH(Orders!M8584,People!$B$2:$B$5,0))</f>
        <v>Kelly Williams</v>
      </c>
      <c r="Y8584">
        <f t="shared" si="403"/>
        <v>2016</v>
      </c>
      <c r="Z8584">
        <f t="shared" si="404"/>
        <v>5</v>
      </c>
    </row>
    <row r="8585" spans="1:26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7">
        <f t="shared" si="402"/>
        <v>13.391999999999999</v>
      </c>
      <c r="W8585" s="7" t="str">
        <f>IFERROR(INDEX(Returns!A:A,MATCH(Orders!B8585,Returns!B:B,0)), "No")</f>
        <v>No</v>
      </c>
      <c r="X8585" s="7" t="str">
        <f>INDEX(People!$A$2:$A$5,MATCH(Orders!M8585,People!$B$2:$B$5,0))</f>
        <v>Kelly Williams</v>
      </c>
      <c r="Y8585">
        <f t="shared" si="403"/>
        <v>2016</v>
      </c>
      <c r="Z8585">
        <f t="shared" si="404"/>
        <v>5</v>
      </c>
    </row>
    <row r="8586" spans="1:26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7">
        <f t="shared" si="402"/>
        <v>8.6240000000000006</v>
      </c>
      <c r="W8586" s="7" t="str">
        <f>IFERROR(INDEX(Returns!A:A,MATCH(Orders!B8586,Returns!B:B,0)), "No")</f>
        <v>No</v>
      </c>
      <c r="X8586" s="7" t="str">
        <f>INDEX(People!$A$2:$A$5,MATCH(Orders!M8586,People!$B$2:$B$5,0))</f>
        <v>Anna Andreadi</v>
      </c>
      <c r="Y8586">
        <f t="shared" si="403"/>
        <v>2016</v>
      </c>
      <c r="Z8586">
        <f t="shared" si="404"/>
        <v>2</v>
      </c>
    </row>
    <row r="8587" spans="1:26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7">
        <f t="shared" si="402"/>
        <v>1.5840000000000003</v>
      </c>
      <c r="W8587" s="7" t="str">
        <f>IFERROR(INDEX(Returns!A:A,MATCH(Orders!B8587,Returns!B:B,0)), "No")</f>
        <v>No</v>
      </c>
      <c r="X8587" s="7" t="str">
        <f>INDEX(People!$A$2:$A$5,MATCH(Orders!M8587,People!$B$2:$B$5,0))</f>
        <v>Chuck Magee</v>
      </c>
      <c r="Y8587">
        <f t="shared" si="403"/>
        <v>2019</v>
      </c>
      <c r="Z8587">
        <f t="shared" si="404"/>
        <v>12</v>
      </c>
    </row>
    <row r="8588" spans="1:26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7">
        <f t="shared" si="402"/>
        <v>257.49</v>
      </c>
      <c r="W8588" s="7" t="str">
        <f>IFERROR(INDEX(Returns!A:A,MATCH(Orders!B8588,Returns!B:B,0)), "No")</f>
        <v>Yes</v>
      </c>
      <c r="X8588" s="7" t="str">
        <f>INDEX(People!$A$2:$A$5,MATCH(Orders!M8588,People!$B$2:$B$5,0))</f>
        <v>Anna Andreadi</v>
      </c>
      <c r="Y8588">
        <f t="shared" si="403"/>
        <v>2019</v>
      </c>
      <c r="Z8588">
        <f t="shared" si="404"/>
        <v>7</v>
      </c>
    </row>
    <row r="8589" spans="1:26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7">
        <f t="shared" si="402"/>
        <v>33.619999999999997</v>
      </c>
      <c r="W8589" s="7" t="str">
        <f>IFERROR(INDEX(Returns!A:A,MATCH(Orders!B8589,Returns!B:B,0)), "No")</f>
        <v>Yes</v>
      </c>
      <c r="X8589" s="7" t="str">
        <f>INDEX(People!$A$2:$A$5,MATCH(Orders!M8589,People!$B$2:$B$5,0))</f>
        <v>Anna Andreadi</v>
      </c>
      <c r="Y8589">
        <f t="shared" si="403"/>
        <v>2019</v>
      </c>
      <c r="Z8589">
        <f t="shared" si="404"/>
        <v>7</v>
      </c>
    </row>
    <row r="8590" spans="1:26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7">
        <f t="shared" si="402"/>
        <v>25.983999999999998</v>
      </c>
      <c r="W8590" s="7" t="str">
        <f>IFERROR(INDEX(Returns!A:A,MATCH(Orders!B8590,Returns!B:B,0)), "No")</f>
        <v>No</v>
      </c>
      <c r="X8590" s="7" t="str">
        <f>INDEX(People!$A$2:$A$5,MATCH(Orders!M8590,People!$B$2:$B$5,0))</f>
        <v>Chuck Magee</v>
      </c>
      <c r="Y8590">
        <f t="shared" si="403"/>
        <v>2017</v>
      </c>
      <c r="Z8590">
        <f t="shared" si="404"/>
        <v>5</v>
      </c>
    </row>
    <row r="8591" spans="1:26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7">
        <f t="shared" si="402"/>
        <v>2.3839999999999999</v>
      </c>
      <c r="W8591" s="7" t="str">
        <f>IFERROR(INDEX(Returns!A:A,MATCH(Orders!B8591,Returns!B:B,0)), "No")</f>
        <v>No</v>
      </c>
      <c r="X8591" s="7" t="str">
        <f>INDEX(People!$A$2:$A$5,MATCH(Orders!M8591,People!$B$2:$B$5,0))</f>
        <v>Chuck Magee</v>
      </c>
      <c r="Y8591">
        <f t="shared" si="403"/>
        <v>2019</v>
      </c>
      <c r="Z8591">
        <f t="shared" si="404"/>
        <v>1</v>
      </c>
    </row>
    <row r="8592" spans="1:26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7">
        <f t="shared" si="402"/>
        <v>2.66</v>
      </c>
      <c r="W8592" s="7" t="str">
        <f>IFERROR(INDEX(Returns!A:A,MATCH(Orders!B8592,Returns!B:B,0)), "No")</f>
        <v>No</v>
      </c>
      <c r="X8592" s="7" t="str">
        <f>INDEX(People!$A$2:$A$5,MATCH(Orders!M8592,People!$B$2:$B$5,0))</f>
        <v>Chuck Magee</v>
      </c>
      <c r="Y8592">
        <f t="shared" si="403"/>
        <v>2019</v>
      </c>
      <c r="Z8592">
        <f t="shared" si="404"/>
        <v>9</v>
      </c>
    </row>
    <row r="8593" spans="1:26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7">
        <f t="shared" si="402"/>
        <v>9.3439999999999994</v>
      </c>
      <c r="W8593" s="7" t="str">
        <f>IFERROR(INDEX(Returns!A:A,MATCH(Orders!B8593,Returns!B:B,0)), "No")</f>
        <v>Yes</v>
      </c>
      <c r="X8593" s="7" t="str">
        <f>INDEX(People!$A$2:$A$5,MATCH(Orders!M8593,People!$B$2:$B$5,0))</f>
        <v>Anna Andreadi</v>
      </c>
      <c r="Y8593">
        <f t="shared" si="403"/>
        <v>2019</v>
      </c>
      <c r="Z8593">
        <f t="shared" si="404"/>
        <v>4</v>
      </c>
    </row>
    <row r="8594" spans="1:26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7">
        <f t="shared" si="402"/>
        <v>3.8880000000000003</v>
      </c>
      <c r="W8594" s="7" t="str">
        <f>IFERROR(INDEX(Returns!A:A,MATCH(Orders!B8594,Returns!B:B,0)), "No")</f>
        <v>Yes</v>
      </c>
      <c r="X8594" s="7" t="str">
        <f>INDEX(People!$A$2:$A$5,MATCH(Orders!M8594,People!$B$2:$B$5,0))</f>
        <v>Anna Andreadi</v>
      </c>
      <c r="Y8594">
        <f t="shared" si="403"/>
        <v>2019</v>
      </c>
      <c r="Z8594">
        <f t="shared" si="404"/>
        <v>4</v>
      </c>
    </row>
    <row r="8595" spans="1:26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7">
        <f t="shared" si="402"/>
        <v>63.991999999999997</v>
      </c>
      <c r="W8595" s="7" t="str">
        <f>IFERROR(INDEX(Returns!A:A,MATCH(Orders!B8595,Returns!B:B,0)), "No")</f>
        <v>No</v>
      </c>
      <c r="X8595" s="7" t="str">
        <f>INDEX(People!$A$2:$A$5,MATCH(Orders!M8595,People!$B$2:$B$5,0))</f>
        <v>Cassandra Brandow</v>
      </c>
      <c r="Y8595">
        <f t="shared" si="403"/>
        <v>2019</v>
      </c>
      <c r="Z8595">
        <f t="shared" si="404"/>
        <v>11</v>
      </c>
    </row>
    <row r="8596" spans="1:26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7">
        <f t="shared" si="402"/>
        <v>124.79200000000002</v>
      </c>
      <c r="W8596" s="7" t="str">
        <f>IFERROR(INDEX(Returns!A:A,MATCH(Orders!B8596,Returns!B:B,0)), "No")</f>
        <v>No</v>
      </c>
      <c r="X8596" s="7" t="str">
        <f>INDEX(People!$A$2:$A$5,MATCH(Orders!M8596,People!$B$2:$B$5,0))</f>
        <v>Cassandra Brandow</v>
      </c>
      <c r="Y8596">
        <f t="shared" si="403"/>
        <v>2019</v>
      </c>
      <c r="Z8596">
        <f t="shared" si="404"/>
        <v>11</v>
      </c>
    </row>
    <row r="8597" spans="1:26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7">
        <f t="shared" si="402"/>
        <v>5.94</v>
      </c>
      <c r="W8597" s="7" t="str">
        <f>IFERROR(INDEX(Returns!A:A,MATCH(Orders!B8597,Returns!B:B,0)), "No")</f>
        <v>No</v>
      </c>
      <c r="X8597" s="7" t="str">
        <f>INDEX(People!$A$2:$A$5,MATCH(Orders!M8597,People!$B$2:$B$5,0))</f>
        <v>Cassandra Brandow</v>
      </c>
      <c r="Y8597">
        <f t="shared" si="403"/>
        <v>2016</v>
      </c>
      <c r="Z8597">
        <f t="shared" si="404"/>
        <v>5</v>
      </c>
    </row>
    <row r="8598" spans="1:26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7">
        <f t="shared" si="402"/>
        <v>35.44</v>
      </c>
      <c r="W8598" s="7" t="str">
        <f>IFERROR(INDEX(Returns!A:A,MATCH(Orders!B8598,Returns!B:B,0)), "No")</f>
        <v>No</v>
      </c>
      <c r="X8598" s="7" t="str">
        <f>INDEX(People!$A$2:$A$5,MATCH(Orders!M8598,People!$B$2:$B$5,0))</f>
        <v>Cassandra Brandow</v>
      </c>
      <c r="Y8598">
        <f t="shared" si="403"/>
        <v>2016</v>
      </c>
      <c r="Z8598">
        <f t="shared" si="404"/>
        <v>5</v>
      </c>
    </row>
    <row r="8599" spans="1:26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7">
        <f t="shared" si="402"/>
        <v>16.784000000000002</v>
      </c>
      <c r="W8599" s="7" t="str">
        <f>IFERROR(INDEX(Returns!A:A,MATCH(Orders!B8599,Returns!B:B,0)), "No")</f>
        <v>No</v>
      </c>
      <c r="X8599" s="7" t="str">
        <f>INDEX(People!$A$2:$A$5,MATCH(Orders!M8599,People!$B$2:$B$5,0))</f>
        <v>Anna Andreadi</v>
      </c>
      <c r="Y8599">
        <f t="shared" si="403"/>
        <v>2018</v>
      </c>
      <c r="Z8599">
        <f t="shared" si="404"/>
        <v>10</v>
      </c>
    </row>
    <row r="8600" spans="1:26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7">
        <f t="shared" si="402"/>
        <v>1.4400000000000002</v>
      </c>
      <c r="W8600" s="7" t="str">
        <f>IFERROR(INDEX(Returns!A:A,MATCH(Orders!B8600,Returns!B:B,0)), "No")</f>
        <v>No</v>
      </c>
      <c r="X8600" s="7" t="str">
        <f>INDEX(People!$A$2:$A$5,MATCH(Orders!M8600,People!$B$2:$B$5,0))</f>
        <v>Anna Andreadi</v>
      </c>
      <c r="Y8600">
        <f t="shared" si="403"/>
        <v>2016</v>
      </c>
      <c r="Z8600">
        <f t="shared" si="404"/>
        <v>11</v>
      </c>
    </row>
    <row r="8601" spans="1:26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7">
        <f t="shared" si="402"/>
        <v>4.9800000000000004</v>
      </c>
      <c r="W8601" s="7" t="str">
        <f>IFERROR(INDEX(Returns!A:A,MATCH(Orders!B8601,Returns!B:B,0)), "No")</f>
        <v>No</v>
      </c>
      <c r="X8601" s="7" t="str">
        <f>INDEX(People!$A$2:$A$5,MATCH(Orders!M8601,People!$B$2:$B$5,0))</f>
        <v>Anna Andreadi</v>
      </c>
      <c r="Y8601">
        <f t="shared" si="403"/>
        <v>2016</v>
      </c>
      <c r="Z8601">
        <f t="shared" si="404"/>
        <v>11</v>
      </c>
    </row>
    <row r="8602" spans="1:26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7">
        <f t="shared" si="402"/>
        <v>20.27</v>
      </c>
      <c r="W8602" s="7" t="str">
        <f>IFERROR(INDEX(Returns!A:A,MATCH(Orders!B8602,Returns!B:B,0)), "No")</f>
        <v>No</v>
      </c>
      <c r="X8602" s="7" t="str">
        <f>INDEX(People!$A$2:$A$5,MATCH(Orders!M8602,People!$B$2:$B$5,0))</f>
        <v>Anna Andreadi</v>
      </c>
      <c r="Y8602">
        <f t="shared" si="403"/>
        <v>2016</v>
      </c>
      <c r="Z8602">
        <f t="shared" si="404"/>
        <v>11</v>
      </c>
    </row>
    <row r="8603" spans="1:26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7">
        <f t="shared" si="402"/>
        <v>7.3120000000000012</v>
      </c>
      <c r="W8603" s="7" t="str">
        <f>IFERROR(INDEX(Returns!A:A,MATCH(Orders!B8603,Returns!B:B,0)), "No")</f>
        <v>No</v>
      </c>
      <c r="X8603" s="7" t="str">
        <f>INDEX(People!$A$2:$A$5,MATCH(Orders!M8603,People!$B$2:$B$5,0))</f>
        <v>Anna Andreadi</v>
      </c>
      <c r="Y8603">
        <f t="shared" si="403"/>
        <v>2016</v>
      </c>
      <c r="Z8603">
        <f t="shared" si="404"/>
        <v>11</v>
      </c>
    </row>
    <row r="8604" spans="1:26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7">
        <f t="shared" si="402"/>
        <v>67.992000000000004</v>
      </c>
      <c r="W8604" s="7" t="str">
        <f>IFERROR(INDEX(Returns!A:A,MATCH(Orders!B8604,Returns!B:B,0)), "No")</f>
        <v>No</v>
      </c>
      <c r="X8604" s="7" t="str">
        <f>INDEX(People!$A$2:$A$5,MATCH(Orders!M8604,People!$B$2:$B$5,0))</f>
        <v>Anna Andreadi</v>
      </c>
      <c r="Y8604">
        <f t="shared" si="403"/>
        <v>2016</v>
      </c>
      <c r="Z8604">
        <f t="shared" si="404"/>
        <v>12</v>
      </c>
    </row>
    <row r="8605" spans="1:26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7">
        <f t="shared" si="402"/>
        <v>15.040000000000001</v>
      </c>
      <c r="W8605" s="7" t="str">
        <f>IFERROR(INDEX(Returns!A:A,MATCH(Orders!B8605,Returns!B:B,0)), "No")</f>
        <v>No</v>
      </c>
      <c r="X8605" s="7" t="str">
        <f>INDEX(People!$A$2:$A$5,MATCH(Orders!M8605,People!$B$2:$B$5,0))</f>
        <v>Kelly Williams</v>
      </c>
      <c r="Y8605">
        <f t="shared" si="403"/>
        <v>2018</v>
      </c>
      <c r="Z8605">
        <f t="shared" si="404"/>
        <v>1</v>
      </c>
    </row>
    <row r="8606" spans="1:26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7">
        <f t="shared" si="402"/>
        <v>55.20000000000001</v>
      </c>
      <c r="W8606" s="7" t="str">
        <f>IFERROR(INDEX(Returns!A:A,MATCH(Orders!B8606,Returns!B:B,0)), "No")</f>
        <v>No</v>
      </c>
      <c r="X8606" s="7" t="str">
        <f>INDEX(People!$A$2:$A$5,MATCH(Orders!M8606,People!$B$2:$B$5,0))</f>
        <v>Kelly Williams</v>
      </c>
      <c r="Y8606">
        <f t="shared" si="403"/>
        <v>2018</v>
      </c>
      <c r="Z8606">
        <f t="shared" si="404"/>
        <v>1</v>
      </c>
    </row>
    <row r="8607" spans="1:26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7">
        <f t="shared" si="402"/>
        <v>36.192</v>
      </c>
      <c r="W8607" s="7" t="str">
        <f>IFERROR(INDEX(Returns!A:A,MATCH(Orders!B8607,Returns!B:B,0)), "No")</f>
        <v>No</v>
      </c>
      <c r="X8607" s="7" t="str">
        <f>INDEX(People!$A$2:$A$5,MATCH(Orders!M8607,People!$B$2:$B$5,0))</f>
        <v>Kelly Williams</v>
      </c>
      <c r="Y8607">
        <f t="shared" si="403"/>
        <v>2018</v>
      </c>
      <c r="Z8607">
        <f t="shared" si="404"/>
        <v>1</v>
      </c>
    </row>
    <row r="8608" spans="1:26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7">
        <f t="shared" si="402"/>
        <v>11.59</v>
      </c>
      <c r="W8608" s="7" t="str">
        <f>IFERROR(INDEX(Returns!A:A,MATCH(Orders!B8608,Returns!B:B,0)), "No")</f>
        <v>No</v>
      </c>
      <c r="X8608" s="7" t="str">
        <f>INDEX(People!$A$2:$A$5,MATCH(Orders!M8608,People!$B$2:$B$5,0))</f>
        <v>Chuck Magee</v>
      </c>
      <c r="Y8608">
        <f t="shared" si="403"/>
        <v>2019</v>
      </c>
      <c r="Z8608">
        <f t="shared" si="404"/>
        <v>8</v>
      </c>
    </row>
    <row r="8609" spans="1:26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7">
        <f t="shared" si="402"/>
        <v>28.48</v>
      </c>
      <c r="W8609" s="7" t="str">
        <f>IFERROR(INDEX(Returns!A:A,MATCH(Orders!B8609,Returns!B:B,0)), "No")</f>
        <v>No</v>
      </c>
      <c r="X8609" s="7" t="str">
        <f>INDEX(People!$A$2:$A$5,MATCH(Orders!M8609,People!$B$2:$B$5,0))</f>
        <v>Chuck Magee</v>
      </c>
      <c r="Y8609">
        <f t="shared" si="403"/>
        <v>2016</v>
      </c>
      <c r="Z8609">
        <f t="shared" si="404"/>
        <v>6</v>
      </c>
    </row>
    <row r="8610" spans="1:26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7">
        <f t="shared" si="402"/>
        <v>3.89</v>
      </c>
      <c r="W8610" s="7" t="str">
        <f>IFERROR(INDEX(Returns!A:A,MATCH(Orders!B8610,Returns!B:B,0)), "No")</f>
        <v>No</v>
      </c>
      <c r="X8610" s="7" t="str">
        <f>INDEX(People!$A$2:$A$5,MATCH(Orders!M8610,People!$B$2:$B$5,0))</f>
        <v>Chuck Magee</v>
      </c>
      <c r="Y8610">
        <f t="shared" si="403"/>
        <v>2016</v>
      </c>
      <c r="Z8610">
        <f t="shared" si="404"/>
        <v>6</v>
      </c>
    </row>
    <row r="8611" spans="1:26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7">
        <f t="shared" si="402"/>
        <v>176.78399999999999</v>
      </c>
      <c r="W8611" s="7" t="str">
        <f>IFERROR(INDEX(Returns!A:A,MATCH(Orders!B8611,Returns!B:B,0)), "No")</f>
        <v>No</v>
      </c>
      <c r="X8611" s="7" t="str">
        <f>INDEX(People!$A$2:$A$5,MATCH(Orders!M8611,People!$B$2:$B$5,0))</f>
        <v>Chuck Magee</v>
      </c>
      <c r="Y8611">
        <f t="shared" si="403"/>
        <v>2016</v>
      </c>
      <c r="Z8611">
        <f t="shared" si="404"/>
        <v>6</v>
      </c>
    </row>
    <row r="8612" spans="1:26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7">
        <f t="shared" si="402"/>
        <v>6.98</v>
      </c>
      <c r="W8612" s="7" t="str">
        <f>IFERROR(INDEX(Returns!A:A,MATCH(Orders!B8612,Returns!B:B,0)), "No")</f>
        <v>No</v>
      </c>
      <c r="X8612" s="7" t="str">
        <f>INDEX(People!$A$2:$A$5,MATCH(Orders!M8612,People!$B$2:$B$5,0))</f>
        <v>Chuck Magee</v>
      </c>
      <c r="Y8612">
        <f t="shared" si="403"/>
        <v>2016</v>
      </c>
      <c r="Z8612">
        <f t="shared" si="404"/>
        <v>6</v>
      </c>
    </row>
    <row r="8613" spans="1:26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7">
        <f t="shared" si="402"/>
        <v>16.59</v>
      </c>
      <c r="W8613" s="7" t="str">
        <f>IFERROR(INDEX(Returns!A:A,MATCH(Orders!B8613,Returns!B:B,0)), "No")</f>
        <v>No</v>
      </c>
      <c r="X8613" s="7" t="str">
        <f>INDEX(People!$A$2:$A$5,MATCH(Orders!M8613,People!$B$2:$B$5,0))</f>
        <v>Anna Andreadi</v>
      </c>
      <c r="Y8613">
        <f t="shared" si="403"/>
        <v>2019</v>
      </c>
      <c r="Z8613">
        <f t="shared" si="404"/>
        <v>11</v>
      </c>
    </row>
    <row r="8614" spans="1:26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7">
        <f t="shared" si="402"/>
        <v>19.84</v>
      </c>
      <c r="W8614" s="7" t="str">
        <f>IFERROR(INDEX(Returns!A:A,MATCH(Orders!B8614,Returns!B:B,0)), "No")</f>
        <v>No</v>
      </c>
      <c r="X8614" s="7" t="str">
        <f>INDEX(People!$A$2:$A$5,MATCH(Orders!M8614,People!$B$2:$B$5,0))</f>
        <v>Anna Andreadi</v>
      </c>
      <c r="Y8614">
        <f t="shared" si="403"/>
        <v>2018</v>
      </c>
      <c r="Z8614">
        <f t="shared" si="404"/>
        <v>1</v>
      </c>
    </row>
    <row r="8615" spans="1:26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7">
        <f t="shared" si="402"/>
        <v>159.99</v>
      </c>
      <c r="W8615" s="7" t="str">
        <f>IFERROR(INDEX(Returns!A:A,MATCH(Orders!B8615,Returns!B:B,0)), "No")</f>
        <v>No</v>
      </c>
      <c r="X8615" s="7" t="str">
        <f>INDEX(People!$A$2:$A$5,MATCH(Orders!M8615,People!$B$2:$B$5,0))</f>
        <v>Anna Andreadi</v>
      </c>
      <c r="Y8615">
        <f t="shared" si="403"/>
        <v>2018</v>
      </c>
      <c r="Z8615">
        <f t="shared" si="404"/>
        <v>11</v>
      </c>
    </row>
    <row r="8616" spans="1:26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7">
        <f t="shared" si="402"/>
        <v>3.69</v>
      </c>
      <c r="W8616" s="7" t="str">
        <f>IFERROR(INDEX(Returns!A:A,MATCH(Orders!B8616,Returns!B:B,0)), "No")</f>
        <v>No</v>
      </c>
      <c r="X8616" s="7" t="str">
        <f>INDEX(People!$A$2:$A$5,MATCH(Orders!M8616,People!$B$2:$B$5,0))</f>
        <v>Anna Andreadi</v>
      </c>
      <c r="Y8616">
        <f t="shared" si="403"/>
        <v>2018</v>
      </c>
      <c r="Z8616">
        <f t="shared" si="404"/>
        <v>9</v>
      </c>
    </row>
    <row r="8617" spans="1:26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7">
        <f t="shared" si="402"/>
        <v>4.7520000000000007</v>
      </c>
      <c r="W8617" s="7" t="str">
        <f>IFERROR(INDEX(Returns!A:A,MATCH(Orders!B8617,Returns!B:B,0)), "No")</f>
        <v>No</v>
      </c>
      <c r="X8617" s="7" t="str">
        <f>INDEX(People!$A$2:$A$5,MATCH(Orders!M8617,People!$B$2:$B$5,0))</f>
        <v>Anna Andreadi</v>
      </c>
      <c r="Y8617">
        <f t="shared" si="403"/>
        <v>2018</v>
      </c>
      <c r="Z8617">
        <f t="shared" si="404"/>
        <v>9</v>
      </c>
    </row>
    <row r="8618" spans="1:26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7">
        <f t="shared" si="402"/>
        <v>40.99</v>
      </c>
      <c r="W8618" s="7" t="str">
        <f>IFERROR(INDEX(Returns!A:A,MATCH(Orders!B8618,Returns!B:B,0)), "No")</f>
        <v>No</v>
      </c>
      <c r="X8618" s="7" t="str">
        <f>INDEX(People!$A$2:$A$5,MATCH(Orders!M8618,People!$B$2:$B$5,0))</f>
        <v>Anna Andreadi</v>
      </c>
      <c r="Y8618">
        <f t="shared" si="403"/>
        <v>2018</v>
      </c>
      <c r="Z8618">
        <f t="shared" si="404"/>
        <v>9</v>
      </c>
    </row>
    <row r="8619" spans="1:26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7">
        <f t="shared" si="402"/>
        <v>13.208000000000004</v>
      </c>
      <c r="W8619" s="7" t="str">
        <f>IFERROR(INDEX(Returns!A:A,MATCH(Orders!B8619,Returns!B:B,0)), "No")</f>
        <v>No</v>
      </c>
      <c r="X8619" s="7" t="str">
        <f>INDEX(People!$A$2:$A$5,MATCH(Orders!M8619,People!$B$2:$B$5,0))</f>
        <v>Anna Andreadi</v>
      </c>
      <c r="Y8619">
        <f t="shared" si="403"/>
        <v>2018</v>
      </c>
      <c r="Z8619">
        <f t="shared" si="404"/>
        <v>9</v>
      </c>
    </row>
    <row r="8620" spans="1:26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7">
        <f t="shared" si="402"/>
        <v>57.096000000000004</v>
      </c>
      <c r="W8620" s="7" t="str">
        <f>IFERROR(INDEX(Returns!A:A,MATCH(Orders!B8620,Returns!B:B,0)), "No")</f>
        <v>Yes</v>
      </c>
      <c r="X8620" s="7" t="str">
        <f>INDEX(People!$A$2:$A$5,MATCH(Orders!M8620,People!$B$2:$B$5,0))</f>
        <v>Anna Andreadi</v>
      </c>
      <c r="Y8620">
        <f t="shared" si="403"/>
        <v>2019</v>
      </c>
      <c r="Z8620">
        <f t="shared" si="404"/>
        <v>3</v>
      </c>
    </row>
    <row r="8621" spans="1:26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7">
        <f t="shared" si="402"/>
        <v>16.28</v>
      </c>
      <c r="W8621" s="7" t="str">
        <f>IFERROR(INDEX(Returns!A:A,MATCH(Orders!B8621,Returns!B:B,0)), "No")</f>
        <v>No</v>
      </c>
      <c r="X8621" s="7" t="str">
        <f>INDEX(People!$A$2:$A$5,MATCH(Orders!M8621,People!$B$2:$B$5,0))</f>
        <v>Chuck Magee</v>
      </c>
      <c r="Y8621">
        <f t="shared" si="403"/>
        <v>2019</v>
      </c>
      <c r="Z8621">
        <f t="shared" si="404"/>
        <v>9</v>
      </c>
    </row>
    <row r="8622" spans="1:26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7">
        <f t="shared" si="402"/>
        <v>6.1120000000000001</v>
      </c>
      <c r="W8622" s="7" t="str">
        <f>IFERROR(INDEX(Returns!A:A,MATCH(Orders!B8622,Returns!B:B,0)), "No")</f>
        <v>No</v>
      </c>
      <c r="X8622" s="7" t="str">
        <f>INDEX(People!$A$2:$A$5,MATCH(Orders!M8622,People!$B$2:$B$5,0))</f>
        <v>Kelly Williams</v>
      </c>
      <c r="Y8622">
        <f t="shared" si="403"/>
        <v>2019</v>
      </c>
      <c r="Z8622">
        <f t="shared" si="404"/>
        <v>11</v>
      </c>
    </row>
    <row r="8623" spans="1:26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7">
        <f t="shared" si="402"/>
        <v>10.384</v>
      </c>
      <c r="W8623" s="7" t="str">
        <f>IFERROR(INDEX(Returns!A:A,MATCH(Orders!B8623,Returns!B:B,0)), "No")</f>
        <v>No</v>
      </c>
      <c r="X8623" s="7" t="str">
        <f>INDEX(People!$A$2:$A$5,MATCH(Orders!M8623,People!$B$2:$B$5,0))</f>
        <v>Cassandra Brandow</v>
      </c>
      <c r="Y8623">
        <f t="shared" si="403"/>
        <v>2019</v>
      </c>
      <c r="Z8623">
        <f t="shared" si="404"/>
        <v>5</v>
      </c>
    </row>
    <row r="8624" spans="1:26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7">
        <f t="shared" si="402"/>
        <v>9.952</v>
      </c>
      <c r="W8624" s="7" t="str">
        <f>IFERROR(INDEX(Returns!A:A,MATCH(Orders!B8624,Returns!B:B,0)), "No")</f>
        <v>Yes</v>
      </c>
      <c r="X8624" s="7" t="str">
        <f>INDEX(People!$A$2:$A$5,MATCH(Orders!M8624,People!$B$2:$B$5,0))</f>
        <v>Anna Andreadi</v>
      </c>
      <c r="Y8624">
        <f t="shared" si="403"/>
        <v>2018</v>
      </c>
      <c r="Z8624">
        <f t="shared" si="404"/>
        <v>11</v>
      </c>
    </row>
    <row r="8625" spans="1:26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7">
        <f t="shared" si="402"/>
        <v>20.184000000000005</v>
      </c>
      <c r="W8625" s="7" t="str">
        <f>IFERROR(INDEX(Returns!A:A,MATCH(Orders!B8625,Returns!B:B,0)), "No")</f>
        <v>No</v>
      </c>
      <c r="X8625" s="7" t="str">
        <f>INDEX(People!$A$2:$A$5,MATCH(Orders!M8625,People!$B$2:$B$5,0))</f>
        <v>Cassandra Brandow</v>
      </c>
      <c r="Y8625">
        <f t="shared" si="403"/>
        <v>2017</v>
      </c>
      <c r="Z8625">
        <f t="shared" si="404"/>
        <v>11</v>
      </c>
    </row>
    <row r="8626" spans="1:26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7">
        <f t="shared" si="402"/>
        <v>22.391999999999999</v>
      </c>
      <c r="W8626" s="7" t="str">
        <f>IFERROR(INDEX(Returns!A:A,MATCH(Orders!B8626,Returns!B:B,0)), "No")</f>
        <v>No</v>
      </c>
      <c r="X8626" s="7" t="str">
        <f>INDEX(People!$A$2:$A$5,MATCH(Orders!M8626,People!$B$2:$B$5,0))</f>
        <v>Cassandra Brandow</v>
      </c>
      <c r="Y8626">
        <f t="shared" si="403"/>
        <v>2017</v>
      </c>
      <c r="Z8626">
        <f t="shared" si="404"/>
        <v>11</v>
      </c>
    </row>
    <row r="8627" spans="1:26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7">
        <f t="shared" si="402"/>
        <v>5.2320000000000002</v>
      </c>
      <c r="W8627" s="7" t="str">
        <f>IFERROR(INDEX(Returns!A:A,MATCH(Orders!B8627,Returns!B:B,0)), "No")</f>
        <v>No</v>
      </c>
      <c r="X8627" s="7" t="str">
        <f>INDEX(People!$A$2:$A$5,MATCH(Orders!M8627,People!$B$2:$B$5,0))</f>
        <v>Anna Andreadi</v>
      </c>
      <c r="Y8627">
        <f t="shared" si="403"/>
        <v>2017</v>
      </c>
      <c r="Z8627">
        <f t="shared" si="404"/>
        <v>12</v>
      </c>
    </row>
    <row r="8628" spans="1:26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7">
        <f t="shared" si="402"/>
        <v>23.42</v>
      </c>
      <c r="W8628" s="7" t="str">
        <f>IFERROR(INDEX(Returns!A:A,MATCH(Orders!B8628,Returns!B:B,0)), "No")</f>
        <v>No</v>
      </c>
      <c r="X8628" s="7" t="str">
        <f>INDEX(People!$A$2:$A$5,MATCH(Orders!M8628,People!$B$2:$B$5,0))</f>
        <v>Chuck Magee</v>
      </c>
      <c r="Y8628">
        <f t="shared" si="403"/>
        <v>2017</v>
      </c>
      <c r="Z8628">
        <f t="shared" si="404"/>
        <v>9</v>
      </c>
    </row>
    <row r="8629" spans="1:26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7">
        <f t="shared" si="402"/>
        <v>18</v>
      </c>
      <c r="W8629" s="7" t="str">
        <f>IFERROR(INDEX(Returns!A:A,MATCH(Orders!B8629,Returns!B:B,0)), "No")</f>
        <v>No</v>
      </c>
      <c r="X8629" s="7" t="str">
        <f>INDEX(People!$A$2:$A$5,MATCH(Orders!M8629,People!$B$2:$B$5,0))</f>
        <v>Chuck Magee</v>
      </c>
      <c r="Y8629">
        <f t="shared" si="403"/>
        <v>2017</v>
      </c>
      <c r="Z8629">
        <f t="shared" si="404"/>
        <v>9</v>
      </c>
    </row>
    <row r="8630" spans="1:26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7">
        <f t="shared" si="402"/>
        <v>3.048</v>
      </c>
      <c r="W8630" s="7" t="str">
        <f>IFERROR(INDEX(Returns!A:A,MATCH(Orders!B8630,Returns!B:B,0)), "No")</f>
        <v>No</v>
      </c>
      <c r="X8630" s="7" t="str">
        <f>INDEX(People!$A$2:$A$5,MATCH(Orders!M8630,People!$B$2:$B$5,0))</f>
        <v>Chuck Magee</v>
      </c>
      <c r="Y8630">
        <f t="shared" si="403"/>
        <v>2017</v>
      </c>
      <c r="Z8630">
        <f t="shared" si="404"/>
        <v>9</v>
      </c>
    </row>
    <row r="8631" spans="1:26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7">
        <f t="shared" si="402"/>
        <v>240.58799999999999</v>
      </c>
      <c r="W8631" s="7" t="str">
        <f>IFERROR(INDEX(Returns!A:A,MATCH(Orders!B8631,Returns!B:B,0)), "No")</f>
        <v>No</v>
      </c>
      <c r="X8631" s="7" t="str">
        <f>INDEX(People!$A$2:$A$5,MATCH(Orders!M8631,People!$B$2:$B$5,0))</f>
        <v>Chuck Magee</v>
      </c>
      <c r="Y8631">
        <f t="shared" si="403"/>
        <v>2017</v>
      </c>
      <c r="Z8631">
        <f t="shared" si="404"/>
        <v>9</v>
      </c>
    </row>
    <row r="8632" spans="1:26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7">
        <f t="shared" si="402"/>
        <v>1.81</v>
      </c>
      <c r="W8632" s="7" t="str">
        <f>IFERROR(INDEX(Returns!A:A,MATCH(Orders!B8632,Returns!B:B,0)), "No")</f>
        <v>No</v>
      </c>
      <c r="X8632" s="7" t="str">
        <f>INDEX(People!$A$2:$A$5,MATCH(Orders!M8632,People!$B$2:$B$5,0))</f>
        <v>Chuck Magee</v>
      </c>
      <c r="Y8632">
        <f t="shared" si="403"/>
        <v>2017</v>
      </c>
      <c r="Z8632">
        <f t="shared" si="404"/>
        <v>9</v>
      </c>
    </row>
    <row r="8633" spans="1:26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7">
        <f t="shared" si="402"/>
        <v>35.49</v>
      </c>
      <c r="W8633" s="7" t="str">
        <f>IFERROR(INDEX(Returns!A:A,MATCH(Orders!B8633,Returns!B:B,0)), "No")</f>
        <v>No</v>
      </c>
      <c r="X8633" s="7" t="str">
        <f>INDEX(People!$A$2:$A$5,MATCH(Orders!M8633,People!$B$2:$B$5,0))</f>
        <v>Chuck Magee</v>
      </c>
      <c r="Y8633">
        <f t="shared" si="403"/>
        <v>2018</v>
      </c>
      <c r="Z8633">
        <f t="shared" si="404"/>
        <v>7</v>
      </c>
    </row>
    <row r="8634" spans="1:26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7">
        <f t="shared" si="402"/>
        <v>228.29400000000001</v>
      </c>
      <c r="W8634" s="7" t="str">
        <f>IFERROR(INDEX(Returns!A:A,MATCH(Orders!B8634,Returns!B:B,0)), "No")</f>
        <v>No</v>
      </c>
      <c r="X8634" s="7" t="str">
        <f>INDEX(People!$A$2:$A$5,MATCH(Orders!M8634,People!$B$2:$B$5,0))</f>
        <v>Chuck Magee</v>
      </c>
      <c r="Y8634">
        <f t="shared" si="403"/>
        <v>2018</v>
      </c>
      <c r="Z8634">
        <f t="shared" si="404"/>
        <v>7</v>
      </c>
    </row>
    <row r="8635" spans="1:26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7">
        <f t="shared" si="402"/>
        <v>3.16</v>
      </c>
      <c r="W8635" s="7" t="str">
        <f>IFERROR(INDEX(Returns!A:A,MATCH(Orders!B8635,Returns!B:B,0)), "No")</f>
        <v>No</v>
      </c>
      <c r="X8635" s="7" t="str">
        <f>INDEX(People!$A$2:$A$5,MATCH(Orders!M8635,People!$B$2:$B$5,0))</f>
        <v>Chuck Magee</v>
      </c>
      <c r="Y8635">
        <f t="shared" si="403"/>
        <v>2018</v>
      </c>
      <c r="Z8635">
        <f t="shared" si="404"/>
        <v>7</v>
      </c>
    </row>
    <row r="8636" spans="1:26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7">
        <f t="shared" si="402"/>
        <v>65.489999999999995</v>
      </c>
      <c r="W8636" s="7" t="str">
        <f>IFERROR(INDEX(Returns!A:A,MATCH(Orders!B8636,Returns!B:B,0)), "No")</f>
        <v>No</v>
      </c>
      <c r="X8636" s="7" t="str">
        <f>INDEX(People!$A$2:$A$5,MATCH(Orders!M8636,People!$B$2:$B$5,0))</f>
        <v>Chuck Magee</v>
      </c>
      <c r="Y8636">
        <f t="shared" si="403"/>
        <v>2019</v>
      </c>
      <c r="Z8636">
        <f t="shared" si="404"/>
        <v>8</v>
      </c>
    </row>
    <row r="8637" spans="1:26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7">
        <f t="shared" si="402"/>
        <v>34.99</v>
      </c>
      <c r="W8637" s="7" t="str">
        <f>IFERROR(INDEX(Returns!A:A,MATCH(Orders!B8637,Returns!B:B,0)), "No")</f>
        <v>No</v>
      </c>
      <c r="X8637" s="7" t="str">
        <f>INDEX(People!$A$2:$A$5,MATCH(Orders!M8637,People!$B$2:$B$5,0))</f>
        <v>Cassandra Brandow</v>
      </c>
      <c r="Y8637">
        <f t="shared" si="403"/>
        <v>2016</v>
      </c>
      <c r="Z8637">
        <f t="shared" si="404"/>
        <v>4</v>
      </c>
    </row>
    <row r="8638" spans="1:26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7">
        <f t="shared" si="402"/>
        <v>165.2</v>
      </c>
      <c r="W8638" s="7" t="str">
        <f>IFERROR(INDEX(Returns!A:A,MATCH(Orders!B8638,Returns!B:B,0)), "No")</f>
        <v>No</v>
      </c>
      <c r="X8638" s="7" t="str">
        <f>INDEX(People!$A$2:$A$5,MATCH(Orders!M8638,People!$B$2:$B$5,0))</f>
        <v>Cassandra Brandow</v>
      </c>
      <c r="Y8638">
        <f t="shared" si="403"/>
        <v>2016</v>
      </c>
      <c r="Z8638">
        <f t="shared" si="404"/>
        <v>4</v>
      </c>
    </row>
    <row r="8639" spans="1:26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7">
        <f t="shared" si="402"/>
        <v>19.940000000000001</v>
      </c>
      <c r="W8639" s="7" t="str">
        <f>IFERROR(INDEX(Returns!A:A,MATCH(Orders!B8639,Returns!B:B,0)), "No")</f>
        <v>No</v>
      </c>
      <c r="X8639" s="7" t="str">
        <f>INDEX(People!$A$2:$A$5,MATCH(Orders!M8639,People!$B$2:$B$5,0))</f>
        <v>Anna Andreadi</v>
      </c>
      <c r="Y8639">
        <f t="shared" si="403"/>
        <v>2019</v>
      </c>
      <c r="Z8639">
        <f t="shared" si="404"/>
        <v>4</v>
      </c>
    </row>
    <row r="8640" spans="1:26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7">
        <f t="shared" si="402"/>
        <v>79.989999999999995</v>
      </c>
      <c r="W8640" s="7" t="str">
        <f>IFERROR(INDEX(Returns!A:A,MATCH(Orders!B8640,Returns!B:B,0)), "No")</f>
        <v>No</v>
      </c>
      <c r="X8640" s="7" t="str">
        <f>INDEX(People!$A$2:$A$5,MATCH(Orders!M8640,People!$B$2:$B$5,0))</f>
        <v>Kelly Williams</v>
      </c>
      <c r="Y8640">
        <f t="shared" si="403"/>
        <v>2019</v>
      </c>
      <c r="Z8640">
        <f t="shared" si="404"/>
        <v>7</v>
      </c>
    </row>
    <row r="8641" spans="1:26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7">
        <f t="shared" si="402"/>
        <v>4.13</v>
      </c>
      <c r="W8641" s="7" t="str">
        <f>IFERROR(INDEX(Returns!A:A,MATCH(Orders!B8641,Returns!B:B,0)), "No")</f>
        <v>No</v>
      </c>
      <c r="X8641" s="7" t="str">
        <f>INDEX(People!$A$2:$A$5,MATCH(Orders!M8641,People!$B$2:$B$5,0))</f>
        <v>Cassandra Brandow</v>
      </c>
      <c r="Y8641">
        <f t="shared" si="403"/>
        <v>2016</v>
      </c>
      <c r="Z8641">
        <f t="shared" si="404"/>
        <v>12</v>
      </c>
    </row>
    <row r="8642" spans="1:26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7">
        <f t="shared" si="402"/>
        <v>152.19599999999997</v>
      </c>
      <c r="W8642" s="7" t="str">
        <f>IFERROR(INDEX(Returns!A:A,MATCH(Orders!B8642,Returns!B:B,0)), "No")</f>
        <v>No</v>
      </c>
      <c r="X8642" s="7" t="str">
        <f>INDEX(People!$A$2:$A$5,MATCH(Orders!M8642,People!$B$2:$B$5,0))</f>
        <v>Kelly Williams</v>
      </c>
      <c r="Y8642">
        <f t="shared" si="403"/>
        <v>2019</v>
      </c>
      <c r="Z8642">
        <f t="shared" si="404"/>
        <v>1</v>
      </c>
    </row>
    <row r="8643" spans="1:26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7">
        <f t="shared" ref="V8643:V8706" si="405">R8643/S8643</f>
        <v>11.310000000000002</v>
      </c>
      <c r="W8643" s="7" t="str">
        <f>IFERROR(INDEX(Returns!A:A,MATCH(Orders!B8643,Returns!B:B,0)), "No")</f>
        <v>No</v>
      </c>
      <c r="X8643" s="7" t="str">
        <f>INDEX(People!$A$2:$A$5,MATCH(Orders!M8643,People!$B$2:$B$5,0))</f>
        <v>Anna Andreadi</v>
      </c>
      <c r="Y8643">
        <f t="shared" ref="Y8643:Y8706" si="406">YEAR(C8643)</f>
        <v>2019</v>
      </c>
      <c r="Z8643">
        <f t="shared" ref="Z8643:Z8706" si="407">MONTH(C8643)</f>
        <v>12</v>
      </c>
    </row>
    <row r="8644" spans="1:26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7">
        <f t="shared" si="405"/>
        <v>2.8640000000000003</v>
      </c>
      <c r="W8644" s="7" t="str">
        <f>IFERROR(INDEX(Returns!A:A,MATCH(Orders!B8644,Returns!B:B,0)), "No")</f>
        <v>No</v>
      </c>
      <c r="X8644" s="7" t="str">
        <f>INDEX(People!$A$2:$A$5,MATCH(Orders!M8644,People!$B$2:$B$5,0))</f>
        <v>Cassandra Brandow</v>
      </c>
      <c r="Y8644">
        <f t="shared" si="406"/>
        <v>2017</v>
      </c>
      <c r="Z8644">
        <f t="shared" si="407"/>
        <v>11</v>
      </c>
    </row>
    <row r="8645" spans="1:26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7">
        <f t="shared" si="405"/>
        <v>5.04</v>
      </c>
      <c r="W8645" s="7" t="str">
        <f>IFERROR(INDEX(Returns!A:A,MATCH(Orders!B8645,Returns!B:B,0)), "No")</f>
        <v>No</v>
      </c>
      <c r="X8645" s="7" t="str">
        <f>INDEX(People!$A$2:$A$5,MATCH(Orders!M8645,People!$B$2:$B$5,0))</f>
        <v>Cassandra Brandow</v>
      </c>
      <c r="Y8645">
        <f t="shared" si="406"/>
        <v>2017</v>
      </c>
      <c r="Z8645">
        <f t="shared" si="407"/>
        <v>11</v>
      </c>
    </row>
    <row r="8646" spans="1:26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7">
        <f t="shared" si="405"/>
        <v>5.6970000000000001</v>
      </c>
      <c r="W8646" s="7" t="str">
        <f>IFERROR(INDEX(Returns!A:A,MATCH(Orders!B8646,Returns!B:B,0)), "No")</f>
        <v>No</v>
      </c>
      <c r="X8646" s="7" t="str">
        <f>INDEX(People!$A$2:$A$5,MATCH(Orders!M8646,People!$B$2:$B$5,0))</f>
        <v>Cassandra Brandow</v>
      </c>
      <c r="Y8646">
        <f t="shared" si="406"/>
        <v>2017</v>
      </c>
      <c r="Z8646">
        <f t="shared" si="407"/>
        <v>11</v>
      </c>
    </row>
    <row r="8647" spans="1:26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7">
        <f t="shared" si="405"/>
        <v>4.7119999999999997</v>
      </c>
      <c r="W8647" s="7" t="str">
        <f>IFERROR(INDEX(Returns!A:A,MATCH(Orders!B8647,Returns!B:B,0)), "No")</f>
        <v>No</v>
      </c>
      <c r="X8647" s="7" t="str">
        <f>INDEX(People!$A$2:$A$5,MATCH(Orders!M8647,People!$B$2:$B$5,0))</f>
        <v>Cassandra Brandow</v>
      </c>
      <c r="Y8647">
        <f t="shared" si="406"/>
        <v>2017</v>
      </c>
      <c r="Z8647">
        <f t="shared" si="407"/>
        <v>11</v>
      </c>
    </row>
    <row r="8648" spans="1:26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7">
        <f t="shared" si="405"/>
        <v>64.784000000000006</v>
      </c>
      <c r="W8648" s="7" t="str">
        <f>IFERROR(INDEX(Returns!A:A,MATCH(Orders!B8648,Returns!B:B,0)), "No")</f>
        <v>Yes</v>
      </c>
      <c r="X8648" s="7" t="str">
        <f>INDEX(People!$A$2:$A$5,MATCH(Orders!M8648,People!$B$2:$B$5,0))</f>
        <v>Anna Andreadi</v>
      </c>
      <c r="Y8648">
        <f t="shared" si="406"/>
        <v>2018</v>
      </c>
      <c r="Z8648">
        <f t="shared" si="407"/>
        <v>11</v>
      </c>
    </row>
    <row r="8649" spans="1:26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7">
        <f t="shared" si="405"/>
        <v>48.712000000000003</v>
      </c>
      <c r="W8649" s="7" t="str">
        <f>IFERROR(INDEX(Returns!A:A,MATCH(Orders!B8649,Returns!B:B,0)), "No")</f>
        <v>No</v>
      </c>
      <c r="X8649" s="7" t="str">
        <f>INDEX(People!$A$2:$A$5,MATCH(Orders!M8649,People!$B$2:$B$5,0))</f>
        <v>Cassandra Brandow</v>
      </c>
      <c r="Y8649">
        <f t="shared" si="406"/>
        <v>2017</v>
      </c>
      <c r="Z8649">
        <f t="shared" si="407"/>
        <v>12</v>
      </c>
    </row>
    <row r="8650" spans="1:26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7">
        <f t="shared" si="405"/>
        <v>140.952</v>
      </c>
      <c r="W8650" s="7" t="str">
        <f>IFERROR(INDEX(Returns!A:A,MATCH(Orders!B8650,Returns!B:B,0)), "No")</f>
        <v>No</v>
      </c>
      <c r="X8650" s="7" t="str">
        <f>INDEX(People!$A$2:$A$5,MATCH(Orders!M8650,People!$B$2:$B$5,0))</f>
        <v>Cassandra Brandow</v>
      </c>
      <c r="Y8650">
        <f t="shared" si="406"/>
        <v>2018</v>
      </c>
      <c r="Z8650">
        <f t="shared" si="407"/>
        <v>7</v>
      </c>
    </row>
    <row r="8651" spans="1:26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7">
        <f t="shared" si="405"/>
        <v>9.1320000000000014</v>
      </c>
      <c r="W8651" s="7" t="str">
        <f>IFERROR(INDEX(Returns!A:A,MATCH(Orders!B8651,Returns!B:B,0)), "No")</f>
        <v>No</v>
      </c>
      <c r="X8651" s="7" t="str">
        <f>INDEX(People!$A$2:$A$5,MATCH(Orders!M8651,People!$B$2:$B$5,0))</f>
        <v>Cassandra Brandow</v>
      </c>
      <c r="Y8651">
        <f t="shared" si="406"/>
        <v>2018</v>
      </c>
      <c r="Z8651">
        <f t="shared" si="407"/>
        <v>7</v>
      </c>
    </row>
    <row r="8652" spans="1:26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7">
        <f t="shared" si="405"/>
        <v>1.1399999999999999</v>
      </c>
      <c r="W8652" s="7" t="str">
        <f>IFERROR(INDEX(Returns!A:A,MATCH(Orders!B8652,Returns!B:B,0)), "No")</f>
        <v>Yes</v>
      </c>
      <c r="X8652" s="7" t="str">
        <f>INDEX(People!$A$2:$A$5,MATCH(Orders!M8652,People!$B$2:$B$5,0))</f>
        <v>Anna Andreadi</v>
      </c>
      <c r="Y8652">
        <f t="shared" si="406"/>
        <v>2016</v>
      </c>
      <c r="Z8652">
        <f t="shared" si="407"/>
        <v>9</v>
      </c>
    </row>
    <row r="8653" spans="1:26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7">
        <f t="shared" si="405"/>
        <v>4.7300000000000004</v>
      </c>
      <c r="W8653" s="7" t="str">
        <f>IFERROR(INDEX(Returns!A:A,MATCH(Orders!B8653,Returns!B:B,0)), "No")</f>
        <v>Yes</v>
      </c>
      <c r="X8653" s="7" t="str">
        <f>INDEX(People!$A$2:$A$5,MATCH(Orders!M8653,People!$B$2:$B$5,0))</f>
        <v>Anna Andreadi</v>
      </c>
      <c r="Y8653">
        <f t="shared" si="406"/>
        <v>2016</v>
      </c>
      <c r="Z8653">
        <f t="shared" si="407"/>
        <v>9</v>
      </c>
    </row>
    <row r="8654" spans="1:26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7">
        <f t="shared" si="405"/>
        <v>3.65</v>
      </c>
      <c r="W8654" s="7" t="str">
        <f>IFERROR(INDEX(Returns!A:A,MATCH(Orders!B8654,Returns!B:B,0)), "No")</f>
        <v>Yes</v>
      </c>
      <c r="X8654" s="7" t="str">
        <f>INDEX(People!$A$2:$A$5,MATCH(Orders!M8654,People!$B$2:$B$5,0))</f>
        <v>Anna Andreadi</v>
      </c>
      <c r="Y8654">
        <f t="shared" si="406"/>
        <v>2016</v>
      </c>
      <c r="Z8654">
        <f t="shared" si="407"/>
        <v>9</v>
      </c>
    </row>
    <row r="8655" spans="1:26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7">
        <f t="shared" si="405"/>
        <v>99.99</v>
      </c>
      <c r="W8655" s="7" t="str">
        <f>IFERROR(INDEX(Returns!A:A,MATCH(Orders!B8655,Returns!B:B,0)), "No")</f>
        <v>Yes</v>
      </c>
      <c r="X8655" s="7" t="str">
        <f>INDEX(People!$A$2:$A$5,MATCH(Orders!M8655,People!$B$2:$B$5,0))</f>
        <v>Anna Andreadi</v>
      </c>
      <c r="Y8655">
        <f t="shared" si="406"/>
        <v>2016</v>
      </c>
      <c r="Z8655">
        <f t="shared" si="407"/>
        <v>9</v>
      </c>
    </row>
    <row r="8656" spans="1:26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7">
        <f t="shared" si="405"/>
        <v>36.24</v>
      </c>
      <c r="W8656" s="7" t="str">
        <f>IFERROR(INDEX(Returns!A:A,MATCH(Orders!B8656,Returns!B:B,0)), "No")</f>
        <v>Yes</v>
      </c>
      <c r="X8656" s="7" t="str">
        <f>INDEX(People!$A$2:$A$5,MATCH(Orders!M8656,People!$B$2:$B$5,0))</f>
        <v>Anna Andreadi</v>
      </c>
      <c r="Y8656">
        <f t="shared" si="406"/>
        <v>2016</v>
      </c>
      <c r="Z8656">
        <f t="shared" si="407"/>
        <v>9</v>
      </c>
    </row>
    <row r="8657" spans="1:26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7">
        <f t="shared" si="405"/>
        <v>59</v>
      </c>
      <c r="W8657" s="7" t="str">
        <f>IFERROR(INDEX(Returns!A:A,MATCH(Orders!B8657,Returns!B:B,0)), "No")</f>
        <v>Yes</v>
      </c>
      <c r="X8657" s="7" t="str">
        <f>INDEX(People!$A$2:$A$5,MATCH(Orders!M8657,People!$B$2:$B$5,0))</f>
        <v>Anna Andreadi</v>
      </c>
      <c r="Y8657">
        <f t="shared" si="406"/>
        <v>2016</v>
      </c>
      <c r="Z8657">
        <f t="shared" si="407"/>
        <v>9</v>
      </c>
    </row>
    <row r="8658" spans="1:26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7">
        <f t="shared" si="405"/>
        <v>48.94</v>
      </c>
      <c r="W8658" s="7" t="str">
        <f>IFERROR(INDEX(Returns!A:A,MATCH(Orders!B8658,Returns!B:B,0)), "No")</f>
        <v>Yes</v>
      </c>
      <c r="X8658" s="7" t="str">
        <f>INDEX(People!$A$2:$A$5,MATCH(Orders!M8658,People!$B$2:$B$5,0))</f>
        <v>Anna Andreadi</v>
      </c>
      <c r="Y8658">
        <f t="shared" si="406"/>
        <v>2016</v>
      </c>
      <c r="Z8658">
        <f t="shared" si="407"/>
        <v>9</v>
      </c>
    </row>
    <row r="8659" spans="1:26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7">
        <f t="shared" si="405"/>
        <v>11.33</v>
      </c>
      <c r="W8659" s="7" t="str">
        <f>IFERROR(INDEX(Returns!A:A,MATCH(Orders!B8659,Returns!B:B,0)), "No")</f>
        <v>Yes</v>
      </c>
      <c r="X8659" s="7" t="str">
        <f>INDEX(People!$A$2:$A$5,MATCH(Orders!M8659,People!$B$2:$B$5,0))</f>
        <v>Anna Andreadi</v>
      </c>
      <c r="Y8659">
        <f t="shared" si="406"/>
        <v>2016</v>
      </c>
      <c r="Z8659">
        <f t="shared" si="407"/>
        <v>9</v>
      </c>
    </row>
    <row r="8660" spans="1:26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7">
        <f t="shared" si="405"/>
        <v>0.83599999999999974</v>
      </c>
      <c r="W8660" s="7" t="str">
        <f>IFERROR(INDEX(Returns!A:A,MATCH(Orders!B8660,Returns!B:B,0)), "No")</f>
        <v>No</v>
      </c>
      <c r="X8660" s="7" t="str">
        <f>INDEX(People!$A$2:$A$5,MATCH(Orders!M8660,People!$B$2:$B$5,0))</f>
        <v>Kelly Williams</v>
      </c>
      <c r="Y8660">
        <f t="shared" si="406"/>
        <v>2018</v>
      </c>
      <c r="Z8660">
        <f t="shared" si="407"/>
        <v>6</v>
      </c>
    </row>
    <row r="8661" spans="1:26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7">
        <f t="shared" si="405"/>
        <v>5.16</v>
      </c>
      <c r="W8661" s="7" t="str">
        <f>IFERROR(INDEX(Returns!A:A,MATCH(Orders!B8661,Returns!B:B,0)), "No")</f>
        <v>No</v>
      </c>
      <c r="X8661" s="7" t="str">
        <f>INDEX(People!$A$2:$A$5,MATCH(Orders!M8661,People!$B$2:$B$5,0))</f>
        <v>Chuck Magee</v>
      </c>
      <c r="Y8661">
        <f t="shared" si="406"/>
        <v>2018</v>
      </c>
      <c r="Z8661">
        <f t="shared" si="407"/>
        <v>9</v>
      </c>
    </row>
    <row r="8662" spans="1:26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7">
        <f t="shared" si="405"/>
        <v>144.78399999999999</v>
      </c>
      <c r="W8662" s="7" t="str">
        <f>IFERROR(INDEX(Returns!A:A,MATCH(Orders!B8662,Returns!B:B,0)), "No")</f>
        <v>No</v>
      </c>
      <c r="X8662" s="7" t="str">
        <f>INDEX(People!$A$2:$A$5,MATCH(Orders!M8662,People!$B$2:$B$5,0))</f>
        <v>Cassandra Brandow</v>
      </c>
      <c r="Y8662">
        <f t="shared" si="406"/>
        <v>2019</v>
      </c>
      <c r="Z8662">
        <f t="shared" si="407"/>
        <v>11</v>
      </c>
    </row>
    <row r="8663" spans="1:26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7">
        <f t="shared" si="405"/>
        <v>5.4920000000000009</v>
      </c>
      <c r="W8663" s="7" t="str">
        <f>IFERROR(INDEX(Returns!A:A,MATCH(Orders!B8663,Returns!B:B,0)), "No")</f>
        <v>No</v>
      </c>
      <c r="X8663" s="7" t="str">
        <f>INDEX(People!$A$2:$A$5,MATCH(Orders!M8663,People!$B$2:$B$5,0))</f>
        <v>Kelly Williams</v>
      </c>
      <c r="Y8663">
        <f t="shared" si="406"/>
        <v>2017</v>
      </c>
      <c r="Z8663">
        <f t="shared" si="407"/>
        <v>5</v>
      </c>
    </row>
    <row r="8664" spans="1:26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7">
        <f t="shared" si="405"/>
        <v>103.19200000000001</v>
      </c>
      <c r="W8664" s="7" t="str">
        <f>IFERROR(INDEX(Returns!A:A,MATCH(Orders!B8664,Returns!B:B,0)), "No")</f>
        <v>No</v>
      </c>
      <c r="X8664" s="7" t="str">
        <f>INDEX(People!$A$2:$A$5,MATCH(Orders!M8664,People!$B$2:$B$5,0))</f>
        <v>Kelly Williams</v>
      </c>
      <c r="Y8664">
        <f t="shared" si="406"/>
        <v>2017</v>
      </c>
      <c r="Z8664">
        <f t="shared" si="407"/>
        <v>5</v>
      </c>
    </row>
    <row r="8665" spans="1:26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7">
        <f t="shared" si="405"/>
        <v>18.272000000000002</v>
      </c>
      <c r="W8665" s="7" t="str">
        <f>IFERROR(INDEX(Returns!A:A,MATCH(Orders!B8665,Returns!B:B,0)), "No")</f>
        <v>No</v>
      </c>
      <c r="X8665" s="7" t="str">
        <f>INDEX(People!$A$2:$A$5,MATCH(Orders!M8665,People!$B$2:$B$5,0))</f>
        <v>Kelly Williams</v>
      </c>
      <c r="Y8665">
        <f t="shared" si="406"/>
        <v>2017</v>
      </c>
      <c r="Z8665">
        <f t="shared" si="407"/>
        <v>5</v>
      </c>
    </row>
    <row r="8666" spans="1:26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7">
        <f t="shared" si="405"/>
        <v>18.84</v>
      </c>
      <c r="W8666" s="7" t="str">
        <f>IFERROR(INDEX(Returns!A:A,MATCH(Orders!B8666,Returns!B:B,0)), "No")</f>
        <v>No</v>
      </c>
      <c r="X8666" s="7" t="str">
        <f>INDEX(People!$A$2:$A$5,MATCH(Orders!M8666,People!$B$2:$B$5,0))</f>
        <v>Anna Andreadi</v>
      </c>
      <c r="Y8666">
        <f t="shared" si="406"/>
        <v>2019</v>
      </c>
      <c r="Z8666">
        <f t="shared" si="407"/>
        <v>3</v>
      </c>
    </row>
    <row r="8667" spans="1:26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7">
        <f t="shared" si="405"/>
        <v>9.9</v>
      </c>
      <c r="W8667" s="7" t="str">
        <f>IFERROR(INDEX(Returns!A:A,MATCH(Orders!B8667,Returns!B:B,0)), "No")</f>
        <v>Yes</v>
      </c>
      <c r="X8667" s="7" t="str">
        <f>INDEX(People!$A$2:$A$5,MATCH(Orders!M8667,People!$B$2:$B$5,0))</f>
        <v>Anna Andreadi</v>
      </c>
      <c r="Y8667">
        <f t="shared" si="406"/>
        <v>2018</v>
      </c>
      <c r="Z8667">
        <f t="shared" si="407"/>
        <v>11</v>
      </c>
    </row>
    <row r="8668" spans="1:26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7">
        <f t="shared" si="405"/>
        <v>3.3040000000000007</v>
      </c>
      <c r="W8668" s="7" t="str">
        <f>IFERROR(INDEX(Returns!A:A,MATCH(Orders!B8668,Returns!B:B,0)), "No")</f>
        <v>No</v>
      </c>
      <c r="X8668" s="7" t="str">
        <f>INDEX(People!$A$2:$A$5,MATCH(Orders!M8668,People!$B$2:$B$5,0))</f>
        <v>Chuck Magee</v>
      </c>
      <c r="Y8668">
        <f t="shared" si="406"/>
        <v>2018</v>
      </c>
      <c r="Z8668">
        <f t="shared" si="407"/>
        <v>12</v>
      </c>
    </row>
    <row r="8669" spans="1:26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7">
        <f t="shared" si="405"/>
        <v>13.840000000000002</v>
      </c>
      <c r="W8669" s="7" t="str">
        <f>IFERROR(INDEX(Returns!A:A,MATCH(Orders!B8669,Returns!B:B,0)), "No")</f>
        <v>No</v>
      </c>
      <c r="X8669" s="7" t="str">
        <f>INDEX(People!$A$2:$A$5,MATCH(Orders!M8669,People!$B$2:$B$5,0))</f>
        <v>Anna Andreadi</v>
      </c>
      <c r="Y8669">
        <f t="shared" si="406"/>
        <v>2018</v>
      </c>
      <c r="Z8669">
        <f t="shared" si="407"/>
        <v>12</v>
      </c>
    </row>
    <row r="8670" spans="1:26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7">
        <f t="shared" si="405"/>
        <v>11.56</v>
      </c>
      <c r="W8670" s="7" t="str">
        <f>IFERROR(INDEX(Returns!A:A,MATCH(Orders!B8670,Returns!B:B,0)), "No")</f>
        <v>No</v>
      </c>
      <c r="X8670" s="7" t="str">
        <f>INDEX(People!$A$2:$A$5,MATCH(Orders!M8670,People!$B$2:$B$5,0))</f>
        <v>Anna Andreadi</v>
      </c>
      <c r="Y8670">
        <f t="shared" si="406"/>
        <v>2018</v>
      </c>
      <c r="Z8670">
        <f t="shared" si="407"/>
        <v>12</v>
      </c>
    </row>
    <row r="8671" spans="1:26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7">
        <f t="shared" si="405"/>
        <v>4.28</v>
      </c>
      <c r="W8671" s="7" t="str">
        <f>IFERROR(INDEX(Returns!A:A,MATCH(Orders!B8671,Returns!B:B,0)), "No")</f>
        <v>No</v>
      </c>
      <c r="X8671" s="7" t="str">
        <f>INDEX(People!$A$2:$A$5,MATCH(Orders!M8671,People!$B$2:$B$5,0))</f>
        <v>Anna Andreadi</v>
      </c>
      <c r="Y8671">
        <f t="shared" si="406"/>
        <v>2017</v>
      </c>
      <c r="Z8671">
        <f t="shared" si="407"/>
        <v>12</v>
      </c>
    </row>
    <row r="8672" spans="1:26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7">
        <f t="shared" si="405"/>
        <v>60.784000000000013</v>
      </c>
      <c r="W8672" s="7" t="str">
        <f>IFERROR(INDEX(Returns!A:A,MATCH(Orders!B8672,Returns!B:B,0)), "No")</f>
        <v>No</v>
      </c>
      <c r="X8672" s="7" t="str">
        <f>INDEX(People!$A$2:$A$5,MATCH(Orders!M8672,People!$B$2:$B$5,0))</f>
        <v>Chuck Magee</v>
      </c>
      <c r="Y8672">
        <f t="shared" si="406"/>
        <v>2016</v>
      </c>
      <c r="Z8672">
        <f t="shared" si="407"/>
        <v>12</v>
      </c>
    </row>
    <row r="8673" spans="1:26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7">
        <f t="shared" si="405"/>
        <v>59.08</v>
      </c>
      <c r="W8673" s="7" t="str">
        <f>IFERROR(INDEX(Returns!A:A,MATCH(Orders!B8673,Returns!B:B,0)), "No")</f>
        <v>No</v>
      </c>
      <c r="X8673" s="7" t="str">
        <f>INDEX(People!$A$2:$A$5,MATCH(Orders!M8673,People!$B$2:$B$5,0))</f>
        <v>Chuck Magee</v>
      </c>
      <c r="Y8673">
        <f t="shared" si="406"/>
        <v>2016</v>
      </c>
      <c r="Z8673">
        <f t="shared" si="407"/>
        <v>12</v>
      </c>
    </row>
    <row r="8674" spans="1:26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7">
        <f t="shared" si="405"/>
        <v>9.1840000000000011</v>
      </c>
      <c r="W8674" s="7" t="str">
        <f>IFERROR(INDEX(Returns!A:A,MATCH(Orders!B8674,Returns!B:B,0)), "No")</f>
        <v>No</v>
      </c>
      <c r="X8674" s="7" t="str">
        <f>INDEX(People!$A$2:$A$5,MATCH(Orders!M8674,People!$B$2:$B$5,0))</f>
        <v>Kelly Williams</v>
      </c>
      <c r="Y8674">
        <f t="shared" si="406"/>
        <v>2019</v>
      </c>
      <c r="Z8674">
        <f t="shared" si="407"/>
        <v>2</v>
      </c>
    </row>
    <row r="8675" spans="1:26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7">
        <f t="shared" si="405"/>
        <v>200.18600000000001</v>
      </c>
      <c r="W8675" s="7" t="str">
        <f>IFERROR(INDEX(Returns!A:A,MATCH(Orders!B8675,Returns!B:B,0)), "No")</f>
        <v>No</v>
      </c>
      <c r="X8675" s="7" t="str">
        <f>INDEX(People!$A$2:$A$5,MATCH(Orders!M8675,People!$B$2:$B$5,0))</f>
        <v>Kelly Williams</v>
      </c>
      <c r="Y8675">
        <f t="shared" si="406"/>
        <v>2019</v>
      </c>
      <c r="Z8675">
        <f t="shared" si="407"/>
        <v>2</v>
      </c>
    </row>
    <row r="8676" spans="1:26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7">
        <f t="shared" si="405"/>
        <v>16.784000000000002</v>
      </c>
      <c r="W8676" s="7" t="str">
        <f>IFERROR(INDEX(Returns!A:A,MATCH(Orders!B8676,Returns!B:B,0)), "No")</f>
        <v>No</v>
      </c>
      <c r="X8676" s="7" t="str">
        <f>INDEX(People!$A$2:$A$5,MATCH(Orders!M8676,People!$B$2:$B$5,0))</f>
        <v>Kelly Williams</v>
      </c>
      <c r="Y8676">
        <f t="shared" si="406"/>
        <v>2019</v>
      </c>
      <c r="Z8676">
        <f t="shared" si="407"/>
        <v>2</v>
      </c>
    </row>
    <row r="8677" spans="1:26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7">
        <f t="shared" si="405"/>
        <v>4.6719999999999997</v>
      </c>
      <c r="W8677" s="7" t="str">
        <f>IFERROR(INDEX(Returns!A:A,MATCH(Orders!B8677,Returns!B:B,0)), "No")</f>
        <v>No</v>
      </c>
      <c r="X8677" s="7" t="str">
        <f>INDEX(People!$A$2:$A$5,MATCH(Orders!M8677,People!$B$2:$B$5,0))</f>
        <v>Kelly Williams</v>
      </c>
      <c r="Y8677">
        <f t="shared" si="406"/>
        <v>2019</v>
      </c>
      <c r="Z8677">
        <f t="shared" si="407"/>
        <v>2</v>
      </c>
    </row>
    <row r="8678" spans="1:26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7">
        <f t="shared" si="405"/>
        <v>7.6920000000000002</v>
      </c>
      <c r="W8678" s="7" t="str">
        <f>IFERROR(INDEX(Returns!A:A,MATCH(Orders!B8678,Returns!B:B,0)), "No")</f>
        <v>No</v>
      </c>
      <c r="X8678" s="7" t="str">
        <f>INDEX(People!$A$2:$A$5,MATCH(Orders!M8678,People!$B$2:$B$5,0))</f>
        <v>Kelly Williams</v>
      </c>
      <c r="Y8678">
        <f t="shared" si="406"/>
        <v>2019</v>
      </c>
      <c r="Z8678">
        <f t="shared" si="407"/>
        <v>2</v>
      </c>
    </row>
    <row r="8679" spans="1:26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7">
        <f t="shared" si="405"/>
        <v>103.48100000000002</v>
      </c>
      <c r="W8679" s="7" t="str">
        <f>IFERROR(INDEX(Returns!A:A,MATCH(Orders!B8679,Returns!B:B,0)), "No")</f>
        <v>No</v>
      </c>
      <c r="X8679" s="7" t="str">
        <f>INDEX(People!$A$2:$A$5,MATCH(Orders!M8679,People!$B$2:$B$5,0))</f>
        <v>Kelly Williams</v>
      </c>
      <c r="Y8679">
        <f t="shared" si="406"/>
        <v>2019</v>
      </c>
      <c r="Z8679">
        <f t="shared" si="407"/>
        <v>10</v>
      </c>
    </row>
    <row r="8680" spans="1:26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7">
        <f t="shared" si="405"/>
        <v>1.0759999999999998</v>
      </c>
      <c r="W8680" s="7" t="str">
        <f>IFERROR(INDEX(Returns!A:A,MATCH(Orders!B8680,Returns!B:B,0)), "No")</f>
        <v>No</v>
      </c>
      <c r="X8680" s="7" t="str">
        <f>INDEX(People!$A$2:$A$5,MATCH(Orders!M8680,People!$B$2:$B$5,0))</f>
        <v>Kelly Williams</v>
      </c>
      <c r="Y8680">
        <f t="shared" si="406"/>
        <v>2018</v>
      </c>
      <c r="Z8680">
        <f t="shared" si="407"/>
        <v>9</v>
      </c>
    </row>
    <row r="8681" spans="1:26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7">
        <f t="shared" si="405"/>
        <v>31.911999999999999</v>
      </c>
      <c r="W8681" s="7" t="str">
        <f>IFERROR(INDEX(Returns!A:A,MATCH(Orders!B8681,Returns!B:B,0)), "No")</f>
        <v>No</v>
      </c>
      <c r="X8681" s="7" t="str">
        <f>INDEX(People!$A$2:$A$5,MATCH(Orders!M8681,People!$B$2:$B$5,0))</f>
        <v>Kelly Williams</v>
      </c>
      <c r="Y8681">
        <f t="shared" si="406"/>
        <v>2018</v>
      </c>
      <c r="Z8681">
        <f t="shared" si="407"/>
        <v>9</v>
      </c>
    </row>
    <row r="8682" spans="1:26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7">
        <f t="shared" si="405"/>
        <v>300.64999999999998</v>
      </c>
      <c r="W8682" s="7" t="str">
        <f>IFERROR(INDEX(Returns!A:A,MATCH(Orders!B8682,Returns!B:B,0)), "No")</f>
        <v>No</v>
      </c>
      <c r="X8682" s="7" t="str">
        <f>INDEX(People!$A$2:$A$5,MATCH(Orders!M8682,People!$B$2:$B$5,0))</f>
        <v>Cassandra Brandow</v>
      </c>
      <c r="Y8682">
        <f t="shared" si="406"/>
        <v>2018</v>
      </c>
      <c r="Z8682">
        <f t="shared" si="407"/>
        <v>12</v>
      </c>
    </row>
    <row r="8683" spans="1:26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7">
        <f t="shared" si="405"/>
        <v>8.14</v>
      </c>
      <c r="W8683" s="7" t="str">
        <f>IFERROR(INDEX(Returns!A:A,MATCH(Orders!B8683,Returns!B:B,0)), "No")</f>
        <v>No</v>
      </c>
      <c r="X8683" s="7" t="str">
        <f>INDEX(People!$A$2:$A$5,MATCH(Orders!M8683,People!$B$2:$B$5,0))</f>
        <v>Cassandra Brandow</v>
      </c>
      <c r="Y8683">
        <f t="shared" si="406"/>
        <v>2018</v>
      </c>
      <c r="Z8683">
        <f t="shared" si="407"/>
        <v>12</v>
      </c>
    </row>
    <row r="8684" spans="1:26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7">
        <f t="shared" si="405"/>
        <v>15.93</v>
      </c>
      <c r="W8684" s="7" t="str">
        <f>IFERROR(INDEX(Returns!A:A,MATCH(Orders!B8684,Returns!B:B,0)), "No")</f>
        <v>No</v>
      </c>
      <c r="X8684" s="7" t="str">
        <f>INDEX(People!$A$2:$A$5,MATCH(Orders!M8684,People!$B$2:$B$5,0))</f>
        <v>Cassandra Brandow</v>
      </c>
      <c r="Y8684">
        <f t="shared" si="406"/>
        <v>2016</v>
      </c>
      <c r="Z8684">
        <f t="shared" si="407"/>
        <v>11</v>
      </c>
    </row>
    <row r="8685" spans="1:26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7">
        <f t="shared" si="405"/>
        <v>2.58</v>
      </c>
      <c r="W8685" s="7" t="str">
        <f>IFERROR(INDEX(Returns!A:A,MATCH(Orders!B8685,Returns!B:B,0)), "No")</f>
        <v>No</v>
      </c>
      <c r="X8685" s="7" t="str">
        <f>INDEX(People!$A$2:$A$5,MATCH(Orders!M8685,People!$B$2:$B$5,0))</f>
        <v>Anna Andreadi</v>
      </c>
      <c r="Y8685">
        <f t="shared" si="406"/>
        <v>2019</v>
      </c>
      <c r="Z8685">
        <f t="shared" si="407"/>
        <v>11</v>
      </c>
    </row>
    <row r="8686" spans="1:26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7">
        <f t="shared" si="405"/>
        <v>3.03</v>
      </c>
      <c r="W8686" s="7" t="str">
        <f>IFERROR(INDEX(Returns!A:A,MATCH(Orders!B8686,Returns!B:B,0)), "No")</f>
        <v>No</v>
      </c>
      <c r="X8686" s="7" t="str">
        <f>INDEX(People!$A$2:$A$5,MATCH(Orders!M8686,People!$B$2:$B$5,0))</f>
        <v>Anna Andreadi</v>
      </c>
      <c r="Y8686">
        <f t="shared" si="406"/>
        <v>2018</v>
      </c>
      <c r="Z8686">
        <f t="shared" si="407"/>
        <v>12</v>
      </c>
    </row>
    <row r="8687" spans="1:26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7">
        <f t="shared" si="405"/>
        <v>16.059999999999999</v>
      </c>
      <c r="W8687" s="7" t="str">
        <f>IFERROR(INDEX(Returns!A:A,MATCH(Orders!B8687,Returns!B:B,0)), "No")</f>
        <v>No</v>
      </c>
      <c r="X8687" s="7" t="str">
        <f>INDEX(People!$A$2:$A$5,MATCH(Orders!M8687,People!$B$2:$B$5,0))</f>
        <v>Chuck Magee</v>
      </c>
      <c r="Y8687">
        <f t="shared" si="406"/>
        <v>2019</v>
      </c>
      <c r="Z8687">
        <f t="shared" si="407"/>
        <v>11</v>
      </c>
    </row>
    <row r="8688" spans="1:26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7">
        <f t="shared" si="405"/>
        <v>115.86</v>
      </c>
      <c r="W8688" s="7" t="str">
        <f>IFERROR(INDEX(Returns!A:A,MATCH(Orders!B8688,Returns!B:B,0)), "No")</f>
        <v>No</v>
      </c>
      <c r="X8688" s="7" t="str">
        <f>INDEX(People!$A$2:$A$5,MATCH(Orders!M8688,People!$B$2:$B$5,0))</f>
        <v>Anna Andreadi</v>
      </c>
      <c r="Y8688">
        <f t="shared" si="406"/>
        <v>2018</v>
      </c>
      <c r="Z8688">
        <f t="shared" si="407"/>
        <v>6</v>
      </c>
    </row>
    <row r="8689" spans="1:26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7">
        <f t="shared" si="405"/>
        <v>3.5799999999999996</v>
      </c>
      <c r="W8689" s="7" t="str">
        <f>IFERROR(INDEX(Returns!A:A,MATCH(Orders!B8689,Returns!B:B,0)), "No")</f>
        <v>No</v>
      </c>
      <c r="X8689" s="7" t="str">
        <f>INDEX(People!$A$2:$A$5,MATCH(Orders!M8689,People!$B$2:$B$5,0))</f>
        <v>Anna Andreadi</v>
      </c>
      <c r="Y8689">
        <f t="shared" si="406"/>
        <v>2018</v>
      </c>
      <c r="Z8689">
        <f t="shared" si="407"/>
        <v>6</v>
      </c>
    </row>
    <row r="8690" spans="1:26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7">
        <f t="shared" si="405"/>
        <v>6.24</v>
      </c>
      <c r="W8690" s="7" t="str">
        <f>IFERROR(INDEX(Returns!A:A,MATCH(Orders!B8690,Returns!B:B,0)), "No")</f>
        <v>No</v>
      </c>
      <c r="X8690" s="7" t="str">
        <f>INDEX(People!$A$2:$A$5,MATCH(Orders!M8690,People!$B$2:$B$5,0))</f>
        <v>Anna Andreadi</v>
      </c>
      <c r="Y8690">
        <f t="shared" si="406"/>
        <v>2018</v>
      </c>
      <c r="Z8690">
        <f t="shared" si="407"/>
        <v>6</v>
      </c>
    </row>
    <row r="8691" spans="1:26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7">
        <f t="shared" si="405"/>
        <v>2.6720000000000002</v>
      </c>
      <c r="W8691" s="7" t="str">
        <f>IFERROR(INDEX(Returns!A:A,MATCH(Orders!B8691,Returns!B:B,0)), "No")</f>
        <v>No</v>
      </c>
      <c r="X8691" s="7" t="str">
        <f>INDEX(People!$A$2:$A$5,MATCH(Orders!M8691,People!$B$2:$B$5,0))</f>
        <v>Chuck Magee</v>
      </c>
      <c r="Y8691">
        <f t="shared" si="406"/>
        <v>2016</v>
      </c>
      <c r="Z8691">
        <f t="shared" si="407"/>
        <v>12</v>
      </c>
    </row>
    <row r="8692" spans="1:26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7">
        <f t="shared" si="405"/>
        <v>129.94800000000001</v>
      </c>
      <c r="W8692" s="7" t="str">
        <f>IFERROR(INDEX(Returns!A:A,MATCH(Orders!B8692,Returns!B:B,0)), "No")</f>
        <v>No</v>
      </c>
      <c r="X8692" s="7" t="str">
        <f>INDEX(People!$A$2:$A$5,MATCH(Orders!M8692,People!$B$2:$B$5,0))</f>
        <v>Chuck Magee</v>
      </c>
      <c r="Y8692">
        <f t="shared" si="406"/>
        <v>2018</v>
      </c>
      <c r="Z8692">
        <f t="shared" si="407"/>
        <v>8</v>
      </c>
    </row>
    <row r="8693" spans="1:26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7">
        <f t="shared" si="405"/>
        <v>123.59399999999999</v>
      </c>
      <c r="W8693" s="7" t="str">
        <f>IFERROR(INDEX(Returns!A:A,MATCH(Orders!B8693,Returns!B:B,0)), "No")</f>
        <v>No</v>
      </c>
      <c r="X8693" s="7" t="str">
        <f>INDEX(People!$A$2:$A$5,MATCH(Orders!M8693,People!$B$2:$B$5,0))</f>
        <v>Chuck Magee</v>
      </c>
      <c r="Y8693">
        <f t="shared" si="406"/>
        <v>2018</v>
      </c>
      <c r="Z8693">
        <f t="shared" si="407"/>
        <v>8</v>
      </c>
    </row>
    <row r="8694" spans="1:26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7">
        <f t="shared" si="405"/>
        <v>55.991999999999997</v>
      </c>
      <c r="W8694" s="7" t="str">
        <f>IFERROR(INDEX(Returns!A:A,MATCH(Orders!B8694,Returns!B:B,0)), "No")</f>
        <v>No</v>
      </c>
      <c r="X8694" s="7" t="str">
        <f>INDEX(People!$A$2:$A$5,MATCH(Orders!M8694,People!$B$2:$B$5,0))</f>
        <v>Chuck Magee</v>
      </c>
      <c r="Y8694">
        <f t="shared" si="406"/>
        <v>2018</v>
      </c>
      <c r="Z8694">
        <f t="shared" si="407"/>
        <v>8</v>
      </c>
    </row>
    <row r="8695" spans="1:26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7">
        <f t="shared" si="405"/>
        <v>90</v>
      </c>
      <c r="W8695" s="7" t="str">
        <f>IFERROR(INDEX(Returns!A:A,MATCH(Orders!B8695,Returns!B:B,0)), "No")</f>
        <v>Yes</v>
      </c>
      <c r="X8695" s="7" t="str">
        <f>INDEX(People!$A$2:$A$5,MATCH(Orders!M8695,People!$B$2:$B$5,0))</f>
        <v>Anna Andreadi</v>
      </c>
      <c r="Y8695">
        <f t="shared" si="406"/>
        <v>2018</v>
      </c>
      <c r="Z8695">
        <f t="shared" si="407"/>
        <v>10</v>
      </c>
    </row>
    <row r="8696" spans="1:26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7">
        <f t="shared" si="405"/>
        <v>6.48</v>
      </c>
      <c r="W8696" s="7" t="str">
        <f>IFERROR(INDEX(Returns!A:A,MATCH(Orders!B8696,Returns!B:B,0)), "No")</f>
        <v>No</v>
      </c>
      <c r="X8696" s="7" t="str">
        <f>INDEX(People!$A$2:$A$5,MATCH(Orders!M8696,People!$B$2:$B$5,0))</f>
        <v>Kelly Williams</v>
      </c>
      <c r="Y8696">
        <f t="shared" si="406"/>
        <v>2016</v>
      </c>
      <c r="Z8696">
        <f t="shared" si="407"/>
        <v>8</v>
      </c>
    </row>
    <row r="8697" spans="1:26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7">
        <f t="shared" si="405"/>
        <v>300.904</v>
      </c>
      <c r="W8697" s="7" t="str">
        <f>IFERROR(INDEX(Returns!A:A,MATCH(Orders!B8697,Returns!B:B,0)), "No")</f>
        <v>No</v>
      </c>
      <c r="X8697" s="7" t="str">
        <f>INDEX(People!$A$2:$A$5,MATCH(Orders!M8697,People!$B$2:$B$5,0))</f>
        <v>Anna Andreadi</v>
      </c>
      <c r="Y8697">
        <f t="shared" si="406"/>
        <v>2019</v>
      </c>
      <c r="Z8697">
        <f t="shared" si="407"/>
        <v>9</v>
      </c>
    </row>
    <row r="8698" spans="1:26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7">
        <f t="shared" si="405"/>
        <v>79.992000000000004</v>
      </c>
      <c r="W8698" s="7" t="str">
        <f>IFERROR(INDEX(Returns!A:A,MATCH(Orders!B8698,Returns!B:B,0)), "No")</f>
        <v>Yes</v>
      </c>
      <c r="X8698" s="7" t="str">
        <f>INDEX(People!$A$2:$A$5,MATCH(Orders!M8698,People!$B$2:$B$5,0))</f>
        <v>Cassandra Brandow</v>
      </c>
      <c r="Y8698">
        <f t="shared" si="406"/>
        <v>2019</v>
      </c>
      <c r="Z8698">
        <f t="shared" si="407"/>
        <v>6</v>
      </c>
    </row>
    <row r="8699" spans="1:26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7">
        <f t="shared" si="405"/>
        <v>7.7920000000000007</v>
      </c>
      <c r="W8699" s="7" t="str">
        <f>IFERROR(INDEX(Returns!A:A,MATCH(Orders!B8699,Returns!B:B,0)), "No")</f>
        <v>Yes</v>
      </c>
      <c r="X8699" s="7" t="str">
        <f>INDEX(People!$A$2:$A$5,MATCH(Orders!M8699,People!$B$2:$B$5,0))</f>
        <v>Cassandra Brandow</v>
      </c>
      <c r="Y8699">
        <f t="shared" si="406"/>
        <v>2019</v>
      </c>
      <c r="Z8699">
        <f t="shared" si="407"/>
        <v>6</v>
      </c>
    </row>
    <row r="8700" spans="1:26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7">
        <f t="shared" si="405"/>
        <v>60.48</v>
      </c>
      <c r="W8700" s="7" t="str">
        <f>IFERROR(INDEX(Returns!A:A,MATCH(Orders!B8700,Returns!B:B,0)), "No")</f>
        <v>Yes</v>
      </c>
      <c r="X8700" s="7" t="str">
        <f>INDEX(People!$A$2:$A$5,MATCH(Orders!M8700,People!$B$2:$B$5,0))</f>
        <v>Cassandra Brandow</v>
      </c>
      <c r="Y8700">
        <f t="shared" si="406"/>
        <v>2019</v>
      </c>
      <c r="Z8700">
        <f t="shared" si="407"/>
        <v>6</v>
      </c>
    </row>
    <row r="8701" spans="1:26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7">
        <f t="shared" si="405"/>
        <v>279.99200000000002</v>
      </c>
      <c r="W8701" s="7" t="str">
        <f>IFERROR(INDEX(Returns!A:A,MATCH(Orders!B8701,Returns!B:B,0)), "No")</f>
        <v>Yes</v>
      </c>
      <c r="X8701" s="7" t="str">
        <f>INDEX(People!$A$2:$A$5,MATCH(Orders!M8701,People!$B$2:$B$5,0))</f>
        <v>Cassandra Brandow</v>
      </c>
      <c r="Y8701">
        <f t="shared" si="406"/>
        <v>2019</v>
      </c>
      <c r="Z8701">
        <f t="shared" si="407"/>
        <v>6</v>
      </c>
    </row>
    <row r="8702" spans="1:26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7">
        <f t="shared" si="405"/>
        <v>9.5760000000000005</v>
      </c>
      <c r="W8702" s="7" t="str">
        <f>IFERROR(INDEX(Returns!A:A,MATCH(Orders!B8702,Returns!B:B,0)), "No")</f>
        <v>Yes</v>
      </c>
      <c r="X8702" s="7" t="str">
        <f>INDEX(People!$A$2:$A$5,MATCH(Orders!M8702,People!$B$2:$B$5,0))</f>
        <v>Cassandra Brandow</v>
      </c>
      <c r="Y8702">
        <f t="shared" si="406"/>
        <v>2019</v>
      </c>
      <c r="Z8702">
        <f t="shared" si="407"/>
        <v>6</v>
      </c>
    </row>
    <row r="8703" spans="1:26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7">
        <f t="shared" si="405"/>
        <v>142.77600000000001</v>
      </c>
      <c r="W8703" s="7" t="str">
        <f>IFERROR(INDEX(Returns!A:A,MATCH(Orders!B8703,Returns!B:B,0)), "No")</f>
        <v>Yes</v>
      </c>
      <c r="X8703" s="7" t="str">
        <f>INDEX(People!$A$2:$A$5,MATCH(Orders!M8703,People!$B$2:$B$5,0))</f>
        <v>Cassandra Brandow</v>
      </c>
      <c r="Y8703">
        <f t="shared" si="406"/>
        <v>2019</v>
      </c>
      <c r="Z8703">
        <f t="shared" si="407"/>
        <v>6</v>
      </c>
    </row>
    <row r="8704" spans="1:26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7">
        <f t="shared" si="405"/>
        <v>18.272000000000002</v>
      </c>
      <c r="W8704" s="7" t="str">
        <f>IFERROR(INDEX(Returns!A:A,MATCH(Orders!B8704,Returns!B:B,0)), "No")</f>
        <v>Yes</v>
      </c>
      <c r="X8704" s="7" t="str">
        <f>INDEX(People!$A$2:$A$5,MATCH(Orders!M8704,People!$B$2:$B$5,0))</f>
        <v>Cassandra Brandow</v>
      </c>
      <c r="Y8704">
        <f t="shared" si="406"/>
        <v>2019</v>
      </c>
      <c r="Z8704">
        <f t="shared" si="407"/>
        <v>6</v>
      </c>
    </row>
    <row r="8705" spans="1:26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7">
        <f t="shared" si="405"/>
        <v>1.7760000000000002</v>
      </c>
      <c r="W8705" s="7" t="str">
        <f>IFERROR(INDEX(Returns!A:A,MATCH(Orders!B8705,Returns!B:B,0)), "No")</f>
        <v>No</v>
      </c>
      <c r="X8705" s="7" t="str">
        <f>INDEX(People!$A$2:$A$5,MATCH(Orders!M8705,People!$B$2:$B$5,0))</f>
        <v>Chuck Magee</v>
      </c>
      <c r="Y8705">
        <f t="shared" si="406"/>
        <v>2017</v>
      </c>
      <c r="Z8705">
        <f t="shared" si="407"/>
        <v>3</v>
      </c>
    </row>
    <row r="8706" spans="1:26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7">
        <f t="shared" si="405"/>
        <v>14.391999999999999</v>
      </c>
      <c r="W8706" s="7" t="str">
        <f>IFERROR(INDEX(Returns!A:A,MATCH(Orders!B8706,Returns!B:B,0)), "No")</f>
        <v>No</v>
      </c>
      <c r="X8706" s="7" t="str">
        <f>INDEX(People!$A$2:$A$5,MATCH(Orders!M8706,People!$B$2:$B$5,0))</f>
        <v>Kelly Williams</v>
      </c>
      <c r="Y8706">
        <f t="shared" si="406"/>
        <v>2018</v>
      </c>
      <c r="Z8706">
        <f t="shared" si="407"/>
        <v>7</v>
      </c>
    </row>
    <row r="8707" spans="1:26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7">
        <f t="shared" ref="V8707:V8770" si="408">R8707/S8707</f>
        <v>4.71</v>
      </c>
      <c r="W8707" s="7" t="str">
        <f>IFERROR(INDEX(Returns!A:A,MATCH(Orders!B8707,Returns!B:B,0)), "No")</f>
        <v>No</v>
      </c>
      <c r="X8707" s="7" t="str">
        <f>INDEX(People!$A$2:$A$5,MATCH(Orders!M8707,People!$B$2:$B$5,0))</f>
        <v>Anna Andreadi</v>
      </c>
      <c r="Y8707">
        <f t="shared" ref="Y8707:Y8770" si="409">YEAR(C8707)</f>
        <v>2016</v>
      </c>
      <c r="Z8707">
        <f t="shared" ref="Z8707:Z8770" si="410">MONTH(C8707)</f>
        <v>10</v>
      </c>
    </row>
    <row r="8708" spans="1:26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7">
        <f t="shared" si="408"/>
        <v>86.382000000000005</v>
      </c>
      <c r="W8708" s="7" t="str">
        <f>IFERROR(INDEX(Returns!A:A,MATCH(Orders!B8708,Returns!B:B,0)), "No")</f>
        <v>No</v>
      </c>
      <c r="X8708" s="7" t="str">
        <f>INDEX(People!$A$2:$A$5,MATCH(Orders!M8708,People!$B$2:$B$5,0))</f>
        <v>Chuck Magee</v>
      </c>
      <c r="Y8708">
        <f t="shared" si="409"/>
        <v>2016</v>
      </c>
      <c r="Z8708">
        <f t="shared" si="410"/>
        <v>9</v>
      </c>
    </row>
    <row r="8709" spans="1:26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7">
        <f t="shared" si="408"/>
        <v>1.76</v>
      </c>
      <c r="W8709" s="7" t="str">
        <f>IFERROR(INDEX(Returns!A:A,MATCH(Orders!B8709,Returns!B:B,0)), "No")</f>
        <v>No</v>
      </c>
      <c r="X8709" s="7" t="str">
        <f>INDEX(People!$A$2:$A$5,MATCH(Orders!M8709,People!$B$2:$B$5,0))</f>
        <v>Chuck Magee</v>
      </c>
      <c r="Y8709">
        <f t="shared" si="409"/>
        <v>2016</v>
      </c>
      <c r="Z8709">
        <f t="shared" si="410"/>
        <v>9</v>
      </c>
    </row>
    <row r="8710" spans="1:26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7">
        <f t="shared" si="408"/>
        <v>19.992000000000001</v>
      </c>
      <c r="W8710" s="7" t="str">
        <f>IFERROR(INDEX(Returns!A:A,MATCH(Orders!B8710,Returns!B:B,0)), "No")</f>
        <v>No</v>
      </c>
      <c r="X8710" s="7" t="str">
        <f>INDEX(People!$A$2:$A$5,MATCH(Orders!M8710,People!$B$2:$B$5,0))</f>
        <v>Anna Andreadi</v>
      </c>
      <c r="Y8710">
        <f t="shared" si="409"/>
        <v>2016</v>
      </c>
      <c r="Z8710">
        <f t="shared" si="410"/>
        <v>11</v>
      </c>
    </row>
    <row r="8711" spans="1:26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7">
        <f t="shared" si="408"/>
        <v>101.99149999999999</v>
      </c>
      <c r="W8711" s="7" t="str">
        <f>IFERROR(INDEX(Returns!A:A,MATCH(Orders!B8711,Returns!B:B,0)), "No")</f>
        <v>No</v>
      </c>
      <c r="X8711" s="7" t="str">
        <f>INDEX(People!$A$2:$A$5,MATCH(Orders!M8711,People!$B$2:$B$5,0))</f>
        <v>Anna Andreadi</v>
      </c>
      <c r="Y8711">
        <f t="shared" si="409"/>
        <v>2016</v>
      </c>
      <c r="Z8711">
        <f t="shared" si="410"/>
        <v>11</v>
      </c>
    </row>
    <row r="8712" spans="1:26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7">
        <f t="shared" si="408"/>
        <v>114.96999999999998</v>
      </c>
      <c r="W8712" s="7" t="str">
        <f>IFERROR(INDEX(Returns!A:A,MATCH(Orders!B8712,Returns!B:B,0)), "No")</f>
        <v>No</v>
      </c>
      <c r="X8712" s="7" t="str">
        <f>INDEX(People!$A$2:$A$5,MATCH(Orders!M8712,People!$B$2:$B$5,0))</f>
        <v>Anna Andreadi</v>
      </c>
      <c r="Y8712">
        <f t="shared" si="409"/>
        <v>2016</v>
      </c>
      <c r="Z8712">
        <f t="shared" si="410"/>
        <v>11</v>
      </c>
    </row>
    <row r="8713" spans="1:26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7">
        <f t="shared" si="408"/>
        <v>208.78400000000002</v>
      </c>
      <c r="W8713" s="7" t="str">
        <f>IFERROR(INDEX(Returns!A:A,MATCH(Orders!B8713,Returns!B:B,0)), "No")</f>
        <v>No</v>
      </c>
      <c r="X8713" s="7" t="str">
        <f>INDEX(People!$A$2:$A$5,MATCH(Orders!M8713,People!$B$2:$B$5,0))</f>
        <v>Anna Andreadi</v>
      </c>
      <c r="Y8713">
        <f t="shared" si="409"/>
        <v>2016</v>
      </c>
      <c r="Z8713">
        <f t="shared" si="410"/>
        <v>3</v>
      </c>
    </row>
    <row r="8714" spans="1:26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7">
        <f t="shared" si="408"/>
        <v>119.83299999999998</v>
      </c>
      <c r="W8714" s="7" t="str">
        <f>IFERROR(INDEX(Returns!A:A,MATCH(Orders!B8714,Returns!B:B,0)), "No")</f>
        <v>No</v>
      </c>
      <c r="X8714" s="7" t="str">
        <f>INDEX(People!$A$2:$A$5,MATCH(Orders!M8714,People!$B$2:$B$5,0))</f>
        <v>Anna Andreadi</v>
      </c>
      <c r="Y8714">
        <f t="shared" si="409"/>
        <v>2017</v>
      </c>
      <c r="Z8714">
        <f t="shared" si="410"/>
        <v>12</v>
      </c>
    </row>
    <row r="8715" spans="1:26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7">
        <f t="shared" si="408"/>
        <v>11.991999999999999</v>
      </c>
      <c r="W8715" s="7" t="str">
        <f>IFERROR(INDEX(Returns!A:A,MATCH(Orders!B8715,Returns!B:B,0)), "No")</f>
        <v>No</v>
      </c>
      <c r="X8715" s="7" t="str">
        <f>INDEX(People!$A$2:$A$5,MATCH(Orders!M8715,People!$B$2:$B$5,0))</f>
        <v>Anna Andreadi</v>
      </c>
      <c r="Y8715">
        <f t="shared" si="409"/>
        <v>2019</v>
      </c>
      <c r="Z8715">
        <f t="shared" si="410"/>
        <v>7</v>
      </c>
    </row>
    <row r="8716" spans="1:26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7">
        <f t="shared" si="408"/>
        <v>5.9600000000000009</v>
      </c>
      <c r="W8716" s="7" t="str">
        <f>IFERROR(INDEX(Returns!A:A,MATCH(Orders!B8716,Returns!B:B,0)), "No")</f>
        <v>No</v>
      </c>
      <c r="X8716" s="7" t="str">
        <f>INDEX(People!$A$2:$A$5,MATCH(Orders!M8716,People!$B$2:$B$5,0))</f>
        <v>Anna Andreadi</v>
      </c>
      <c r="Y8716">
        <f t="shared" si="409"/>
        <v>2019</v>
      </c>
      <c r="Z8716">
        <f t="shared" si="410"/>
        <v>7</v>
      </c>
    </row>
    <row r="8717" spans="1:26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7">
        <f t="shared" si="408"/>
        <v>1.8240000000000003</v>
      </c>
      <c r="W8717" s="7" t="str">
        <f>IFERROR(INDEX(Returns!A:A,MATCH(Orders!B8717,Returns!B:B,0)), "No")</f>
        <v>No</v>
      </c>
      <c r="X8717" s="7" t="str">
        <f>INDEX(People!$A$2:$A$5,MATCH(Orders!M8717,People!$B$2:$B$5,0))</f>
        <v>Chuck Magee</v>
      </c>
      <c r="Y8717">
        <f t="shared" si="409"/>
        <v>2019</v>
      </c>
      <c r="Z8717">
        <f t="shared" si="410"/>
        <v>11</v>
      </c>
    </row>
    <row r="8718" spans="1:26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7">
        <f t="shared" si="408"/>
        <v>16.095999999999997</v>
      </c>
      <c r="W8718" s="7" t="str">
        <f>IFERROR(INDEX(Returns!A:A,MATCH(Orders!B8718,Returns!B:B,0)), "No")</f>
        <v>No</v>
      </c>
      <c r="X8718" s="7" t="str">
        <f>INDEX(People!$A$2:$A$5,MATCH(Orders!M8718,People!$B$2:$B$5,0))</f>
        <v>Kelly Williams</v>
      </c>
      <c r="Y8718">
        <f t="shared" si="409"/>
        <v>2018</v>
      </c>
      <c r="Z8718">
        <f t="shared" si="410"/>
        <v>6</v>
      </c>
    </row>
    <row r="8719" spans="1:26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7">
        <f t="shared" si="408"/>
        <v>3.4920000000000004</v>
      </c>
      <c r="W8719" s="7" t="str">
        <f>IFERROR(INDEX(Returns!A:A,MATCH(Orders!B8719,Returns!B:B,0)), "No")</f>
        <v>No</v>
      </c>
      <c r="X8719" s="7" t="str">
        <f>INDEX(People!$A$2:$A$5,MATCH(Orders!M8719,People!$B$2:$B$5,0))</f>
        <v>Kelly Williams</v>
      </c>
      <c r="Y8719">
        <f t="shared" si="409"/>
        <v>2018</v>
      </c>
      <c r="Z8719">
        <f t="shared" si="410"/>
        <v>6</v>
      </c>
    </row>
    <row r="8720" spans="1:26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7">
        <f t="shared" si="408"/>
        <v>1.4080000000000001</v>
      </c>
      <c r="W8720" s="7" t="str">
        <f>IFERROR(INDEX(Returns!A:A,MATCH(Orders!B8720,Returns!B:B,0)), "No")</f>
        <v>No</v>
      </c>
      <c r="X8720" s="7" t="str">
        <f>INDEX(People!$A$2:$A$5,MATCH(Orders!M8720,People!$B$2:$B$5,0))</f>
        <v>Kelly Williams</v>
      </c>
      <c r="Y8720">
        <f t="shared" si="409"/>
        <v>2018</v>
      </c>
      <c r="Z8720">
        <f t="shared" si="410"/>
        <v>6</v>
      </c>
    </row>
    <row r="8721" spans="1:26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7">
        <f t="shared" si="408"/>
        <v>5.1840000000000011</v>
      </c>
      <c r="W8721" s="7" t="str">
        <f>IFERROR(INDEX(Returns!A:A,MATCH(Orders!B8721,Returns!B:B,0)), "No")</f>
        <v>No</v>
      </c>
      <c r="X8721" s="7" t="str">
        <f>INDEX(People!$A$2:$A$5,MATCH(Orders!M8721,People!$B$2:$B$5,0))</f>
        <v>Kelly Williams</v>
      </c>
      <c r="Y8721">
        <f t="shared" si="409"/>
        <v>2018</v>
      </c>
      <c r="Z8721">
        <f t="shared" si="410"/>
        <v>6</v>
      </c>
    </row>
    <row r="8722" spans="1:26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7">
        <f t="shared" si="408"/>
        <v>189.68600000000001</v>
      </c>
      <c r="W8722" s="7" t="str">
        <f>IFERROR(INDEX(Returns!A:A,MATCH(Orders!B8722,Returns!B:B,0)), "No")</f>
        <v>No</v>
      </c>
      <c r="X8722" s="7" t="str">
        <f>INDEX(People!$A$2:$A$5,MATCH(Orders!M8722,People!$B$2:$B$5,0))</f>
        <v>Kelly Williams</v>
      </c>
      <c r="Y8722">
        <f t="shared" si="409"/>
        <v>2018</v>
      </c>
      <c r="Z8722">
        <f t="shared" si="410"/>
        <v>6</v>
      </c>
    </row>
    <row r="8723" spans="1:26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7">
        <f t="shared" si="408"/>
        <v>7.5040000000000013</v>
      </c>
      <c r="W8723" s="7" t="str">
        <f>IFERROR(INDEX(Returns!A:A,MATCH(Orders!B8723,Returns!B:B,0)), "No")</f>
        <v>No</v>
      </c>
      <c r="X8723" s="7" t="str">
        <f>INDEX(People!$A$2:$A$5,MATCH(Orders!M8723,People!$B$2:$B$5,0))</f>
        <v>Kelly Williams</v>
      </c>
      <c r="Y8723">
        <f t="shared" si="409"/>
        <v>2018</v>
      </c>
      <c r="Z8723">
        <f t="shared" si="410"/>
        <v>6</v>
      </c>
    </row>
    <row r="8724" spans="1:26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7">
        <f t="shared" si="408"/>
        <v>0.76199999999999979</v>
      </c>
      <c r="W8724" s="7" t="str">
        <f>IFERROR(INDEX(Returns!A:A,MATCH(Orders!B8724,Returns!B:B,0)), "No")</f>
        <v>No</v>
      </c>
      <c r="X8724" s="7" t="str">
        <f>INDEX(People!$A$2:$A$5,MATCH(Orders!M8724,People!$B$2:$B$5,0))</f>
        <v>Kelly Williams</v>
      </c>
      <c r="Y8724">
        <f t="shared" si="409"/>
        <v>2018</v>
      </c>
      <c r="Z8724">
        <f t="shared" si="410"/>
        <v>6</v>
      </c>
    </row>
    <row r="8725" spans="1:26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7">
        <f t="shared" si="408"/>
        <v>5.3440000000000003</v>
      </c>
      <c r="W8725" s="7" t="str">
        <f>IFERROR(INDEX(Returns!A:A,MATCH(Orders!B8725,Returns!B:B,0)), "No")</f>
        <v>No</v>
      </c>
      <c r="X8725" s="7" t="str">
        <f>INDEX(People!$A$2:$A$5,MATCH(Orders!M8725,People!$B$2:$B$5,0))</f>
        <v>Cassandra Brandow</v>
      </c>
      <c r="Y8725">
        <f t="shared" si="409"/>
        <v>2018</v>
      </c>
      <c r="Z8725">
        <f t="shared" si="410"/>
        <v>12</v>
      </c>
    </row>
    <row r="8726" spans="1:26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7">
        <f t="shared" si="408"/>
        <v>4.2240000000000002</v>
      </c>
      <c r="W8726" s="7" t="str">
        <f>IFERROR(INDEX(Returns!A:A,MATCH(Orders!B8726,Returns!B:B,0)), "No")</f>
        <v>No</v>
      </c>
      <c r="X8726" s="7" t="str">
        <f>INDEX(People!$A$2:$A$5,MATCH(Orders!M8726,People!$B$2:$B$5,0))</f>
        <v>Cassandra Brandow</v>
      </c>
      <c r="Y8726">
        <f t="shared" si="409"/>
        <v>2018</v>
      </c>
      <c r="Z8726">
        <f t="shared" si="410"/>
        <v>12</v>
      </c>
    </row>
    <row r="8727" spans="1:26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7">
        <f t="shared" si="408"/>
        <v>11.55</v>
      </c>
      <c r="W8727" s="7" t="str">
        <f>IFERROR(INDEX(Returns!A:A,MATCH(Orders!B8727,Returns!B:B,0)), "No")</f>
        <v>No</v>
      </c>
      <c r="X8727" s="7" t="str">
        <f>INDEX(People!$A$2:$A$5,MATCH(Orders!M8727,People!$B$2:$B$5,0))</f>
        <v>Anna Andreadi</v>
      </c>
      <c r="Y8727">
        <f t="shared" si="409"/>
        <v>2019</v>
      </c>
      <c r="Z8727">
        <f t="shared" si="410"/>
        <v>3</v>
      </c>
    </row>
    <row r="8728" spans="1:26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7">
        <f t="shared" si="408"/>
        <v>1.5759999999999998</v>
      </c>
      <c r="W8728" s="7" t="str">
        <f>IFERROR(INDEX(Returns!A:A,MATCH(Orders!B8728,Returns!B:B,0)), "No")</f>
        <v>No</v>
      </c>
      <c r="X8728" s="7" t="str">
        <f>INDEX(People!$A$2:$A$5,MATCH(Orders!M8728,People!$B$2:$B$5,0))</f>
        <v>Cassandra Brandow</v>
      </c>
      <c r="Y8728">
        <f t="shared" si="409"/>
        <v>2017</v>
      </c>
      <c r="Z8728">
        <f t="shared" si="410"/>
        <v>12</v>
      </c>
    </row>
    <row r="8729" spans="1:26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7">
        <f t="shared" si="408"/>
        <v>17.784000000000002</v>
      </c>
      <c r="W8729" s="7" t="str">
        <f>IFERROR(INDEX(Returns!A:A,MATCH(Orders!B8729,Returns!B:B,0)), "No")</f>
        <v>No</v>
      </c>
      <c r="X8729" s="7" t="str">
        <f>INDEX(People!$A$2:$A$5,MATCH(Orders!M8729,People!$B$2:$B$5,0))</f>
        <v>Cassandra Brandow</v>
      </c>
      <c r="Y8729">
        <f t="shared" si="409"/>
        <v>2017</v>
      </c>
      <c r="Z8729">
        <f t="shared" si="410"/>
        <v>12</v>
      </c>
    </row>
    <row r="8730" spans="1:26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7">
        <f t="shared" si="408"/>
        <v>65.552000000000007</v>
      </c>
      <c r="W8730" s="7" t="str">
        <f>IFERROR(INDEX(Returns!A:A,MATCH(Orders!B8730,Returns!B:B,0)), "No")</f>
        <v>No</v>
      </c>
      <c r="X8730" s="7" t="str">
        <f>INDEX(People!$A$2:$A$5,MATCH(Orders!M8730,People!$B$2:$B$5,0))</f>
        <v>Cassandra Brandow</v>
      </c>
      <c r="Y8730">
        <f t="shared" si="409"/>
        <v>2017</v>
      </c>
      <c r="Z8730">
        <f t="shared" si="410"/>
        <v>12</v>
      </c>
    </row>
    <row r="8731" spans="1:26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7">
        <f t="shared" si="408"/>
        <v>7.5040000000000013</v>
      </c>
      <c r="W8731" s="7" t="str">
        <f>IFERROR(INDEX(Returns!A:A,MATCH(Orders!B8731,Returns!B:B,0)), "No")</f>
        <v>No</v>
      </c>
      <c r="X8731" s="7" t="str">
        <f>INDEX(People!$A$2:$A$5,MATCH(Orders!M8731,People!$B$2:$B$5,0))</f>
        <v>Cassandra Brandow</v>
      </c>
      <c r="Y8731">
        <f t="shared" si="409"/>
        <v>2017</v>
      </c>
      <c r="Z8731">
        <f t="shared" si="410"/>
        <v>12</v>
      </c>
    </row>
    <row r="8732" spans="1:26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7">
        <f t="shared" si="408"/>
        <v>10.392000000000001</v>
      </c>
      <c r="W8732" s="7" t="str">
        <f>IFERROR(INDEX(Returns!A:A,MATCH(Orders!B8732,Returns!B:B,0)), "No")</f>
        <v>No</v>
      </c>
      <c r="X8732" s="7" t="str">
        <f>INDEX(People!$A$2:$A$5,MATCH(Orders!M8732,People!$B$2:$B$5,0))</f>
        <v>Cassandra Brandow</v>
      </c>
      <c r="Y8732">
        <f t="shared" si="409"/>
        <v>2017</v>
      </c>
      <c r="Z8732">
        <f t="shared" si="410"/>
        <v>12</v>
      </c>
    </row>
    <row r="8733" spans="1:26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7">
        <f t="shared" si="408"/>
        <v>17.53</v>
      </c>
      <c r="W8733" s="7" t="str">
        <f>IFERROR(INDEX(Returns!A:A,MATCH(Orders!B8733,Returns!B:B,0)), "No")</f>
        <v>No</v>
      </c>
      <c r="X8733" s="7" t="str">
        <f>INDEX(People!$A$2:$A$5,MATCH(Orders!M8733,People!$B$2:$B$5,0))</f>
        <v>Kelly Williams</v>
      </c>
      <c r="Y8733">
        <f t="shared" si="409"/>
        <v>2017</v>
      </c>
      <c r="Z8733">
        <f t="shared" si="410"/>
        <v>7</v>
      </c>
    </row>
    <row r="8734" spans="1:26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7">
        <f t="shared" si="408"/>
        <v>6.48</v>
      </c>
      <c r="W8734" s="7" t="str">
        <f>IFERROR(INDEX(Returns!A:A,MATCH(Orders!B8734,Returns!B:B,0)), "No")</f>
        <v>No</v>
      </c>
      <c r="X8734" s="7" t="str">
        <f>INDEX(People!$A$2:$A$5,MATCH(Orders!M8734,People!$B$2:$B$5,0))</f>
        <v>Anna Andreadi</v>
      </c>
      <c r="Y8734">
        <f t="shared" si="409"/>
        <v>2019</v>
      </c>
      <c r="Z8734">
        <f t="shared" si="410"/>
        <v>6</v>
      </c>
    </row>
    <row r="8735" spans="1:26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7">
        <f t="shared" si="408"/>
        <v>42.1</v>
      </c>
      <c r="W8735" s="7" t="str">
        <f>IFERROR(INDEX(Returns!A:A,MATCH(Orders!B8735,Returns!B:B,0)), "No")</f>
        <v>No</v>
      </c>
      <c r="X8735" s="7" t="str">
        <f>INDEX(People!$A$2:$A$5,MATCH(Orders!M8735,People!$B$2:$B$5,0))</f>
        <v>Anna Andreadi</v>
      </c>
      <c r="Y8735">
        <f t="shared" si="409"/>
        <v>2019</v>
      </c>
      <c r="Z8735">
        <f t="shared" si="410"/>
        <v>6</v>
      </c>
    </row>
    <row r="8736" spans="1:26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7">
        <f t="shared" si="408"/>
        <v>257.49</v>
      </c>
      <c r="W8736" s="7" t="str">
        <f>IFERROR(INDEX(Returns!A:A,MATCH(Orders!B8736,Returns!B:B,0)), "No")</f>
        <v>No</v>
      </c>
      <c r="X8736" s="7" t="str">
        <f>INDEX(People!$A$2:$A$5,MATCH(Orders!M8736,People!$B$2:$B$5,0))</f>
        <v>Anna Andreadi</v>
      </c>
      <c r="Y8736">
        <f t="shared" si="409"/>
        <v>2019</v>
      </c>
      <c r="Z8736">
        <f t="shared" si="410"/>
        <v>6</v>
      </c>
    </row>
    <row r="8737" spans="1:26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7">
        <f t="shared" si="408"/>
        <v>16.239999999999998</v>
      </c>
      <c r="W8737" s="7" t="str">
        <f>IFERROR(INDEX(Returns!A:A,MATCH(Orders!B8737,Returns!B:B,0)), "No")</f>
        <v>No</v>
      </c>
      <c r="X8737" s="7" t="str">
        <f>INDEX(People!$A$2:$A$5,MATCH(Orders!M8737,People!$B$2:$B$5,0))</f>
        <v>Chuck Magee</v>
      </c>
      <c r="Y8737">
        <f t="shared" si="409"/>
        <v>2016</v>
      </c>
      <c r="Z8737">
        <f t="shared" si="410"/>
        <v>2</v>
      </c>
    </row>
    <row r="8738" spans="1:26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7">
        <f t="shared" si="408"/>
        <v>178.47</v>
      </c>
      <c r="W8738" s="7" t="str">
        <f>IFERROR(INDEX(Returns!A:A,MATCH(Orders!B8738,Returns!B:B,0)), "No")</f>
        <v>No</v>
      </c>
      <c r="X8738" s="7" t="str">
        <f>INDEX(People!$A$2:$A$5,MATCH(Orders!M8738,People!$B$2:$B$5,0))</f>
        <v>Kelly Williams</v>
      </c>
      <c r="Y8738">
        <f t="shared" si="409"/>
        <v>2018</v>
      </c>
      <c r="Z8738">
        <f t="shared" si="410"/>
        <v>9</v>
      </c>
    </row>
    <row r="8739" spans="1:26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7">
        <f t="shared" si="408"/>
        <v>1.6200000000000003</v>
      </c>
      <c r="W8739" s="7" t="str">
        <f>IFERROR(INDEX(Returns!A:A,MATCH(Orders!B8739,Returns!B:B,0)), "No")</f>
        <v>No</v>
      </c>
      <c r="X8739" s="7" t="str">
        <f>INDEX(People!$A$2:$A$5,MATCH(Orders!M8739,People!$B$2:$B$5,0))</f>
        <v>Cassandra Brandow</v>
      </c>
      <c r="Y8739">
        <f t="shared" si="409"/>
        <v>2019</v>
      </c>
      <c r="Z8739">
        <f t="shared" si="410"/>
        <v>4</v>
      </c>
    </row>
    <row r="8740" spans="1:26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7">
        <f t="shared" si="408"/>
        <v>3.3119999999999998</v>
      </c>
      <c r="W8740" s="7" t="str">
        <f>IFERROR(INDEX(Returns!A:A,MATCH(Orders!B8740,Returns!B:B,0)), "No")</f>
        <v>No</v>
      </c>
      <c r="X8740" s="7" t="str">
        <f>INDEX(People!$A$2:$A$5,MATCH(Orders!M8740,People!$B$2:$B$5,0))</f>
        <v>Chuck Magee</v>
      </c>
      <c r="Y8740">
        <f t="shared" si="409"/>
        <v>2019</v>
      </c>
      <c r="Z8740">
        <f t="shared" si="410"/>
        <v>12</v>
      </c>
    </row>
    <row r="8741" spans="1:26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7">
        <f t="shared" si="408"/>
        <v>41.993999999999993</v>
      </c>
      <c r="W8741" s="7" t="str">
        <f>IFERROR(INDEX(Returns!A:A,MATCH(Orders!B8741,Returns!B:B,0)), "No")</f>
        <v>No</v>
      </c>
      <c r="X8741" s="7" t="str">
        <f>INDEX(People!$A$2:$A$5,MATCH(Orders!M8741,People!$B$2:$B$5,0))</f>
        <v>Chuck Magee</v>
      </c>
      <c r="Y8741">
        <f t="shared" si="409"/>
        <v>2019</v>
      </c>
      <c r="Z8741">
        <f t="shared" si="410"/>
        <v>12</v>
      </c>
    </row>
    <row r="8742" spans="1:26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7">
        <f t="shared" si="408"/>
        <v>14.64</v>
      </c>
      <c r="W8742" s="7" t="str">
        <f>IFERROR(INDEX(Returns!A:A,MATCH(Orders!B8742,Returns!B:B,0)), "No")</f>
        <v>No</v>
      </c>
      <c r="X8742" s="7" t="str">
        <f>INDEX(People!$A$2:$A$5,MATCH(Orders!M8742,People!$B$2:$B$5,0))</f>
        <v>Cassandra Brandow</v>
      </c>
      <c r="Y8742">
        <f t="shared" si="409"/>
        <v>2018</v>
      </c>
      <c r="Z8742">
        <f t="shared" si="410"/>
        <v>7</v>
      </c>
    </row>
    <row r="8743" spans="1:26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7">
        <f t="shared" si="408"/>
        <v>3.58</v>
      </c>
      <c r="W8743" s="7" t="str">
        <f>IFERROR(INDEX(Returns!A:A,MATCH(Orders!B8743,Returns!B:B,0)), "No")</f>
        <v>No</v>
      </c>
      <c r="X8743" s="7" t="str">
        <f>INDEX(People!$A$2:$A$5,MATCH(Orders!M8743,People!$B$2:$B$5,0))</f>
        <v>Kelly Williams</v>
      </c>
      <c r="Y8743">
        <f t="shared" si="409"/>
        <v>2017</v>
      </c>
      <c r="Z8743">
        <f t="shared" si="410"/>
        <v>11</v>
      </c>
    </row>
    <row r="8744" spans="1:26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7">
        <f t="shared" si="408"/>
        <v>11.032</v>
      </c>
      <c r="W8744" s="7" t="str">
        <f>IFERROR(INDEX(Returns!A:A,MATCH(Orders!B8744,Returns!B:B,0)), "No")</f>
        <v>No</v>
      </c>
      <c r="X8744" s="7" t="str">
        <f>INDEX(People!$A$2:$A$5,MATCH(Orders!M8744,People!$B$2:$B$5,0))</f>
        <v>Anna Andreadi</v>
      </c>
      <c r="Y8744">
        <f t="shared" si="409"/>
        <v>2017</v>
      </c>
      <c r="Z8744">
        <f t="shared" si="410"/>
        <v>10</v>
      </c>
    </row>
    <row r="8745" spans="1:26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7">
        <f t="shared" si="408"/>
        <v>17.680000000000003</v>
      </c>
      <c r="W8745" s="7" t="str">
        <f>IFERROR(INDEX(Returns!A:A,MATCH(Orders!B8745,Returns!B:B,0)), "No")</f>
        <v>No</v>
      </c>
      <c r="X8745" s="7" t="str">
        <f>INDEX(People!$A$2:$A$5,MATCH(Orders!M8745,People!$B$2:$B$5,0))</f>
        <v>Anna Andreadi</v>
      </c>
      <c r="Y8745">
        <f t="shared" si="409"/>
        <v>2017</v>
      </c>
      <c r="Z8745">
        <f t="shared" si="410"/>
        <v>10</v>
      </c>
    </row>
    <row r="8746" spans="1:26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7">
        <f t="shared" si="408"/>
        <v>4.28</v>
      </c>
      <c r="W8746" s="7" t="str">
        <f>IFERROR(INDEX(Returns!A:A,MATCH(Orders!B8746,Returns!B:B,0)), "No")</f>
        <v>No</v>
      </c>
      <c r="X8746" s="7" t="str">
        <f>INDEX(People!$A$2:$A$5,MATCH(Orders!M8746,People!$B$2:$B$5,0))</f>
        <v>Chuck Magee</v>
      </c>
      <c r="Y8746">
        <f t="shared" si="409"/>
        <v>2017</v>
      </c>
      <c r="Z8746">
        <f t="shared" si="410"/>
        <v>11</v>
      </c>
    </row>
    <row r="8747" spans="1:26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7">
        <f t="shared" si="408"/>
        <v>19.98</v>
      </c>
      <c r="W8747" s="7" t="str">
        <f>IFERROR(INDEX(Returns!A:A,MATCH(Orders!B8747,Returns!B:B,0)), "No")</f>
        <v>No</v>
      </c>
      <c r="X8747" s="7" t="str">
        <f>INDEX(People!$A$2:$A$5,MATCH(Orders!M8747,People!$B$2:$B$5,0))</f>
        <v>Chuck Magee</v>
      </c>
      <c r="Y8747">
        <f t="shared" si="409"/>
        <v>2017</v>
      </c>
      <c r="Z8747">
        <f t="shared" si="410"/>
        <v>11</v>
      </c>
    </row>
    <row r="8748" spans="1:26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7">
        <f t="shared" si="408"/>
        <v>105.29</v>
      </c>
      <c r="W8748" s="7" t="str">
        <f>IFERROR(INDEX(Returns!A:A,MATCH(Orders!B8748,Returns!B:B,0)), "No")</f>
        <v>No</v>
      </c>
      <c r="X8748" s="7" t="str">
        <f>INDEX(People!$A$2:$A$5,MATCH(Orders!M8748,People!$B$2:$B$5,0))</f>
        <v>Anna Andreadi</v>
      </c>
      <c r="Y8748">
        <f t="shared" si="409"/>
        <v>2019</v>
      </c>
      <c r="Z8748">
        <f t="shared" si="410"/>
        <v>2</v>
      </c>
    </row>
    <row r="8749" spans="1:26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7">
        <f t="shared" si="408"/>
        <v>15.480000000000002</v>
      </c>
      <c r="W8749" s="7" t="str">
        <f>IFERROR(INDEX(Returns!A:A,MATCH(Orders!B8749,Returns!B:B,0)), "No")</f>
        <v>No</v>
      </c>
      <c r="X8749" s="7" t="str">
        <f>INDEX(People!$A$2:$A$5,MATCH(Orders!M8749,People!$B$2:$B$5,0))</f>
        <v>Anna Andreadi</v>
      </c>
      <c r="Y8749">
        <f t="shared" si="409"/>
        <v>2019</v>
      </c>
      <c r="Z8749">
        <f t="shared" si="410"/>
        <v>2</v>
      </c>
    </row>
    <row r="8750" spans="1:26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7">
        <f t="shared" si="408"/>
        <v>119.99200000000002</v>
      </c>
      <c r="W8750" s="7" t="str">
        <f>IFERROR(INDEX(Returns!A:A,MATCH(Orders!B8750,Returns!B:B,0)), "No")</f>
        <v>No</v>
      </c>
      <c r="X8750" s="7" t="str">
        <f>INDEX(People!$A$2:$A$5,MATCH(Orders!M8750,People!$B$2:$B$5,0))</f>
        <v>Anna Andreadi</v>
      </c>
      <c r="Y8750">
        <f t="shared" si="409"/>
        <v>2019</v>
      </c>
      <c r="Z8750">
        <f t="shared" si="410"/>
        <v>2</v>
      </c>
    </row>
    <row r="8751" spans="1:26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7">
        <f t="shared" si="408"/>
        <v>1016.792</v>
      </c>
      <c r="W8751" s="7" t="str">
        <f>IFERROR(INDEX(Returns!A:A,MATCH(Orders!B8751,Returns!B:B,0)), "No")</f>
        <v>No</v>
      </c>
      <c r="X8751" s="7" t="str">
        <f>INDEX(People!$A$2:$A$5,MATCH(Orders!M8751,People!$B$2:$B$5,0))</f>
        <v>Chuck Magee</v>
      </c>
      <c r="Y8751">
        <f t="shared" si="409"/>
        <v>2017</v>
      </c>
      <c r="Z8751">
        <f t="shared" si="410"/>
        <v>6</v>
      </c>
    </row>
    <row r="8752" spans="1:26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7">
        <f t="shared" si="408"/>
        <v>66.989999999999995</v>
      </c>
      <c r="W8752" s="7" t="str">
        <f>IFERROR(INDEX(Returns!A:A,MATCH(Orders!B8752,Returns!B:B,0)), "No")</f>
        <v>No</v>
      </c>
      <c r="X8752" s="7" t="str">
        <f>INDEX(People!$A$2:$A$5,MATCH(Orders!M8752,People!$B$2:$B$5,0))</f>
        <v>Chuck Magee</v>
      </c>
      <c r="Y8752">
        <f t="shared" si="409"/>
        <v>2017</v>
      </c>
      <c r="Z8752">
        <f t="shared" si="410"/>
        <v>6</v>
      </c>
    </row>
    <row r="8753" spans="1:26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7">
        <f t="shared" si="408"/>
        <v>23.312000000000001</v>
      </c>
      <c r="W8753" s="7" t="str">
        <f>IFERROR(INDEX(Returns!A:A,MATCH(Orders!B8753,Returns!B:B,0)), "No")</f>
        <v>No</v>
      </c>
      <c r="X8753" s="7" t="str">
        <f>INDEX(People!$A$2:$A$5,MATCH(Orders!M8753,People!$B$2:$B$5,0))</f>
        <v>Cassandra Brandow</v>
      </c>
      <c r="Y8753">
        <f t="shared" si="409"/>
        <v>2018</v>
      </c>
      <c r="Z8753">
        <f t="shared" si="410"/>
        <v>5</v>
      </c>
    </row>
    <row r="8754" spans="1:26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7">
        <f t="shared" si="408"/>
        <v>59.160000000000004</v>
      </c>
      <c r="W8754" s="7" t="str">
        <f>IFERROR(INDEX(Returns!A:A,MATCH(Orders!B8754,Returns!B:B,0)), "No")</f>
        <v>No</v>
      </c>
      <c r="X8754" s="7" t="str">
        <f>INDEX(People!$A$2:$A$5,MATCH(Orders!M8754,People!$B$2:$B$5,0))</f>
        <v>Cassandra Brandow</v>
      </c>
      <c r="Y8754">
        <f t="shared" si="409"/>
        <v>2018</v>
      </c>
      <c r="Z8754">
        <f t="shared" si="410"/>
        <v>5</v>
      </c>
    </row>
    <row r="8755" spans="1:26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7">
        <f t="shared" si="408"/>
        <v>2.952</v>
      </c>
      <c r="W8755" s="7" t="str">
        <f>IFERROR(INDEX(Returns!A:A,MATCH(Orders!B8755,Returns!B:B,0)), "No")</f>
        <v>No</v>
      </c>
      <c r="X8755" s="7" t="str">
        <f>INDEX(People!$A$2:$A$5,MATCH(Orders!M8755,People!$B$2:$B$5,0))</f>
        <v>Chuck Magee</v>
      </c>
      <c r="Y8755">
        <f t="shared" si="409"/>
        <v>2019</v>
      </c>
      <c r="Z8755">
        <f t="shared" si="410"/>
        <v>9</v>
      </c>
    </row>
    <row r="8756" spans="1:26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7">
        <f t="shared" si="408"/>
        <v>1.6200000000000003</v>
      </c>
      <c r="W8756" s="7" t="str">
        <f>IFERROR(INDEX(Returns!A:A,MATCH(Orders!B8756,Returns!B:B,0)), "No")</f>
        <v>No</v>
      </c>
      <c r="X8756" s="7" t="str">
        <f>INDEX(People!$A$2:$A$5,MATCH(Orders!M8756,People!$B$2:$B$5,0))</f>
        <v>Chuck Magee</v>
      </c>
      <c r="Y8756">
        <f t="shared" si="409"/>
        <v>2019</v>
      </c>
      <c r="Z8756">
        <f t="shared" si="410"/>
        <v>9</v>
      </c>
    </row>
    <row r="8757" spans="1:26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7">
        <f t="shared" si="408"/>
        <v>3.1290000000000004</v>
      </c>
      <c r="W8757" s="7" t="str">
        <f>IFERROR(INDEX(Returns!A:A,MATCH(Orders!B8757,Returns!B:B,0)), "No")</f>
        <v>No</v>
      </c>
      <c r="X8757" s="7" t="str">
        <f>INDEX(People!$A$2:$A$5,MATCH(Orders!M8757,People!$B$2:$B$5,0))</f>
        <v>Chuck Magee</v>
      </c>
      <c r="Y8757">
        <f t="shared" si="409"/>
        <v>2019</v>
      </c>
      <c r="Z8757">
        <f t="shared" si="410"/>
        <v>9</v>
      </c>
    </row>
    <row r="8758" spans="1:26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7">
        <f t="shared" si="408"/>
        <v>18.84</v>
      </c>
      <c r="W8758" s="7" t="str">
        <f>IFERROR(INDEX(Returns!A:A,MATCH(Orders!B8758,Returns!B:B,0)), "No")</f>
        <v>Yes</v>
      </c>
      <c r="X8758" s="7" t="str">
        <f>INDEX(People!$A$2:$A$5,MATCH(Orders!M8758,People!$B$2:$B$5,0))</f>
        <v>Chuck Magee</v>
      </c>
      <c r="Y8758">
        <f t="shared" si="409"/>
        <v>2018</v>
      </c>
      <c r="Z8758">
        <f t="shared" si="410"/>
        <v>7</v>
      </c>
    </row>
    <row r="8759" spans="1:26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7">
        <f t="shared" si="408"/>
        <v>6.48</v>
      </c>
      <c r="W8759" s="7" t="str">
        <f>IFERROR(INDEX(Returns!A:A,MATCH(Orders!B8759,Returns!B:B,0)), "No")</f>
        <v>Yes</v>
      </c>
      <c r="X8759" s="7" t="str">
        <f>INDEX(People!$A$2:$A$5,MATCH(Orders!M8759,People!$B$2:$B$5,0))</f>
        <v>Chuck Magee</v>
      </c>
      <c r="Y8759">
        <f t="shared" si="409"/>
        <v>2018</v>
      </c>
      <c r="Z8759">
        <f t="shared" si="410"/>
        <v>7</v>
      </c>
    </row>
    <row r="8760" spans="1:26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7">
        <f t="shared" si="408"/>
        <v>9.14</v>
      </c>
      <c r="W8760" s="7" t="str">
        <f>IFERROR(INDEX(Returns!A:A,MATCH(Orders!B8760,Returns!B:B,0)), "No")</f>
        <v>Yes</v>
      </c>
      <c r="X8760" s="7" t="str">
        <f>INDEX(People!$A$2:$A$5,MATCH(Orders!M8760,People!$B$2:$B$5,0))</f>
        <v>Chuck Magee</v>
      </c>
      <c r="Y8760">
        <f t="shared" si="409"/>
        <v>2018</v>
      </c>
      <c r="Z8760">
        <f t="shared" si="410"/>
        <v>7</v>
      </c>
    </row>
    <row r="8761" spans="1:26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7">
        <f t="shared" si="408"/>
        <v>1.8</v>
      </c>
      <c r="W8761" s="7" t="str">
        <f>IFERROR(INDEX(Returns!A:A,MATCH(Orders!B8761,Returns!B:B,0)), "No")</f>
        <v>Yes</v>
      </c>
      <c r="X8761" s="7" t="str">
        <f>INDEX(People!$A$2:$A$5,MATCH(Orders!M8761,People!$B$2:$B$5,0))</f>
        <v>Chuck Magee</v>
      </c>
      <c r="Y8761">
        <f t="shared" si="409"/>
        <v>2018</v>
      </c>
      <c r="Z8761">
        <f t="shared" si="410"/>
        <v>7</v>
      </c>
    </row>
    <row r="8762" spans="1:26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7">
        <f t="shared" si="408"/>
        <v>1270.99</v>
      </c>
      <c r="W8762" s="7" t="str">
        <f>IFERROR(INDEX(Returns!A:A,MATCH(Orders!B8762,Returns!B:B,0)), "No")</f>
        <v>No</v>
      </c>
      <c r="X8762" s="7" t="str">
        <f>INDEX(People!$A$2:$A$5,MATCH(Orders!M8762,People!$B$2:$B$5,0))</f>
        <v>Cassandra Brandow</v>
      </c>
      <c r="Y8762">
        <f t="shared" si="409"/>
        <v>2018</v>
      </c>
      <c r="Z8762">
        <f t="shared" si="410"/>
        <v>1</v>
      </c>
    </row>
    <row r="8763" spans="1:26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7">
        <f t="shared" si="408"/>
        <v>15.67</v>
      </c>
      <c r="W8763" s="7" t="str">
        <f>IFERROR(INDEX(Returns!A:A,MATCH(Orders!B8763,Returns!B:B,0)), "No")</f>
        <v>No</v>
      </c>
      <c r="X8763" s="7" t="str">
        <f>INDEX(People!$A$2:$A$5,MATCH(Orders!M8763,People!$B$2:$B$5,0))</f>
        <v>Cassandra Brandow</v>
      </c>
      <c r="Y8763">
        <f t="shared" si="409"/>
        <v>2018</v>
      </c>
      <c r="Z8763">
        <f t="shared" si="410"/>
        <v>1</v>
      </c>
    </row>
    <row r="8764" spans="1:26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7">
        <f t="shared" si="408"/>
        <v>14.03</v>
      </c>
      <c r="W8764" s="7" t="str">
        <f>IFERROR(INDEX(Returns!A:A,MATCH(Orders!B8764,Returns!B:B,0)), "No")</f>
        <v>No</v>
      </c>
      <c r="X8764" s="7" t="str">
        <f>INDEX(People!$A$2:$A$5,MATCH(Orders!M8764,People!$B$2:$B$5,0))</f>
        <v>Anna Andreadi</v>
      </c>
      <c r="Y8764">
        <f t="shared" si="409"/>
        <v>2018</v>
      </c>
      <c r="Z8764">
        <f t="shared" si="410"/>
        <v>12</v>
      </c>
    </row>
    <row r="8765" spans="1:26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7">
        <f t="shared" si="408"/>
        <v>13.98</v>
      </c>
      <c r="W8765" s="7" t="str">
        <f>IFERROR(INDEX(Returns!A:A,MATCH(Orders!B8765,Returns!B:B,0)), "No")</f>
        <v>No</v>
      </c>
      <c r="X8765" s="7" t="str">
        <f>INDEX(People!$A$2:$A$5,MATCH(Orders!M8765,People!$B$2:$B$5,0))</f>
        <v>Anna Andreadi</v>
      </c>
      <c r="Y8765">
        <f t="shared" si="409"/>
        <v>2018</v>
      </c>
      <c r="Z8765">
        <f t="shared" si="410"/>
        <v>12</v>
      </c>
    </row>
    <row r="8766" spans="1:26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7">
        <f t="shared" si="408"/>
        <v>2.6720000000000002</v>
      </c>
      <c r="W8766" s="7" t="str">
        <f>IFERROR(INDEX(Returns!A:A,MATCH(Orders!B8766,Returns!B:B,0)), "No")</f>
        <v>No</v>
      </c>
      <c r="X8766" s="7" t="str">
        <f>INDEX(People!$A$2:$A$5,MATCH(Orders!M8766,People!$B$2:$B$5,0))</f>
        <v>Kelly Williams</v>
      </c>
      <c r="Y8766">
        <f t="shared" si="409"/>
        <v>2017</v>
      </c>
      <c r="Z8766">
        <f t="shared" si="410"/>
        <v>11</v>
      </c>
    </row>
    <row r="8767" spans="1:26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7">
        <f t="shared" si="408"/>
        <v>0.84799999999999986</v>
      </c>
      <c r="W8767" s="7" t="str">
        <f>IFERROR(INDEX(Returns!A:A,MATCH(Orders!B8767,Returns!B:B,0)), "No")</f>
        <v>No</v>
      </c>
      <c r="X8767" s="7" t="str">
        <f>INDEX(People!$A$2:$A$5,MATCH(Orders!M8767,People!$B$2:$B$5,0))</f>
        <v>Kelly Williams</v>
      </c>
      <c r="Y8767">
        <f t="shared" si="409"/>
        <v>2017</v>
      </c>
      <c r="Z8767">
        <f t="shared" si="410"/>
        <v>11</v>
      </c>
    </row>
    <row r="8768" spans="1:26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7">
        <f t="shared" si="408"/>
        <v>8.195999999999998</v>
      </c>
      <c r="W8768" s="7" t="str">
        <f>IFERROR(INDEX(Returns!A:A,MATCH(Orders!B8768,Returns!B:B,0)), "No")</f>
        <v>No</v>
      </c>
      <c r="X8768" s="7" t="str">
        <f>INDEX(People!$A$2:$A$5,MATCH(Orders!M8768,People!$B$2:$B$5,0))</f>
        <v>Kelly Williams</v>
      </c>
      <c r="Y8768">
        <f t="shared" si="409"/>
        <v>2017</v>
      </c>
      <c r="Z8768">
        <f t="shared" si="410"/>
        <v>11</v>
      </c>
    </row>
    <row r="8769" spans="1:26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7">
        <f t="shared" si="408"/>
        <v>1.5959999999999996</v>
      </c>
      <c r="W8769" s="7" t="str">
        <f>IFERROR(INDEX(Returns!A:A,MATCH(Orders!B8769,Returns!B:B,0)), "No")</f>
        <v>No</v>
      </c>
      <c r="X8769" s="7" t="str">
        <f>INDEX(People!$A$2:$A$5,MATCH(Orders!M8769,People!$B$2:$B$5,0))</f>
        <v>Kelly Williams</v>
      </c>
      <c r="Y8769">
        <f t="shared" si="409"/>
        <v>2017</v>
      </c>
      <c r="Z8769">
        <f t="shared" si="410"/>
        <v>11</v>
      </c>
    </row>
    <row r="8770" spans="1:26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7">
        <f t="shared" si="408"/>
        <v>72</v>
      </c>
      <c r="W8770" s="7" t="str">
        <f>IFERROR(INDEX(Returns!A:A,MATCH(Orders!B8770,Returns!B:B,0)), "No")</f>
        <v>No</v>
      </c>
      <c r="X8770" s="7" t="str">
        <f>INDEX(People!$A$2:$A$5,MATCH(Orders!M8770,People!$B$2:$B$5,0))</f>
        <v>Chuck Magee</v>
      </c>
      <c r="Y8770">
        <f t="shared" si="409"/>
        <v>2017</v>
      </c>
      <c r="Z8770">
        <f t="shared" si="410"/>
        <v>10</v>
      </c>
    </row>
    <row r="8771" spans="1:26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7">
        <f t="shared" ref="V8771:V8834" si="411">R8771/S8771</f>
        <v>48.984000000000002</v>
      </c>
      <c r="W8771" s="7" t="str">
        <f>IFERROR(INDEX(Returns!A:A,MATCH(Orders!B8771,Returns!B:B,0)), "No")</f>
        <v>No</v>
      </c>
      <c r="X8771" s="7" t="str">
        <f>INDEX(People!$A$2:$A$5,MATCH(Orders!M8771,People!$B$2:$B$5,0))</f>
        <v>Anna Andreadi</v>
      </c>
      <c r="Y8771">
        <f t="shared" ref="Y8771:Y8834" si="412">YEAR(C8771)</f>
        <v>2018</v>
      </c>
      <c r="Z8771">
        <f t="shared" ref="Z8771:Z8834" si="413">MONTH(C8771)</f>
        <v>9</v>
      </c>
    </row>
    <row r="8772" spans="1:26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7">
        <f t="shared" si="411"/>
        <v>20.784000000000002</v>
      </c>
      <c r="W8772" s="7" t="str">
        <f>IFERROR(INDEX(Returns!A:A,MATCH(Orders!B8772,Returns!B:B,0)), "No")</f>
        <v>No</v>
      </c>
      <c r="X8772" s="7" t="str">
        <f>INDEX(People!$A$2:$A$5,MATCH(Orders!M8772,People!$B$2:$B$5,0))</f>
        <v>Anna Andreadi</v>
      </c>
      <c r="Y8772">
        <f t="shared" si="412"/>
        <v>2018</v>
      </c>
      <c r="Z8772">
        <f t="shared" si="413"/>
        <v>9</v>
      </c>
    </row>
    <row r="8773" spans="1:26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7">
        <f t="shared" si="411"/>
        <v>235.69600000000003</v>
      </c>
      <c r="W8773" s="7" t="str">
        <f>IFERROR(INDEX(Returns!A:A,MATCH(Orders!B8773,Returns!B:B,0)), "No")</f>
        <v>No</v>
      </c>
      <c r="X8773" s="7" t="str">
        <f>INDEX(People!$A$2:$A$5,MATCH(Orders!M8773,People!$B$2:$B$5,0))</f>
        <v>Cassandra Brandow</v>
      </c>
      <c r="Y8773">
        <f t="shared" si="412"/>
        <v>2019</v>
      </c>
      <c r="Z8773">
        <f t="shared" si="413"/>
        <v>9</v>
      </c>
    </row>
    <row r="8774" spans="1:26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7">
        <f t="shared" si="411"/>
        <v>24.784000000000002</v>
      </c>
      <c r="W8774" s="7" t="str">
        <f>IFERROR(INDEX(Returns!A:A,MATCH(Orders!B8774,Returns!B:B,0)), "No")</f>
        <v>No</v>
      </c>
      <c r="X8774" s="7" t="str">
        <f>INDEX(People!$A$2:$A$5,MATCH(Orders!M8774,People!$B$2:$B$5,0))</f>
        <v>Cassandra Brandow</v>
      </c>
      <c r="Y8774">
        <f t="shared" si="412"/>
        <v>2019</v>
      </c>
      <c r="Z8774">
        <f t="shared" si="413"/>
        <v>9</v>
      </c>
    </row>
    <row r="8775" spans="1:26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7">
        <f t="shared" si="411"/>
        <v>4.4800000000000004</v>
      </c>
      <c r="W8775" s="7" t="str">
        <f>IFERROR(INDEX(Returns!A:A,MATCH(Orders!B8775,Returns!B:B,0)), "No")</f>
        <v>No</v>
      </c>
      <c r="X8775" s="7" t="str">
        <f>INDEX(People!$A$2:$A$5,MATCH(Orders!M8775,People!$B$2:$B$5,0))</f>
        <v>Chuck Magee</v>
      </c>
      <c r="Y8775">
        <f t="shared" si="412"/>
        <v>2017</v>
      </c>
      <c r="Z8775">
        <f t="shared" si="413"/>
        <v>2</v>
      </c>
    </row>
    <row r="8776" spans="1:26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7">
        <f t="shared" si="411"/>
        <v>5.4480000000000004</v>
      </c>
      <c r="W8776" s="7" t="str">
        <f>IFERROR(INDEX(Returns!A:A,MATCH(Orders!B8776,Returns!B:B,0)), "No")</f>
        <v>No</v>
      </c>
      <c r="X8776" s="7" t="str">
        <f>INDEX(People!$A$2:$A$5,MATCH(Orders!M8776,People!$B$2:$B$5,0))</f>
        <v>Chuck Magee</v>
      </c>
      <c r="Y8776">
        <f t="shared" si="412"/>
        <v>2017</v>
      </c>
      <c r="Z8776">
        <f t="shared" si="413"/>
        <v>2</v>
      </c>
    </row>
    <row r="8777" spans="1:26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7">
        <f t="shared" si="411"/>
        <v>1.768</v>
      </c>
      <c r="W8777" s="7" t="str">
        <f>IFERROR(INDEX(Returns!A:A,MATCH(Orders!B8777,Returns!B:B,0)), "No")</f>
        <v>No</v>
      </c>
      <c r="X8777" s="7" t="str">
        <f>INDEX(People!$A$2:$A$5,MATCH(Orders!M8777,People!$B$2:$B$5,0))</f>
        <v>Kelly Williams</v>
      </c>
      <c r="Y8777">
        <f t="shared" si="412"/>
        <v>2018</v>
      </c>
      <c r="Z8777">
        <f t="shared" si="413"/>
        <v>12</v>
      </c>
    </row>
    <row r="8778" spans="1:26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7">
        <f t="shared" si="411"/>
        <v>105.68599999999999</v>
      </c>
      <c r="W8778" s="7" t="str">
        <f>IFERROR(INDEX(Returns!A:A,MATCH(Orders!B8778,Returns!B:B,0)), "No")</f>
        <v>No</v>
      </c>
      <c r="X8778" s="7" t="str">
        <f>INDEX(People!$A$2:$A$5,MATCH(Orders!M8778,People!$B$2:$B$5,0))</f>
        <v>Kelly Williams</v>
      </c>
      <c r="Y8778">
        <f t="shared" si="412"/>
        <v>2018</v>
      </c>
      <c r="Z8778">
        <f t="shared" si="413"/>
        <v>7</v>
      </c>
    </row>
    <row r="8779" spans="1:26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7">
        <f t="shared" si="411"/>
        <v>5.1840000000000011</v>
      </c>
      <c r="W8779" s="7" t="str">
        <f>IFERROR(INDEX(Returns!A:A,MATCH(Orders!B8779,Returns!B:B,0)), "No")</f>
        <v>No</v>
      </c>
      <c r="X8779" s="7" t="str">
        <f>INDEX(People!$A$2:$A$5,MATCH(Orders!M8779,People!$B$2:$B$5,0))</f>
        <v>Kelly Williams</v>
      </c>
      <c r="Y8779">
        <f t="shared" si="412"/>
        <v>2018</v>
      </c>
      <c r="Z8779">
        <f t="shared" si="413"/>
        <v>7</v>
      </c>
    </row>
    <row r="8780" spans="1:26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7">
        <f t="shared" si="411"/>
        <v>95.992000000000004</v>
      </c>
      <c r="W8780" s="7" t="str">
        <f>IFERROR(INDEX(Returns!A:A,MATCH(Orders!B8780,Returns!B:B,0)), "No")</f>
        <v>No</v>
      </c>
      <c r="X8780" s="7" t="str">
        <f>INDEX(People!$A$2:$A$5,MATCH(Orders!M8780,People!$B$2:$B$5,0))</f>
        <v>Chuck Magee</v>
      </c>
      <c r="Y8780">
        <f t="shared" si="412"/>
        <v>2019</v>
      </c>
      <c r="Z8780">
        <f t="shared" si="413"/>
        <v>12</v>
      </c>
    </row>
    <row r="8781" spans="1:26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7">
        <f t="shared" si="411"/>
        <v>9.7680000000000007</v>
      </c>
      <c r="W8781" s="7" t="str">
        <f>IFERROR(INDEX(Returns!A:A,MATCH(Orders!B8781,Returns!B:B,0)), "No")</f>
        <v>No</v>
      </c>
      <c r="X8781" s="7" t="str">
        <f>INDEX(People!$A$2:$A$5,MATCH(Orders!M8781,People!$B$2:$B$5,0))</f>
        <v>Anna Andreadi</v>
      </c>
      <c r="Y8781">
        <f t="shared" si="412"/>
        <v>2017</v>
      </c>
      <c r="Z8781">
        <f t="shared" si="413"/>
        <v>3</v>
      </c>
    </row>
    <row r="8782" spans="1:26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7">
        <f t="shared" si="411"/>
        <v>27.664000000000001</v>
      </c>
      <c r="W8782" s="7" t="str">
        <f>IFERROR(INDEX(Returns!A:A,MATCH(Orders!B8782,Returns!B:B,0)), "No")</f>
        <v>No</v>
      </c>
      <c r="X8782" s="7" t="str">
        <f>INDEX(People!$A$2:$A$5,MATCH(Orders!M8782,People!$B$2:$B$5,0))</f>
        <v>Kelly Williams</v>
      </c>
      <c r="Y8782">
        <f t="shared" si="412"/>
        <v>2017</v>
      </c>
      <c r="Z8782">
        <f t="shared" si="413"/>
        <v>3</v>
      </c>
    </row>
    <row r="8783" spans="1:26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7">
        <f t="shared" si="411"/>
        <v>204.66639999999998</v>
      </c>
      <c r="W8783" s="7" t="str">
        <f>IFERROR(INDEX(Returns!A:A,MATCH(Orders!B8783,Returns!B:B,0)), "No")</f>
        <v>No</v>
      </c>
      <c r="X8783" s="7" t="str">
        <f>INDEX(People!$A$2:$A$5,MATCH(Orders!M8783,People!$B$2:$B$5,0))</f>
        <v>Kelly Williams</v>
      </c>
      <c r="Y8783">
        <f t="shared" si="412"/>
        <v>2017</v>
      </c>
      <c r="Z8783">
        <f t="shared" si="413"/>
        <v>3</v>
      </c>
    </row>
    <row r="8784" spans="1:26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7">
        <f t="shared" si="411"/>
        <v>5.1040000000000001</v>
      </c>
      <c r="W8784" s="7" t="str">
        <f>IFERROR(INDEX(Returns!A:A,MATCH(Orders!B8784,Returns!B:B,0)), "No")</f>
        <v>No</v>
      </c>
      <c r="X8784" s="7" t="str">
        <f>INDEX(People!$A$2:$A$5,MATCH(Orders!M8784,People!$B$2:$B$5,0))</f>
        <v>Anna Andreadi</v>
      </c>
      <c r="Y8784">
        <f t="shared" si="412"/>
        <v>2018</v>
      </c>
      <c r="Z8784">
        <f t="shared" si="413"/>
        <v>9</v>
      </c>
    </row>
    <row r="8785" spans="1:26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7">
        <f t="shared" si="411"/>
        <v>376.12999999999994</v>
      </c>
      <c r="W8785" s="7" t="str">
        <f>IFERROR(INDEX(Returns!A:A,MATCH(Orders!B8785,Returns!B:B,0)), "No")</f>
        <v>No</v>
      </c>
      <c r="X8785" s="7" t="str">
        <f>INDEX(People!$A$2:$A$5,MATCH(Orders!M8785,People!$B$2:$B$5,0))</f>
        <v>Anna Andreadi</v>
      </c>
      <c r="Y8785">
        <f t="shared" si="412"/>
        <v>2018</v>
      </c>
      <c r="Z8785">
        <f t="shared" si="413"/>
        <v>9</v>
      </c>
    </row>
    <row r="8786" spans="1:26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7">
        <f t="shared" si="411"/>
        <v>2.3039999999999998</v>
      </c>
      <c r="W8786" s="7" t="str">
        <f>IFERROR(INDEX(Returns!A:A,MATCH(Orders!B8786,Returns!B:B,0)), "No")</f>
        <v>No</v>
      </c>
      <c r="X8786" s="7" t="str">
        <f>INDEX(People!$A$2:$A$5,MATCH(Orders!M8786,People!$B$2:$B$5,0))</f>
        <v>Cassandra Brandow</v>
      </c>
      <c r="Y8786">
        <f t="shared" si="412"/>
        <v>2019</v>
      </c>
      <c r="Z8786">
        <f t="shared" si="413"/>
        <v>3</v>
      </c>
    </row>
    <row r="8787" spans="1:26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7">
        <f t="shared" si="411"/>
        <v>39.192000000000007</v>
      </c>
      <c r="W8787" s="7" t="str">
        <f>IFERROR(INDEX(Returns!A:A,MATCH(Orders!B8787,Returns!B:B,0)), "No")</f>
        <v>No</v>
      </c>
      <c r="X8787" s="7" t="str">
        <f>INDEX(People!$A$2:$A$5,MATCH(Orders!M8787,People!$B$2:$B$5,0))</f>
        <v>Anna Andreadi</v>
      </c>
      <c r="Y8787">
        <f t="shared" si="412"/>
        <v>2019</v>
      </c>
      <c r="Z8787">
        <f t="shared" si="413"/>
        <v>5</v>
      </c>
    </row>
    <row r="8788" spans="1:26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7">
        <f t="shared" si="411"/>
        <v>5.1840000000000011</v>
      </c>
      <c r="W8788" s="7" t="str">
        <f>IFERROR(INDEX(Returns!A:A,MATCH(Orders!B8788,Returns!B:B,0)), "No")</f>
        <v>No</v>
      </c>
      <c r="X8788" s="7" t="str">
        <f>INDEX(People!$A$2:$A$5,MATCH(Orders!M8788,People!$B$2:$B$5,0))</f>
        <v>Anna Andreadi</v>
      </c>
      <c r="Y8788">
        <f t="shared" si="412"/>
        <v>2019</v>
      </c>
      <c r="Z8788">
        <f t="shared" si="413"/>
        <v>5</v>
      </c>
    </row>
    <row r="8789" spans="1:26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7">
        <f t="shared" si="411"/>
        <v>67.992000000000004</v>
      </c>
      <c r="W8789" s="7" t="str">
        <f>IFERROR(INDEX(Returns!A:A,MATCH(Orders!B8789,Returns!B:B,0)), "No")</f>
        <v>No</v>
      </c>
      <c r="X8789" s="7" t="str">
        <f>INDEX(People!$A$2:$A$5,MATCH(Orders!M8789,People!$B$2:$B$5,0))</f>
        <v>Anna Andreadi</v>
      </c>
      <c r="Y8789">
        <f t="shared" si="412"/>
        <v>2019</v>
      </c>
      <c r="Z8789">
        <f t="shared" si="413"/>
        <v>5</v>
      </c>
    </row>
    <row r="8790" spans="1:26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7">
        <f t="shared" si="411"/>
        <v>232.78400000000002</v>
      </c>
      <c r="W8790" s="7" t="str">
        <f>IFERROR(INDEX(Returns!A:A,MATCH(Orders!B8790,Returns!B:B,0)), "No")</f>
        <v>No</v>
      </c>
      <c r="X8790" s="7" t="str">
        <f>INDEX(People!$A$2:$A$5,MATCH(Orders!M8790,People!$B$2:$B$5,0))</f>
        <v>Cassandra Brandow</v>
      </c>
      <c r="Y8790">
        <f t="shared" si="412"/>
        <v>2019</v>
      </c>
      <c r="Z8790">
        <f t="shared" si="413"/>
        <v>6</v>
      </c>
    </row>
    <row r="8791" spans="1:26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7">
        <f t="shared" si="411"/>
        <v>38.864000000000004</v>
      </c>
      <c r="W8791" s="7" t="str">
        <f>IFERROR(INDEX(Returns!A:A,MATCH(Orders!B8791,Returns!B:B,0)), "No")</f>
        <v>No</v>
      </c>
      <c r="X8791" s="7" t="str">
        <f>INDEX(People!$A$2:$A$5,MATCH(Orders!M8791,People!$B$2:$B$5,0))</f>
        <v>Cassandra Brandow</v>
      </c>
      <c r="Y8791">
        <f t="shared" si="412"/>
        <v>2019</v>
      </c>
      <c r="Z8791">
        <f t="shared" si="413"/>
        <v>6</v>
      </c>
    </row>
    <row r="8792" spans="1:26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7">
        <f t="shared" si="411"/>
        <v>5.18</v>
      </c>
      <c r="W8792" s="7" t="str">
        <f>IFERROR(INDEX(Returns!A:A,MATCH(Orders!B8792,Returns!B:B,0)), "No")</f>
        <v>No</v>
      </c>
      <c r="X8792" s="7" t="str">
        <f>INDEX(People!$A$2:$A$5,MATCH(Orders!M8792,People!$B$2:$B$5,0))</f>
        <v>Cassandra Brandow</v>
      </c>
      <c r="Y8792">
        <f t="shared" si="412"/>
        <v>2017</v>
      </c>
      <c r="Z8792">
        <f t="shared" si="413"/>
        <v>9</v>
      </c>
    </row>
    <row r="8793" spans="1:26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7">
        <f t="shared" si="411"/>
        <v>76.792000000000002</v>
      </c>
      <c r="W8793" s="7" t="str">
        <f>IFERROR(INDEX(Returns!A:A,MATCH(Orders!B8793,Returns!B:B,0)), "No")</f>
        <v>No</v>
      </c>
      <c r="X8793" s="7" t="str">
        <f>INDEX(People!$A$2:$A$5,MATCH(Orders!M8793,People!$B$2:$B$5,0))</f>
        <v>Kelly Williams</v>
      </c>
      <c r="Y8793">
        <f t="shared" si="412"/>
        <v>2019</v>
      </c>
      <c r="Z8793">
        <f t="shared" si="413"/>
        <v>3</v>
      </c>
    </row>
    <row r="8794" spans="1:26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7">
        <f t="shared" si="411"/>
        <v>7.31</v>
      </c>
      <c r="W8794" s="7" t="str">
        <f>IFERROR(INDEX(Returns!A:A,MATCH(Orders!B8794,Returns!B:B,0)), "No")</f>
        <v>No</v>
      </c>
      <c r="X8794" s="7" t="str">
        <f>INDEX(People!$A$2:$A$5,MATCH(Orders!M8794,People!$B$2:$B$5,0))</f>
        <v>Anna Andreadi</v>
      </c>
      <c r="Y8794">
        <f t="shared" si="412"/>
        <v>2016</v>
      </c>
      <c r="Z8794">
        <f t="shared" si="413"/>
        <v>12</v>
      </c>
    </row>
    <row r="8795" spans="1:26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7">
        <f t="shared" si="411"/>
        <v>4.51</v>
      </c>
      <c r="W8795" s="7" t="str">
        <f>IFERROR(INDEX(Returns!A:A,MATCH(Orders!B8795,Returns!B:B,0)), "No")</f>
        <v>No</v>
      </c>
      <c r="X8795" s="7" t="str">
        <f>INDEX(People!$A$2:$A$5,MATCH(Orders!M8795,People!$B$2:$B$5,0))</f>
        <v>Anna Andreadi</v>
      </c>
      <c r="Y8795">
        <f t="shared" si="412"/>
        <v>2016</v>
      </c>
      <c r="Z8795">
        <f t="shared" si="413"/>
        <v>12</v>
      </c>
    </row>
    <row r="8796" spans="1:26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7">
        <f t="shared" si="411"/>
        <v>116.75999999999999</v>
      </c>
      <c r="W8796" s="7" t="str">
        <f>IFERROR(INDEX(Returns!A:A,MATCH(Orders!B8796,Returns!B:B,0)), "No")</f>
        <v>No</v>
      </c>
      <c r="X8796" s="7" t="str">
        <f>INDEX(People!$A$2:$A$5,MATCH(Orders!M8796,People!$B$2:$B$5,0))</f>
        <v>Anna Andreadi</v>
      </c>
      <c r="Y8796">
        <f t="shared" si="412"/>
        <v>2016</v>
      </c>
      <c r="Z8796">
        <f t="shared" si="413"/>
        <v>12</v>
      </c>
    </row>
    <row r="8797" spans="1:26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7">
        <f t="shared" si="411"/>
        <v>52.792000000000002</v>
      </c>
      <c r="W8797" s="7" t="str">
        <f>IFERROR(INDEX(Returns!A:A,MATCH(Orders!B8797,Returns!B:B,0)), "No")</f>
        <v>No</v>
      </c>
      <c r="X8797" s="7" t="str">
        <f>INDEX(People!$A$2:$A$5,MATCH(Orders!M8797,People!$B$2:$B$5,0))</f>
        <v>Anna Andreadi</v>
      </c>
      <c r="Y8797">
        <f t="shared" si="412"/>
        <v>2016</v>
      </c>
      <c r="Z8797">
        <f t="shared" si="413"/>
        <v>12</v>
      </c>
    </row>
    <row r="8798" spans="1:26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7">
        <f t="shared" si="411"/>
        <v>6.48</v>
      </c>
      <c r="W8798" s="7" t="str">
        <f>IFERROR(INDEX(Returns!A:A,MATCH(Orders!B8798,Returns!B:B,0)), "No")</f>
        <v>No</v>
      </c>
      <c r="X8798" s="7" t="str">
        <f>INDEX(People!$A$2:$A$5,MATCH(Orders!M8798,People!$B$2:$B$5,0))</f>
        <v>Anna Andreadi</v>
      </c>
      <c r="Y8798">
        <f t="shared" si="412"/>
        <v>2018</v>
      </c>
      <c r="Z8798">
        <f t="shared" si="413"/>
        <v>7</v>
      </c>
    </row>
    <row r="8799" spans="1:26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7">
        <f t="shared" si="411"/>
        <v>22.99</v>
      </c>
      <c r="W8799" s="7" t="str">
        <f>IFERROR(INDEX(Returns!A:A,MATCH(Orders!B8799,Returns!B:B,0)), "No")</f>
        <v>No</v>
      </c>
      <c r="X8799" s="7" t="str">
        <f>INDEX(People!$A$2:$A$5,MATCH(Orders!M8799,People!$B$2:$B$5,0))</f>
        <v>Anna Andreadi</v>
      </c>
      <c r="Y8799">
        <f t="shared" si="412"/>
        <v>2018</v>
      </c>
      <c r="Z8799">
        <f t="shared" si="413"/>
        <v>7</v>
      </c>
    </row>
    <row r="8800" spans="1:26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7">
        <f t="shared" si="411"/>
        <v>258.95</v>
      </c>
      <c r="W8800" s="7" t="str">
        <f>IFERROR(INDEX(Returns!A:A,MATCH(Orders!B8800,Returns!B:B,0)), "No")</f>
        <v>No</v>
      </c>
      <c r="X8800" s="7" t="str">
        <f>INDEX(People!$A$2:$A$5,MATCH(Orders!M8800,People!$B$2:$B$5,0))</f>
        <v>Chuck Magee</v>
      </c>
      <c r="Y8800">
        <f t="shared" si="412"/>
        <v>2018</v>
      </c>
      <c r="Z8800">
        <f t="shared" si="413"/>
        <v>4</v>
      </c>
    </row>
    <row r="8801" spans="1:26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7">
        <f t="shared" si="411"/>
        <v>359.99399999999997</v>
      </c>
      <c r="W8801" s="7" t="str">
        <f>IFERROR(INDEX(Returns!A:A,MATCH(Orders!B8801,Returns!B:B,0)), "No")</f>
        <v>No</v>
      </c>
      <c r="X8801" s="7" t="str">
        <f>INDEX(People!$A$2:$A$5,MATCH(Orders!M8801,People!$B$2:$B$5,0))</f>
        <v>Chuck Magee</v>
      </c>
      <c r="Y8801">
        <f t="shared" si="412"/>
        <v>2016</v>
      </c>
      <c r="Z8801">
        <f t="shared" si="413"/>
        <v>5</v>
      </c>
    </row>
    <row r="8802" spans="1:26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7">
        <f t="shared" si="411"/>
        <v>5.3440000000000003</v>
      </c>
      <c r="W8802" s="7" t="str">
        <f>IFERROR(INDEX(Returns!A:A,MATCH(Orders!B8802,Returns!B:B,0)), "No")</f>
        <v>No</v>
      </c>
      <c r="X8802" s="7" t="str">
        <f>INDEX(People!$A$2:$A$5,MATCH(Orders!M8802,People!$B$2:$B$5,0))</f>
        <v>Kelly Williams</v>
      </c>
      <c r="Y8802">
        <f t="shared" si="412"/>
        <v>2019</v>
      </c>
      <c r="Z8802">
        <f t="shared" si="413"/>
        <v>11</v>
      </c>
    </row>
    <row r="8803" spans="1:26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7">
        <f t="shared" si="411"/>
        <v>110.99</v>
      </c>
      <c r="W8803" s="7" t="str">
        <f>IFERROR(INDEX(Returns!A:A,MATCH(Orders!B8803,Returns!B:B,0)), "No")</f>
        <v>No</v>
      </c>
      <c r="X8803" s="7" t="str">
        <f>INDEX(People!$A$2:$A$5,MATCH(Orders!M8803,People!$B$2:$B$5,0))</f>
        <v>Kelly Williams</v>
      </c>
      <c r="Y8803">
        <f t="shared" si="412"/>
        <v>2018</v>
      </c>
      <c r="Z8803">
        <f t="shared" si="413"/>
        <v>11</v>
      </c>
    </row>
    <row r="8804" spans="1:26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7">
        <f t="shared" si="411"/>
        <v>170.98</v>
      </c>
      <c r="W8804" s="7" t="str">
        <f>IFERROR(INDEX(Returns!A:A,MATCH(Orders!B8804,Returns!B:B,0)), "No")</f>
        <v>No</v>
      </c>
      <c r="X8804" s="7" t="str">
        <f>INDEX(People!$A$2:$A$5,MATCH(Orders!M8804,People!$B$2:$B$5,0))</f>
        <v>Kelly Williams</v>
      </c>
      <c r="Y8804">
        <f t="shared" si="412"/>
        <v>2018</v>
      </c>
      <c r="Z8804">
        <f t="shared" si="413"/>
        <v>11</v>
      </c>
    </row>
    <row r="8805" spans="1:26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7">
        <f t="shared" si="411"/>
        <v>11.589999999999998</v>
      </c>
      <c r="W8805" s="7" t="str">
        <f>IFERROR(INDEX(Returns!A:A,MATCH(Orders!B8805,Returns!B:B,0)), "No")</f>
        <v>No</v>
      </c>
      <c r="X8805" s="7" t="str">
        <f>INDEX(People!$A$2:$A$5,MATCH(Orders!M8805,People!$B$2:$B$5,0))</f>
        <v>Chuck Magee</v>
      </c>
      <c r="Y8805">
        <f t="shared" si="412"/>
        <v>2016</v>
      </c>
      <c r="Z8805">
        <f t="shared" si="413"/>
        <v>12</v>
      </c>
    </row>
    <row r="8806" spans="1:26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7">
        <f t="shared" si="411"/>
        <v>6.3</v>
      </c>
      <c r="W8806" s="7" t="str">
        <f>IFERROR(INDEX(Returns!A:A,MATCH(Orders!B8806,Returns!B:B,0)), "No")</f>
        <v>No</v>
      </c>
      <c r="X8806" s="7" t="str">
        <f>INDEX(People!$A$2:$A$5,MATCH(Orders!M8806,People!$B$2:$B$5,0))</f>
        <v>Chuck Magee</v>
      </c>
      <c r="Y8806">
        <f t="shared" si="412"/>
        <v>2016</v>
      </c>
      <c r="Z8806">
        <f t="shared" si="413"/>
        <v>12</v>
      </c>
    </row>
    <row r="8807" spans="1:26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7">
        <f t="shared" si="411"/>
        <v>34.24</v>
      </c>
      <c r="W8807" s="7" t="str">
        <f>IFERROR(INDEX(Returns!A:A,MATCH(Orders!B8807,Returns!B:B,0)), "No")</f>
        <v>No</v>
      </c>
      <c r="X8807" s="7" t="str">
        <f>INDEX(People!$A$2:$A$5,MATCH(Orders!M8807,People!$B$2:$B$5,0))</f>
        <v>Anna Andreadi</v>
      </c>
      <c r="Y8807">
        <f t="shared" si="412"/>
        <v>2019</v>
      </c>
      <c r="Z8807">
        <f t="shared" si="413"/>
        <v>8</v>
      </c>
    </row>
    <row r="8808" spans="1:26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7">
        <f t="shared" si="411"/>
        <v>20.239999999999998</v>
      </c>
      <c r="W8808" s="7" t="str">
        <f>IFERROR(INDEX(Returns!A:A,MATCH(Orders!B8808,Returns!B:B,0)), "No")</f>
        <v>No</v>
      </c>
      <c r="X8808" s="7" t="str">
        <f>INDEX(People!$A$2:$A$5,MATCH(Orders!M8808,People!$B$2:$B$5,0))</f>
        <v>Chuck Magee</v>
      </c>
      <c r="Y8808">
        <f t="shared" si="412"/>
        <v>2018</v>
      </c>
      <c r="Z8808">
        <f t="shared" si="413"/>
        <v>9</v>
      </c>
    </row>
    <row r="8809" spans="1:26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7">
        <f t="shared" si="411"/>
        <v>11.094000000000001</v>
      </c>
      <c r="W8809" s="7" t="str">
        <f>IFERROR(INDEX(Returns!A:A,MATCH(Orders!B8809,Returns!B:B,0)), "No")</f>
        <v>No</v>
      </c>
      <c r="X8809" s="7" t="str">
        <f>INDEX(People!$A$2:$A$5,MATCH(Orders!M8809,People!$B$2:$B$5,0))</f>
        <v>Chuck Magee</v>
      </c>
      <c r="Y8809">
        <f t="shared" si="412"/>
        <v>2019</v>
      </c>
      <c r="Z8809">
        <f t="shared" si="413"/>
        <v>10</v>
      </c>
    </row>
    <row r="8810" spans="1:26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7">
        <f t="shared" si="411"/>
        <v>23.729999999999997</v>
      </c>
      <c r="W8810" s="7" t="str">
        <f>IFERROR(INDEX(Returns!A:A,MATCH(Orders!B8810,Returns!B:B,0)), "No")</f>
        <v>No</v>
      </c>
      <c r="X8810" s="7" t="str">
        <f>INDEX(People!$A$2:$A$5,MATCH(Orders!M8810,People!$B$2:$B$5,0))</f>
        <v>Chuck Magee</v>
      </c>
      <c r="Y8810">
        <f t="shared" si="412"/>
        <v>2019</v>
      </c>
      <c r="Z8810">
        <f t="shared" si="413"/>
        <v>10</v>
      </c>
    </row>
    <row r="8811" spans="1:26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7">
        <f t="shared" si="411"/>
        <v>2.952</v>
      </c>
      <c r="W8811" s="7" t="str">
        <f>IFERROR(INDEX(Returns!A:A,MATCH(Orders!B8811,Returns!B:B,0)), "No")</f>
        <v>No</v>
      </c>
      <c r="X8811" s="7" t="str">
        <f>INDEX(People!$A$2:$A$5,MATCH(Orders!M8811,People!$B$2:$B$5,0))</f>
        <v>Chuck Magee</v>
      </c>
      <c r="Y8811">
        <f t="shared" si="412"/>
        <v>2019</v>
      </c>
      <c r="Z8811">
        <f t="shared" si="413"/>
        <v>10</v>
      </c>
    </row>
    <row r="8812" spans="1:26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7">
        <f t="shared" si="411"/>
        <v>9.3800000000000008</v>
      </c>
      <c r="W8812" s="7" t="str">
        <f>IFERROR(INDEX(Returns!A:A,MATCH(Orders!B8812,Returns!B:B,0)), "No")</f>
        <v>No</v>
      </c>
      <c r="X8812" s="7" t="str">
        <f>INDEX(People!$A$2:$A$5,MATCH(Orders!M8812,People!$B$2:$B$5,0))</f>
        <v>Anna Andreadi</v>
      </c>
      <c r="Y8812">
        <f t="shared" si="412"/>
        <v>2019</v>
      </c>
      <c r="Z8812">
        <f t="shared" si="413"/>
        <v>5</v>
      </c>
    </row>
    <row r="8813" spans="1:26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7">
        <f t="shared" si="411"/>
        <v>69.048000000000002</v>
      </c>
      <c r="W8813" s="7" t="str">
        <f>IFERROR(INDEX(Returns!A:A,MATCH(Orders!B8813,Returns!B:B,0)), "No")</f>
        <v>Yes</v>
      </c>
      <c r="X8813" s="7" t="str">
        <f>INDEX(People!$A$2:$A$5,MATCH(Orders!M8813,People!$B$2:$B$5,0))</f>
        <v>Kelly Williams</v>
      </c>
      <c r="Y8813">
        <f t="shared" si="412"/>
        <v>2018</v>
      </c>
      <c r="Z8813">
        <f t="shared" si="413"/>
        <v>3</v>
      </c>
    </row>
    <row r="8814" spans="1:26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7">
        <f t="shared" si="411"/>
        <v>2.78</v>
      </c>
      <c r="W8814" s="7" t="str">
        <f>IFERROR(INDEX(Returns!A:A,MATCH(Orders!B8814,Returns!B:B,0)), "No")</f>
        <v>Yes</v>
      </c>
      <c r="X8814" s="7" t="str">
        <f>INDEX(People!$A$2:$A$5,MATCH(Orders!M8814,People!$B$2:$B$5,0))</f>
        <v>Kelly Williams</v>
      </c>
      <c r="Y8814">
        <f t="shared" si="412"/>
        <v>2018</v>
      </c>
      <c r="Z8814">
        <f t="shared" si="413"/>
        <v>3</v>
      </c>
    </row>
    <row r="8815" spans="1:26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7">
        <f t="shared" si="411"/>
        <v>88.784000000000006</v>
      </c>
      <c r="W8815" s="7" t="str">
        <f>IFERROR(INDEX(Returns!A:A,MATCH(Orders!B8815,Returns!B:B,0)), "No")</f>
        <v>No</v>
      </c>
      <c r="X8815" s="7" t="str">
        <f>INDEX(People!$A$2:$A$5,MATCH(Orders!M8815,People!$B$2:$B$5,0))</f>
        <v>Anna Andreadi</v>
      </c>
      <c r="Y8815">
        <f t="shared" si="412"/>
        <v>2017</v>
      </c>
      <c r="Z8815">
        <f t="shared" si="413"/>
        <v>7</v>
      </c>
    </row>
    <row r="8816" spans="1:26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7">
        <f t="shared" si="411"/>
        <v>153.99</v>
      </c>
      <c r="W8816" s="7" t="str">
        <f>IFERROR(INDEX(Returns!A:A,MATCH(Orders!B8816,Returns!B:B,0)), "No")</f>
        <v>No</v>
      </c>
      <c r="X8816" s="7" t="str">
        <f>INDEX(People!$A$2:$A$5,MATCH(Orders!M8816,People!$B$2:$B$5,0))</f>
        <v>Chuck Magee</v>
      </c>
      <c r="Y8816">
        <f t="shared" si="412"/>
        <v>2017</v>
      </c>
      <c r="Z8816">
        <f t="shared" si="413"/>
        <v>11</v>
      </c>
    </row>
    <row r="8817" spans="1:26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7">
        <f t="shared" si="411"/>
        <v>7.3499999999999988</v>
      </c>
      <c r="W8817" s="7" t="str">
        <f>IFERROR(INDEX(Returns!A:A,MATCH(Orders!B8817,Returns!B:B,0)), "No")</f>
        <v>No</v>
      </c>
      <c r="X8817" s="7" t="str">
        <f>INDEX(People!$A$2:$A$5,MATCH(Orders!M8817,People!$B$2:$B$5,0))</f>
        <v>Chuck Magee</v>
      </c>
      <c r="Y8817">
        <f t="shared" si="412"/>
        <v>2017</v>
      </c>
      <c r="Z8817">
        <f t="shared" si="413"/>
        <v>11</v>
      </c>
    </row>
    <row r="8818" spans="1:26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7">
        <f t="shared" si="411"/>
        <v>3.28</v>
      </c>
      <c r="W8818" s="7" t="str">
        <f>IFERROR(INDEX(Returns!A:A,MATCH(Orders!B8818,Returns!B:B,0)), "No")</f>
        <v>No</v>
      </c>
      <c r="X8818" s="7" t="str">
        <f>INDEX(People!$A$2:$A$5,MATCH(Orders!M8818,People!$B$2:$B$5,0))</f>
        <v>Chuck Magee</v>
      </c>
      <c r="Y8818">
        <f t="shared" si="412"/>
        <v>2017</v>
      </c>
      <c r="Z8818">
        <f t="shared" si="413"/>
        <v>11</v>
      </c>
    </row>
    <row r="8819" spans="1:26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7">
        <f t="shared" si="411"/>
        <v>8.2799999999999994</v>
      </c>
      <c r="W8819" s="7" t="str">
        <f>IFERROR(INDEX(Returns!A:A,MATCH(Orders!B8819,Returns!B:B,0)), "No")</f>
        <v>No</v>
      </c>
      <c r="X8819" s="7" t="str">
        <f>INDEX(People!$A$2:$A$5,MATCH(Orders!M8819,People!$B$2:$B$5,0))</f>
        <v>Chuck Magee</v>
      </c>
      <c r="Y8819">
        <f t="shared" si="412"/>
        <v>2017</v>
      </c>
      <c r="Z8819">
        <f t="shared" si="413"/>
        <v>11</v>
      </c>
    </row>
    <row r="8820" spans="1:26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7">
        <f t="shared" si="411"/>
        <v>6.48</v>
      </c>
      <c r="W8820" s="7" t="str">
        <f>IFERROR(INDEX(Returns!A:A,MATCH(Orders!B8820,Returns!B:B,0)), "No")</f>
        <v>No</v>
      </c>
      <c r="X8820" s="7" t="str">
        <f>INDEX(People!$A$2:$A$5,MATCH(Orders!M8820,People!$B$2:$B$5,0))</f>
        <v>Chuck Magee</v>
      </c>
      <c r="Y8820">
        <f t="shared" si="412"/>
        <v>2017</v>
      </c>
      <c r="Z8820">
        <f t="shared" si="413"/>
        <v>11</v>
      </c>
    </row>
    <row r="8821" spans="1:26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7">
        <f t="shared" si="411"/>
        <v>83.88</v>
      </c>
      <c r="W8821" s="7" t="str">
        <f>IFERROR(INDEX(Returns!A:A,MATCH(Orders!B8821,Returns!B:B,0)), "No")</f>
        <v>No</v>
      </c>
      <c r="X8821" s="7" t="str">
        <f>INDEX(People!$A$2:$A$5,MATCH(Orders!M8821,People!$B$2:$B$5,0))</f>
        <v>Kelly Williams</v>
      </c>
      <c r="Y8821">
        <f t="shared" si="412"/>
        <v>2017</v>
      </c>
      <c r="Z8821">
        <f t="shared" si="413"/>
        <v>11</v>
      </c>
    </row>
    <row r="8822" spans="1:26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7">
        <f t="shared" si="411"/>
        <v>479.99200000000002</v>
      </c>
      <c r="W8822" s="7" t="str">
        <f>IFERROR(INDEX(Returns!A:A,MATCH(Orders!B8822,Returns!B:B,0)), "No")</f>
        <v>No</v>
      </c>
      <c r="X8822" s="7" t="str">
        <f>INDEX(People!$A$2:$A$5,MATCH(Orders!M8822,People!$B$2:$B$5,0))</f>
        <v>Cassandra Brandow</v>
      </c>
      <c r="Y8822">
        <f t="shared" si="412"/>
        <v>2019</v>
      </c>
      <c r="Z8822">
        <f t="shared" si="413"/>
        <v>11</v>
      </c>
    </row>
    <row r="8823" spans="1:26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7">
        <f t="shared" si="411"/>
        <v>2.0430000000000001</v>
      </c>
      <c r="W8823" s="7" t="str">
        <f>IFERROR(INDEX(Returns!A:A,MATCH(Orders!B8823,Returns!B:B,0)), "No")</f>
        <v>No</v>
      </c>
      <c r="X8823" s="7" t="str">
        <f>INDEX(People!$A$2:$A$5,MATCH(Orders!M8823,People!$B$2:$B$5,0))</f>
        <v>Cassandra Brandow</v>
      </c>
      <c r="Y8823">
        <f t="shared" si="412"/>
        <v>2019</v>
      </c>
      <c r="Z8823">
        <f t="shared" si="413"/>
        <v>11</v>
      </c>
    </row>
    <row r="8824" spans="1:26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7">
        <f t="shared" si="411"/>
        <v>27.992000000000004</v>
      </c>
      <c r="W8824" s="7" t="str">
        <f>IFERROR(INDEX(Returns!A:A,MATCH(Orders!B8824,Returns!B:B,0)), "No")</f>
        <v>No</v>
      </c>
      <c r="X8824" s="7" t="str">
        <f>INDEX(People!$A$2:$A$5,MATCH(Orders!M8824,People!$B$2:$B$5,0))</f>
        <v>Cassandra Brandow</v>
      </c>
      <c r="Y8824">
        <f t="shared" si="412"/>
        <v>2019</v>
      </c>
      <c r="Z8824">
        <f t="shared" si="413"/>
        <v>11</v>
      </c>
    </row>
    <row r="8825" spans="1:26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7">
        <f t="shared" si="411"/>
        <v>5.3440000000000003</v>
      </c>
      <c r="W8825" s="7" t="str">
        <f>IFERROR(INDEX(Returns!A:A,MATCH(Orders!B8825,Returns!B:B,0)), "No")</f>
        <v>No</v>
      </c>
      <c r="X8825" s="7" t="str">
        <f>INDEX(People!$A$2:$A$5,MATCH(Orders!M8825,People!$B$2:$B$5,0))</f>
        <v>Cassandra Brandow</v>
      </c>
      <c r="Y8825">
        <f t="shared" si="412"/>
        <v>2019</v>
      </c>
      <c r="Z8825">
        <f t="shared" si="413"/>
        <v>11</v>
      </c>
    </row>
    <row r="8826" spans="1:26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7">
        <f t="shared" si="411"/>
        <v>2.952</v>
      </c>
      <c r="W8826" s="7" t="str">
        <f>IFERROR(INDEX(Returns!A:A,MATCH(Orders!B8826,Returns!B:B,0)), "No")</f>
        <v>No</v>
      </c>
      <c r="X8826" s="7" t="str">
        <f>INDEX(People!$A$2:$A$5,MATCH(Orders!M8826,People!$B$2:$B$5,0))</f>
        <v>Chuck Magee</v>
      </c>
      <c r="Y8826">
        <f t="shared" si="412"/>
        <v>2019</v>
      </c>
      <c r="Z8826">
        <f t="shared" si="413"/>
        <v>3</v>
      </c>
    </row>
    <row r="8827" spans="1:26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7">
        <f t="shared" si="411"/>
        <v>2.3039999999999998</v>
      </c>
      <c r="W8827" s="7" t="str">
        <f>IFERROR(INDEX(Returns!A:A,MATCH(Orders!B8827,Returns!B:B,0)), "No")</f>
        <v>No</v>
      </c>
      <c r="X8827" s="7" t="str">
        <f>INDEX(People!$A$2:$A$5,MATCH(Orders!M8827,People!$B$2:$B$5,0))</f>
        <v>Chuck Magee</v>
      </c>
      <c r="Y8827">
        <f t="shared" si="412"/>
        <v>2017</v>
      </c>
      <c r="Z8827">
        <f t="shared" si="413"/>
        <v>12</v>
      </c>
    </row>
    <row r="8828" spans="1:26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7">
        <f t="shared" si="411"/>
        <v>5.3440000000000003</v>
      </c>
      <c r="W8828" s="7" t="str">
        <f>IFERROR(INDEX(Returns!A:A,MATCH(Orders!B8828,Returns!B:B,0)), "No")</f>
        <v>No</v>
      </c>
      <c r="X8828" s="7" t="str">
        <f>INDEX(People!$A$2:$A$5,MATCH(Orders!M8828,People!$B$2:$B$5,0))</f>
        <v>Kelly Williams</v>
      </c>
      <c r="Y8828">
        <f t="shared" si="412"/>
        <v>2016</v>
      </c>
      <c r="Z8828">
        <f t="shared" si="413"/>
        <v>4</v>
      </c>
    </row>
    <row r="8829" spans="1:26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7">
        <f t="shared" si="411"/>
        <v>4.7840000000000007</v>
      </c>
      <c r="W8829" s="7" t="str">
        <f>IFERROR(INDEX(Returns!A:A,MATCH(Orders!B8829,Returns!B:B,0)), "No")</f>
        <v>No</v>
      </c>
      <c r="X8829" s="7" t="str">
        <f>INDEX(People!$A$2:$A$5,MATCH(Orders!M8829,People!$B$2:$B$5,0))</f>
        <v>Kelly Williams</v>
      </c>
      <c r="Y8829">
        <f t="shared" si="412"/>
        <v>2016</v>
      </c>
      <c r="Z8829">
        <f t="shared" si="413"/>
        <v>4</v>
      </c>
    </row>
    <row r="8830" spans="1:26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7">
        <f t="shared" si="411"/>
        <v>5.28</v>
      </c>
      <c r="W8830" s="7" t="str">
        <f>IFERROR(INDEX(Returns!A:A,MATCH(Orders!B8830,Returns!B:B,0)), "No")</f>
        <v>No</v>
      </c>
      <c r="X8830" s="7" t="str">
        <f>INDEX(People!$A$2:$A$5,MATCH(Orders!M8830,People!$B$2:$B$5,0))</f>
        <v>Kelly Williams</v>
      </c>
      <c r="Y8830">
        <f t="shared" si="412"/>
        <v>2017</v>
      </c>
      <c r="Z8830">
        <f t="shared" si="413"/>
        <v>6</v>
      </c>
    </row>
    <row r="8831" spans="1:26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7">
        <f t="shared" si="411"/>
        <v>193.17</v>
      </c>
      <c r="W8831" s="7" t="str">
        <f>IFERROR(INDEX(Returns!A:A,MATCH(Orders!B8831,Returns!B:B,0)), "No")</f>
        <v>No</v>
      </c>
      <c r="X8831" s="7" t="str">
        <f>INDEX(People!$A$2:$A$5,MATCH(Orders!M8831,People!$B$2:$B$5,0))</f>
        <v>Kelly Williams</v>
      </c>
      <c r="Y8831">
        <f t="shared" si="412"/>
        <v>2016</v>
      </c>
      <c r="Z8831">
        <f t="shared" si="413"/>
        <v>10</v>
      </c>
    </row>
    <row r="8832" spans="1:26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7">
        <f t="shared" si="411"/>
        <v>3.3439999999999999</v>
      </c>
      <c r="W8832" s="7" t="str">
        <f>IFERROR(INDEX(Returns!A:A,MATCH(Orders!B8832,Returns!B:B,0)), "No")</f>
        <v>No</v>
      </c>
      <c r="X8832" s="7" t="str">
        <f>INDEX(People!$A$2:$A$5,MATCH(Orders!M8832,People!$B$2:$B$5,0))</f>
        <v>Anna Andreadi</v>
      </c>
      <c r="Y8832">
        <f t="shared" si="412"/>
        <v>2018</v>
      </c>
      <c r="Z8832">
        <f t="shared" si="413"/>
        <v>8</v>
      </c>
    </row>
    <row r="8833" spans="1:26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7">
        <f t="shared" si="411"/>
        <v>19.98</v>
      </c>
      <c r="W8833" s="7" t="str">
        <f>IFERROR(INDEX(Returns!A:A,MATCH(Orders!B8833,Returns!B:B,0)), "No")</f>
        <v>No</v>
      </c>
      <c r="X8833" s="7" t="str">
        <f>INDEX(People!$A$2:$A$5,MATCH(Orders!M8833,People!$B$2:$B$5,0))</f>
        <v>Cassandra Brandow</v>
      </c>
      <c r="Y8833">
        <f t="shared" si="412"/>
        <v>2017</v>
      </c>
      <c r="Z8833">
        <f t="shared" si="413"/>
        <v>11</v>
      </c>
    </row>
    <row r="8834" spans="1:26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7">
        <f t="shared" si="411"/>
        <v>608.78399999999999</v>
      </c>
      <c r="W8834" s="7" t="str">
        <f>IFERROR(INDEX(Returns!A:A,MATCH(Orders!B8834,Returns!B:B,0)), "No")</f>
        <v>No</v>
      </c>
      <c r="X8834" s="7" t="str">
        <f>INDEX(People!$A$2:$A$5,MATCH(Orders!M8834,People!$B$2:$B$5,0))</f>
        <v>Chuck Magee</v>
      </c>
      <c r="Y8834">
        <f t="shared" si="412"/>
        <v>2017</v>
      </c>
      <c r="Z8834">
        <f t="shared" si="413"/>
        <v>6</v>
      </c>
    </row>
    <row r="8835" spans="1:26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7">
        <f t="shared" ref="V8835:V8898" si="414">R8835/S8835</f>
        <v>15.51</v>
      </c>
      <c r="W8835" s="7" t="str">
        <f>IFERROR(INDEX(Returns!A:A,MATCH(Orders!B8835,Returns!B:B,0)), "No")</f>
        <v>No</v>
      </c>
      <c r="X8835" s="7" t="str">
        <f>INDEX(People!$A$2:$A$5,MATCH(Orders!M8835,People!$B$2:$B$5,0))</f>
        <v>Cassandra Brandow</v>
      </c>
      <c r="Y8835">
        <f t="shared" ref="Y8835:Y8898" si="415">YEAR(C8835)</f>
        <v>2019</v>
      </c>
      <c r="Z8835">
        <f t="shared" ref="Z8835:Z8898" si="416">MONTH(C8835)</f>
        <v>9</v>
      </c>
    </row>
    <row r="8836" spans="1:26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7">
        <f t="shared" si="414"/>
        <v>44.95</v>
      </c>
      <c r="W8836" s="7" t="str">
        <f>IFERROR(INDEX(Returns!A:A,MATCH(Orders!B8836,Returns!B:B,0)), "No")</f>
        <v>No</v>
      </c>
      <c r="X8836" s="7" t="str">
        <f>INDEX(People!$A$2:$A$5,MATCH(Orders!M8836,People!$B$2:$B$5,0))</f>
        <v>Cassandra Brandow</v>
      </c>
      <c r="Y8836">
        <f t="shared" si="415"/>
        <v>2019</v>
      </c>
      <c r="Z8836">
        <f t="shared" si="416"/>
        <v>9</v>
      </c>
    </row>
    <row r="8837" spans="1:26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7">
        <f t="shared" si="414"/>
        <v>3.57</v>
      </c>
      <c r="W8837" s="7" t="str">
        <f>IFERROR(INDEX(Returns!A:A,MATCH(Orders!B8837,Returns!B:B,0)), "No")</f>
        <v>No</v>
      </c>
      <c r="X8837" s="7" t="str">
        <f>INDEX(People!$A$2:$A$5,MATCH(Orders!M8837,People!$B$2:$B$5,0))</f>
        <v>Cassandra Brandow</v>
      </c>
      <c r="Y8837">
        <f t="shared" si="415"/>
        <v>2019</v>
      </c>
      <c r="Z8837">
        <f t="shared" si="416"/>
        <v>9</v>
      </c>
    </row>
    <row r="8838" spans="1:26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7">
        <f t="shared" si="414"/>
        <v>4.24</v>
      </c>
      <c r="W8838" s="7" t="str">
        <f>IFERROR(INDEX(Returns!A:A,MATCH(Orders!B8838,Returns!B:B,0)), "No")</f>
        <v>No</v>
      </c>
      <c r="X8838" s="7" t="str">
        <f>INDEX(People!$A$2:$A$5,MATCH(Orders!M8838,People!$B$2:$B$5,0))</f>
        <v>Cassandra Brandow</v>
      </c>
      <c r="Y8838">
        <f t="shared" si="415"/>
        <v>2019</v>
      </c>
      <c r="Z8838">
        <f t="shared" si="416"/>
        <v>9</v>
      </c>
    </row>
    <row r="8839" spans="1:26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7">
        <f t="shared" si="414"/>
        <v>3.15</v>
      </c>
      <c r="W8839" s="7" t="str">
        <f>IFERROR(INDEX(Returns!A:A,MATCH(Orders!B8839,Returns!B:B,0)), "No")</f>
        <v>No</v>
      </c>
      <c r="X8839" s="7" t="str">
        <f>INDEX(People!$A$2:$A$5,MATCH(Orders!M8839,People!$B$2:$B$5,0))</f>
        <v>Cassandra Brandow</v>
      </c>
      <c r="Y8839">
        <f t="shared" si="415"/>
        <v>2019</v>
      </c>
      <c r="Z8839">
        <f t="shared" si="416"/>
        <v>9</v>
      </c>
    </row>
    <row r="8840" spans="1:26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7">
        <f t="shared" si="414"/>
        <v>23.649999999999995</v>
      </c>
      <c r="W8840" s="7" t="str">
        <f>IFERROR(INDEX(Returns!A:A,MATCH(Orders!B8840,Returns!B:B,0)), "No")</f>
        <v>No</v>
      </c>
      <c r="X8840" s="7" t="str">
        <f>INDEX(People!$A$2:$A$5,MATCH(Orders!M8840,People!$B$2:$B$5,0))</f>
        <v>Anna Andreadi</v>
      </c>
      <c r="Y8840">
        <f t="shared" si="415"/>
        <v>2016</v>
      </c>
      <c r="Z8840">
        <f t="shared" si="416"/>
        <v>4</v>
      </c>
    </row>
    <row r="8841" spans="1:26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7">
        <f t="shared" si="414"/>
        <v>32.783999999999999</v>
      </c>
      <c r="W8841" s="7" t="str">
        <f>IFERROR(INDEX(Returns!A:A,MATCH(Orders!B8841,Returns!B:B,0)), "No")</f>
        <v>No</v>
      </c>
      <c r="X8841" s="7" t="str">
        <f>INDEX(People!$A$2:$A$5,MATCH(Orders!M8841,People!$B$2:$B$5,0))</f>
        <v>Anna Andreadi</v>
      </c>
      <c r="Y8841">
        <f t="shared" si="415"/>
        <v>2016</v>
      </c>
      <c r="Z8841">
        <f t="shared" si="416"/>
        <v>4</v>
      </c>
    </row>
    <row r="8842" spans="1:26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7">
        <f t="shared" si="414"/>
        <v>99.99</v>
      </c>
      <c r="W8842" s="7" t="str">
        <f>IFERROR(INDEX(Returns!A:A,MATCH(Orders!B8842,Returns!B:B,0)), "No")</f>
        <v>No</v>
      </c>
      <c r="X8842" s="7" t="str">
        <f>INDEX(People!$A$2:$A$5,MATCH(Orders!M8842,People!$B$2:$B$5,0))</f>
        <v>Anna Andreadi</v>
      </c>
      <c r="Y8842">
        <f t="shared" si="415"/>
        <v>2016</v>
      </c>
      <c r="Z8842">
        <f t="shared" si="416"/>
        <v>4</v>
      </c>
    </row>
    <row r="8843" spans="1:26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7">
        <f t="shared" si="414"/>
        <v>29.99</v>
      </c>
      <c r="W8843" s="7" t="str">
        <f>IFERROR(INDEX(Returns!A:A,MATCH(Orders!B8843,Returns!B:B,0)), "No")</f>
        <v>No</v>
      </c>
      <c r="X8843" s="7" t="str">
        <f>INDEX(People!$A$2:$A$5,MATCH(Orders!M8843,People!$B$2:$B$5,0))</f>
        <v>Anna Andreadi</v>
      </c>
      <c r="Y8843">
        <f t="shared" si="415"/>
        <v>2018</v>
      </c>
      <c r="Z8843">
        <f t="shared" si="416"/>
        <v>2</v>
      </c>
    </row>
    <row r="8844" spans="1:26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7">
        <f t="shared" si="414"/>
        <v>15.93</v>
      </c>
      <c r="W8844" s="7" t="str">
        <f>IFERROR(INDEX(Returns!A:A,MATCH(Orders!B8844,Returns!B:B,0)), "No")</f>
        <v>No</v>
      </c>
      <c r="X8844" s="7" t="str">
        <f>INDEX(People!$A$2:$A$5,MATCH(Orders!M8844,People!$B$2:$B$5,0))</f>
        <v>Anna Andreadi</v>
      </c>
      <c r="Y8844">
        <f t="shared" si="415"/>
        <v>2018</v>
      </c>
      <c r="Z8844">
        <f t="shared" si="416"/>
        <v>2</v>
      </c>
    </row>
    <row r="8845" spans="1:26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7">
        <f t="shared" si="414"/>
        <v>13.430000000000001</v>
      </c>
      <c r="W8845" s="7" t="str">
        <f>IFERROR(INDEX(Returns!A:A,MATCH(Orders!B8845,Returns!B:B,0)), "No")</f>
        <v>No</v>
      </c>
      <c r="X8845" s="7" t="str">
        <f>INDEX(People!$A$2:$A$5,MATCH(Orders!M8845,People!$B$2:$B$5,0))</f>
        <v>Kelly Williams</v>
      </c>
      <c r="Y8845">
        <f t="shared" si="415"/>
        <v>2016</v>
      </c>
      <c r="Z8845">
        <f t="shared" si="416"/>
        <v>11</v>
      </c>
    </row>
    <row r="8846" spans="1:26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7">
        <f t="shared" si="414"/>
        <v>2.4119999999999999</v>
      </c>
      <c r="W8846" s="7" t="str">
        <f>IFERROR(INDEX(Returns!A:A,MATCH(Orders!B8846,Returns!B:B,0)), "No")</f>
        <v>No</v>
      </c>
      <c r="X8846" s="7" t="str">
        <f>INDEX(People!$A$2:$A$5,MATCH(Orders!M8846,People!$B$2:$B$5,0))</f>
        <v>Chuck Magee</v>
      </c>
      <c r="Y8846">
        <f t="shared" si="415"/>
        <v>2019</v>
      </c>
      <c r="Z8846">
        <f t="shared" si="416"/>
        <v>12</v>
      </c>
    </row>
    <row r="8847" spans="1:26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7">
        <f t="shared" si="414"/>
        <v>1.6079999999999999</v>
      </c>
      <c r="W8847" s="7" t="str">
        <f>IFERROR(INDEX(Returns!A:A,MATCH(Orders!B8847,Returns!B:B,0)), "No")</f>
        <v>No</v>
      </c>
      <c r="X8847" s="7" t="str">
        <f>INDEX(People!$A$2:$A$5,MATCH(Orders!M8847,People!$B$2:$B$5,0))</f>
        <v>Chuck Magee</v>
      </c>
      <c r="Y8847">
        <f t="shared" si="415"/>
        <v>2019</v>
      </c>
      <c r="Z8847">
        <f t="shared" si="416"/>
        <v>12</v>
      </c>
    </row>
    <row r="8848" spans="1:26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7">
        <f t="shared" si="414"/>
        <v>18.272000000000002</v>
      </c>
      <c r="W8848" s="7" t="str">
        <f>IFERROR(INDEX(Returns!A:A,MATCH(Orders!B8848,Returns!B:B,0)), "No")</f>
        <v>No</v>
      </c>
      <c r="X8848" s="7" t="str">
        <f>INDEX(People!$A$2:$A$5,MATCH(Orders!M8848,People!$B$2:$B$5,0))</f>
        <v>Chuck Magee</v>
      </c>
      <c r="Y8848">
        <f t="shared" si="415"/>
        <v>2019</v>
      </c>
      <c r="Z8848">
        <f t="shared" si="416"/>
        <v>12</v>
      </c>
    </row>
    <row r="8849" spans="1:26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7">
        <f t="shared" si="414"/>
        <v>65.055999999999997</v>
      </c>
      <c r="W8849" s="7" t="str">
        <f>IFERROR(INDEX(Returns!A:A,MATCH(Orders!B8849,Returns!B:B,0)), "No")</f>
        <v>No</v>
      </c>
      <c r="X8849" s="7" t="str">
        <f>INDEX(People!$A$2:$A$5,MATCH(Orders!M8849,People!$B$2:$B$5,0))</f>
        <v>Chuck Magee</v>
      </c>
      <c r="Y8849">
        <f t="shared" si="415"/>
        <v>2019</v>
      </c>
      <c r="Z8849">
        <f t="shared" si="416"/>
        <v>12</v>
      </c>
    </row>
    <row r="8850" spans="1:26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7">
        <f t="shared" si="414"/>
        <v>74.239999999999995</v>
      </c>
      <c r="W8850" s="7" t="str">
        <f>IFERROR(INDEX(Returns!A:A,MATCH(Orders!B8850,Returns!B:B,0)), "No")</f>
        <v>No</v>
      </c>
      <c r="X8850" s="7" t="str">
        <f>INDEX(People!$A$2:$A$5,MATCH(Orders!M8850,People!$B$2:$B$5,0))</f>
        <v>Cassandra Brandow</v>
      </c>
      <c r="Y8850">
        <f t="shared" si="415"/>
        <v>2017</v>
      </c>
      <c r="Z8850">
        <f t="shared" si="416"/>
        <v>7</v>
      </c>
    </row>
    <row r="8851" spans="1:26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7">
        <f t="shared" si="414"/>
        <v>15.984000000000004</v>
      </c>
      <c r="W8851" s="7" t="str">
        <f>IFERROR(INDEX(Returns!A:A,MATCH(Orders!B8851,Returns!B:B,0)), "No")</f>
        <v>No</v>
      </c>
      <c r="X8851" s="7" t="str">
        <f>INDEX(People!$A$2:$A$5,MATCH(Orders!M8851,People!$B$2:$B$5,0))</f>
        <v>Cassandra Brandow</v>
      </c>
      <c r="Y8851">
        <f t="shared" si="415"/>
        <v>2017</v>
      </c>
      <c r="Z8851">
        <f t="shared" si="416"/>
        <v>7</v>
      </c>
    </row>
    <row r="8852" spans="1:26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7">
        <f t="shared" si="414"/>
        <v>1.4460000000000004</v>
      </c>
      <c r="W8852" s="7" t="str">
        <f>IFERROR(INDEX(Returns!A:A,MATCH(Orders!B8852,Returns!B:B,0)), "No")</f>
        <v>No</v>
      </c>
      <c r="X8852" s="7" t="str">
        <f>INDEX(People!$A$2:$A$5,MATCH(Orders!M8852,People!$B$2:$B$5,0))</f>
        <v>Cassandra Brandow</v>
      </c>
      <c r="Y8852">
        <f t="shared" si="415"/>
        <v>2017</v>
      </c>
      <c r="Z8852">
        <f t="shared" si="416"/>
        <v>7</v>
      </c>
    </row>
    <row r="8853" spans="1:26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7">
        <f t="shared" si="414"/>
        <v>4.6960000000000006</v>
      </c>
      <c r="W8853" s="7" t="str">
        <f>IFERROR(INDEX(Returns!A:A,MATCH(Orders!B8853,Returns!B:B,0)), "No")</f>
        <v>No</v>
      </c>
      <c r="X8853" s="7" t="str">
        <f>INDEX(People!$A$2:$A$5,MATCH(Orders!M8853,People!$B$2:$B$5,0))</f>
        <v>Cassandra Brandow</v>
      </c>
      <c r="Y8853">
        <f t="shared" si="415"/>
        <v>2017</v>
      </c>
      <c r="Z8853">
        <f t="shared" si="416"/>
        <v>7</v>
      </c>
    </row>
    <row r="8854" spans="1:26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7">
        <f t="shared" si="414"/>
        <v>30.98</v>
      </c>
      <c r="W8854" s="7" t="str">
        <f>IFERROR(INDEX(Returns!A:A,MATCH(Orders!B8854,Returns!B:B,0)), "No")</f>
        <v>No</v>
      </c>
      <c r="X8854" s="7" t="str">
        <f>INDEX(People!$A$2:$A$5,MATCH(Orders!M8854,People!$B$2:$B$5,0))</f>
        <v>Chuck Magee</v>
      </c>
      <c r="Y8854">
        <f t="shared" si="415"/>
        <v>2016</v>
      </c>
      <c r="Z8854">
        <f t="shared" si="416"/>
        <v>10</v>
      </c>
    </row>
    <row r="8855" spans="1:26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7">
        <f t="shared" si="414"/>
        <v>11.120000000000001</v>
      </c>
      <c r="W8855" s="7" t="str">
        <f>IFERROR(INDEX(Returns!A:A,MATCH(Orders!B8855,Returns!B:B,0)), "No")</f>
        <v>No</v>
      </c>
      <c r="X8855" s="7" t="str">
        <f>INDEX(People!$A$2:$A$5,MATCH(Orders!M8855,People!$B$2:$B$5,0))</f>
        <v>Chuck Magee</v>
      </c>
      <c r="Y8855">
        <f t="shared" si="415"/>
        <v>2017</v>
      </c>
      <c r="Z8855">
        <f t="shared" si="416"/>
        <v>9</v>
      </c>
    </row>
    <row r="8856" spans="1:26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7">
        <f t="shared" si="414"/>
        <v>205.99200000000005</v>
      </c>
      <c r="W8856" s="7" t="str">
        <f>IFERROR(INDEX(Returns!A:A,MATCH(Orders!B8856,Returns!B:B,0)), "No")</f>
        <v>No</v>
      </c>
      <c r="X8856" s="7" t="str">
        <f>INDEX(People!$A$2:$A$5,MATCH(Orders!M8856,People!$B$2:$B$5,0))</f>
        <v>Chuck Magee</v>
      </c>
      <c r="Y8856">
        <f t="shared" si="415"/>
        <v>2017</v>
      </c>
      <c r="Z8856">
        <f t="shared" si="416"/>
        <v>9</v>
      </c>
    </row>
    <row r="8857" spans="1:26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7">
        <f t="shared" si="414"/>
        <v>7.1040000000000019</v>
      </c>
      <c r="W8857" s="7" t="str">
        <f>IFERROR(INDEX(Returns!A:A,MATCH(Orders!B8857,Returns!B:B,0)), "No")</f>
        <v>No</v>
      </c>
      <c r="X8857" s="7" t="str">
        <f>INDEX(People!$A$2:$A$5,MATCH(Orders!M8857,People!$B$2:$B$5,0))</f>
        <v>Anna Andreadi</v>
      </c>
      <c r="Y8857">
        <f t="shared" si="415"/>
        <v>2019</v>
      </c>
      <c r="Z8857">
        <f t="shared" si="416"/>
        <v>12</v>
      </c>
    </row>
    <row r="8858" spans="1:26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7">
        <f t="shared" si="414"/>
        <v>34.99</v>
      </c>
      <c r="W8858" s="7" t="str">
        <f>IFERROR(INDEX(Returns!A:A,MATCH(Orders!B8858,Returns!B:B,0)), "No")</f>
        <v>No</v>
      </c>
      <c r="X8858" s="7" t="str">
        <f>INDEX(People!$A$2:$A$5,MATCH(Orders!M8858,People!$B$2:$B$5,0))</f>
        <v>Anna Andreadi</v>
      </c>
      <c r="Y8858">
        <f t="shared" si="415"/>
        <v>2019</v>
      </c>
      <c r="Z8858">
        <f t="shared" si="416"/>
        <v>10</v>
      </c>
    </row>
    <row r="8859" spans="1:26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7">
        <f t="shared" si="414"/>
        <v>15.991999999999999</v>
      </c>
      <c r="W8859" s="7" t="str">
        <f>IFERROR(INDEX(Returns!A:A,MATCH(Orders!B8859,Returns!B:B,0)), "No")</f>
        <v>No</v>
      </c>
      <c r="X8859" s="7" t="str">
        <f>INDEX(People!$A$2:$A$5,MATCH(Orders!M8859,People!$B$2:$B$5,0))</f>
        <v>Anna Andreadi</v>
      </c>
      <c r="Y8859">
        <f t="shared" si="415"/>
        <v>2019</v>
      </c>
      <c r="Z8859">
        <f t="shared" si="416"/>
        <v>10</v>
      </c>
    </row>
    <row r="8860" spans="1:26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7">
        <f t="shared" si="414"/>
        <v>1016.792</v>
      </c>
      <c r="W8860" s="7" t="str">
        <f>IFERROR(INDEX(Returns!A:A,MATCH(Orders!B8860,Returns!B:B,0)), "No")</f>
        <v>No</v>
      </c>
      <c r="X8860" s="7" t="str">
        <f>INDEX(People!$A$2:$A$5,MATCH(Orders!M8860,People!$B$2:$B$5,0))</f>
        <v>Anna Andreadi</v>
      </c>
      <c r="Y8860">
        <f t="shared" si="415"/>
        <v>2019</v>
      </c>
      <c r="Z8860">
        <f t="shared" si="416"/>
        <v>10</v>
      </c>
    </row>
    <row r="8861" spans="1:26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7">
        <f t="shared" si="414"/>
        <v>35.96</v>
      </c>
      <c r="W8861" s="7" t="str">
        <f>IFERROR(INDEX(Returns!A:A,MATCH(Orders!B8861,Returns!B:B,0)), "No")</f>
        <v>No</v>
      </c>
      <c r="X8861" s="7" t="str">
        <f>INDEX(People!$A$2:$A$5,MATCH(Orders!M8861,People!$B$2:$B$5,0))</f>
        <v>Cassandra Brandow</v>
      </c>
      <c r="Y8861">
        <f t="shared" si="415"/>
        <v>2019</v>
      </c>
      <c r="Z8861">
        <f t="shared" si="416"/>
        <v>8</v>
      </c>
    </row>
    <row r="8862" spans="1:26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7">
        <f t="shared" si="414"/>
        <v>10.35</v>
      </c>
      <c r="W8862" s="7" t="str">
        <f>IFERROR(INDEX(Returns!A:A,MATCH(Orders!B8862,Returns!B:B,0)), "No")</f>
        <v>No</v>
      </c>
      <c r="X8862" s="7" t="str">
        <f>INDEX(People!$A$2:$A$5,MATCH(Orders!M8862,People!$B$2:$B$5,0))</f>
        <v>Chuck Magee</v>
      </c>
      <c r="Y8862">
        <f t="shared" si="415"/>
        <v>2017</v>
      </c>
      <c r="Z8862">
        <f t="shared" si="416"/>
        <v>9</v>
      </c>
    </row>
    <row r="8863" spans="1:26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7">
        <f t="shared" si="414"/>
        <v>2.23</v>
      </c>
      <c r="W8863" s="7" t="str">
        <f>IFERROR(INDEX(Returns!A:A,MATCH(Orders!B8863,Returns!B:B,0)), "No")</f>
        <v>No</v>
      </c>
      <c r="X8863" s="7" t="str">
        <f>INDEX(People!$A$2:$A$5,MATCH(Orders!M8863,People!$B$2:$B$5,0))</f>
        <v>Chuck Magee</v>
      </c>
      <c r="Y8863">
        <f t="shared" si="415"/>
        <v>2017</v>
      </c>
      <c r="Z8863">
        <f t="shared" si="416"/>
        <v>9</v>
      </c>
    </row>
    <row r="8864" spans="1:26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7">
        <f t="shared" si="414"/>
        <v>52.4</v>
      </c>
      <c r="W8864" s="7" t="str">
        <f>IFERROR(INDEX(Returns!A:A,MATCH(Orders!B8864,Returns!B:B,0)), "No")</f>
        <v>No</v>
      </c>
      <c r="X8864" s="7" t="str">
        <f>INDEX(People!$A$2:$A$5,MATCH(Orders!M8864,People!$B$2:$B$5,0))</f>
        <v>Chuck Magee</v>
      </c>
      <c r="Y8864">
        <f t="shared" si="415"/>
        <v>2017</v>
      </c>
      <c r="Z8864">
        <f t="shared" si="416"/>
        <v>9</v>
      </c>
    </row>
    <row r="8865" spans="1:26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7">
        <f t="shared" si="414"/>
        <v>27.76</v>
      </c>
      <c r="W8865" s="7" t="str">
        <f>IFERROR(INDEX(Returns!A:A,MATCH(Orders!B8865,Returns!B:B,0)), "No")</f>
        <v>No</v>
      </c>
      <c r="X8865" s="7" t="str">
        <f>INDEX(People!$A$2:$A$5,MATCH(Orders!M8865,People!$B$2:$B$5,0))</f>
        <v>Chuck Magee</v>
      </c>
      <c r="Y8865">
        <f t="shared" si="415"/>
        <v>2017</v>
      </c>
      <c r="Z8865">
        <f t="shared" si="416"/>
        <v>9</v>
      </c>
    </row>
    <row r="8866" spans="1:26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7">
        <f t="shared" si="414"/>
        <v>6.48</v>
      </c>
      <c r="W8866" s="7" t="str">
        <f>IFERROR(INDEX(Returns!A:A,MATCH(Orders!B8866,Returns!B:B,0)), "No")</f>
        <v>No</v>
      </c>
      <c r="X8866" s="7" t="str">
        <f>INDEX(People!$A$2:$A$5,MATCH(Orders!M8866,People!$B$2:$B$5,0))</f>
        <v>Chuck Magee</v>
      </c>
      <c r="Y8866">
        <f t="shared" si="415"/>
        <v>2017</v>
      </c>
      <c r="Z8866">
        <f t="shared" si="416"/>
        <v>9</v>
      </c>
    </row>
    <row r="8867" spans="1:26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7">
        <f t="shared" si="414"/>
        <v>12.089999999999998</v>
      </c>
      <c r="W8867" s="7" t="str">
        <f>IFERROR(INDEX(Returns!A:A,MATCH(Orders!B8867,Returns!B:B,0)), "No")</f>
        <v>No</v>
      </c>
      <c r="X8867" s="7" t="str">
        <f>INDEX(People!$A$2:$A$5,MATCH(Orders!M8867,People!$B$2:$B$5,0))</f>
        <v>Cassandra Brandow</v>
      </c>
      <c r="Y8867">
        <f t="shared" si="415"/>
        <v>2017</v>
      </c>
      <c r="Z8867">
        <f t="shared" si="416"/>
        <v>12</v>
      </c>
    </row>
    <row r="8868" spans="1:26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7">
        <f t="shared" si="414"/>
        <v>98.685999999999993</v>
      </c>
      <c r="W8868" s="7" t="str">
        <f>IFERROR(INDEX(Returns!A:A,MATCH(Orders!B8868,Returns!B:B,0)), "No")</f>
        <v>No</v>
      </c>
      <c r="X8868" s="7" t="str">
        <f>INDEX(People!$A$2:$A$5,MATCH(Orders!M8868,People!$B$2:$B$5,0))</f>
        <v>Kelly Williams</v>
      </c>
      <c r="Y8868">
        <f t="shared" si="415"/>
        <v>2016</v>
      </c>
      <c r="Z8868">
        <f t="shared" si="416"/>
        <v>9</v>
      </c>
    </row>
    <row r="8869" spans="1:26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7">
        <f t="shared" si="414"/>
        <v>5.5600000000000005</v>
      </c>
      <c r="W8869" s="7" t="str">
        <f>IFERROR(INDEX(Returns!A:A,MATCH(Orders!B8869,Returns!B:B,0)), "No")</f>
        <v>No</v>
      </c>
      <c r="X8869" s="7" t="str">
        <f>INDEX(People!$A$2:$A$5,MATCH(Orders!M8869,People!$B$2:$B$5,0))</f>
        <v>Kelly Williams</v>
      </c>
      <c r="Y8869">
        <f t="shared" si="415"/>
        <v>2016</v>
      </c>
      <c r="Z8869">
        <f t="shared" si="416"/>
        <v>9</v>
      </c>
    </row>
    <row r="8870" spans="1:26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7">
        <f t="shared" si="414"/>
        <v>343.20000000000005</v>
      </c>
      <c r="W8870" s="7" t="str">
        <f>IFERROR(INDEX(Returns!A:A,MATCH(Orders!B8870,Returns!B:B,0)), "No")</f>
        <v>No</v>
      </c>
      <c r="X8870" s="7" t="str">
        <f>INDEX(People!$A$2:$A$5,MATCH(Orders!M8870,People!$B$2:$B$5,0))</f>
        <v>Anna Andreadi</v>
      </c>
      <c r="Y8870">
        <f t="shared" si="415"/>
        <v>2018</v>
      </c>
      <c r="Z8870">
        <f t="shared" si="416"/>
        <v>11</v>
      </c>
    </row>
    <row r="8871" spans="1:26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7">
        <f t="shared" si="414"/>
        <v>3.1840000000000002</v>
      </c>
      <c r="W8871" s="7" t="str">
        <f>IFERROR(INDEX(Returns!A:A,MATCH(Orders!B8871,Returns!B:B,0)), "No")</f>
        <v>Yes</v>
      </c>
      <c r="X8871" s="7" t="str">
        <f>INDEX(People!$A$2:$A$5,MATCH(Orders!M8871,People!$B$2:$B$5,0))</f>
        <v>Anna Andreadi</v>
      </c>
      <c r="Y8871">
        <f t="shared" si="415"/>
        <v>2019</v>
      </c>
      <c r="Z8871">
        <f t="shared" si="416"/>
        <v>12</v>
      </c>
    </row>
    <row r="8872" spans="1:26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7">
        <f t="shared" si="414"/>
        <v>5.89</v>
      </c>
      <c r="W8872" s="7" t="str">
        <f>IFERROR(INDEX(Returns!A:A,MATCH(Orders!B8872,Returns!B:B,0)), "No")</f>
        <v>Yes</v>
      </c>
      <c r="X8872" s="7" t="str">
        <f>INDEX(People!$A$2:$A$5,MATCH(Orders!M8872,People!$B$2:$B$5,0))</f>
        <v>Anna Andreadi</v>
      </c>
      <c r="Y8872">
        <f t="shared" si="415"/>
        <v>2019</v>
      </c>
      <c r="Z8872">
        <f t="shared" si="416"/>
        <v>12</v>
      </c>
    </row>
    <row r="8873" spans="1:26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7">
        <f t="shared" si="414"/>
        <v>135.31</v>
      </c>
      <c r="W8873" s="7" t="str">
        <f>IFERROR(INDEX(Returns!A:A,MATCH(Orders!B8873,Returns!B:B,0)), "No")</f>
        <v>Yes</v>
      </c>
      <c r="X8873" s="7" t="str">
        <f>INDEX(People!$A$2:$A$5,MATCH(Orders!M8873,People!$B$2:$B$5,0))</f>
        <v>Anna Andreadi</v>
      </c>
      <c r="Y8873">
        <f t="shared" si="415"/>
        <v>2019</v>
      </c>
      <c r="Z8873">
        <f t="shared" si="416"/>
        <v>12</v>
      </c>
    </row>
    <row r="8874" spans="1:26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7">
        <f t="shared" si="414"/>
        <v>50.997000000000007</v>
      </c>
      <c r="W8874" s="7" t="str">
        <f>IFERROR(INDEX(Returns!A:A,MATCH(Orders!B8874,Returns!B:B,0)), "No")</f>
        <v>Yes</v>
      </c>
      <c r="X8874" s="7" t="str">
        <f>INDEX(People!$A$2:$A$5,MATCH(Orders!M8874,People!$B$2:$B$5,0))</f>
        <v>Chuck Magee</v>
      </c>
      <c r="Y8874">
        <f t="shared" si="415"/>
        <v>2016</v>
      </c>
      <c r="Z8874">
        <f t="shared" si="416"/>
        <v>10</v>
      </c>
    </row>
    <row r="8875" spans="1:26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7">
        <f t="shared" si="414"/>
        <v>9.1320000000000014</v>
      </c>
      <c r="W8875" s="7" t="str">
        <f>IFERROR(INDEX(Returns!A:A,MATCH(Orders!B8875,Returns!B:B,0)), "No")</f>
        <v>Yes</v>
      </c>
      <c r="X8875" s="7" t="str">
        <f>INDEX(People!$A$2:$A$5,MATCH(Orders!M8875,People!$B$2:$B$5,0))</f>
        <v>Chuck Magee</v>
      </c>
      <c r="Y8875">
        <f t="shared" si="415"/>
        <v>2016</v>
      </c>
      <c r="Z8875">
        <f t="shared" si="416"/>
        <v>10</v>
      </c>
    </row>
    <row r="8876" spans="1:26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7">
        <f t="shared" si="414"/>
        <v>4.3979999999999988</v>
      </c>
      <c r="W8876" s="7" t="str">
        <f>IFERROR(INDEX(Returns!A:A,MATCH(Orders!B8876,Returns!B:B,0)), "No")</f>
        <v>No</v>
      </c>
      <c r="X8876" s="7" t="str">
        <f>INDEX(People!$A$2:$A$5,MATCH(Orders!M8876,People!$B$2:$B$5,0))</f>
        <v>Kelly Williams</v>
      </c>
      <c r="Y8876">
        <f t="shared" si="415"/>
        <v>2019</v>
      </c>
      <c r="Z8876">
        <f t="shared" si="416"/>
        <v>11</v>
      </c>
    </row>
    <row r="8877" spans="1:26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7">
        <f t="shared" si="414"/>
        <v>92.688000000000002</v>
      </c>
      <c r="W8877" s="7" t="str">
        <f>IFERROR(INDEX(Returns!A:A,MATCH(Orders!B8877,Returns!B:B,0)), "No")</f>
        <v>No</v>
      </c>
      <c r="X8877" s="7" t="str">
        <f>INDEX(People!$A$2:$A$5,MATCH(Orders!M8877,People!$B$2:$B$5,0))</f>
        <v>Kelly Williams</v>
      </c>
      <c r="Y8877">
        <f t="shared" si="415"/>
        <v>2018</v>
      </c>
      <c r="Z8877">
        <f t="shared" si="416"/>
        <v>8</v>
      </c>
    </row>
    <row r="8878" spans="1:26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7">
        <f t="shared" si="414"/>
        <v>58.923999999999985</v>
      </c>
      <c r="W8878" s="7" t="str">
        <f>IFERROR(INDEX(Returns!A:A,MATCH(Orders!B8878,Returns!B:B,0)), "No")</f>
        <v>No</v>
      </c>
      <c r="X8878" s="7" t="str">
        <f>INDEX(People!$A$2:$A$5,MATCH(Orders!M8878,People!$B$2:$B$5,0))</f>
        <v>Kelly Williams</v>
      </c>
      <c r="Y8878">
        <f t="shared" si="415"/>
        <v>2018</v>
      </c>
      <c r="Z8878">
        <f t="shared" si="416"/>
        <v>8</v>
      </c>
    </row>
    <row r="8879" spans="1:26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7">
        <f t="shared" si="414"/>
        <v>120</v>
      </c>
      <c r="W8879" s="7" t="str">
        <f>IFERROR(INDEX(Returns!A:A,MATCH(Orders!B8879,Returns!B:B,0)), "No")</f>
        <v>No</v>
      </c>
      <c r="X8879" s="7" t="str">
        <f>INDEX(People!$A$2:$A$5,MATCH(Orders!M8879,People!$B$2:$B$5,0))</f>
        <v>Chuck Magee</v>
      </c>
      <c r="Y8879">
        <f t="shared" si="415"/>
        <v>2019</v>
      </c>
      <c r="Z8879">
        <f t="shared" si="416"/>
        <v>9</v>
      </c>
    </row>
    <row r="8880" spans="1:26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7">
        <f t="shared" si="414"/>
        <v>11.35</v>
      </c>
      <c r="W8880" s="7" t="str">
        <f>IFERROR(INDEX(Returns!A:A,MATCH(Orders!B8880,Returns!B:B,0)), "No")</f>
        <v>No</v>
      </c>
      <c r="X8880" s="7" t="str">
        <f>INDEX(People!$A$2:$A$5,MATCH(Orders!M8880,People!$B$2:$B$5,0))</f>
        <v>Chuck Magee</v>
      </c>
      <c r="Y8880">
        <f t="shared" si="415"/>
        <v>2019</v>
      </c>
      <c r="Z8880">
        <f t="shared" si="416"/>
        <v>9</v>
      </c>
    </row>
    <row r="8881" spans="1:26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7">
        <f t="shared" si="414"/>
        <v>17.52</v>
      </c>
      <c r="W8881" s="7" t="str">
        <f>IFERROR(INDEX(Returns!A:A,MATCH(Orders!B8881,Returns!B:B,0)), "No")</f>
        <v>No</v>
      </c>
      <c r="X8881" s="7" t="str">
        <f>INDEX(People!$A$2:$A$5,MATCH(Orders!M8881,People!$B$2:$B$5,0))</f>
        <v>Anna Andreadi</v>
      </c>
      <c r="Y8881">
        <f t="shared" si="415"/>
        <v>2017</v>
      </c>
      <c r="Z8881">
        <f t="shared" si="416"/>
        <v>3</v>
      </c>
    </row>
    <row r="8882" spans="1:26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7">
        <f t="shared" si="414"/>
        <v>79.989999999999995</v>
      </c>
      <c r="W8882" s="7" t="str">
        <f>IFERROR(INDEX(Returns!A:A,MATCH(Orders!B8882,Returns!B:B,0)), "No")</f>
        <v>No</v>
      </c>
      <c r="X8882" s="7" t="str">
        <f>INDEX(People!$A$2:$A$5,MATCH(Orders!M8882,People!$B$2:$B$5,0))</f>
        <v>Anna Andreadi</v>
      </c>
      <c r="Y8882">
        <f t="shared" si="415"/>
        <v>2017</v>
      </c>
      <c r="Z8882">
        <f t="shared" si="416"/>
        <v>3</v>
      </c>
    </row>
    <row r="8883" spans="1:26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7">
        <f t="shared" si="414"/>
        <v>7.160000000000001</v>
      </c>
      <c r="W8883" s="7" t="str">
        <f>IFERROR(INDEX(Returns!A:A,MATCH(Orders!B8883,Returns!B:B,0)), "No")</f>
        <v>No</v>
      </c>
      <c r="X8883" s="7" t="str">
        <f>INDEX(People!$A$2:$A$5,MATCH(Orders!M8883,People!$B$2:$B$5,0))</f>
        <v>Kelly Williams</v>
      </c>
      <c r="Y8883">
        <f t="shared" si="415"/>
        <v>2018</v>
      </c>
      <c r="Z8883">
        <f t="shared" si="416"/>
        <v>6</v>
      </c>
    </row>
    <row r="8884" spans="1:26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7">
        <f t="shared" si="414"/>
        <v>7.9920000000000009</v>
      </c>
      <c r="W8884" s="7" t="str">
        <f>IFERROR(INDEX(Returns!A:A,MATCH(Orders!B8884,Returns!B:B,0)), "No")</f>
        <v>No</v>
      </c>
      <c r="X8884" s="7" t="str">
        <f>INDEX(People!$A$2:$A$5,MATCH(Orders!M8884,People!$B$2:$B$5,0))</f>
        <v>Cassandra Brandow</v>
      </c>
      <c r="Y8884">
        <f t="shared" si="415"/>
        <v>2019</v>
      </c>
      <c r="Z8884">
        <f t="shared" si="416"/>
        <v>10</v>
      </c>
    </row>
    <row r="8885" spans="1:26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7">
        <f t="shared" si="414"/>
        <v>4.7840000000000007</v>
      </c>
      <c r="W8885" s="7" t="str">
        <f>IFERROR(INDEX(Returns!A:A,MATCH(Orders!B8885,Returns!B:B,0)), "No")</f>
        <v>No</v>
      </c>
      <c r="X8885" s="7" t="str">
        <f>INDEX(People!$A$2:$A$5,MATCH(Orders!M8885,People!$B$2:$B$5,0))</f>
        <v>Cassandra Brandow</v>
      </c>
      <c r="Y8885">
        <f t="shared" si="415"/>
        <v>2019</v>
      </c>
      <c r="Z8885">
        <f t="shared" si="416"/>
        <v>10</v>
      </c>
    </row>
    <row r="8886" spans="1:26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7">
        <f t="shared" si="414"/>
        <v>1.6320000000000003</v>
      </c>
      <c r="W8886" s="7" t="str">
        <f>IFERROR(INDEX(Returns!A:A,MATCH(Orders!B8886,Returns!B:B,0)), "No")</f>
        <v>No</v>
      </c>
      <c r="X8886" s="7" t="str">
        <f>INDEX(People!$A$2:$A$5,MATCH(Orders!M8886,People!$B$2:$B$5,0))</f>
        <v>Chuck Magee</v>
      </c>
      <c r="Y8886">
        <f t="shared" si="415"/>
        <v>2016</v>
      </c>
      <c r="Z8886">
        <f t="shared" si="416"/>
        <v>8</v>
      </c>
    </row>
    <row r="8887" spans="1:26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7">
        <f t="shared" si="414"/>
        <v>0.95400000000000018</v>
      </c>
      <c r="W8887" s="7" t="str">
        <f>IFERROR(INDEX(Returns!A:A,MATCH(Orders!B8887,Returns!B:B,0)), "No")</f>
        <v>No</v>
      </c>
      <c r="X8887" s="7" t="str">
        <f>INDEX(People!$A$2:$A$5,MATCH(Orders!M8887,People!$B$2:$B$5,0))</f>
        <v>Chuck Magee</v>
      </c>
      <c r="Y8887">
        <f t="shared" si="415"/>
        <v>2016</v>
      </c>
      <c r="Z8887">
        <f t="shared" si="416"/>
        <v>8</v>
      </c>
    </row>
    <row r="8888" spans="1:26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7">
        <f t="shared" si="414"/>
        <v>2.6070000000000002</v>
      </c>
      <c r="W8888" s="7" t="str">
        <f>IFERROR(INDEX(Returns!A:A,MATCH(Orders!B8888,Returns!B:B,0)), "No")</f>
        <v>No</v>
      </c>
      <c r="X8888" s="7" t="str">
        <f>INDEX(People!$A$2:$A$5,MATCH(Orders!M8888,People!$B$2:$B$5,0))</f>
        <v>Chuck Magee</v>
      </c>
      <c r="Y8888">
        <f t="shared" si="415"/>
        <v>2016</v>
      </c>
      <c r="Z8888">
        <f t="shared" si="416"/>
        <v>8</v>
      </c>
    </row>
    <row r="8889" spans="1:26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7">
        <f t="shared" si="414"/>
        <v>138.13999999999999</v>
      </c>
      <c r="W8889" s="7" t="str">
        <f>IFERROR(INDEX(Returns!A:A,MATCH(Orders!B8889,Returns!B:B,0)), "No")</f>
        <v>No</v>
      </c>
      <c r="X8889" s="7" t="str">
        <f>INDEX(People!$A$2:$A$5,MATCH(Orders!M8889,People!$B$2:$B$5,0))</f>
        <v>Anna Andreadi</v>
      </c>
      <c r="Y8889">
        <f t="shared" si="415"/>
        <v>2016</v>
      </c>
      <c r="Z8889">
        <f t="shared" si="416"/>
        <v>7</v>
      </c>
    </row>
    <row r="8890" spans="1:26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7">
        <f t="shared" si="414"/>
        <v>69.959999999999994</v>
      </c>
      <c r="W8890" s="7" t="str">
        <f>IFERROR(INDEX(Returns!A:A,MATCH(Orders!B8890,Returns!B:B,0)), "No")</f>
        <v>No</v>
      </c>
      <c r="X8890" s="7" t="str">
        <f>INDEX(People!$A$2:$A$5,MATCH(Orders!M8890,People!$B$2:$B$5,0))</f>
        <v>Anna Andreadi</v>
      </c>
      <c r="Y8890">
        <f t="shared" si="415"/>
        <v>2019</v>
      </c>
      <c r="Z8890">
        <f t="shared" si="416"/>
        <v>12</v>
      </c>
    </row>
    <row r="8891" spans="1:26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7">
        <f t="shared" si="414"/>
        <v>149.99</v>
      </c>
      <c r="W8891" s="7" t="str">
        <f>IFERROR(INDEX(Returns!A:A,MATCH(Orders!B8891,Returns!B:B,0)), "No")</f>
        <v>No</v>
      </c>
      <c r="X8891" s="7" t="str">
        <f>INDEX(People!$A$2:$A$5,MATCH(Orders!M8891,People!$B$2:$B$5,0))</f>
        <v>Kelly Williams</v>
      </c>
      <c r="Y8891">
        <f t="shared" si="415"/>
        <v>2018</v>
      </c>
      <c r="Z8891">
        <f t="shared" si="416"/>
        <v>10</v>
      </c>
    </row>
    <row r="8892" spans="1:26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7">
        <f t="shared" si="414"/>
        <v>275.37</v>
      </c>
      <c r="W8892" s="7" t="str">
        <f>IFERROR(INDEX(Returns!A:A,MATCH(Orders!B8892,Returns!B:B,0)), "No")</f>
        <v>No</v>
      </c>
      <c r="X8892" s="7" t="str">
        <f>INDEX(People!$A$2:$A$5,MATCH(Orders!M8892,People!$B$2:$B$5,0))</f>
        <v>Kelly Williams</v>
      </c>
      <c r="Y8892">
        <f t="shared" si="415"/>
        <v>2018</v>
      </c>
      <c r="Z8892">
        <f t="shared" si="416"/>
        <v>10</v>
      </c>
    </row>
    <row r="8893" spans="1:26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7">
        <f t="shared" si="414"/>
        <v>60.89</v>
      </c>
      <c r="W8893" s="7" t="str">
        <f>IFERROR(INDEX(Returns!A:A,MATCH(Orders!B8893,Returns!B:B,0)), "No")</f>
        <v>Yes</v>
      </c>
      <c r="X8893" s="7" t="str">
        <f>INDEX(People!$A$2:$A$5,MATCH(Orders!M8893,People!$B$2:$B$5,0))</f>
        <v>Cassandra Brandow</v>
      </c>
      <c r="Y8893">
        <f t="shared" si="415"/>
        <v>2018</v>
      </c>
      <c r="Z8893">
        <f t="shared" si="416"/>
        <v>9</v>
      </c>
    </row>
    <row r="8894" spans="1:26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7">
        <f t="shared" si="414"/>
        <v>297.40800000000002</v>
      </c>
      <c r="W8894" s="7" t="str">
        <f>IFERROR(INDEX(Returns!A:A,MATCH(Orders!B8894,Returns!B:B,0)), "No")</f>
        <v>No</v>
      </c>
      <c r="X8894" s="7" t="str">
        <f>INDEX(People!$A$2:$A$5,MATCH(Orders!M8894,People!$B$2:$B$5,0))</f>
        <v>Anna Andreadi</v>
      </c>
      <c r="Y8894">
        <f t="shared" si="415"/>
        <v>2017</v>
      </c>
      <c r="Z8894">
        <f t="shared" si="416"/>
        <v>12</v>
      </c>
    </row>
    <row r="8895" spans="1:26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7">
        <f t="shared" si="414"/>
        <v>244.61499999999998</v>
      </c>
      <c r="W8895" s="7" t="str">
        <f>IFERROR(INDEX(Returns!A:A,MATCH(Orders!B8895,Returns!B:B,0)), "No")</f>
        <v>No</v>
      </c>
      <c r="X8895" s="7" t="str">
        <f>INDEX(People!$A$2:$A$5,MATCH(Orders!M8895,People!$B$2:$B$5,0))</f>
        <v>Kelly Williams</v>
      </c>
      <c r="Y8895">
        <f t="shared" si="415"/>
        <v>2016</v>
      </c>
      <c r="Z8895">
        <f t="shared" si="416"/>
        <v>8</v>
      </c>
    </row>
    <row r="8896" spans="1:26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7">
        <f t="shared" si="414"/>
        <v>104.01</v>
      </c>
      <c r="W8896" s="7" t="str">
        <f>IFERROR(INDEX(Returns!A:A,MATCH(Orders!B8896,Returns!B:B,0)), "No")</f>
        <v>No</v>
      </c>
      <c r="X8896" s="7" t="str">
        <f>INDEX(People!$A$2:$A$5,MATCH(Orders!M8896,People!$B$2:$B$5,0))</f>
        <v>Anna Andreadi</v>
      </c>
      <c r="Y8896">
        <f t="shared" si="415"/>
        <v>2018</v>
      </c>
      <c r="Z8896">
        <f t="shared" si="416"/>
        <v>8</v>
      </c>
    </row>
    <row r="8897" spans="1:26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7">
        <f t="shared" si="414"/>
        <v>5.98</v>
      </c>
      <c r="W8897" s="7" t="str">
        <f>IFERROR(INDEX(Returns!A:A,MATCH(Orders!B8897,Returns!B:B,0)), "No")</f>
        <v>No</v>
      </c>
      <c r="X8897" s="7" t="str">
        <f>INDEX(People!$A$2:$A$5,MATCH(Orders!M8897,People!$B$2:$B$5,0))</f>
        <v>Anna Andreadi</v>
      </c>
      <c r="Y8897">
        <f t="shared" si="415"/>
        <v>2018</v>
      </c>
      <c r="Z8897">
        <f t="shared" si="416"/>
        <v>8</v>
      </c>
    </row>
    <row r="8898" spans="1:26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7">
        <f t="shared" si="414"/>
        <v>55.20000000000001</v>
      </c>
      <c r="W8898" s="7" t="str">
        <f>IFERROR(INDEX(Returns!A:A,MATCH(Orders!B8898,Returns!B:B,0)), "No")</f>
        <v>No</v>
      </c>
      <c r="X8898" s="7" t="str">
        <f>INDEX(People!$A$2:$A$5,MATCH(Orders!M8898,People!$B$2:$B$5,0))</f>
        <v>Anna Andreadi</v>
      </c>
      <c r="Y8898">
        <f t="shared" si="415"/>
        <v>2018</v>
      </c>
      <c r="Z8898">
        <f t="shared" si="416"/>
        <v>8</v>
      </c>
    </row>
    <row r="8899" spans="1:26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7">
        <f t="shared" ref="V8899:V8962" si="417">R8899/S8899</f>
        <v>9.3800000000000008</v>
      </c>
      <c r="W8899" s="7" t="str">
        <f>IFERROR(INDEX(Returns!A:A,MATCH(Orders!B8899,Returns!B:B,0)), "No")</f>
        <v>No</v>
      </c>
      <c r="X8899" s="7" t="str">
        <f>INDEX(People!$A$2:$A$5,MATCH(Orders!M8899,People!$B$2:$B$5,0))</f>
        <v>Anna Andreadi</v>
      </c>
      <c r="Y8899">
        <f t="shared" ref="Y8899:Y8962" si="418">YEAR(C8899)</f>
        <v>2018</v>
      </c>
      <c r="Z8899">
        <f t="shared" ref="Z8899:Z8962" si="419">MONTH(C8899)</f>
        <v>8</v>
      </c>
    </row>
    <row r="8900" spans="1:26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7">
        <f t="shared" si="417"/>
        <v>164.99</v>
      </c>
      <c r="W8900" s="7" t="str">
        <f>IFERROR(INDEX(Returns!A:A,MATCH(Orders!B8900,Returns!B:B,0)), "No")</f>
        <v>No</v>
      </c>
      <c r="X8900" s="7" t="str">
        <f>INDEX(People!$A$2:$A$5,MATCH(Orders!M8900,People!$B$2:$B$5,0))</f>
        <v>Cassandra Brandow</v>
      </c>
      <c r="Y8900">
        <f t="shared" si="418"/>
        <v>2017</v>
      </c>
      <c r="Z8900">
        <f t="shared" si="419"/>
        <v>8</v>
      </c>
    </row>
    <row r="8901" spans="1:26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7">
        <f t="shared" si="417"/>
        <v>12.53</v>
      </c>
      <c r="W8901" s="7" t="str">
        <f>IFERROR(INDEX(Returns!A:A,MATCH(Orders!B8901,Returns!B:B,0)), "No")</f>
        <v>No</v>
      </c>
      <c r="X8901" s="7" t="str">
        <f>INDEX(People!$A$2:$A$5,MATCH(Orders!M8901,People!$B$2:$B$5,0))</f>
        <v>Cassandra Brandow</v>
      </c>
      <c r="Y8901">
        <f t="shared" si="418"/>
        <v>2017</v>
      </c>
      <c r="Z8901">
        <f t="shared" si="419"/>
        <v>8</v>
      </c>
    </row>
    <row r="8902" spans="1:26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7">
        <f t="shared" si="417"/>
        <v>10.688000000000001</v>
      </c>
      <c r="W8902" s="7" t="str">
        <f>IFERROR(INDEX(Returns!A:A,MATCH(Orders!B8902,Returns!B:B,0)), "No")</f>
        <v>No</v>
      </c>
      <c r="X8902" s="7" t="str">
        <f>INDEX(People!$A$2:$A$5,MATCH(Orders!M8902,People!$B$2:$B$5,0))</f>
        <v>Kelly Williams</v>
      </c>
      <c r="Y8902">
        <f t="shared" si="418"/>
        <v>2018</v>
      </c>
      <c r="Z8902">
        <f t="shared" si="419"/>
        <v>5</v>
      </c>
    </row>
    <row r="8903" spans="1:26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7">
        <f t="shared" si="417"/>
        <v>4.6240000000000006</v>
      </c>
      <c r="W8903" s="7" t="str">
        <f>IFERROR(INDEX(Returns!A:A,MATCH(Orders!B8903,Returns!B:B,0)), "No")</f>
        <v>No</v>
      </c>
      <c r="X8903" s="7" t="str">
        <f>INDEX(People!$A$2:$A$5,MATCH(Orders!M8903,People!$B$2:$B$5,0))</f>
        <v>Kelly Williams</v>
      </c>
      <c r="Y8903">
        <f t="shared" si="418"/>
        <v>2018</v>
      </c>
      <c r="Z8903">
        <f t="shared" si="419"/>
        <v>5</v>
      </c>
    </row>
    <row r="8904" spans="1:26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7">
        <f t="shared" si="417"/>
        <v>63.692999999999991</v>
      </c>
      <c r="W8904" s="7" t="str">
        <f>IFERROR(INDEX(Returns!A:A,MATCH(Orders!B8904,Returns!B:B,0)), "No")</f>
        <v>No</v>
      </c>
      <c r="X8904" s="7" t="str">
        <f>INDEX(People!$A$2:$A$5,MATCH(Orders!M8904,People!$B$2:$B$5,0))</f>
        <v>Kelly Williams</v>
      </c>
      <c r="Y8904">
        <f t="shared" si="418"/>
        <v>2018</v>
      </c>
      <c r="Z8904">
        <f t="shared" si="419"/>
        <v>5</v>
      </c>
    </row>
    <row r="8905" spans="1:26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7">
        <f t="shared" si="417"/>
        <v>5.1840000000000011</v>
      </c>
      <c r="W8905" s="7" t="str">
        <f>IFERROR(INDEX(Returns!A:A,MATCH(Orders!B8905,Returns!B:B,0)), "No")</f>
        <v>No</v>
      </c>
      <c r="X8905" s="7" t="str">
        <f>INDEX(People!$A$2:$A$5,MATCH(Orders!M8905,People!$B$2:$B$5,0))</f>
        <v>Kelly Williams</v>
      </c>
      <c r="Y8905">
        <f t="shared" si="418"/>
        <v>2018</v>
      </c>
      <c r="Z8905">
        <f t="shared" si="419"/>
        <v>5</v>
      </c>
    </row>
    <row r="8906" spans="1:26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7">
        <f t="shared" si="417"/>
        <v>30.53</v>
      </c>
      <c r="W8906" s="7" t="str">
        <f>IFERROR(INDEX(Returns!A:A,MATCH(Orders!B8906,Returns!B:B,0)), "No")</f>
        <v>No</v>
      </c>
      <c r="X8906" s="7" t="str">
        <f>INDEX(People!$A$2:$A$5,MATCH(Orders!M8906,People!$B$2:$B$5,0))</f>
        <v>Chuck Magee</v>
      </c>
      <c r="Y8906">
        <f t="shared" si="418"/>
        <v>2018</v>
      </c>
      <c r="Z8906">
        <f t="shared" si="419"/>
        <v>7</v>
      </c>
    </row>
    <row r="8907" spans="1:26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7">
        <f t="shared" si="417"/>
        <v>10.28</v>
      </c>
      <c r="W8907" s="7" t="str">
        <f>IFERROR(INDEX(Returns!A:A,MATCH(Orders!B8907,Returns!B:B,0)), "No")</f>
        <v>No</v>
      </c>
      <c r="X8907" s="7" t="str">
        <f>INDEX(People!$A$2:$A$5,MATCH(Orders!M8907,People!$B$2:$B$5,0))</f>
        <v>Chuck Magee</v>
      </c>
      <c r="Y8907">
        <f t="shared" si="418"/>
        <v>2018</v>
      </c>
      <c r="Z8907">
        <f t="shared" si="419"/>
        <v>7</v>
      </c>
    </row>
    <row r="8908" spans="1:26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7">
        <f t="shared" si="417"/>
        <v>8.34</v>
      </c>
      <c r="W8908" s="7" t="str">
        <f>IFERROR(INDEX(Returns!A:A,MATCH(Orders!B8908,Returns!B:B,0)), "No")</f>
        <v>No</v>
      </c>
      <c r="X8908" s="7" t="str">
        <f>INDEX(People!$A$2:$A$5,MATCH(Orders!M8908,People!$B$2:$B$5,0))</f>
        <v>Chuck Magee</v>
      </c>
      <c r="Y8908">
        <f t="shared" si="418"/>
        <v>2018</v>
      </c>
      <c r="Z8908">
        <f t="shared" si="419"/>
        <v>7</v>
      </c>
    </row>
    <row r="8909" spans="1:26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7">
        <f t="shared" si="417"/>
        <v>9.5680000000000014</v>
      </c>
      <c r="W8909" s="7" t="str">
        <f>IFERROR(INDEX(Returns!A:A,MATCH(Orders!B8909,Returns!B:B,0)), "No")</f>
        <v>No</v>
      </c>
      <c r="X8909" s="7" t="str">
        <f>INDEX(People!$A$2:$A$5,MATCH(Orders!M8909,People!$B$2:$B$5,0))</f>
        <v>Anna Andreadi</v>
      </c>
      <c r="Y8909">
        <f t="shared" si="418"/>
        <v>2018</v>
      </c>
      <c r="Z8909">
        <f t="shared" si="419"/>
        <v>12</v>
      </c>
    </row>
    <row r="8910" spans="1:26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7">
        <f t="shared" si="417"/>
        <v>22.84</v>
      </c>
      <c r="W8910" s="7" t="str">
        <f>IFERROR(INDEX(Returns!A:A,MATCH(Orders!B8910,Returns!B:B,0)), "No")</f>
        <v>No</v>
      </c>
      <c r="X8910" s="7" t="str">
        <f>INDEX(People!$A$2:$A$5,MATCH(Orders!M8910,People!$B$2:$B$5,0))</f>
        <v>Anna Andreadi</v>
      </c>
      <c r="Y8910">
        <f t="shared" si="418"/>
        <v>2017</v>
      </c>
      <c r="Z8910">
        <f t="shared" si="419"/>
        <v>1</v>
      </c>
    </row>
    <row r="8911" spans="1:26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7">
        <f t="shared" si="417"/>
        <v>7.31</v>
      </c>
      <c r="W8911" s="7" t="str">
        <f>IFERROR(INDEX(Returns!A:A,MATCH(Orders!B8911,Returns!B:B,0)), "No")</f>
        <v>No</v>
      </c>
      <c r="X8911" s="7" t="str">
        <f>INDEX(People!$A$2:$A$5,MATCH(Orders!M8911,People!$B$2:$B$5,0))</f>
        <v>Chuck Magee</v>
      </c>
      <c r="Y8911">
        <f t="shared" si="418"/>
        <v>2019</v>
      </c>
      <c r="Z8911">
        <f t="shared" si="419"/>
        <v>10</v>
      </c>
    </row>
    <row r="8912" spans="1:26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7">
        <f t="shared" si="417"/>
        <v>31.992000000000004</v>
      </c>
      <c r="W8912" s="7" t="str">
        <f>IFERROR(INDEX(Returns!A:A,MATCH(Orders!B8912,Returns!B:B,0)), "No")</f>
        <v>No</v>
      </c>
      <c r="X8912" s="7" t="str">
        <f>INDEX(People!$A$2:$A$5,MATCH(Orders!M8912,People!$B$2:$B$5,0))</f>
        <v>Cassandra Brandow</v>
      </c>
      <c r="Y8912">
        <f t="shared" si="418"/>
        <v>2019</v>
      </c>
      <c r="Z8912">
        <f t="shared" si="419"/>
        <v>11</v>
      </c>
    </row>
    <row r="8913" spans="1:26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7">
        <f t="shared" si="417"/>
        <v>15.991999999999999</v>
      </c>
      <c r="W8913" s="7" t="str">
        <f>IFERROR(INDEX(Returns!A:A,MATCH(Orders!B8913,Returns!B:B,0)), "No")</f>
        <v>No</v>
      </c>
      <c r="X8913" s="7" t="str">
        <f>INDEX(People!$A$2:$A$5,MATCH(Orders!M8913,People!$B$2:$B$5,0))</f>
        <v>Cassandra Brandow</v>
      </c>
      <c r="Y8913">
        <f t="shared" si="418"/>
        <v>2019</v>
      </c>
      <c r="Z8913">
        <f t="shared" si="419"/>
        <v>11</v>
      </c>
    </row>
    <row r="8914" spans="1:26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7">
        <f t="shared" si="417"/>
        <v>1.7820000000000005</v>
      </c>
      <c r="W8914" s="7" t="str">
        <f>IFERROR(INDEX(Returns!A:A,MATCH(Orders!B8914,Returns!B:B,0)), "No")</f>
        <v>No</v>
      </c>
      <c r="X8914" s="7" t="str">
        <f>INDEX(People!$A$2:$A$5,MATCH(Orders!M8914,People!$B$2:$B$5,0))</f>
        <v>Cassandra Brandow</v>
      </c>
      <c r="Y8914">
        <f t="shared" si="418"/>
        <v>2019</v>
      </c>
      <c r="Z8914">
        <f t="shared" si="419"/>
        <v>11</v>
      </c>
    </row>
    <row r="8915" spans="1:26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7">
        <f t="shared" si="417"/>
        <v>2.4640000000000004</v>
      </c>
      <c r="W8915" s="7" t="str">
        <f>IFERROR(INDEX(Returns!A:A,MATCH(Orders!B8915,Returns!B:B,0)), "No")</f>
        <v>No</v>
      </c>
      <c r="X8915" s="7" t="str">
        <f>INDEX(People!$A$2:$A$5,MATCH(Orders!M8915,People!$B$2:$B$5,0))</f>
        <v>Cassandra Brandow</v>
      </c>
      <c r="Y8915">
        <f t="shared" si="418"/>
        <v>2019</v>
      </c>
      <c r="Z8915">
        <f t="shared" si="419"/>
        <v>11</v>
      </c>
    </row>
    <row r="8916" spans="1:26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7">
        <f t="shared" si="417"/>
        <v>142.77600000000001</v>
      </c>
      <c r="W8916" s="7" t="str">
        <f>IFERROR(INDEX(Returns!A:A,MATCH(Orders!B8916,Returns!B:B,0)), "No")</f>
        <v>Yes</v>
      </c>
      <c r="X8916" s="7" t="str">
        <f>INDEX(People!$A$2:$A$5,MATCH(Orders!M8916,People!$B$2:$B$5,0))</f>
        <v>Kelly Williams</v>
      </c>
      <c r="Y8916">
        <f t="shared" si="418"/>
        <v>2018</v>
      </c>
      <c r="Z8916">
        <f t="shared" si="419"/>
        <v>5</v>
      </c>
    </row>
    <row r="8917" spans="1:26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7">
        <f t="shared" si="417"/>
        <v>3.2959999999999994</v>
      </c>
      <c r="W8917" s="7" t="str">
        <f>IFERROR(INDEX(Returns!A:A,MATCH(Orders!B8917,Returns!B:B,0)), "No")</f>
        <v>Yes</v>
      </c>
      <c r="X8917" s="7" t="str">
        <f>INDEX(People!$A$2:$A$5,MATCH(Orders!M8917,People!$B$2:$B$5,0))</f>
        <v>Kelly Williams</v>
      </c>
      <c r="Y8917">
        <f t="shared" si="418"/>
        <v>2018</v>
      </c>
      <c r="Z8917">
        <f t="shared" si="419"/>
        <v>5</v>
      </c>
    </row>
    <row r="8918" spans="1:26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7">
        <f t="shared" si="417"/>
        <v>12.195999999999996</v>
      </c>
      <c r="W8918" s="7" t="str">
        <f>IFERROR(INDEX(Returns!A:A,MATCH(Orders!B8918,Returns!B:B,0)), "No")</f>
        <v>Yes</v>
      </c>
      <c r="X8918" s="7" t="str">
        <f>INDEX(People!$A$2:$A$5,MATCH(Orders!M8918,People!$B$2:$B$5,0))</f>
        <v>Kelly Williams</v>
      </c>
      <c r="Y8918">
        <f t="shared" si="418"/>
        <v>2018</v>
      </c>
      <c r="Z8918">
        <f t="shared" si="419"/>
        <v>5</v>
      </c>
    </row>
    <row r="8919" spans="1:26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7">
        <f t="shared" si="417"/>
        <v>38.32</v>
      </c>
      <c r="W8919" s="7" t="str">
        <f>IFERROR(INDEX(Returns!A:A,MATCH(Orders!B8919,Returns!B:B,0)), "No")</f>
        <v>Yes</v>
      </c>
      <c r="X8919" s="7" t="str">
        <f>INDEX(People!$A$2:$A$5,MATCH(Orders!M8919,People!$B$2:$B$5,0))</f>
        <v>Kelly Williams</v>
      </c>
      <c r="Y8919">
        <f t="shared" si="418"/>
        <v>2018</v>
      </c>
      <c r="Z8919">
        <f t="shared" si="419"/>
        <v>5</v>
      </c>
    </row>
    <row r="8920" spans="1:26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7">
        <f t="shared" si="417"/>
        <v>3.0879999999999992</v>
      </c>
      <c r="W8920" s="7" t="str">
        <f>IFERROR(INDEX(Returns!A:A,MATCH(Orders!B8920,Returns!B:B,0)), "No")</f>
        <v>Yes</v>
      </c>
      <c r="X8920" s="7" t="str">
        <f>INDEX(People!$A$2:$A$5,MATCH(Orders!M8920,People!$B$2:$B$5,0))</f>
        <v>Kelly Williams</v>
      </c>
      <c r="Y8920">
        <f t="shared" si="418"/>
        <v>2018</v>
      </c>
      <c r="Z8920">
        <f t="shared" si="419"/>
        <v>5</v>
      </c>
    </row>
    <row r="8921" spans="1:26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7">
        <f t="shared" si="417"/>
        <v>88.84</v>
      </c>
      <c r="W8921" s="7" t="str">
        <f>IFERROR(INDEX(Returns!A:A,MATCH(Orders!B8921,Returns!B:B,0)), "No")</f>
        <v>No</v>
      </c>
      <c r="X8921" s="7" t="str">
        <f>INDEX(People!$A$2:$A$5,MATCH(Orders!M8921,People!$B$2:$B$5,0))</f>
        <v>Cassandra Brandow</v>
      </c>
      <c r="Y8921">
        <f t="shared" si="418"/>
        <v>2016</v>
      </c>
      <c r="Z8921">
        <f t="shared" si="419"/>
        <v>4</v>
      </c>
    </row>
    <row r="8922" spans="1:26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7">
        <f t="shared" si="417"/>
        <v>79.989999999999995</v>
      </c>
      <c r="W8922" s="7" t="str">
        <f>IFERROR(INDEX(Returns!A:A,MATCH(Orders!B8922,Returns!B:B,0)), "No")</f>
        <v>No</v>
      </c>
      <c r="X8922" s="7" t="str">
        <f>INDEX(People!$A$2:$A$5,MATCH(Orders!M8922,People!$B$2:$B$5,0))</f>
        <v>Chuck Magee</v>
      </c>
      <c r="Y8922">
        <f t="shared" si="418"/>
        <v>2016</v>
      </c>
      <c r="Z8922">
        <f t="shared" si="419"/>
        <v>4</v>
      </c>
    </row>
    <row r="8923" spans="1:26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7">
        <f t="shared" si="417"/>
        <v>17.559999999999999</v>
      </c>
      <c r="W8923" s="7" t="str">
        <f>IFERROR(INDEX(Returns!A:A,MATCH(Orders!B8923,Returns!B:B,0)), "No")</f>
        <v>No</v>
      </c>
      <c r="X8923" s="7" t="str">
        <f>INDEX(People!$A$2:$A$5,MATCH(Orders!M8923,People!$B$2:$B$5,0))</f>
        <v>Cassandra Brandow</v>
      </c>
      <c r="Y8923">
        <f t="shared" si="418"/>
        <v>2018</v>
      </c>
      <c r="Z8923">
        <f t="shared" si="419"/>
        <v>10</v>
      </c>
    </row>
    <row r="8924" spans="1:26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7">
        <f t="shared" si="417"/>
        <v>3.8560000000000003</v>
      </c>
      <c r="W8924" s="7" t="str">
        <f>IFERROR(INDEX(Returns!A:A,MATCH(Orders!B8924,Returns!B:B,0)), "No")</f>
        <v>No</v>
      </c>
      <c r="X8924" s="7" t="str">
        <f>INDEX(People!$A$2:$A$5,MATCH(Orders!M8924,People!$B$2:$B$5,0))</f>
        <v>Cassandra Brandow</v>
      </c>
      <c r="Y8924">
        <f t="shared" si="418"/>
        <v>2018</v>
      </c>
      <c r="Z8924">
        <f t="shared" si="419"/>
        <v>10</v>
      </c>
    </row>
    <row r="8925" spans="1:26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7">
        <f t="shared" si="417"/>
        <v>1.1430000000000002</v>
      </c>
      <c r="W8925" s="7" t="str">
        <f>IFERROR(INDEX(Returns!A:A,MATCH(Orders!B8925,Returns!B:B,0)), "No")</f>
        <v>No</v>
      </c>
      <c r="X8925" s="7" t="str">
        <f>INDEX(People!$A$2:$A$5,MATCH(Orders!M8925,People!$B$2:$B$5,0))</f>
        <v>Cassandra Brandow</v>
      </c>
      <c r="Y8925">
        <f t="shared" si="418"/>
        <v>2019</v>
      </c>
      <c r="Z8925">
        <f t="shared" si="419"/>
        <v>6</v>
      </c>
    </row>
    <row r="8926" spans="1:26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7">
        <f t="shared" si="417"/>
        <v>359.99200000000002</v>
      </c>
      <c r="W8926" s="7" t="str">
        <f>IFERROR(INDEX(Returns!A:A,MATCH(Orders!B8926,Returns!B:B,0)), "No")</f>
        <v>No</v>
      </c>
      <c r="X8926" s="7" t="str">
        <f>INDEX(People!$A$2:$A$5,MATCH(Orders!M8926,People!$B$2:$B$5,0))</f>
        <v>Kelly Williams</v>
      </c>
      <c r="Y8926">
        <f t="shared" si="418"/>
        <v>2018</v>
      </c>
      <c r="Z8926">
        <f t="shared" si="419"/>
        <v>1</v>
      </c>
    </row>
    <row r="8927" spans="1:26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7">
        <f t="shared" si="417"/>
        <v>0.57599999999999985</v>
      </c>
      <c r="W8927" s="7" t="str">
        <f>IFERROR(INDEX(Returns!A:A,MATCH(Orders!B8927,Returns!B:B,0)), "No")</f>
        <v>No</v>
      </c>
      <c r="X8927" s="7" t="str">
        <f>INDEX(People!$A$2:$A$5,MATCH(Orders!M8927,People!$B$2:$B$5,0))</f>
        <v>Kelly Williams</v>
      </c>
      <c r="Y8927">
        <f t="shared" si="418"/>
        <v>2018</v>
      </c>
      <c r="Z8927">
        <f t="shared" si="419"/>
        <v>1</v>
      </c>
    </row>
    <row r="8928" spans="1:26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7">
        <f t="shared" si="417"/>
        <v>208.69999999999996</v>
      </c>
      <c r="W8928" s="7" t="str">
        <f>IFERROR(INDEX(Returns!A:A,MATCH(Orders!B8928,Returns!B:B,0)), "No")</f>
        <v>No</v>
      </c>
      <c r="X8928" s="7" t="str">
        <f>INDEX(People!$A$2:$A$5,MATCH(Orders!M8928,People!$B$2:$B$5,0))</f>
        <v>Kelly Williams</v>
      </c>
      <c r="Y8928">
        <f t="shared" si="418"/>
        <v>2018</v>
      </c>
      <c r="Z8928">
        <f t="shared" si="419"/>
        <v>1</v>
      </c>
    </row>
    <row r="8929" spans="1:26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7">
        <f t="shared" si="417"/>
        <v>19.84</v>
      </c>
      <c r="W8929" s="7" t="str">
        <f>IFERROR(INDEX(Returns!A:A,MATCH(Orders!B8929,Returns!B:B,0)), "No")</f>
        <v>No</v>
      </c>
      <c r="X8929" s="7" t="str">
        <f>INDEX(People!$A$2:$A$5,MATCH(Orders!M8929,People!$B$2:$B$5,0))</f>
        <v>Anna Andreadi</v>
      </c>
      <c r="Y8929">
        <f t="shared" si="418"/>
        <v>2017</v>
      </c>
      <c r="Z8929">
        <f t="shared" si="419"/>
        <v>9</v>
      </c>
    </row>
    <row r="8930" spans="1:26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7">
        <f t="shared" si="417"/>
        <v>152.49499999999998</v>
      </c>
      <c r="W8930" s="7" t="str">
        <f>IFERROR(INDEX(Returns!A:A,MATCH(Orders!B8930,Returns!B:B,0)), "No")</f>
        <v>No</v>
      </c>
      <c r="X8930" s="7" t="str">
        <f>INDEX(People!$A$2:$A$5,MATCH(Orders!M8930,People!$B$2:$B$5,0))</f>
        <v>Kelly Williams</v>
      </c>
      <c r="Y8930">
        <f t="shared" si="418"/>
        <v>2017</v>
      </c>
      <c r="Z8930">
        <f t="shared" si="419"/>
        <v>4</v>
      </c>
    </row>
    <row r="8931" spans="1:26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7">
        <f t="shared" si="417"/>
        <v>105.68599999999999</v>
      </c>
      <c r="W8931" s="7" t="str">
        <f>IFERROR(INDEX(Returns!A:A,MATCH(Orders!B8931,Returns!B:B,0)), "No")</f>
        <v>No</v>
      </c>
      <c r="X8931" s="7" t="str">
        <f>INDEX(People!$A$2:$A$5,MATCH(Orders!M8931,People!$B$2:$B$5,0))</f>
        <v>Kelly Williams</v>
      </c>
      <c r="Y8931">
        <f t="shared" si="418"/>
        <v>2017</v>
      </c>
      <c r="Z8931">
        <f t="shared" si="419"/>
        <v>4</v>
      </c>
    </row>
    <row r="8932" spans="1:26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7">
        <f t="shared" si="417"/>
        <v>79.992000000000004</v>
      </c>
      <c r="W8932" s="7" t="str">
        <f>IFERROR(INDEX(Returns!A:A,MATCH(Orders!B8932,Returns!B:B,0)), "No")</f>
        <v>No</v>
      </c>
      <c r="X8932" s="7" t="str">
        <f>INDEX(People!$A$2:$A$5,MATCH(Orders!M8932,People!$B$2:$B$5,0))</f>
        <v>Kelly Williams</v>
      </c>
      <c r="Y8932">
        <f t="shared" si="418"/>
        <v>2017</v>
      </c>
      <c r="Z8932">
        <f t="shared" si="419"/>
        <v>4</v>
      </c>
    </row>
    <row r="8933" spans="1:26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7">
        <f t="shared" si="417"/>
        <v>19.989999999999998</v>
      </c>
      <c r="W8933" s="7" t="str">
        <f>IFERROR(INDEX(Returns!A:A,MATCH(Orders!B8933,Returns!B:B,0)), "No")</f>
        <v>No</v>
      </c>
      <c r="X8933" s="7" t="str">
        <f>INDEX(People!$A$2:$A$5,MATCH(Orders!M8933,People!$B$2:$B$5,0))</f>
        <v>Kelly Williams</v>
      </c>
      <c r="Y8933">
        <f t="shared" si="418"/>
        <v>2019</v>
      </c>
      <c r="Z8933">
        <f t="shared" si="419"/>
        <v>12</v>
      </c>
    </row>
    <row r="8934" spans="1:26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7">
        <f t="shared" si="417"/>
        <v>9.7799999999999994</v>
      </c>
      <c r="W8934" s="7" t="str">
        <f>IFERROR(INDEX(Returns!A:A,MATCH(Orders!B8934,Returns!B:B,0)), "No")</f>
        <v>No</v>
      </c>
      <c r="X8934" s="7" t="str">
        <f>INDEX(People!$A$2:$A$5,MATCH(Orders!M8934,People!$B$2:$B$5,0))</f>
        <v>Kelly Williams</v>
      </c>
      <c r="Y8934">
        <f t="shared" si="418"/>
        <v>2019</v>
      </c>
      <c r="Z8934">
        <f t="shared" si="419"/>
        <v>12</v>
      </c>
    </row>
    <row r="8935" spans="1:26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7">
        <f t="shared" si="417"/>
        <v>8.3699999999999992</v>
      </c>
      <c r="W8935" s="7" t="str">
        <f>IFERROR(INDEX(Returns!A:A,MATCH(Orders!B8935,Returns!B:B,0)), "No")</f>
        <v>No</v>
      </c>
      <c r="X8935" s="7" t="str">
        <f>INDEX(People!$A$2:$A$5,MATCH(Orders!M8935,People!$B$2:$B$5,0))</f>
        <v>Kelly Williams</v>
      </c>
      <c r="Y8935">
        <f t="shared" si="418"/>
        <v>2018</v>
      </c>
      <c r="Z8935">
        <f t="shared" si="419"/>
        <v>3</v>
      </c>
    </row>
    <row r="8936" spans="1:26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7">
        <f t="shared" si="417"/>
        <v>4.2240000000000002</v>
      </c>
      <c r="W8936" s="7" t="str">
        <f>IFERROR(INDEX(Returns!A:A,MATCH(Orders!B8936,Returns!B:B,0)), "No")</f>
        <v>No</v>
      </c>
      <c r="X8936" s="7" t="str">
        <f>INDEX(People!$A$2:$A$5,MATCH(Orders!M8936,People!$B$2:$B$5,0))</f>
        <v>Chuck Magee</v>
      </c>
      <c r="Y8936">
        <f t="shared" si="418"/>
        <v>2019</v>
      </c>
      <c r="Z8936">
        <f t="shared" si="419"/>
        <v>8</v>
      </c>
    </row>
    <row r="8937" spans="1:26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7">
        <f t="shared" si="417"/>
        <v>79.992000000000004</v>
      </c>
      <c r="W8937" s="7" t="str">
        <f>IFERROR(INDEX(Returns!A:A,MATCH(Orders!B8937,Returns!B:B,0)), "No")</f>
        <v>No</v>
      </c>
      <c r="X8937" s="7" t="str">
        <f>INDEX(People!$A$2:$A$5,MATCH(Orders!M8937,People!$B$2:$B$5,0))</f>
        <v>Chuck Magee</v>
      </c>
      <c r="Y8937">
        <f t="shared" si="418"/>
        <v>2019</v>
      </c>
      <c r="Z8937">
        <f t="shared" si="419"/>
        <v>8</v>
      </c>
    </row>
    <row r="8938" spans="1:26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7">
        <f t="shared" si="417"/>
        <v>40.97</v>
      </c>
      <c r="W8938" s="7" t="str">
        <f>IFERROR(INDEX(Returns!A:A,MATCH(Orders!B8938,Returns!B:B,0)), "No")</f>
        <v>No</v>
      </c>
      <c r="X8938" s="7" t="str">
        <f>INDEX(People!$A$2:$A$5,MATCH(Orders!M8938,People!$B$2:$B$5,0))</f>
        <v>Anna Andreadi</v>
      </c>
      <c r="Y8938">
        <f t="shared" si="418"/>
        <v>2017</v>
      </c>
      <c r="Z8938">
        <f t="shared" si="419"/>
        <v>12</v>
      </c>
    </row>
    <row r="8939" spans="1:26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7">
        <f t="shared" si="417"/>
        <v>67.992000000000004</v>
      </c>
      <c r="W8939" s="7" t="str">
        <f>IFERROR(INDEX(Returns!A:A,MATCH(Orders!B8939,Returns!B:B,0)), "No")</f>
        <v>No</v>
      </c>
      <c r="X8939" s="7" t="str">
        <f>INDEX(People!$A$2:$A$5,MATCH(Orders!M8939,People!$B$2:$B$5,0))</f>
        <v>Anna Andreadi</v>
      </c>
      <c r="Y8939">
        <f t="shared" si="418"/>
        <v>2017</v>
      </c>
      <c r="Z8939">
        <f t="shared" si="419"/>
        <v>12</v>
      </c>
    </row>
    <row r="8940" spans="1:26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7">
        <f t="shared" si="417"/>
        <v>3.28</v>
      </c>
      <c r="W8940" s="7" t="str">
        <f>IFERROR(INDEX(Returns!A:A,MATCH(Orders!B8940,Returns!B:B,0)), "No")</f>
        <v>No</v>
      </c>
      <c r="X8940" s="7" t="str">
        <f>INDEX(People!$A$2:$A$5,MATCH(Orders!M8940,People!$B$2:$B$5,0))</f>
        <v>Anna Andreadi</v>
      </c>
      <c r="Y8940">
        <f t="shared" si="418"/>
        <v>2017</v>
      </c>
      <c r="Z8940">
        <f t="shared" si="419"/>
        <v>12</v>
      </c>
    </row>
    <row r="8941" spans="1:26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7">
        <f t="shared" si="417"/>
        <v>46.480000000000004</v>
      </c>
      <c r="W8941" s="7" t="str">
        <f>IFERROR(INDEX(Returns!A:A,MATCH(Orders!B8941,Returns!B:B,0)), "No")</f>
        <v>No</v>
      </c>
      <c r="X8941" s="7" t="str">
        <f>INDEX(People!$A$2:$A$5,MATCH(Orders!M8941,People!$B$2:$B$5,0))</f>
        <v>Anna Andreadi</v>
      </c>
      <c r="Y8941">
        <f t="shared" si="418"/>
        <v>2017</v>
      </c>
      <c r="Z8941">
        <f t="shared" si="419"/>
        <v>12</v>
      </c>
    </row>
    <row r="8942" spans="1:26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7">
        <f t="shared" si="417"/>
        <v>2.5440000000000005</v>
      </c>
      <c r="W8942" s="7" t="str">
        <f>IFERROR(INDEX(Returns!A:A,MATCH(Orders!B8942,Returns!B:B,0)), "No")</f>
        <v>No</v>
      </c>
      <c r="X8942" s="7" t="str">
        <f>INDEX(People!$A$2:$A$5,MATCH(Orders!M8942,People!$B$2:$B$5,0))</f>
        <v>Cassandra Brandow</v>
      </c>
      <c r="Y8942">
        <f t="shared" si="418"/>
        <v>2016</v>
      </c>
      <c r="Z8942">
        <f t="shared" si="419"/>
        <v>8</v>
      </c>
    </row>
    <row r="8943" spans="1:26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7">
        <f t="shared" si="417"/>
        <v>0.59400000000000008</v>
      </c>
      <c r="W8943" s="7" t="str">
        <f>IFERROR(INDEX(Returns!A:A,MATCH(Orders!B8943,Returns!B:B,0)), "No")</f>
        <v>Yes</v>
      </c>
      <c r="X8943" s="7" t="str">
        <f>INDEX(People!$A$2:$A$5,MATCH(Orders!M8943,People!$B$2:$B$5,0))</f>
        <v>Anna Andreadi</v>
      </c>
      <c r="Y8943">
        <f t="shared" si="418"/>
        <v>2018</v>
      </c>
      <c r="Z8943">
        <f t="shared" si="419"/>
        <v>11</v>
      </c>
    </row>
    <row r="8944" spans="1:26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7">
        <f t="shared" si="417"/>
        <v>59.997000000000014</v>
      </c>
      <c r="W8944" s="7" t="str">
        <f>IFERROR(INDEX(Returns!A:A,MATCH(Orders!B8944,Returns!B:B,0)), "No")</f>
        <v>Yes</v>
      </c>
      <c r="X8944" s="7" t="str">
        <f>INDEX(People!$A$2:$A$5,MATCH(Orders!M8944,People!$B$2:$B$5,0))</f>
        <v>Anna Andreadi</v>
      </c>
      <c r="Y8944">
        <f t="shared" si="418"/>
        <v>2018</v>
      </c>
      <c r="Z8944">
        <f t="shared" si="419"/>
        <v>11</v>
      </c>
    </row>
    <row r="8945" spans="1:26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7">
        <f t="shared" si="417"/>
        <v>79.786000000000001</v>
      </c>
      <c r="W8945" s="7" t="str">
        <f>IFERROR(INDEX(Returns!A:A,MATCH(Orders!B8945,Returns!B:B,0)), "No")</f>
        <v>No</v>
      </c>
      <c r="X8945" s="7" t="str">
        <f>INDEX(People!$A$2:$A$5,MATCH(Orders!M8945,People!$B$2:$B$5,0))</f>
        <v>Kelly Williams</v>
      </c>
      <c r="Y8945">
        <f t="shared" si="418"/>
        <v>2019</v>
      </c>
      <c r="Z8945">
        <f t="shared" si="419"/>
        <v>10</v>
      </c>
    </row>
    <row r="8946" spans="1:26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7">
        <f t="shared" si="417"/>
        <v>54.96</v>
      </c>
      <c r="W8946" s="7" t="str">
        <f>IFERROR(INDEX(Returns!A:A,MATCH(Orders!B8946,Returns!B:B,0)), "No")</f>
        <v>No</v>
      </c>
      <c r="X8946" s="7" t="str">
        <f>INDEX(People!$A$2:$A$5,MATCH(Orders!M8946,People!$B$2:$B$5,0))</f>
        <v>Anna Andreadi</v>
      </c>
      <c r="Y8946">
        <f t="shared" si="418"/>
        <v>2016</v>
      </c>
      <c r="Z8946">
        <f t="shared" si="419"/>
        <v>12</v>
      </c>
    </row>
    <row r="8947" spans="1:26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7">
        <f t="shared" si="417"/>
        <v>3.65</v>
      </c>
      <c r="W8947" s="7" t="str">
        <f>IFERROR(INDEX(Returns!A:A,MATCH(Orders!B8947,Returns!B:B,0)), "No")</f>
        <v>No</v>
      </c>
      <c r="X8947" s="7" t="str">
        <f>INDEX(People!$A$2:$A$5,MATCH(Orders!M8947,People!$B$2:$B$5,0))</f>
        <v>Anna Andreadi</v>
      </c>
      <c r="Y8947">
        <f t="shared" si="418"/>
        <v>2016</v>
      </c>
      <c r="Z8947">
        <f t="shared" si="419"/>
        <v>11</v>
      </c>
    </row>
    <row r="8948" spans="1:26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7">
        <f t="shared" si="417"/>
        <v>6.48</v>
      </c>
      <c r="W8948" s="7" t="str">
        <f>IFERROR(INDEX(Returns!A:A,MATCH(Orders!B8948,Returns!B:B,0)), "No")</f>
        <v>No</v>
      </c>
      <c r="X8948" s="7" t="str">
        <f>INDEX(People!$A$2:$A$5,MATCH(Orders!M8948,People!$B$2:$B$5,0))</f>
        <v>Chuck Magee</v>
      </c>
      <c r="Y8948">
        <f t="shared" si="418"/>
        <v>2019</v>
      </c>
      <c r="Z8948">
        <f t="shared" si="419"/>
        <v>12</v>
      </c>
    </row>
    <row r="8949" spans="1:26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7">
        <f t="shared" si="417"/>
        <v>2.46</v>
      </c>
      <c r="W8949" s="7" t="str">
        <f>IFERROR(INDEX(Returns!A:A,MATCH(Orders!B8949,Returns!B:B,0)), "No")</f>
        <v>No</v>
      </c>
      <c r="X8949" s="7" t="str">
        <f>INDEX(People!$A$2:$A$5,MATCH(Orders!M8949,People!$B$2:$B$5,0))</f>
        <v>Chuck Magee</v>
      </c>
      <c r="Y8949">
        <f t="shared" si="418"/>
        <v>2019</v>
      </c>
      <c r="Z8949">
        <f t="shared" si="419"/>
        <v>12</v>
      </c>
    </row>
    <row r="8950" spans="1:26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7">
        <f t="shared" si="417"/>
        <v>13.97</v>
      </c>
      <c r="W8950" s="7" t="str">
        <f>IFERROR(INDEX(Returns!A:A,MATCH(Orders!B8950,Returns!B:B,0)), "No")</f>
        <v>No</v>
      </c>
      <c r="X8950" s="7" t="str">
        <f>INDEX(People!$A$2:$A$5,MATCH(Orders!M8950,People!$B$2:$B$5,0))</f>
        <v>Anna Andreadi</v>
      </c>
      <c r="Y8950">
        <f t="shared" si="418"/>
        <v>2016</v>
      </c>
      <c r="Z8950">
        <f t="shared" si="419"/>
        <v>12</v>
      </c>
    </row>
    <row r="8951" spans="1:26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7">
        <f t="shared" si="417"/>
        <v>155.82599999999999</v>
      </c>
      <c r="W8951" s="7" t="str">
        <f>IFERROR(INDEX(Returns!A:A,MATCH(Orders!B8951,Returns!B:B,0)), "No")</f>
        <v>Yes</v>
      </c>
      <c r="X8951" s="7" t="str">
        <f>INDEX(People!$A$2:$A$5,MATCH(Orders!M8951,People!$B$2:$B$5,0))</f>
        <v>Cassandra Brandow</v>
      </c>
      <c r="Y8951">
        <f t="shared" si="418"/>
        <v>2019</v>
      </c>
      <c r="Z8951">
        <f t="shared" si="419"/>
        <v>12</v>
      </c>
    </row>
    <row r="8952" spans="1:26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7">
        <f t="shared" si="417"/>
        <v>23.432000000000002</v>
      </c>
      <c r="W8952" s="7" t="str">
        <f>IFERROR(INDEX(Returns!A:A,MATCH(Orders!B8952,Returns!B:B,0)), "No")</f>
        <v>Yes</v>
      </c>
      <c r="X8952" s="7" t="str">
        <f>INDEX(People!$A$2:$A$5,MATCH(Orders!M8952,People!$B$2:$B$5,0))</f>
        <v>Cassandra Brandow</v>
      </c>
      <c r="Y8952">
        <f t="shared" si="418"/>
        <v>2019</v>
      </c>
      <c r="Z8952">
        <f t="shared" si="419"/>
        <v>12</v>
      </c>
    </row>
    <row r="8953" spans="1:26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7">
        <f t="shared" si="417"/>
        <v>8.7200000000000006</v>
      </c>
      <c r="W8953" s="7" t="str">
        <f>IFERROR(INDEX(Returns!A:A,MATCH(Orders!B8953,Returns!B:B,0)), "No")</f>
        <v>Yes</v>
      </c>
      <c r="X8953" s="7" t="str">
        <f>INDEX(People!$A$2:$A$5,MATCH(Orders!M8953,People!$B$2:$B$5,0))</f>
        <v>Cassandra Brandow</v>
      </c>
      <c r="Y8953">
        <f t="shared" si="418"/>
        <v>2019</v>
      </c>
      <c r="Z8953">
        <f t="shared" si="419"/>
        <v>12</v>
      </c>
    </row>
    <row r="8954" spans="1:26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7">
        <f t="shared" si="417"/>
        <v>3.3039999999999998</v>
      </c>
      <c r="W8954" s="7" t="str">
        <f>IFERROR(INDEX(Returns!A:A,MATCH(Orders!B8954,Returns!B:B,0)), "No")</f>
        <v>Yes</v>
      </c>
      <c r="X8954" s="7" t="str">
        <f>INDEX(People!$A$2:$A$5,MATCH(Orders!M8954,People!$B$2:$B$5,0))</f>
        <v>Cassandra Brandow</v>
      </c>
      <c r="Y8954">
        <f t="shared" si="418"/>
        <v>2019</v>
      </c>
      <c r="Z8954">
        <f t="shared" si="419"/>
        <v>12</v>
      </c>
    </row>
    <row r="8955" spans="1:26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7">
        <f t="shared" si="417"/>
        <v>11.848000000000001</v>
      </c>
      <c r="W8955" s="7" t="str">
        <f>IFERROR(INDEX(Returns!A:A,MATCH(Orders!B8955,Returns!B:B,0)), "No")</f>
        <v>Yes</v>
      </c>
      <c r="X8955" s="7" t="str">
        <f>INDEX(People!$A$2:$A$5,MATCH(Orders!M8955,People!$B$2:$B$5,0))</f>
        <v>Cassandra Brandow</v>
      </c>
      <c r="Y8955">
        <f t="shared" si="418"/>
        <v>2019</v>
      </c>
      <c r="Z8955">
        <f t="shared" si="419"/>
        <v>12</v>
      </c>
    </row>
    <row r="8956" spans="1:26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7">
        <f t="shared" si="417"/>
        <v>38.864000000000004</v>
      </c>
      <c r="W8956" s="7" t="str">
        <f>IFERROR(INDEX(Returns!A:A,MATCH(Orders!B8956,Returns!B:B,0)), "No")</f>
        <v>No</v>
      </c>
      <c r="X8956" s="7" t="str">
        <f>INDEX(People!$A$2:$A$5,MATCH(Orders!M8956,People!$B$2:$B$5,0))</f>
        <v>Cassandra Brandow</v>
      </c>
      <c r="Y8956">
        <f t="shared" si="418"/>
        <v>2016</v>
      </c>
      <c r="Z8956">
        <f t="shared" si="419"/>
        <v>8</v>
      </c>
    </row>
    <row r="8957" spans="1:26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7">
        <f t="shared" si="417"/>
        <v>4.28</v>
      </c>
      <c r="W8957" s="7" t="str">
        <f>IFERROR(INDEX(Returns!A:A,MATCH(Orders!B8957,Returns!B:B,0)), "No")</f>
        <v>No</v>
      </c>
      <c r="X8957" s="7" t="str">
        <f>INDEX(People!$A$2:$A$5,MATCH(Orders!M8957,People!$B$2:$B$5,0))</f>
        <v>Anna Andreadi</v>
      </c>
      <c r="Y8957">
        <f t="shared" si="418"/>
        <v>2016</v>
      </c>
      <c r="Z8957">
        <f t="shared" si="419"/>
        <v>9</v>
      </c>
    </row>
    <row r="8958" spans="1:26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7">
        <f t="shared" si="417"/>
        <v>7</v>
      </c>
      <c r="W8958" s="7" t="str">
        <f>IFERROR(INDEX(Returns!A:A,MATCH(Orders!B8958,Returns!B:B,0)), "No")</f>
        <v>No</v>
      </c>
      <c r="X8958" s="7" t="str">
        <f>INDEX(People!$A$2:$A$5,MATCH(Orders!M8958,People!$B$2:$B$5,0))</f>
        <v>Cassandra Brandow</v>
      </c>
      <c r="Y8958">
        <f t="shared" si="418"/>
        <v>2019</v>
      </c>
      <c r="Z8958">
        <f t="shared" si="419"/>
        <v>12</v>
      </c>
    </row>
    <row r="8959" spans="1:26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7">
        <f t="shared" si="417"/>
        <v>60</v>
      </c>
      <c r="W8959" s="7" t="str">
        <f>IFERROR(INDEX(Returns!A:A,MATCH(Orders!B8959,Returns!B:B,0)), "No")</f>
        <v>No</v>
      </c>
      <c r="X8959" s="7" t="str">
        <f>INDEX(People!$A$2:$A$5,MATCH(Orders!M8959,People!$B$2:$B$5,0))</f>
        <v>Cassandra Brandow</v>
      </c>
      <c r="Y8959">
        <f t="shared" si="418"/>
        <v>2019</v>
      </c>
      <c r="Z8959">
        <f t="shared" si="419"/>
        <v>12</v>
      </c>
    </row>
    <row r="8960" spans="1:26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7">
        <f t="shared" si="417"/>
        <v>59.991999999999997</v>
      </c>
      <c r="W8960" s="7" t="str">
        <f>IFERROR(INDEX(Returns!A:A,MATCH(Orders!B8960,Returns!B:B,0)), "No")</f>
        <v>No</v>
      </c>
      <c r="X8960" s="7" t="str">
        <f>INDEX(People!$A$2:$A$5,MATCH(Orders!M8960,People!$B$2:$B$5,0))</f>
        <v>Kelly Williams</v>
      </c>
      <c r="Y8960">
        <f t="shared" si="418"/>
        <v>2019</v>
      </c>
      <c r="Z8960">
        <f t="shared" si="419"/>
        <v>11</v>
      </c>
    </row>
    <row r="8961" spans="1:26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7">
        <f t="shared" si="417"/>
        <v>13.567999999999998</v>
      </c>
      <c r="W8961" s="7" t="str">
        <f>IFERROR(INDEX(Returns!A:A,MATCH(Orders!B8961,Returns!B:B,0)), "No")</f>
        <v>No</v>
      </c>
      <c r="X8961" s="7" t="str">
        <f>INDEX(People!$A$2:$A$5,MATCH(Orders!M8961,People!$B$2:$B$5,0))</f>
        <v>Kelly Williams</v>
      </c>
      <c r="Y8961">
        <f t="shared" si="418"/>
        <v>2019</v>
      </c>
      <c r="Z8961">
        <f t="shared" si="419"/>
        <v>11</v>
      </c>
    </row>
    <row r="8962" spans="1:26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7">
        <f t="shared" si="417"/>
        <v>170.78599999999997</v>
      </c>
      <c r="W8962" s="7" t="str">
        <f>IFERROR(INDEX(Returns!A:A,MATCH(Orders!B8962,Returns!B:B,0)), "No")</f>
        <v>No</v>
      </c>
      <c r="X8962" s="7" t="str">
        <f>INDEX(People!$A$2:$A$5,MATCH(Orders!M8962,People!$B$2:$B$5,0))</f>
        <v>Kelly Williams</v>
      </c>
      <c r="Y8962">
        <f t="shared" si="418"/>
        <v>2019</v>
      </c>
      <c r="Z8962">
        <f t="shared" si="419"/>
        <v>11</v>
      </c>
    </row>
    <row r="8963" spans="1:26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7">
        <f t="shared" ref="V8963:V9026" si="420">R8963/S8963</f>
        <v>4.6719999999999997</v>
      </c>
      <c r="W8963" s="7" t="str">
        <f>IFERROR(INDEX(Returns!A:A,MATCH(Orders!B8963,Returns!B:B,0)), "No")</f>
        <v>No</v>
      </c>
      <c r="X8963" s="7" t="str">
        <f>INDEX(People!$A$2:$A$5,MATCH(Orders!M8963,People!$B$2:$B$5,0))</f>
        <v>Kelly Williams</v>
      </c>
      <c r="Y8963">
        <f t="shared" ref="Y8963:Y9026" si="421">YEAR(C8963)</f>
        <v>2019</v>
      </c>
      <c r="Z8963">
        <f t="shared" ref="Z8963:Z9026" si="422">MONTH(C8963)</f>
        <v>11</v>
      </c>
    </row>
    <row r="8964" spans="1:26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7">
        <f t="shared" si="420"/>
        <v>136.97999999999999</v>
      </c>
      <c r="W8964" s="7" t="str">
        <f>IFERROR(INDEX(Returns!A:A,MATCH(Orders!B8964,Returns!B:B,0)), "No")</f>
        <v>Yes</v>
      </c>
      <c r="X8964" s="7" t="str">
        <f>INDEX(People!$A$2:$A$5,MATCH(Orders!M8964,People!$B$2:$B$5,0))</f>
        <v>Cassandra Brandow</v>
      </c>
      <c r="Y8964">
        <f t="shared" si="421"/>
        <v>2018</v>
      </c>
      <c r="Z8964">
        <f t="shared" si="422"/>
        <v>11</v>
      </c>
    </row>
    <row r="8965" spans="1:26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7">
        <f t="shared" si="420"/>
        <v>29.99</v>
      </c>
      <c r="W8965" s="7" t="str">
        <f>IFERROR(INDEX(Returns!A:A,MATCH(Orders!B8965,Returns!B:B,0)), "No")</f>
        <v>Yes</v>
      </c>
      <c r="X8965" s="7" t="str">
        <f>INDEX(People!$A$2:$A$5,MATCH(Orders!M8965,People!$B$2:$B$5,0))</f>
        <v>Cassandra Brandow</v>
      </c>
      <c r="Y8965">
        <f t="shared" si="421"/>
        <v>2018</v>
      </c>
      <c r="Z8965">
        <f t="shared" si="422"/>
        <v>11</v>
      </c>
    </row>
    <row r="8966" spans="1:26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7">
        <f t="shared" si="420"/>
        <v>151.36000000000001</v>
      </c>
      <c r="W8966" s="7" t="str">
        <f>IFERROR(INDEX(Returns!A:A,MATCH(Orders!B8966,Returns!B:B,0)), "No")</f>
        <v>Yes</v>
      </c>
      <c r="X8966" s="7" t="str">
        <f>INDEX(People!$A$2:$A$5,MATCH(Orders!M8966,People!$B$2:$B$5,0))</f>
        <v>Cassandra Brandow</v>
      </c>
      <c r="Y8966">
        <f t="shared" si="421"/>
        <v>2018</v>
      </c>
      <c r="Z8966">
        <f t="shared" si="422"/>
        <v>11</v>
      </c>
    </row>
    <row r="8967" spans="1:26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7">
        <f t="shared" si="420"/>
        <v>0.62399999999999989</v>
      </c>
      <c r="W8967" s="7" t="str">
        <f>IFERROR(INDEX(Returns!A:A,MATCH(Orders!B8967,Returns!B:B,0)), "No")</f>
        <v>No</v>
      </c>
      <c r="X8967" s="7" t="str">
        <f>INDEX(People!$A$2:$A$5,MATCH(Orders!M8967,People!$B$2:$B$5,0))</f>
        <v>Kelly Williams</v>
      </c>
      <c r="Y8967">
        <f t="shared" si="421"/>
        <v>2019</v>
      </c>
      <c r="Z8967">
        <f t="shared" si="422"/>
        <v>11</v>
      </c>
    </row>
    <row r="8968" spans="1:26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7">
        <f t="shared" si="420"/>
        <v>72</v>
      </c>
      <c r="W8968" s="7" t="str">
        <f>IFERROR(INDEX(Returns!A:A,MATCH(Orders!B8968,Returns!B:B,0)), "No")</f>
        <v>No</v>
      </c>
      <c r="X8968" s="7" t="str">
        <f>INDEX(People!$A$2:$A$5,MATCH(Orders!M8968,People!$B$2:$B$5,0))</f>
        <v>Chuck Magee</v>
      </c>
      <c r="Y8968">
        <f t="shared" si="421"/>
        <v>2018</v>
      </c>
      <c r="Z8968">
        <f t="shared" si="422"/>
        <v>11</v>
      </c>
    </row>
    <row r="8969" spans="1:26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7">
        <f t="shared" si="420"/>
        <v>67.164999999999992</v>
      </c>
      <c r="W8969" s="7" t="str">
        <f>IFERROR(INDEX(Returns!A:A,MATCH(Orders!B8969,Returns!B:B,0)), "No")</f>
        <v>No</v>
      </c>
      <c r="X8969" s="7" t="str">
        <f>INDEX(People!$A$2:$A$5,MATCH(Orders!M8969,People!$B$2:$B$5,0))</f>
        <v>Chuck Magee</v>
      </c>
      <c r="Y8969">
        <f t="shared" si="421"/>
        <v>2018</v>
      </c>
      <c r="Z8969">
        <f t="shared" si="422"/>
        <v>11</v>
      </c>
    </row>
    <row r="8970" spans="1:26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7">
        <f t="shared" si="420"/>
        <v>39.128</v>
      </c>
      <c r="W8970" s="7" t="str">
        <f>IFERROR(INDEX(Returns!A:A,MATCH(Orders!B8970,Returns!B:B,0)), "No")</f>
        <v>No</v>
      </c>
      <c r="X8970" s="7" t="str">
        <f>INDEX(People!$A$2:$A$5,MATCH(Orders!M8970,People!$B$2:$B$5,0))</f>
        <v>Cassandra Brandow</v>
      </c>
      <c r="Y8970">
        <f t="shared" si="421"/>
        <v>2016</v>
      </c>
      <c r="Z8970">
        <f t="shared" si="422"/>
        <v>12</v>
      </c>
    </row>
    <row r="8971" spans="1:26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7">
        <f t="shared" si="420"/>
        <v>2.1920000000000002</v>
      </c>
      <c r="W8971" s="7" t="str">
        <f>IFERROR(INDEX(Returns!A:A,MATCH(Orders!B8971,Returns!B:B,0)), "No")</f>
        <v>No</v>
      </c>
      <c r="X8971" s="7" t="str">
        <f>INDEX(People!$A$2:$A$5,MATCH(Orders!M8971,People!$B$2:$B$5,0))</f>
        <v>Chuck Magee</v>
      </c>
      <c r="Y8971">
        <f t="shared" si="421"/>
        <v>2019</v>
      </c>
      <c r="Z8971">
        <f t="shared" si="422"/>
        <v>12</v>
      </c>
    </row>
    <row r="8972" spans="1:26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7">
        <f t="shared" si="420"/>
        <v>75.593999999999994</v>
      </c>
      <c r="W8972" s="7" t="str">
        <f>IFERROR(INDEX(Returns!A:A,MATCH(Orders!B8972,Returns!B:B,0)), "No")</f>
        <v>No</v>
      </c>
      <c r="X8972" s="7" t="str">
        <f>INDEX(People!$A$2:$A$5,MATCH(Orders!M8972,People!$B$2:$B$5,0))</f>
        <v>Chuck Magee</v>
      </c>
      <c r="Y8972">
        <f t="shared" si="421"/>
        <v>2019</v>
      </c>
      <c r="Z8972">
        <f t="shared" si="422"/>
        <v>12</v>
      </c>
    </row>
    <row r="8973" spans="1:26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7">
        <f t="shared" si="420"/>
        <v>135.88200000000001</v>
      </c>
      <c r="W8973" s="7" t="str">
        <f>IFERROR(INDEX(Returns!A:A,MATCH(Orders!B8973,Returns!B:B,0)), "No")</f>
        <v>No</v>
      </c>
      <c r="X8973" s="7" t="str">
        <f>INDEX(People!$A$2:$A$5,MATCH(Orders!M8973,People!$B$2:$B$5,0))</f>
        <v>Chuck Magee</v>
      </c>
      <c r="Y8973">
        <f t="shared" si="421"/>
        <v>2019</v>
      </c>
      <c r="Z8973">
        <f t="shared" si="422"/>
        <v>3</v>
      </c>
    </row>
    <row r="8974" spans="1:26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7">
        <f t="shared" si="420"/>
        <v>47.496000000000002</v>
      </c>
      <c r="W8974" s="7" t="str">
        <f>IFERROR(INDEX(Returns!A:A,MATCH(Orders!B8974,Returns!B:B,0)), "No")</f>
        <v>No</v>
      </c>
      <c r="X8974" s="7" t="str">
        <f>INDEX(People!$A$2:$A$5,MATCH(Orders!M8974,People!$B$2:$B$5,0))</f>
        <v>Chuck Magee</v>
      </c>
      <c r="Y8974">
        <f t="shared" si="421"/>
        <v>2016</v>
      </c>
      <c r="Z8974">
        <f t="shared" si="422"/>
        <v>11</v>
      </c>
    </row>
    <row r="8975" spans="1:26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7">
        <f t="shared" si="420"/>
        <v>49.282999999999994</v>
      </c>
      <c r="W8975" s="7" t="str">
        <f>IFERROR(INDEX(Returns!A:A,MATCH(Orders!B8975,Returns!B:B,0)), "No")</f>
        <v>No</v>
      </c>
      <c r="X8975" s="7" t="str">
        <f>INDEX(People!$A$2:$A$5,MATCH(Orders!M8975,People!$B$2:$B$5,0))</f>
        <v>Anna Andreadi</v>
      </c>
      <c r="Y8975">
        <f t="shared" si="421"/>
        <v>2019</v>
      </c>
      <c r="Z8975">
        <f t="shared" si="422"/>
        <v>4</v>
      </c>
    </row>
    <row r="8976" spans="1:26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7">
        <f t="shared" si="420"/>
        <v>5.1840000000000019</v>
      </c>
      <c r="W8976" s="7" t="str">
        <f>IFERROR(INDEX(Returns!A:A,MATCH(Orders!B8976,Returns!B:B,0)), "No")</f>
        <v>No</v>
      </c>
      <c r="X8976" s="7" t="str">
        <f>INDEX(People!$A$2:$A$5,MATCH(Orders!M8976,People!$B$2:$B$5,0))</f>
        <v>Kelly Williams</v>
      </c>
      <c r="Y8976">
        <f t="shared" si="421"/>
        <v>2019</v>
      </c>
      <c r="Z8976">
        <f t="shared" si="422"/>
        <v>11</v>
      </c>
    </row>
    <row r="8977" spans="1:26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7">
        <f t="shared" si="420"/>
        <v>39.152000000000001</v>
      </c>
      <c r="W8977" s="7" t="str">
        <f>IFERROR(INDEX(Returns!A:A,MATCH(Orders!B8977,Returns!B:B,0)), "No")</f>
        <v>No</v>
      </c>
      <c r="X8977" s="7" t="str">
        <f>INDEX(People!$A$2:$A$5,MATCH(Orders!M8977,People!$B$2:$B$5,0))</f>
        <v>Kelly Williams</v>
      </c>
      <c r="Y8977">
        <f t="shared" si="421"/>
        <v>2019</v>
      </c>
      <c r="Z8977">
        <f t="shared" si="422"/>
        <v>11</v>
      </c>
    </row>
    <row r="8978" spans="1:26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7">
        <f t="shared" si="420"/>
        <v>127.785</v>
      </c>
      <c r="W8978" s="7" t="str">
        <f>IFERROR(INDEX(Returns!A:A,MATCH(Orders!B8978,Returns!B:B,0)), "No")</f>
        <v>No</v>
      </c>
      <c r="X8978" s="7" t="str">
        <f>INDEX(People!$A$2:$A$5,MATCH(Orders!M8978,People!$B$2:$B$5,0))</f>
        <v>Kelly Williams</v>
      </c>
      <c r="Y8978">
        <f t="shared" si="421"/>
        <v>2019</v>
      </c>
      <c r="Z8978">
        <f t="shared" si="422"/>
        <v>11</v>
      </c>
    </row>
    <row r="8979" spans="1:26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7">
        <f t="shared" si="420"/>
        <v>3.0519999999999992</v>
      </c>
      <c r="W8979" s="7" t="str">
        <f>IFERROR(INDEX(Returns!A:A,MATCH(Orders!B8979,Returns!B:B,0)), "No")</f>
        <v>No</v>
      </c>
      <c r="X8979" s="7" t="str">
        <f>INDEX(People!$A$2:$A$5,MATCH(Orders!M8979,People!$B$2:$B$5,0))</f>
        <v>Kelly Williams</v>
      </c>
      <c r="Y8979">
        <f t="shared" si="421"/>
        <v>2019</v>
      </c>
      <c r="Z8979">
        <f t="shared" si="422"/>
        <v>11</v>
      </c>
    </row>
    <row r="8980" spans="1:26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7">
        <f t="shared" si="420"/>
        <v>2.88</v>
      </c>
      <c r="W8980" s="7" t="str">
        <f>IFERROR(INDEX(Returns!A:A,MATCH(Orders!B8980,Returns!B:B,0)), "No")</f>
        <v>No</v>
      </c>
      <c r="X8980" s="7" t="str">
        <f>INDEX(People!$A$2:$A$5,MATCH(Orders!M8980,People!$B$2:$B$5,0))</f>
        <v>Chuck Magee</v>
      </c>
      <c r="Y8980">
        <f t="shared" si="421"/>
        <v>2016</v>
      </c>
      <c r="Z8980">
        <f t="shared" si="422"/>
        <v>11</v>
      </c>
    </row>
    <row r="8981" spans="1:26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7">
        <f t="shared" si="420"/>
        <v>1.7199999999999995</v>
      </c>
      <c r="W8981" s="7" t="str">
        <f>IFERROR(INDEX(Returns!A:A,MATCH(Orders!B8981,Returns!B:B,0)), "No")</f>
        <v>No</v>
      </c>
      <c r="X8981" s="7" t="str">
        <f>INDEX(People!$A$2:$A$5,MATCH(Orders!M8981,People!$B$2:$B$5,0))</f>
        <v>Kelly Williams</v>
      </c>
      <c r="Y8981">
        <f t="shared" si="421"/>
        <v>2017</v>
      </c>
      <c r="Z8981">
        <f t="shared" si="422"/>
        <v>10</v>
      </c>
    </row>
    <row r="8982" spans="1:26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7">
        <f t="shared" si="420"/>
        <v>4.4759999999999991</v>
      </c>
      <c r="W8982" s="7" t="str">
        <f>IFERROR(INDEX(Returns!A:A,MATCH(Orders!B8982,Returns!B:B,0)), "No")</f>
        <v>No</v>
      </c>
      <c r="X8982" s="7" t="str">
        <f>INDEX(People!$A$2:$A$5,MATCH(Orders!M8982,People!$B$2:$B$5,0))</f>
        <v>Kelly Williams</v>
      </c>
      <c r="Y8982">
        <f t="shared" si="421"/>
        <v>2016</v>
      </c>
      <c r="Z8982">
        <f t="shared" si="422"/>
        <v>2</v>
      </c>
    </row>
    <row r="8983" spans="1:26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7">
        <f t="shared" si="420"/>
        <v>0.77799999999999991</v>
      </c>
      <c r="W8983" s="7" t="str">
        <f>IFERROR(INDEX(Returns!A:A,MATCH(Orders!B8983,Returns!B:B,0)), "No")</f>
        <v>No</v>
      </c>
      <c r="X8983" s="7" t="str">
        <f>INDEX(People!$A$2:$A$5,MATCH(Orders!M8983,People!$B$2:$B$5,0))</f>
        <v>Kelly Williams</v>
      </c>
      <c r="Y8983">
        <f t="shared" si="421"/>
        <v>2018</v>
      </c>
      <c r="Z8983">
        <f t="shared" si="422"/>
        <v>3</v>
      </c>
    </row>
    <row r="8984" spans="1:26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7">
        <f t="shared" si="420"/>
        <v>0.43199999999999994</v>
      </c>
      <c r="W8984" s="7" t="str">
        <f>IFERROR(INDEX(Returns!A:A,MATCH(Orders!B8984,Returns!B:B,0)), "No")</f>
        <v>No</v>
      </c>
      <c r="X8984" s="7" t="str">
        <f>INDEX(People!$A$2:$A$5,MATCH(Orders!M8984,People!$B$2:$B$5,0))</f>
        <v>Kelly Williams</v>
      </c>
      <c r="Y8984">
        <f t="shared" si="421"/>
        <v>2018</v>
      </c>
      <c r="Z8984">
        <f t="shared" si="422"/>
        <v>3</v>
      </c>
    </row>
    <row r="8985" spans="1:26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7">
        <f t="shared" si="420"/>
        <v>31.808</v>
      </c>
      <c r="W8985" s="7" t="str">
        <f>IFERROR(INDEX(Returns!A:A,MATCH(Orders!B8985,Returns!B:B,0)), "No")</f>
        <v>No</v>
      </c>
      <c r="X8985" s="7" t="str">
        <f>INDEX(People!$A$2:$A$5,MATCH(Orders!M8985,People!$B$2:$B$5,0))</f>
        <v>Kelly Williams</v>
      </c>
      <c r="Y8985">
        <f t="shared" si="421"/>
        <v>2018</v>
      </c>
      <c r="Z8985">
        <f t="shared" si="422"/>
        <v>3</v>
      </c>
    </row>
    <row r="8986" spans="1:26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7">
        <f t="shared" si="420"/>
        <v>72.989999999999995</v>
      </c>
      <c r="W8986" s="7" t="str">
        <f>IFERROR(INDEX(Returns!A:A,MATCH(Orders!B8986,Returns!B:B,0)), "No")</f>
        <v>No</v>
      </c>
      <c r="X8986" s="7" t="str">
        <f>INDEX(People!$A$2:$A$5,MATCH(Orders!M8986,People!$B$2:$B$5,0))</f>
        <v>Kelly Williams</v>
      </c>
      <c r="Y8986">
        <f t="shared" si="421"/>
        <v>2018</v>
      </c>
      <c r="Z8986">
        <f t="shared" si="422"/>
        <v>3</v>
      </c>
    </row>
    <row r="8987" spans="1:26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7">
        <f t="shared" si="420"/>
        <v>25.983999999999998</v>
      </c>
      <c r="W8987" s="7" t="str">
        <f>IFERROR(INDEX(Returns!A:A,MATCH(Orders!B8987,Returns!B:B,0)), "No")</f>
        <v>No</v>
      </c>
      <c r="X8987" s="7" t="str">
        <f>INDEX(People!$A$2:$A$5,MATCH(Orders!M8987,People!$B$2:$B$5,0))</f>
        <v>Cassandra Brandow</v>
      </c>
      <c r="Y8987">
        <f t="shared" si="421"/>
        <v>2017</v>
      </c>
      <c r="Z8987">
        <f t="shared" si="422"/>
        <v>12</v>
      </c>
    </row>
    <row r="8988" spans="1:26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7">
        <f t="shared" si="420"/>
        <v>19.194000000000003</v>
      </c>
      <c r="W8988" s="7" t="str">
        <f>IFERROR(INDEX(Returns!A:A,MATCH(Orders!B8988,Returns!B:B,0)), "No")</f>
        <v>No</v>
      </c>
      <c r="X8988" s="7" t="str">
        <f>INDEX(People!$A$2:$A$5,MATCH(Orders!M8988,People!$B$2:$B$5,0))</f>
        <v>Cassandra Brandow</v>
      </c>
      <c r="Y8988">
        <f t="shared" si="421"/>
        <v>2017</v>
      </c>
      <c r="Z8988">
        <f t="shared" si="422"/>
        <v>12</v>
      </c>
    </row>
    <row r="8989" spans="1:26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7">
        <f t="shared" si="420"/>
        <v>52.792000000000002</v>
      </c>
      <c r="W8989" s="7" t="str">
        <f>IFERROR(INDEX(Returns!A:A,MATCH(Orders!B8989,Returns!B:B,0)), "No")</f>
        <v>No</v>
      </c>
      <c r="X8989" s="7" t="str">
        <f>INDEX(People!$A$2:$A$5,MATCH(Orders!M8989,People!$B$2:$B$5,0))</f>
        <v>Cassandra Brandow</v>
      </c>
      <c r="Y8989">
        <f t="shared" si="421"/>
        <v>2017</v>
      </c>
      <c r="Z8989">
        <f t="shared" si="422"/>
        <v>12</v>
      </c>
    </row>
    <row r="8990" spans="1:26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7">
        <f t="shared" si="420"/>
        <v>4.6719999999999997</v>
      </c>
      <c r="W8990" s="7" t="str">
        <f>IFERROR(INDEX(Returns!A:A,MATCH(Orders!B8990,Returns!B:B,0)), "No")</f>
        <v>No</v>
      </c>
      <c r="X8990" s="7" t="str">
        <f>INDEX(People!$A$2:$A$5,MATCH(Orders!M8990,People!$B$2:$B$5,0))</f>
        <v>Cassandra Brandow</v>
      </c>
      <c r="Y8990">
        <f t="shared" si="421"/>
        <v>2017</v>
      </c>
      <c r="Z8990">
        <f t="shared" si="422"/>
        <v>12</v>
      </c>
    </row>
    <row r="8991" spans="1:26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7">
        <f t="shared" si="420"/>
        <v>4.84</v>
      </c>
      <c r="W8991" s="7" t="str">
        <f>IFERROR(INDEX(Returns!A:A,MATCH(Orders!B8991,Returns!B:B,0)), "No")</f>
        <v>No</v>
      </c>
      <c r="X8991" s="7" t="str">
        <f>INDEX(People!$A$2:$A$5,MATCH(Orders!M8991,People!$B$2:$B$5,0))</f>
        <v>Kelly Williams</v>
      </c>
      <c r="Y8991">
        <f t="shared" si="421"/>
        <v>2017</v>
      </c>
      <c r="Z8991">
        <f t="shared" si="422"/>
        <v>12</v>
      </c>
    </row>
    <row r="8992" spans="1:26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7">
        <f t="shared" si="420"/>
        <v>699.99</v>
      </c>
      <c r="W8992" s="7" t="str">
        <f>IFERROR(INDEX(Returns!A:A,MATCH(Orders!B8992,Returns!B:B,0)), "No")</f>
        <v>No</v>
      </c>
      <c r="X8992" s="7" t="str">
        <f>INDEX(People!$A$2:$A$5,MATCH(Orders!M8992,People!$B$2:$B$5,0))</f>
        <v>Kelly Williams</v>
      </c>
      <c r="Y8992">
        <f t="shared" si="421"/>
        <v>2017</v>
      </c>
      <c r="Z8992">
        <f t="shared" si="422"/>
        <v>12</v>
      </c>
    </row>
    <row r="8993" spans="1:26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7">
        <f t="shared" si="420"/>
        <v>20.95</v>
      </c>
      <c r="W8993" s="7" t="str">
        <f>IFERROR(INDEX(Returns!A:A,MATCH(Orders!B8993,Returns!B:B,0)), "No")</f>
        <v>No</v>
      </c>
      <c r="X8993" s="7" t="str">
        <f>INDEX(People!$A$2:$A$5,MATCH(Orders!M8993,People!$B$2:$B$5,0))</f>
        <v>Anna Andreadi</v>
      </c>
      <c r="Y8993">
        <f t="shared" si="421"/>
        <v>2019</v>
      </c>
      <c r="Z8993">
        <f t="shared" si="422"/>
        <v>10</v>
      </c>
    </row>
    <row r="8994" spans="1:26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7">
        <f t="shared" si="420"/>
        <v>9.2640000000000011</v>
      </c>
      <c r="W8994" s="7" t="str">
        <f>IFERROR(INDEX(Returns!A:A,MATCH(Orders!B8994,Returns!B:B,0)), "No")</f>
        <v>No</v>
      </c>
      <c r="X8994" s="7" t="str">
        <f>INDEX(People!$A$2:$A$5,MATCH(Orders!M8994,People!$B$2:$B$5,0))</f>
        <v>Cassandra Brandow</v>
      </c>
      <c r="Y8994">
        <f t="shared" si="421"/>
        <v>2019</v>
      </c>
      <c r="Z8994">
        <f t="shared" si="422"/>
        <v>10</v>
      </c>
    </row>
    <row r="8995" spans="1:26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7">
        <f t="shared" si="420"/>
        <v>267.89400000000001</v>
      </c>
      <c r="W8995" s="7" t="str">
        <f>IFERROR(INDEX(Returns!A:A,MATCH(Orders!B8995,Returns!B:B,0)), "No")</f>
        <v>No</v>
      </c>
      <c r="X8995" s="7" t="str">
        <f>INDEX(People!$A$2:$A$5,MATCH(Orders!M8995,People!$B$2:$B$5,0))</f>
        <v>Cassandra Brandow</v>
      </c>
      <c r="Y8995">
        <f t="shared" si="421"/>
        <v>2019</v>
      </c>
      <c r="Z8995">
        <f t="shared" si="422"/>
        <v>10</v>
      </c>
    </row>
    <row r="8996" spans="1:26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7">
        <f t="shared" si="420"/>
        <v>18.272000000000002</v>
      </c>
      <c r="W8996" s="7" t="str">
        <f>IFERROR(INDEX(Returns!A:A,MATCH(Orders!B8996,Returns!B:B,0)), "No")</f>
        <v>No</v>
      </c>
      <c r="X8996" s="7" t="str">
        <f>INDEX(People!$A$2:$A$5,MATCH(Orders!M8996,People!$B$2:$B$5,0))</f>
        <v>Cassandra Brandow</v>
      </c>
      <c r="Y8996">
        <f t="shared" si="421"/>
        <v>2016</v>
      </c>
      <c r="Z8996">
        <f t="shared" si="422"/>
        <v>8</v>
      </c>
    </row>
    <row r="8997" spans="1:26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7">
        <f t="shared" si="420"/>
        <v>30.448</v>
      </c>
      <c r="W8997" s="7" t="str">
        <f>IFERROR(INDEX(Returns!A:A,MATCH(Orders!B8997,Returns!B:B,0)), "No")</f>
        <v>No</v>
      </c>
      <c r="X8997" s="7" t="str">
        <f>INDEX(People!$A$2:$A$5,MATCH(Orders!M8997,People!$B$2:$B$5,0))</f>
        <v>Cassandra Brandow</v>
      </c>
      <c r="Y8997">
        <f t="shared" si="421"/>
        <v>2016</v>
      </c>
      <c r="Z8997">
        <f t="shared" si="422"/>
        <v>8</v>
      </c>
    </row>
    <row r="8998" spans="1:26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7">
        <f t="shared" si="420"/>
        <v>17.591999999999999</v>
      </c>
      <c r="W8998" s="7" t="str">
        <f>IFERROR(INDEX(Returns!A:A,MATCH(Orders!B8998,Returns!B:B,0)), "No")</f>
        <v>No</v>
      </c>
      <c r="X8998" s="7" t="str">
        <f>INDEX(People!$A$2:$A$5,MATCH(Orders!M8998,People!$B$2:$B$5,0))</f>
        <v>Kelly Williams</v>
      </c>
      <c r="Y8998">
        <f t="shared" si="421"/>
        <v>2019</v>
      </c>
      <c r="Z8998">
        <f t="shared" si="422"/>
        <v>11</v>
      </c>
    </row>
    <row r="8999" spans="1:26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7">
        <f t="shared" si="420"/>
        <v>28.352</v>
      </c>
      <c r="W8999" s="7" t="str">
        <f>IFERROR(INDEX(Returns!A:A,MATCH(Orders!B8999,Returns!B:B,0)), "No")</f>
        <v>No</v>
      </c>
      <c r="X8999" s="7" t="str">
        <f>INDEX(People!$A$2:$A$5,MATCH(Orders!M8999,People!$B$2:$B$5,0))</f>
        <v>Kelly Williams</v>
      </c>
      <c r="Y8999">
        <f t="shared" si="421"/>
        <v>2019</v>
      </c>
      <c r="Z8999">
        <f t="shared" si="422"/>
        <v>3</v>
      </c>
    </row>
    <row r="9000" spans="1:26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7">
        <f t="shared" si="420"/>
        <v>39.152000000000001</v>
      </c>
      <c r="W9000" s="7" t="str">
        <f>IFERROR(INDEX(Returns!A:A,MATCH(Orders!B9000,Returns!B:B,0)), "No")</f>
        <v>No</v>
      </c>
      <c r="X9000" s="7" t="str">
        <f>INDEX(People!$A$2:$A$5,MATCH(Orders!M9000,People!$B$2:$B$5,0))</f>
        <v>Kelly Williams</v>
      </c>
      <c r="Y9000">
        <f t="shared" si="421"/>
        <v>2019</v>
      </c>
      <c r="Z9000">
        <f t="shared" si="422"/>
        <v>3</v>
      </c>
    </row>
    <row r="9001" spans="1:26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7">
        <f t="shared" si="420"/>
        <v>91.685999999999993</v>
      </c>
      <c r="W9001" s="7" t="str">
        <f>IFERROR(INDEX(Returns!A:A,MATCH(Orders!B9001,Returns!B:B,0)), "No")</f>
        <v>No</v>
      </c>
      <c r="X9001" s="7" t="str">
        <f>INDEX(People!$A$2:$A$5,MATCH(Orders!M9001,People!$B$2:$B$5,0))</f>
        <v>Chuck Magee</v>
      </c>
      <c r="Y9001">
        <f t="shared" si="421"/>
        <v>2019</v>
      </c>
      <c r="Z9001">
        <f t="shared" si="422"/>
        <v>5</v>
      </c>
    </row>
    <row r="9002" spans="1:26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7">
        <f t="shared" si="420"/>
        <v>2.7420000000000004</v>
      </c>
      <c r="W9002" s="7" t="str">
        <f>IFERROR(INDEX(Returns!A:A,MATCH(Orders!B9002,Returns!B:B,0)), "No")</f>
        <v>No</v>
      </c>
      <c r="X9002" s="7" t="str">
        <f>INDEX(People!$A$2:$A$5,MATCH(Orders!M9002,People!$B$2:$B$5,0))</f>
        <v>Anna Andreadi</v>
      </c>
      <c r="Y9002">
        <f t="shared" si="421"/>
        <v>2016</v>
      </c>
      <c r="Z9002">
        <f t="shared" si="422"/>
        <v>6</v>
      </c>
    </row>
    <row r="9003" spans="1:26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7">
        <f t="shared" si="420"/>
        <v>5.95</v>
      </c>
      <c r="W9003" s="7" t="str">
        <f>IFERROR(INDEX(Returns!A:A,MATCH(Orders!B9003,Returns!B:B,0)), "No")</f>
        <v>No</v>
      </c>
      <c r="X9003" s="7" t="str">
        <f>INDEX(People!$A$2:$A$5,MATCH(Orders!M9003,People!$B$2:$B$5,0))</f>
        <v>Cassandra Brandow</v>
      </c>
      <c r="Y9003">
        <f t="shared" si="421"/>
        <v>2016</v>
      </c>
      <c r="Z9003">
        <f t="shared" si="422"/>
        <v>12</v>
      </c>
    </row>
    <row r="9004" spans="1:26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7">
        <f t="shared" si="420"/>
        <v>5.08</v>
      </c>
      <c r="W9004" s="7" t="str">
        <f>IFERROR(INDEX(Returns!A:A,MATCH(Orders!B9004,Returns!B:B,0)), "No")</f>
        <v>No</v>
      </c>
      <c r="X9004" s="7" t="str">
        <f>INDEX(People!$A$2:$A$5,MATCH(Orders!M9004,People!$B$2:$B$5,0))</f>
        <v>Cassandra Brandow</v>
      </c>
      <c r="Y9004">
        <f t="shared" si="421"/>
        <v>2016</v>
      </c>
      <c r="Z9004">
        <f t="shared" si="422"/>
        <v>12</v>
      </c>
    </row>
    <row r="9005" spans="1:26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7">
        <f t="shared" si="420"/>
        <v>39.99</v>
      </c>
      <c r="W9005" s="7" t="str">
        <f>IFERROR(INDEX(Returns!A:A,MATCH(Orders!B9005,Returns!B:B,0)), "No")</f>
        <v>No</v>
      </c>
      <c r="X9005" s="7" t="str">
        <f>INDEX(People!$A$2:$A$5,MATCH(Orders!M9005,People!$B$2:$B$5,0))</f>
        <v>Anna Andreadi</v>
      </c>
      <c r="Y9005">
        <f t="shared" si="421"/>
        <v>2017</v>
      </c>
      <c r="Z9005">
        <f t="shared" si="422"/>
        <v>4</v>
      </c>
    </row>
    <row r="9006" spans="1:26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7">
        <f t="shared" si="420"/>
        <v>2.98</v>
      </c>
      <c r="W9006" s="7" t="str">
        <f>IFERROR(INDEX(Returns!A:A,MATCH(Orders!B9006,Returns!B:B,0)), "No")</f>
        <v>No</v>
      </c>
      <c r="X9006" s="7" t="str">
        <f>INDEX(People!$A$2:$A$5,MATCH(Orders!M9006,People!$B$2:$B$5,0))</f>
        <v>Anna Andreadi</v>
      </c>
      <c r="Y9006">
        <f t="shared" si="421"/>
        <v>2017</v>
      </c>
      <c r="Z9006">
        <f t="shared" si="422"/>
        <v>4</v>
      </c>
    </row>
    <row r="9007" spans="1:26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7">
        <f t="shared" si="420"/>
        <v>15.42</v>
      </c>
      <c r="W9007" s="7" t="str">
        <f>IFERROR(INDEX(Returns!A:A,MATCH(Orders!B9007,Returns!B:B,0)), "No")</f>
        <v>Yes</v>
      </c>
      <c r="X9007" s="7" t="str">
        <f>INDEX(People!$A$2:$A$5,MATCH(Orders!M9007,People!$B$2:$B$5,0))</f>
        <v>Kelly Williams</v>
      </c>
      <c r="Y9007">
        <f t="shared" si="421"/>
        <v>2019</v>
      </c>
      <c r="Z9007">
        <f t="shared" si="422"/>
        <v>11</v>
      </c>
    </row>
    <row r="9008" spans="1:26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7">
        <f t="shared" si="420"/>
        <v>37.76</v>
      </c>
      <c r="W9008" s="7" t="str">
        <f>IFERROR(INDEX(Returns!A:A,MATCH(Orders!B9008,Returns!B:B,0)), "No")</f>
        <v>Yes</v>
      </c>
      <c r="X9008" s="7" t="str">
        <f>INDEX(People!$A$2:$A$5,MATCH(Orders!M9008,People!$B$2:$B$5,0))</f>
        <v>Kelly Williams</v>
      </c>
      <c r="Y9008">
        <f t="shared" si="421"/>
        <v>2019</v>
      </c>
      <c r="Z9008">
        <f t="shared" si="422"/>
        <v>11</v>
      </c>
    </row>
    <row r="9009" spans="1:26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7">
        <f t="shared" si="420"/>
        <v>3.69</v>
      </c>
      <c r="W9009" s="7" t="str">
        <f>IFERROR(INDEX(Returns!A:A,MATCH(Orders!B9009,Returns!B:B,0)), "No")</f>
        <v>Yes</v>
      </c>
      <c r="X9009" s="7" t="str">
        <f>INDEX(People!$A$2:$A$5,MATCH(Orders!M9009,People!$B$2:$B$5,0))</f>
        <v>Kelly Williams</v>
      </c>
      <c r="Y9009">
        <f t="shared" si="421"/>
        <v>2019</v>
      </c>
      <c r="Z9009">
        <f t="shared" si="422"/>
        <v>11</v>
      </c>
    </row>
    <row r="9010" spans="1:26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7">
        <f t="shared" si="420"/>
        <v>2.91</v>
      </c>
      <c r="W9010" s="7" t="str">
        <f>IFERROR(INDEX(Returns!A:A,MATCH(Orders!B9010,Returns!B:B,0)), "No")</f>
        <v>Yes</v>
      </c>
      <c r="X9010" s="7" t="str">
        <f>INDEX(People!$A$2:$A$5,MATCH(Orders!M9010,People!$B$2:$B$5,0))</f>
        <v>Kelly Williams</v>
      </c>
      <c r="Y9010">
        <f t="shared" si="421"/>
        <v>2019</v>
      </c>
      <c r="Z9010">
        <f t="shared" si="422"/>
        <v>11</v>
      </c>
    </row>
    <row r="9011" spans="1:26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7">
        <f t="shared" si="420"/>
        <v>3.8159999999999998</v>
      </c>
      <c r="W9011" s="7" t="str">
        <f>IFERROR(INDEX(Returns!A:A,MATCH(Orders!B9011,Returns!B:B,0)), "No")</f>
        <v>No</v>
      </c>
      <c r="X9011" s="7" t="str">
        <f>INDEX(People!$A$2:$A$5,MATCH(Orders!M9011,People!$B$2:$B$5,0))</f>
        <v>Chuck Magee</v>
      </c>
      <c r="Y9011">
        <f t="shared" si="421"/>
        <v>2019</v>
      </c>
      <c r="Z9011">
        <f t="shared" si="422"/>
        <v>7</v>
      </c>
    </row>
    <row r="9012" spans="1:26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7">
        <f t="shared" si="420"/>
        <v>6.54</v>
      </c>
      <c r="W9012" s="7" t="str">
        <f>IFERROR(INDEX(Returns!A:A,MATCH(Orders!B9012,Returns!B:B,0)), "No")</f>
        <v>No</v>
      </c>
      <c r="X9012" s="7" t="str">
        <f>INDEX(People!$A$2:$A$5,MATCH(Orders!M9012,People!$B$2:$B$5,0))</f>
        <v>Cassandra Brandow</v>
      </c>
      <c r="Y9012">
        <f t="shared" si="421"/>
        <v>2019</v>
      </c>
      <c r="Z9012">
        <f t="shared" si="422"/>
        <v>5</v>
      </c>
    </row>
    <row r="9013" spans="1:26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7">
        <f t="shared" si="420"/>
        <v>50.400000000000006</v>
      </c>
      <c r="W9013" s="7" t="str">
        <f>IFERROR(INDEX(Returns!A:A,MATCH(Orders!B9013,Returns!B:B,0)), "No")</f>
        <v>No</v>
      </c>
      <c r="X9013" s="7" t="str">
        <f>INDEX(People!$A$2:$A$5,MATCH(Orders!M9013,People!$B$2:$B$5,0))</f>
        <v>Kelly Williams</v>
      </c>
      <c r="Y9013">
        <f t="shared" si="421"/>
        <v>2017</v>
      </c>
      <c r="Z9013">
        <f t="shared" si="422"/>
        <v>12</v>
      </c>
    </row>
    <row r="9014" spans="1:26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7">
        <f t="shared" si="420"/>
        <v>19.399999999999999</v>
      </c>
      <c r="W9014" s="7" t="str">
        <f>IFERROR(INDEX(Returns!A:A,MATCH(Orders!B9014,Returns!B:B,0)), "No")</f>
        <v>No</v>
      </c>
      <c r="X9014" s="7" t="str">
        <f>INDEX(People!$A$2:$A$5,MATCH(Orders!M9014,People!$B$2:$B$5,0))</f>
        <v>Chuck Magee</v>
      </c>
      <c r="Y9014">
        <f t="shared" si="421"/>
        <v>2018</v>
      </c>
      <c r="Z9014">
        <f t="shared" si="422"/>
        <v>2</v>
      </c>
    </row>
    <row r="9015" spans="1:26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7">
        <f t="shared" si="420"/>
        <v>2.78</v>
      </c>
      <c r="W9015" s="7" t="str">
        <f>IFERROR(INDEX(Returns!A:A,MATCH(Orders!B9015,Returns!B:B,0)), "No")</f>
        <v>Yes</v>
      </c>
      <c r="X9015" s="7" t="str">
        <f>INDEX(People!$A$2:$A$5,MATCH(Orders!M9015,People!$B$2:$B$5,0))</f>
        <v>Anna Andreadi</v>
      </c>
      <c r="Y9015">
        <f t="shared" si="421"/>
        <v>2019</v>
      </c>
      <c r="Z9015">
        <f t="shared" si="422"/>
        <v>3</v>
      </c>
    </row>
    <row r="9016" spans="1:26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7">
        <f t="shared" si="420"/>
        <v>3.88</v>
      </c>
      <c r="W9016" s="7" t="str">
        <f>IFERROR(INDEX(Returns!A:A,MATCH(Orders!B9016,Returns!B:B,0)), "No")</f>
        <v>Yes</v>
      </c>
      <c r="X9016" s="7" t="str">
        <f>INDEX(People!$A$2:$A$5,MATCH(Orders!M9016,People!$B$2:$B$5,0))</f>
        <v>Anna Andreadi</v>
      </c>
      <c r="Y9016">
        <f t="shared" si="421"/>
        <v>2019</v>
      </c>
      <c r="Z9016">
        <f t="shared" si="422"/>
        <v>3</v>
      </c>
    </row>
    <row r="9017" spans="1:26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7">
        <f t="shared" si="420"/>
        <v>6.7439999999999998</v>
      </c>
      <c r="W9017" s="7" t="str">
        <f>IFERROR(INDEX(Returns!A:A,MATCH(Orders!B9017,Returns!B:B,0)), "No")</f>
        <v>No</v>
      </c>
      <c r="X9017" s="7" t="str">
        <f>INDEX(People!$A$2:$A$5,MATCH(Orders!M9017,People!$B$2:$B$5,0))</f>
        <v>Anna Andreadi</v>
      </c>
      <c r="Y9017">
        <f t="shared" si="421"/>
        <v>2018</v>
      </c>
      <c r="Z9017">
        <f t="shared" si="422"/>
        <v>12</v>
      </c>
    </row>
    <row r="9018" spans="1:26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7">
        <f t="shared" si="420"/>
        <v>11.416</v>
      </c>
      <c r="W9018" s="7" t="str">
        <f>IFERROR(INDEX(Returns!A:A,MATCH(Orders!B9018,Returns!B:B,0)), "No")</f>
        <v>No</v>
      </c>
      <c r="X9018" s="7" t="str">
        <f>INDEX(People!$A$2:$A$5,MATCH(Orders!M9018,People!$B$2:$B$5,0))</f>
        <v>Anna Andreadi</v>
      </c>
      <c r="Y9018">
        <f t="shared" si="421"/>
        <v>2018</v>
      </c>
      <c r="Z9018">
        <f t="shared" si="422"/>
        <v>12</v>
      </c>
    </row>
    <row r="9019" spans="1:26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7">
        <f t="shared" si="420"/>
        <v>5.88</v>
      </c>
      <c r="W9019" s="7" t="str">
        <f>IFERROR(INDEX(Returns!A:A,MATCH(Orders!B9019,Returns!B:B,0)), "No")</f>
        <v>No</v>
      </c>
      <c r="X9019" s="7" t="str">
        <f>INDEX(People!$A$2:$A$5,MATCH(Orders!M9019,People!$B$2:$B$5,0))</f>
        <v>Anna Andreadi</v>
      </c>
      <c r="Y9019">
        <f t="shared" si="421"/>
        <v>2018</v>
      </c>
      <c r="Z9019">
        <f t="shared" si="422"/>
        <v>3</v>
      </c>
    </row>
    <row r="9020" spans="1:26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7">
        <f t="shared" si="420"/>
        <v>5.68</v>
      </c>
      <c r="W9020" s="7" t="str">
        <f>IFERROR(INDEX(Returns!A:A,MATCH(Orders!B9020,Returns!B:B,0)), "No")</f>
        <v>No</v>
      </c>
      <c r="X9020" s="7" t="str">
        <f>INDEX(People!$A$2:$A$5,MATCH(Orders!M9020,People!$B$2:$B$5,0))</f>
        <v>Anna Andreadi</v>
      </c>
      <c r="Y9020">
        <f t="shared" si="421"/>
        <v>2018</v>
      </c>
      <c r="Z9020">
        <f t="shared" si="422"/>
        <v>3</v>
      </c>
    </row>
    <row r="9021" spans="1:26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7">
        <f t="shared" si="420"/>
        <v>49.99</v>
      </c>
      <c r="W9021" s="7" t="str">
        <f>IFERROR(INDEX(Returns!A:A,MATCH(Orders!B9021,Returns!B:B,0)), "No")</f>
        <v>No</v>
      </c>
      <c r="X9021" s="7" t="str">
        <f>INDEX(People!$A$2:$A$5,MATCH(Orders!M9021,People!$B$2:$B$5,0))</f>
        <v>Cassandra Brandow</v>
      </c>
      <c r="Y9021">
        <f t="shared" si="421"/>
        <v>2016</v>
      </c>
      <c r="Z9021">
        <f t="shared" si="422"/>
        <v>12</v>
      </c>
    </row>
    <row r="9022" spans="1:26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7">
        <f t="shared" si="420"/>
        <v>4.91</v>
      </c>
      <c r="W9022" s="7" t="str">
        <f>IFERROR(INDEX(Returns!A:A,MATCH(Orders!B9022,Returns!B:B,0)), "No")</f>
        <v>No</v>
      </c>
      <c r="X9022" s="7" t="str">
        <f>INDEX(People!$A$2:$A$5,MATCH(Orders!M9022,People!$B$2:$B$5,0))</f>
        <v>Cassandra Brandow</v>
      </c>
      <c r="Y9022">
        <f t="shared" si="421"/>
        <v>2016</v>
      </c>
      <c r="Z9022">
        <f t="shared" si="422"/>
        <v>12</v>
      </c>
    </row>
    <row r="9023" spans="1:26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7">
        <f t="shared" si="420"/>
        <v>12.840000000000002</v>
      </c>
      <c r="W9023" s="7" t="str">
        <f>IFERROR(INDEX(Returns!A:A,MATCH(Orders!B9023,Returns!B:B,0)), "No")</f>
        <v>No</v>
      </c>
      <c r="X9023" s="7" t="str">
        <f>INDEX(People!$A$2:$A$5,MATCH(Orders!M9023,People!$B$2:$B$5,0))</f>
        <v>Chuck Magee</v>
      </c>
      <c r="Y9023">
        <f t="shared" si="421"/>
        <v>2017</v>
      </c>
      <c r="Z9023">
        <f t="shared" si="422"/>
        <v>11</v>
      </c>
    </row>
    <row r="9024" spans="1:26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7">
        <f t="shared" si="420"/>
        <v>32.776000000000003</v>
      </c>
      <c r="W9024" s="7" t="str">
        <f>IFERROR(INDEX(Returns!A:A,MATCH(Orders!B9024,Returns!B:B,0)), "No")</f>
        <v>No</v>
      </c>
      <c r="X9024" s="7" t="str">
        <f>INDEX(People!$A$2:$A$5,MATCH(Orders!M9024,People!$B$2:$B$5,0))</f>
        <v>Anna Andreadi</v>
      </c>
      <c r="Y9024">
        <f t="shared" si="421"/>
        <v>2018</v>
      </c>
      <c r="Z9024">
        <f t="shared" si="422"/>
        <v>8</v>
      </c>
    </row>
    <row r="9025" spans="1:26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7">
        <f t="shared" si="420"/>
        <v>117.88199999999999</v>
      </c>
      <c r="W9025" s="7" t="str">
        <f>IFERROR(INDEX(Returns!A:A,MATCH(Orders!B9025,Returns!B:B,0)), "No")</f>
        <v>No</v>
      </c>
      <c r="X9025" s="7" t="str">
        <f>INDEX(People!$A$2:$A$5,MATCH(Orders!M9025,People!$B$2:$B$5,0))</f>
        <v>Chuck Magee</v>
      </c>
      <c r="Y9025">
        <f t="shared" si="421"/>
        <v>2017</v>
      </c>
      <c r="Z9025">
        <f t="shared" si="422"/>
        <v>6</v>
      </c>
    </row>
    <row r="9026" spans="1:26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7">
        <f t="shared" si="420"/>
        <v>6.9899999999999993</v>
      </c>
      <c r="W9026" s="7" t="str">
        <f>IFERROR(INDEX(Returns!A:A,MATCH(Orders!B9026,Returns!B:B,0)), "No")</f>
        <v>No</v>
      </c>
      <c r="X9026" s="7" t="str">
        <f>INDEX(People!$A$2:$A$5,MATCH(Orders!M9026,People!$B$2:$B$5,0))</f>
        <v>Chuck Magee</v>
      </c>
      <c r="Y9026">
        <f t="shared" si="421"/>
        <v>2018</v>
      </c>
      <c r="Z9026">
        <f t="shared" si="422"/>
        <v>6</v>
      </c>
    </row>
    <row r="9027" spans="1:26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7">
        <f t="shared" ref="V9027:V9090" si="423">R9027/S9027</f>
        <v>34.99</v>
      </c>
      <c r="W9027" s="7" t="str">
        <f>IFERROR(INDEX(Returns!A:A,MATCH(Orders!B9027,Returns!B:B,0)), "No")</f>
        <v>No</v>
      </c>
      <c r="X9027" s="7" t="str">
        <f>INDEX(People!$A$2:$A$5,MATCH(Orders!M9027,People!$B$2:$B$5,0))</f>
        <v>Chuck Magee</v>
      </c>
      <c r="Y9027">
        <f t="shared" ref="Y9027:Y9090" si="424">YEAR(C9027)</f>
        <v>2018</v>
      </c>
      <c r="Z9027">
        <f t="shared" ref="Z9027:Z9090" si="425">MONTH(C9027)</f>
        <v>6</v>
      </c>
    </row>
    <row r="9028" spans="1:26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7">
        <f t="shared" si="423"/>
        <v>12.58</v>
      </c>
      <c r="W9028" s="7" t="str">
        <f>IFERROR(INDEX(Returns!A:A,MATCH(Orders!B9028,Returns!B:B,0)), "No")</f>
        <v>No</v>
      </c>
      <c r="X9028" s="7" t="str">
        <f>INDEX(People!$A$2:$A$5,MATCH(Orders!M9028,People!$B$2:$B$5,0))</f>
        <v>Chuck Magee</v>
      </c>
      <c r="Y9028">
        <f t="shared" si="424"/>
        <v>2018</v>
      </c>
      <c r="Z9028">
        <f t="shared" si="425"/>
        <v>6</v>
      </c>
    </row>
    <row r="9029" spans="1:26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7">
        <f t="shared" si="423"/>
        <v>4.9400000000000004</v>
      </c>
      <c r="W9029" s="7" t="str">
        <f>IFERROR(INDEX(Returns!A:A,MATCH(Orders!B9029,Returns!B:B,0)), "No")</f>
        <v>No</v>
      </c>
      <c r="X9029" s="7" t="str">
        <f>INDEX(People!$A$2:$A$5,MATCH(Orders!M9029,People!$B$2:$B$5,0))</f>
        <v>Chuck Magee</v>
      </c>
      <c r="Y9029">
        <f t="shared" si="424"/>
        <v>2018</v>
      </c>
      <c r="Z9029">
        <f t="shared" si="425"/>
        <v>9</v>
      </c>
    </row>
    <row r="9030" spans="1:26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7">
        <f t="shared" si="423"/>
        <v>63.94</v>
      </c>
      <c r="W9030" s="7" t="str">
        <f>IFERROR(INDEX(Returns!A:A,MATCH(Orders!B9030,Returns!B:B,0)), "No")</f>
        <v>No</v>
      </c>
      <c r="X9030" s="7" t="str">
        <f>INDEX(People!$A$2:$A$5,MATCH(Orders!M9030,People!$B$2:$B$5,0))</f>
        <v>Chuck Magee</v>
      </c>
      <c r="Y9030">
        <f t="shared" si="424"/>
        <v>2018</v>
      </c>
      <c r="Z9030">
        <f t="shared" si="425"/>
        <v>9</v>
      </c>
    </row>
    <row r="9031" spans="1:26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7">
        <f t="shared" si="423"/>
        <v>6.952</v>
      </c>
      <c r="W9031" s="7" t="str">
        <f>IFERROR(INDEX(Returns!A:A,MATCH(Orders!B9031,Returns!B:B,0)), "No")</f>
        <v>No</v>
      </c>
      <c r="X9031" s="7" t="str">
        <f>INDEX(People!$A$2:$A$5,MATCH(Orders!M9031,People!$B$2:$B$5,0))</f>
        <v>Chuck Magee</v>
      </c>
      <c r="Y9031">
        <f t="shared" si="424"/>
        <v>2016</v>
      </c>
      <c r="Z9031">
        <f t="shared" si="425"/>
        <v>7</v>
      </c>
    </row>
    <row r="9032" spans="1:26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7">
        <f t="shared" si="423"/>
        <v>78.650000000000006</v>
      </c>
      <c r="W9032" s="7" t="str">
        <f>IFERROR(INDEX(Returns!A:A,MATCH(Orders!B9032,Returns!B:B,0)), "No")</f>
        <v>No</v>
      </c>
      <c r="X9032" s="7" t="str">
        <f>INDEX(People!$A$2:$A$5,MATCH(Orders!M9032,People!$B$2:$B$5,0))</f>
        <v>Anna Andreadi</v>
      </c>
      <c r="Y9032">
        <f t="shared" si="424"/>
        <v>2019</v>
      </c>
      <c r="Z9032">
        <f t="shared" si="425"/>
        <v>9</v>
      </c>
    </row>
    <row r="9033" spans="1:26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7">
        <f t="shared" si="423"/>
        <v>70.89</v>
      </c>
      <c r="W9033" s="7" t="str">
        <f>IFERROR(INDEX(Returns!A:A,MATCH(Orders!B9033,Returns!B:B,0)), "No")</f>
        <v>No</v>
      </c>
      <c r="X9033" s="7" t="str">
        <f>INDEX(People!$A$2:$A$5,MATCH(Orders!M9033,People!$B$2:$B$5,0))</f>
        <v>Anna Andreadi</v>
      </c>
      <c r="Y9033">
        <f t="shared" si="424"/>
        <v>2019</v>
      </c>
      <c r="Z9033">
        <f t="shared" si="425"/>
        <v>9</v>
      </c>
    </row>
    <row r="9034" spans="1:26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7">
        <f t="shared" si="423"/>
        <v>243.98</v>
      </c>
      <c r="W9034" s="7" t="str">
        <f>IFERROR(INDEX(Returns!A:A,MATCH(Orders!B9034,Returns!B:B,0)), "No")</f>
        <v>No</v>
      </c>
      <c r="X9034" s="7" t="str">
        <f>INDEX(People!$A$2:$A$5,MATCH(Orders!M9034,People!$B$2:$B$5,0))</f>
        <v>Kelly Williams</v>
      </c>
      <c r="Y9034">
        <f t="shared" si="424"/>
        <v>2019</v>
      </c>
      <c r="Z9034">
        <f t="shared" si="425"/>
        <v>6</v>
      </c>
    </row>
    <row r="9035" spans="1:26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7">
        <f t="shared" si="423"/>
        <v>896.99</v>
      </c>
      <c r="W9035" s="7" t="str">
        <f>IFERROR(INDEX(Returns!A:A,MATCH(Orders!B9035,Returns!B:B,0)), "No")</f>
        <v>No</v>
      </c>
      <c r="X9035" s="7" t="str">
        <f>INDEX(People!$A$2:$A$5,MATCH(Orders!M9035,People!$B$2:$B$5,0))</f>
        <v>Cassandra Brandow</v>
      </c>
      <c r="Y9035">
        <f t="shared" si="424"/>
        <v>2016</v>
      </c>
      <c r="Z9035">
        <f t="shared" si="425"/>
        <v>9</v>
      </c>
    </row>
    <row r="9036" spans="1:26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7">
        <f t="shared" si="423"/>
        <v>0.74799999999999989</v>
      </c>
      <c r="W9036" s="7" t="str">
        <f>IFERROR(INDEX(Returns!A:A,MATCH(Orders!B9036,Returns!B:B,0)), "No")</f>
        <v>Yes</v>
      </c>
      <c r="X9036" s="7" t="str">
        <f>INDEX(People!$A$2:$A$5,MATCH(Orders!M9036,People!$B$2:$B$5,0))</f>
        <v>Kelly Williams</v>
      </c>
      <c r="Y9036">
        <f t="shared" si="424"/>
        <v>2017</v>
      </c>
      <c r="Z9036">
        <f t="shared" si="425"/>
        <v>10</v>
      </c>
    </row>
    <row r="9037" spans="1:26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7">
        <f t="shared" si="423"/>
        <v>27.192000000000004</v>
      </c>
      <c r="W9037" s="7" t="str">
        <f>IFERROR(INDEX(Returns!A:A,MATCH(Orders!B9037,Returns!B:B,0)), "No")</f>
        <v>Yes</v>
      </c>
      <c r="X9037" s="7" t="str">
        <f>INDEX(People!$A$2:$A$5,MATCH(Orders!M9037,People!$B$2:$B$5,0))</f>
        <v>Kelly Williams</v>
      </c>
      <c r="Y9037">
        <f t="shared" si="424"/>
        <v>2017</v>
      </c>
      <c r="Z9037">
        <f t="shared" si="425"/>
        <v>10</v>
      </c>
    </row>
    <row r="9038" spans="1:26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7">
        <f t="shared" si="423"/>
        <v>6.48</v>
      </c>
      <c r="W9038" s="7" t="str">
        <f>IFERROR(INDEX(Returns!A:A,MATCH(Orders!B9038,Returns!B:B,0)), "No")</f>
        <v>No</v>
      </c>
      <c r="X9038" s="7" t="str">
        <f>INDEX(People!$A$2:$A$5,MATCH(Orders!M9038,People!$B$2:$B$5,0))</f>
        <v>Chuck Magee</v>
      </c>
      <c r="Y9038">
        <f t="shared" si="424"/>
        <v>2017</v>
      </c>
      <c r="Z9038">
        <f t="shared" si="425"/>
        <v>4</v>
      </c>
    </row>
    <row r="9039" spans="1:26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7">
        <f t="shared" si="423"/>
        <v>11.29</v>
      </c>
      <c r="W9039" s="7" t="str">
        <f>IFERROR(INDEX(Returns!A:A,MATCH(Orders!B9039,Returns!B:B,0)), "No")</f>
        <v>No</v>
      </c>
      <c r="X9039" s="7" t="str">
        <f>INDEX(People!$A$2:$A$5,MATCH(Orders!M9039,People!$B$2:$B$5,0))</f>
        <v>Chuck Magee</v>
      </c>
      <c r="Y9039">
        <f t="shared" si="424"/>
        <v>2017</v>
      </c>
      <c r="Z9039">
        <f t="shared" si="425"/>
        <v>4</v>
      </c>
    </row>
    <row r="9040" spans="1:26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7">
        <f t="shared" si="423"/>
        <v>18.391999999999999</v>
      </c>
      <c r="W9040" s="7" t="str">
        <f>IFERROR(INDEX(Returns!A:A,MATCH(Orders!B9040,Returns!B:B,0)), "No")</f>
        <v>No</v>
      </c>
      <c r="X9040" s="7" t="str">
        <f>INDEX(People!$A$2:$A$5,MATCH(Orders!M9040,People!$B$2:$B$5,0))</f>
        <v>Kelly Williams</v>
      </c>
      <c r="Y9040">
        <f t="shared" si="424"/>
        <v>2019</v>
      </c>
      <c r="Z9040">
        <f t="shared" si="425"/>
        <v>11</v>
      </c>
    </row>
    <row r="9041" spans="1:26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7">
        <f t="shared" si="423"/>
        <v>760.98</v>
      </c>
      <c r="W9041" s="7" t="str">
        <f>IFERROR(INDEX(Returns!A:A,MATCH(Orders!B9041,Returns!B:B,0)), "No")</f>
        <v>No</v>
      </c>
      <c r="X9041" s="7" t="str">
        <f>INDEX(People!$A$2:$A$5,MATCH(Orders!M9041,People!$B$2:$B$5,0))</f>
        <v>Kelly Williams</v>
      </c>
      <c r="Y9041">
        <f t="shared" si="424"/>
        <v>2018</v>
      </c>
      <c r="Z9041">
        <f t="shared" si="425"/>
        <v>12</v>
      </c>
    </row>
    <row r="9042" spans="1:26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7">
        <f t="shared" si="423"/>
        <v>73.915000000000006</v>
      </c>
      <c r="W9042" s="7" t="str">
        <f>IFERROR(INDEX(Returns!A:A,MATCH(Orders!B9042,Returns!B:B,0)), "No")</f>
        <v>No</v>
      </c>
      <c r="X9042" s="7" t="str">
        <f>INDEX(People!$A$2:$A$5,MATCH(Orders!M9042,People!$B$2:$B$5,0))</f>
        <v>Anna Andreadi</v>
      </c>
      <c r="Y9042">
        <f t="shared" si="424"/>
        <v>2016</v>
      </c>
      <c r="Z9042">
        <f t="shared" si="425"/>
        <v>9</v>
      </c>
    </row>
    <row r="9043" spans="1:26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7">
        <f t="shared" si="423"/>
        <v>84.272000000000006</v>
      </c>
      <c r="W9043" s="7" t="str">
        <f>IFERROR(INDEX(Returns!A:A,MATCH(Orders!B9043,Returns!B:B,0)), "No")</f>
        <v>No</v>
      </c>
      <c r="X9043" s="7" t="str">
        <f>INDEX(People!$A$2:$A$5,MATCH(Orders!M9043,People!$B$2:$B$5,0))</f>
        <v>Cassandra Brandow</v>
      </c>
      <c r="Y9043">
        <f t="shared" si="424"/>
        <v>2016</v>
      </c>
      <c r="Z9043">
        <f t="shared" si="425"/>
        <v>9</v>
      </c>
    </row>
    <row r="9044" spans="1:26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7">
        <f t="shared" si="423"/>
        <v>20.48</v>
      </c>
      <c r="W9044" s="7" t="str">
        <f>IFERROR(INDEX(Returns!A:A,MATCH(Orders!B9044,Returns!B:B,0)), "No")</f>
        <v>No</v>
      </c>
      <c r="X9044" s="7" t="str">
        <f>INDEX(People!$A$2:$A$5,MATCH(Orders!M9044,People!$B$2:$B$5,0))</f>
        <v>Anna Andreadi</v>
      </c>
      <c r="Y9044">
        <f t="shared" si="424"/>
        <v>2017</v>
      </c>
      <c r="Z9044">
        <f t="shared" si="425"/>
        <v>9</v>
      </c>
    </row>
    <row r="9045" spans="1:26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7">
        <f t="shared" si="423"/>
        <v>159.99</v>
      </c>
      <c r="W9045" s="7" t="str">
        <f>IFERROR(INDEX(Returns!A:A,MATCH(Orders!B9045,Returns!B:B,0)), "No")</f>
        <v>No</v>
      </c>
      <c r="X9045" s="7" t="str">
        <f>INDEX(People!$A$2:$A$5,MATCH(Orders!M9045,People!$B$2:$B$5,0))</f>
        <v>Anna Andreadi</v>
      </c>
      <c r="Y9045">
        <f t="shared" si="424"/>
        <v>2018</v>
      </c>
      <c r="Z9045">
        <f t="shared" si="425"/>
        <v>11</v>
      </c>
    </row>
    <row r="9046" spans="1:26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7">
        <f t="shared" si="423"/>
        <v>2.9920000000000004</v>
      </c>
      <c r="W9046" s="7" t="str">
        <f>IFERROR(INDEX(Returns!A:A,MATCH(Orders!B9046,Returns!B:B,0)), "No")</f>
        <v>No</v>
      </c>
      <c r="X9046" s="7" t="str">
        <f>INDEX(People!$A$2:$A$5,MATCH(Orders!M9046,People!$B$2:$B$5,0))</f>
        <v>Anna Andreadi</v>
      </c>
      <c r="Y9046">
        <f t="shared" si="424"/>
        <v>2019</v>
      </c>
      <c r="Z9046">
        <f t="shared" si="425"/>
        <v>12</v>
      </c>
    </row>
    <row r="9047" spans="1:26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7">
        <f t="shared" si="423"/>
        <v>37.99</v>
      </c>
      <c r="W9047" s="7" t="str">
        <f>IFERROR(INDEX(Returns!A:A,MATCH(Orders!B9047,Returns!B:B,0)), "No")</f>
        <v>No</v>
      </c>
      <c r="X9047" s="7" t="str">
        <f>INDEX(People!$A$2:$A$5,MATCH(Orders!M9047,People!$B$2:$B$5,0))</f>
        <v>Anna Andreadi</v>
      </c>
      <c r="Y9047">
        <f t="shared" si="424"/>
        <v>2019</v>
      </c>
      <c r="Z9047">
        <f t="shared" si="425"/>
        <v>12</v>
      </c>
    </row>
    <row r="9048" spans="1:26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7">
        <f t="shared" si="423"/>
        <v>29.99</v>
      </c>
      <c r="W9048" s="7" t="str">
        <f>IFERROR(INDEX(Returns!A:A,MATCH(Orders!B9048,Returns!B:B,0)), "No")</f>
        <v>No</v>
      </c>
      <c r="X9048" s="7" t="str">
        <f>INDEX(People!$A$2:$A$5,MATCH(Orders!M9048,People!$B$2:$B$5,0))</f>
        <v>Anna Andreadi</v>
      </c>
      <c r="Y9048">
        <f t="shared" si="424"/>
        <v>2019</v>
      </c>
      <c r="Z9048">
        <f t="shared" si="425"/>
        <v>12</v>
      </c>
    </row>
    <row r="9049" spans="1:26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7">
        <f t="shared" si="423"/>
        <v>5.99</v>
      </c>
      <c r="W9049" s="7" t="str">
        <f>IFERROR(INDEX(Returns!A:A,MATCH(Orders!B9049,Returns!B:B,0)), "No")</f>
        <v>No</v>
      </c>
      <c r="X9049" s="7" t="str">
        <f>INDEX(People!$A$2:$A$5,MATCH(Orders!M9049,People!$B$2:$B$5,0))</f>
        <v>Anna Andreadi</v>
      </c>
      <c r="Y9049">
        <f t="shared" si="424"/>
        <v>2019</v>
      </c>
      <c r="Z9049">
        <f t="shared" si="425"/>
        <v>12</v>
      </c>
    </row>
    <row r="9050" spans="1:26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7">
        <f t="shared" si="423"/>
        <v>14.800000000000002</v>
      </c>
      <c r="W9050" s="7" t="str">
        <f>IFERROR(INDEX(Returns!A:A,MATCH(Orders!B9050,Returns!B:B,0)), "No")</f>
        <v>No</v>
      </c>
      <c r="X9050" s="7" t="str">
        <f>INDEX(People!$A$2:$A$5,MATCH(Orders!M9050,People!$B$2:$B$5,0))</f>
        <v>Anna Andreadi</v>
      </c>
      <c r="Y9050">
        <f t="shared" si="424"/>
        <v>2019</v>
      </c>
      <c r="Z9050">
        <f t="shared" si="425"/>
        <v>12</v>
      </c>
    </row>
    <row r="9051" spans="1:26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7">
        <f t="shared" si="423"/>
        <v>22.01</v>
      </c>
      <c r="W9051" s="7" t="str">
        <f>IFERROR(INDEX(Returns!A:A,MATCH(Orders!B9051,Returns!B:B,0)), "No")</f>
        <v>No</v>
      </c>
      <c r="X9051" s="7" t="str">
        <f>INDEX(People!$A$2:$A$5,MATCH(Orders!M9051,People!$B$2:$B$5,0))</f>
        <v>Chuck Magee</v>
      </c>
      <c r="Y9051">
        <f t="shared" si="424"/>
        <v>2016</v>
      </c>
      <c r="Z9051">
        <f t="shared" si="425"/>
        <v>9</v>
      </c>
    </row>
    <row r="9052" spans="1:26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7">
        <f t="shared" si="423"/>
        <v>5.43</v>
      </c>
      <c r="W9052" s="7" t="str">
        <f>IFERROR(INDEX(Returns!A:A,MATCH(Orders!B9052,Returns!B:B,0)), "No")</f>
        <v>No</v>
      </c>
      <c r="X9052" s="7" t="str">
        <f>INDEX(People!$A$2:$A$5,MATCH(Orders!M9052,People!$B$2:$B$5,0))</f>
        <v>Anna Andreadi</v>
      </c>
      <c r="Y9052">
        <f t="shared" si="424"/>
        <v>2017</v>
      </c>
      <c r="Z9052">
        <f t="shared" si="425"/>
        <v>5</v>
      </c>
    </row>
    <row r="9053" spans="1:26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7">
        <f t="shared" si="423"/>
        <v>1.68</v>
      </c>
      <c r="W9053" s="7" t="str">
        <f>IFERROR(INDEX(Returns!A:A,MATCH(Orders!B9053,Returns!B:B,0)), "No")</f>
        <v>No</v>
      </c>
      <c r="X9053" s="7" t="str">
        <f>INDEX(People!$A$2:$A$5,MATCH(Orders!M9053,People!$B$2:$B$5,0))</f>
        <v>Anna Andreadi</v>
      </c>
      <c r="Y9053">
        <f t="shared" si="424"/>
        <v>2016</v>
      </c>
      <c r="Z9053">
        <f t="shared" si="425"/>
        <v>3</v>
      </c>
    </row>
    <row r="9054" spans="1:26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7">
        <f t="shared" si="423"/>
        <v>6.9840000000000009</v>
      </c>
      <c r="W9054" s="7" t="str">
        <f>IFERROR(INDEX(Returns!A:A,MATCH(Orders!B9054,Returns!B:B,0)), "No")</f>
        <v>No</v>
      </c>
      <c r="X9054" s="7" t="str">
        <f>INDEX(People!$A$2:$A$5,MATCH(Orders!M9054,People!$B$2:$B$5,0))</f>
        <v>Anna Andreadi</v>
      </c>
      <c r="Y9054">
        <f t="shared" si="424"/>
        <v>2016</v>
      </c>
      <c r="Z9054">
        <f t="shared" si="425"/>
        <v>3</v>
      </c>
    </row>
    <row r="9055" spans="1:26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7">
        <f t="shared" si="423"/>
        <v>14.391999999999999</v>
      </c>
      <c r="W9055" s="7" t="str">
        <f>IFERROR(INDEX(Returns!A:A,MATCH(Orders!B9055,Returns!B:B,0)), "No")</f>
        <v>No</v>
      </c>
      <c r="X9055" s="7" t="str">
        <f>INDEX(People!$A$2:$A$5,MATCH(Orders!M9055,People!$B$2:$B$5,0))</f>
        <v>Anna Andreadi</v>
      </c>
      <c r="Y9055">
        <f t="shared" si="424"/>
        <v>2016</v>
      </c>
      <c r="Z9055">
        <f t="shared" si="425"/>
        <v>3</v>
      </c>
    </row>
    <row r="9056" spans="1:26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7">
        <f t="shared" si="423"/>
        <v>10.98</v>
      </c>
      <c r="W9056" s="7" t="str">
        <f>IFERROR(INDEX(Returns!A:A,MATCH(Orders!B9056,Returns!B:B,0)), "No")</f>
        <v>No</v>
      </c>
      <c r="X9056" s="7" t="str">
        <f>INDEX(People!$A$2:$A$5,MATCH(Orders!M9056,People!$B$2:$B$5,0))</f>
        <v>Anna Andreadi</v>
      </c>
      <c r="Y9056">
        <f t="shared" si="424"/>
        <v>2019</v>
      </c>
      <c r="Z9056">
        <f t="shared" si="425"/>
        <v>9</v>
      </c>
    </row>
    <row r="9057" spans="1:26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7">
        <f t="shared" si="423"/>
        <v>10.99</v>
      </c>
      <c r="W9057" s="7" t="str">
        <f>IFERROR(INDEX(Returns!A:A,MATCH(Orders!B9057,Returns!B:B,0)), "No")</f>
        <v>No</v>
      </c>
      <c r="X9057" s="7" t="str">
        <f>INDEX(People!$A$2:$A$5,MATCH(Orders!M9057,People!$B$2:$B$5,0))</f>
        <v>Anna Andreadi</v>
      </c>
      <c r="Y9057">
        <f t="shared" si="424"/>
        <v>2017</v>
      </c>
      <c r="Z9057">
        <f t="shared" si="425"/>
        <v>9</v>
      </c>
    </row>
    <row r="9058" spans="1:26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7">
        <f t="shared" si="423"/>
        <v>238.30200000000002</v>
      </c>
      <c r="W9058" s="7" t="str">
        <f>IFERROR(INDEX(Returns!A:A,MATCH(Orders!B9058,Returns!B:B,0)), "No")</f>
        <v>No</v>
      </c>
      <c r="X9058" s="7" t="str">
        <f>INDEX(People!$A$2:$A$5,MATCH(Orders!M9058,People!$B$2:$B$5,0))</f>
        <v>Chuck Magee</v>
      </c>
      <c r="Y9058">
        <f t="shared" si="424"/>
        <v>2017</v>
      </c>
      <c r="Z9058">
        <f t="shared" si="425"/>
        <v>11</v>
      </c>
    </row>
    <row r="9059" spans="1:26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7">
        <f t="shared" si="423"/>
        <v>10.679999999999998</v>
      </c>
      <c r="W9059" s="7" t="str">
        <f>IFERROR(INDEX(Returns!A:A,MATCH(Orders!B9059,Returns!B:B,0)), "No")</f>
        <v>No</v>
      </c>
      <c r="X9059" s="7" t="str">
        <f>INDEX(People!$A$2:$A$5,MATCH(Orders!M9059,People!$B$2:$B$5,0))</f>
        <v>Anna Andreadi</v>
      </c>
      <c r="Y9059">
        <f t="shared" si="424"/>
        <v>2017</v>
      </c>
      <c r="Z9059">
        <f t="shared" si="425"/>
        <v>10</v>
      </c>
    </row>
    <row r="9060" spans="1:26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7">
        <f t="shared" si="423"/>
        <v>121.59200000000003</v>
      </c>
      <c r="W9060" s="7" t="str">
        <f>IFERROR(INDEX(Returns!A:A,MATCH(Orders!B9060,Returns!B:B,0)), "No")</f>
        <v>No</v>
      </c>
      <c r="X9060" s="7" t="str">
        <f>INDEX(People!$A$2:$A$5,MATCH(Orders!M9060,People!$B$2:$B$5,0))</f>
        <v>Anna Andreadi</v>
      </c>
      <c r="Y9060">
        <f t="shared" si="424"/>
        <v>2017</v>
      </c>
      <c r="Z9060">
        <f t="shared" si="425"/>
        <v>10</v>
      </c>
    </row>
    <row r="9061" spans="1:26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7">
        <f t="shared" si="423"/>
        <v>159.31</v>
      </c>
      <c r="W9061" s="7" t="str">
        <f>IFERROR(INDEX(Returns!A:A,MATCH(Orders!B9061,Returns!B:B,0)), "No")</f>
        <v>No</v>
      </c>
      <c r="X9061" s="7" t="str">
        <f>INDEX(People!$A$2:$A$5,MATCH(Orders!M9061,People!$B$2:$B$5,0))</f>
        <v>Anna Andreadi</v>
      </c>
      <c r="Y9061">
        <f t="shared" si="424"/>
        <v>2018</v>
      </c>
      <c r="Z9061">
        <f t="shared" si="425"/>
        <v>6</v>
      </c>
    </row>
    <row r="9062" spans="1:26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7">
        <f t="shared" si="423"/>
        <v>22.424000000000003</v>
      </c>
      <c r="W9062" s="7" t="str">
        <f>IFERROR(INDEX(Returns!A:A,MATCH(Orders!B9062,Returns!B:B,0)), "No")</f>
        <v>No</v>
      </c>
      <c r="X9062" s="7" t="str">
        <f>INDEX(People!$A$2:$A$5,MATCH(Orders!M9062,People!$B$2:$B$5,0))</f>
        <v>Anna Andreadi</v>
      </c>
      <c r="Y9062">
        <f t="shared" si="424"/>
        <v>2017</v>
      </c>
      <c r="Z9062">
        <f t="shared" si="425"/>
        <v>11</v>
      </c>
    </row>
    <row r="9063" spans="1:26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7">
        <f t="shared" si="423"/>
        <v>12.53</v>
      </c>
      <c r="W9063" s="7" t="str">
        <f>IFERROR(INDEX(Returns!A:A,MATCH(Orders!B9063,Returns!B:B,0)), "No")</f>
        <v>No</v>
      </c>
      <c r="X9063" s="7" t="str">
        <f>INDEX(People!$A$2:$A$5,MATCH(Orders!M9063,People!$B$2:$B$5,0))</f>
        <v>Anna Andreadi</v>
      </c>
      <c r="Y9063">
        <f t="shared" si="424"/>
        <v>2017</v>
      </c>
      <c r="Z9063">
        <f t="shared" si="425"/>
        <v>11</v>
      </c>
    </row>
    <row r="9064" spans="1:26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7">
        <f t="shared" si="423"/>
        <v>6.080000000000001</v>
      </c>
      <c r="W9064" s="7" t="str">
        <f>IFERROR(INDEX(Returns!A:A,MATCH(Orders!B9064,Returns!B:B,0)), "No")</f>
        <v>No</v>
      </c>
      <c r="X9064" s="7" t="str">
        <f>INDEX(People!$A$2:$A$5,MATCH(Orders!M9064,People!$B$2:$B$5,0))</f>
        <v>Chuck Magee</v>
      </c>
      <c r="Y9064">
        <f t="shared" si="424"/>
        <v>2018</v>
      </c>
      <c r="Z9064">
        <f t="shared" si="425"/>
        <v>2</v>
      </c>
    </row>
    <row r="9065" spans="1:26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7">
        <f t="shared" si="423"/>
        <v>24.783999999999999</v>
      </c>
      <c r="W9065" s="7" t="str">
        <f>IFERROR(INDEX(Returns!A:A,MATCH(Orders!B9065,Returns!B:B,0)), "No")</f>
        <v>No</v>
      </c>
      <c r="X9065" s="7" t="str">
        <f>INDEX(People!$A$2:$A$5,MATCH(Orders!M9065,People!$B$2:$B$5,0))</f>
        <v>Kelly Williams</v>
      </c>
      <c r="Y9065">
        <f t="shared" si="424"/>
        <v>2016</v>
      </c>
      <c r="Z9065">
        <f t="shared" si="425"/>
        <v>10</v>
      </c>
    </row>
    <row r="9066" spans="1:26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7">
        <f t="shared" si="423"/>
        <v>0.98199999999999976</v>
      </c>
      <c r="W9066" s="7" t="str">
        <f>IFERROR(INDEX(Returns!A:A,MATCH(Orders!B9066,Returns!B:B,0)), "No")</f>
        <v>No</v>
      </c>
      <c r="X9066" s="7" t="str">
        <f>INDEX(People!$A$2:$A$5,MATCH(Orders!M9066,People!$B$2:$B$5,0))</f>
        <v>Kelly Williams</v>
      </c>
      <c r="Y9066">
        <f t="shared" si="424"/>
        <v>2016</v>
      </c>
      <c r="Z9066">
        <f t="shared" si="425"/>
        <v>10</v>
      </c>
    </row>
    <row r="9067" spans="1:26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7">
        <f t="shared" si="423"/>
        <v>4.7840000000000007</v>
      </c>
      <c r="W9067" s="7" t="str">
        <f>IFERROR(INDEX(Returns!A:A,MATCH(Orders!B9067,Returns!B:B,0)), "No")</f>
        <v>No</v>
      </c>
      <c r="X9067" s="7" t="str">
        <f>INDEX(People!$A$2:$A$5,MATCH(Orders!M9067,People!$B$2:$B$5,0))</f>
        <v>Kelly Williams</v>
      </c>
      <c r="Y9067">
        <f t="shared" si="424"/>
        <v>2016</v>
      </c>
      <c r="Z9067">
        <f t="shared" si="425"/>
        <v>10</v>
      </c>
    </row>
    <row r="9068" spans="1:26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7">
        <f t="shared" si="423"/>
        <v>11.54</v>
      </c>
      <c r="W9068" s="7" t="str">
        <f>IFERROR(INDEX(Returns!A:A,MATCH(Orders!B9068,Returns!B:B,0)), "No")</f>
        <v>No</v>
      </c>
      <c r="X9068" s="7" t="str">
        <f>INDEX(People!$A$2:$A$5,MATCH(Orders!M9068,People!$B$2:$B$5,0))</f>
        <v>Cassandra Brandow</v>
      </c>
      <c r="Y9068">
        <f t="shared" si="424"/>
        <v>2019</v>
      </c>
      <c r="Z9068">
        <f t="shared" si="425"/>
        <v>5</v>
      </c>
    </row>
    <row r="9069" spans="1:26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7">
        <f t="shared" si="423"/>
        <v>45.24</v>
      </c>
      <c r="W9069" s="7" t="str">
        <f>IFERROR(INDEX(Returns!A:A,MATCH(Orders!B9069,Returns!B:B,0)), "No")</f>
        <v>Yes</v>
      </c>
      <c r="X9069" s="7" t="str">
        <f>INDEX(People!$A$2:$A$5,MATCH(Orders!M9069,People!$B$2:$B$5,0))</f>
        <v>Chuck Magee</v>
      </c>
      <c r="Y9069">
        <f t="shared" si="424"/>
        <v>2018</v>
      </c>
      <c r="Z9069">
        <f t="shared" si="425"/>
        <v>2</v>
      </c>
    </row>
    <row r="9070" spans="1:26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7">
        <f t="shared" si="423"/>
        <v>71.992000000000004</v>
      </c>
      <c r="W9070" s="7" t="str">
        <f>IFERROR(INDEX(Returns!A:A,MATCH(Orders!B9070,Returns!B:B,0)), "No")</f>
        <v>No</v>
      </c>
      <c r="X9070" s="7" t="str">
        <f>INDEX(People!$A$2:$A$5,MATCH(Orders!M9070,People!$B$2:$B$5,0))</f>
        <v>Anna Andreadi</v>
      </c>
      <c r="Y9070">
        <f t="shared" si="424"/>
        <v>2018</v>
      </c>
      <c r="Z9070">
        <f t="shared" si="425"/>
        <v>9</v>
      </c>
    </row>
    <row r="9071" spans="1:26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7">
        <f t="shared" si="423"/>
        <v>21.98</v>
      </c>
      <c r="W9071" s="7" t="str">
        <f>IFERROR(INDEX(Returns!A:A,MATCH(Orders!B9071,Returns!B:B,0)), "No")</f>
        <v>No</v>
      </c>
      <c r="X9071" s="7" t="str">
        <f>INDEX(People!$A$2:$A$5,MATCH(Orders!M9071,People!$B$2:$B$5,0))</f>
        <v>Anna Andreadi</v>
      </c>
      <c r="Y9071">
        <f t="shared" si="424"/>
        <v>2018</v>
      </c>
      <c r="Z9071">
        <f t="shared" si="425"/>
        <v>9</v>
      </c>
    </row>
    <row r="9072" spans="1:26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7">
        <f t="shared" si="423"/>
        <v>3.7840000000000007</v>
      </c>
      <c r="W9072" s="7" t="str">
        <f>IFERROR(INDEX(Returns!A:A,MATCH(Orders!B9072,Returns!B:B,0)), "No")</f>
        <v>No</v>
      </c>
      <c r="X9072" s="7" t="str">
        <f>INDEX(People!$A$2:$A$5,MATCH(Orders!M9072,People!$B$2:$B$5,0))</f>
        <v>Chuck Magee</v>
      </c>
      <c r="Y9072">
        <f t="shared" si="424"/>
        <v>2019</v>
      </c>
      <c r="Z9072">
        <f t="shared" si="425"/>
        <v>12</v>
      </c>
    </row>
    <row r="9073" spans="1:26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7">
        <f t="shared" si="423"/>
        <v>12.28</v>
      </c>
      <c r="W9073" s="7" t="str">
        <f>IFERROR(INDEX(Returns!A:A,MATCH(Orders!B9073,Returns!B:B,0)), "No")</f>
        <v>No</v>
      </c>
      <c r="X9073" s="7" t="str">
        <f>INDEX(People!$A$2:$A$5,MATCH(Orders!M9073,People!$B$2:$B$5,0))</f>
        <v>Kelly Williams</v>
      </c>
      <c r="Y9073">
        <f t="shared" si="424"/>
        <v>2017</v>
      </c>
      <c r="Z9073">
        <f t="shared" si="425"/>
        <v>6</v>
      </c>
    </row>
    <row r="9074" spans="1:26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7">
        <f t="shared" si="423"/>
        <v>8.2799999999999994</v>
      </c>
      <c r="W9074" s="7" t="str">
        <f>IFERROR(INDEX(Returns!A:A,MATCH(Orders!B9074,Returns!B:B,0)), "No")</f>
        <v>No</v>
      </c>
      <c r="X9074" s="7" t="str">
        <f>INDEX(People!$A$2:$A$5,MATCH(Orders!M9074,People!$B$2:$B$5,0))</f>
        <v>Kelly Williams</v>
      </c>
      <c r="Y9074">
        <f t="shared" si="424"/>
        <v>2018</v>
      </c>
      <c r="Z9074">
        <f t="shared" si="425"/>
        <v>9</v>
      </c>
    </row>
    <row r="9075" spans="1:26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7">
        <f t="shared" si="423"/>
        <v>55.989999999999995</v>
      </c>
      <c r="W9075" s="7" t="str">
        <f>IFERROR(INDEX(Returns!A:A,MATCH(Orders!B9075,Returns!B:B,0)), "No")</f>
        <v>No</v>
      </c>
      <c r="X9075" s="7" t="str">
        <f>INDEX(People!$A$2:$A$5,MATCH(Orders!M9075,People!$B$2:$B$5,0))</f>
        <v>Kelly Williams</v>
      </c>
      <c r="Y9075">
        <f t="shared" si="424"/>
        <v>2018</v>
      </c>
      <c r="Z9075">
        <f t="shared" si="425"/>
        <v>9</v>
      </c>
    </row>
    <row r="9076" spans="1:26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7">
        <f t="shared" si="423"/>
        <v>138.13999999999999</v>
      </c>
      <c r="W9076" s="7" t="str">
        <f>IFERROR(INDEX(Returns!A:A,MATCH(Orders!B9076,Returns!B:B,0)), "No")</f>
        <v>No</v>
      </c>
      <c r="X9076" s="7" t="str">
        <f>INDEX(People!$A$2:$A$5,MATCH(Orders!M9076,People!$B$2:$B$5,0))</f>
        <v>Cassandra Brandow</v>
      </c>
      <c r="Y9076">
        <f t="shared" si="424"/>
        <v>2016</v>
      </c>
      <c r="Z9076">
        <f t="shared" si="425"/>
        <v>4</v>
      </c>
    </row>
    <row r="9077" spans="1:26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7">
        <f t="shared" si="423"/>
        <v>2.4060000000000001</v>
      </c>
      <c r="W9077" s="7" t="str">
        <f>IFERROR(INDEX(Returns!A:A,MATCH(Orders!B9077,Returns!B:B,0)), "No")</f>
        <v>No</v>
      </c>
      <c r="X9077" s="7" t="str">
        <f>INDEX(People!$A$2:$A$5,MATCH(Orders!M9077,People!$B$2:$B$5,0))</f>
        <v>Chuck Magee</v>
      </c>
      <c r="Y9077">
        <f t="shared" si="424"/>
        <v>2017</v>
      </c>
      <c r="Z9077">
        <f t="shared" si="425"/>
        <v>11</v>
      </c>
    </row>
    <row r="9078" spans="1:26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7">
        <f t="shared" si="423"/>
        <v>6.8000000000000007</v>
      </c>
      <c r="W9078" s="7" t="str">
        <f>IFERROR(INDEX(Returns!A:A,MATCH(Orders!B9078,Returns!B:B,0)), "No")</f>
        <v>No</v>
      </c>
      <c r="X9078" s="7" t="str">
        <f>INDEX(People!$A$2:$A$5,MATCH(Orders!M9078,People!$B$2:$B$5,0))</f>
        <v>Chuck Magee</v>
      </c>
      <c r="Y9078">
        <f t="shared" si="424"/>
        <v>2017</v>
      </c>
      <c r="Z9078">
        <f t="shared" si="425"/>
        <v>11</v>
      </c>
    </row>
    <row r="9079" spans="1:26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7">
        <f t="shared" si="423"/>
        <v>29.99</v>
      </c>
      <c r="W9079" s="7" t="str">
        <f>IFERROR(INDEX(Returns!A:A,MATCH(Orders!B9079,Returns!B:B,0)), "No")</f>
        <v>No</v>
      </c>
      <c r="X9079" s="7" t="str">
        <f>INDEX(People!$A$2:$A$5,MATCH(Orders!M9079,People!$B$2:$B$5,0))</f>
        <v>Kelly Williams</v>
      </c>
      <c r="Y9079">
        <f t="shared" si="424"/>
        <v>2016</v>
      </c>
      <c r="Z9079">
        <f t="shared" si="425"/>
        <v>11</v>
      </c>
    </row>
    <row r="9080" spans="1:26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7">
        <f t="shared" si="423"/>
        <v>79.52</v>
      </c>
      <c r="W9080" s="7" t="str">
        <f>IFERROR(INDEX(Returns!A:A,MATCH(Orders!B9080,Returns!B:B,0)), "No")</f>
        <v>No</v>
      </c>
      <c r="X9080" s="7" t="str">
        <f>INDEX(People!$A$2:$A$5,MATCH(Orders!M9080,People!$B$2:$B$5,0))</f>
        <v>Cassandra Brandow</v>
      </c>
      <c r="Y9080">
        <f t="shared" si="424"/>
        <v>2018</v>
      </c>
      <c r="Z9080">
        <f t="shared" si="425"/>
        <v>2</v>
      </c>
    </row>
    <row r="9081" spans="1:26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7">
        <f t="shared" si="423"/>
        <v>5.8</v>
      </c>
      <c r="W9081" s="7" t="str">
        <f>IFERROR(INDEX(Returns!A:A,MATCH(Orders!B9081,Returns!B:B,0)), "No")</f>
        <v>No</v>
      </c>
      <c r="X9081" s="7" t="str">
        <f>INDEX(People!$A$2:$A$5,MATCH(Orders!M9081,People!$B$2:$B$5,0))</f>
        <v>Cassandra Brandow</v>
      </c>
      <c r="Y9081">
        <f t="shared" si="424"/>
        <v>2018</v>
      </c>
      <c r="Z9081">
        <f t="shared" si="425"/>
        <v>2</v>
      </c>
    </row>
    <row r="9082" spans="1:26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7">
        <f t="shared" si="423"/>
        <v>23.992000000000001</v>
      </c>
      <c r="W9082" s="7" t="str">
        <f>IFERROR(INDEX(Returns!A:A,MATCH(Orders!B9082,Returns!B:B,0)), "No")</f>
        <v>Yes</v>
      </c>
      <c r="X9082" s="7" t="str">
        <f>INDEX(People!$A$2:$A$5,MATCH(Orders!M9082,People!$B$2:$B$5,0))</f>
        <v>Anna Andreadi</v>
      </c>
      <c r="Y9082">
        <f t="shared" si="424"/>
        <v>2019</v>
      </c>
      <c r="Z9082">
        <f t="shared" si="425"/>
        <v>9</v>
      </c>
    </row>
    <row r="9083" spans="1:26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7">
        <f t="shared" si="423"/>
        <v>6.48</v>
      </c>
      <c r="W9083" s="7" t="str">
        <f>IFERROR(INDEX(Returns!A:A,MATCH(Orders!B9083,Returns!B:B,0)), "No")</f>
        <v>Yes</v>
      </c>
      <c r="X9083" s="7" t="str">
        <f>INDEX(People!$A$2:$A$5,MATCH(Orders!M9083,People!$B$2:$B$5,0))</f>
        <v>Anna Andreadi</v>
      </c>
      <c r="Y9083">
        <f t="shared" si="424"/>
        <v>2019</v>
      </c>
      <c r="Z9083">
        <f t="shared" si="425"/>
        <v>9</v>
      </c>
    </row>
    <row r="9084" spans="1:26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7">
        <f t="shared" si="423"/>
        <v>2.78</v>
      </c>
      <c r="W9084" s="7" t="str">
        <f>IFERROR(INDEX(Returns!A:A,MATCH(Orders!B9084,Returns!B:B,0)), "No")</f>
        <v>No</v>
      </c>
      <c r="X9084" s="7" t="str">
        <f>INDEX(People!$A$2:$A$5,MATCH(Orders!M9084,People!$B$2:$B$5,0))</f>
        <v>Cassandra Brandow</v>
      </c>
      <c r="Y9084">
        <f t="shared" si="424"/>
        <v>2019</v>
      </c>
      <c r="Z9084">
        <f t="shared" si="425"/>
        <v>11</v>
      </c>
    </row>
    <row r="9085" spans="1:26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7">
        <f t="shared" si="423"/>
        <v>48.91</v>
      </c>
      <c r="W9085" s="7" t="str">
        <f>IFERROR(INDEX(Returns!A:A,MATCH(Orders!B9085,Returns!B:B,0)), "No")</f>
        <v>No</v>
      </c>
      <c r="X9085" s="7" t="str">
        <f>INDEX(People!$A$2:$A$5,MATCH(Orders!M9085,People!$B$2:$B$5,0))</f>
        <v>Cassandra Brandow</v>
      </c>
      <c r="Y9085">
        <f t="shared" si="424"/>
        <v>2017</v>
      </c>
      <c r="Z9085">
        <f t="shared" si="425"/>
        <v>2</v>
      </c>
    </row>
    <row r="9086" spans="1:26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7">
        <f t="shared" si="423"/>
        <v>5.98</v>
      </c>
      <c r="W9086" s="7" t="str">
        <f>IFERROR(INDEX(Returns!A:A,MATCH(Orders!B9086,Returns!B:B,0)), "No")</f>
        <v>No</v>
      </c>
      <c r="X9086" s="7" t="str">
        <f>INDEX(People!$A$2:$A$5,MATCH(Orders!M9086,People!$B$2:$B$5,0))</f>
        <v>Cassandra Brandow</v>
      </c>
      <c r="Y9086">
        <f t="shared" si="424"/>
        <v>2017</v>
      </c>
      <c r="Z9086">
        <f t="shared" si="425"/>
        <v>2</v>
      </c>
    </row>
    <row r="9087" spans="1:26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7">
        <f t="shared" si="423"/>
        <v>138.39200000000002</v>
      </c>
      <c r="W9087" s="7" t="str">
        <f>IFERROR(INDEX(Returns!A:A,MATCH(Orders!B9087,Returns!B:B,0)), "No")</f>
        <v>No</v>
      </c>
      <c r="X9087" s="7" t="str">
        <f>INDEX(People!$A$2:$A$5,MATCH(Orders!M9087,People!$B$2:$B$5,0))</f>
        <v>Anna Andreadi</v>
      </c>
      <c r="Y9087">
        <f t="shared" si="424"/>
        <v>2018</v>
      </c>
      <c r="Z9087">
        <f t="shared" si="425"/>
        <v>9</v>
      </c>
    </row>
    <row r="9088" spans="1:26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7">
        <f t="shared" si="423"/>
        <v>46.515999999999991</v>
      </c>
      <c r="W9088" s="7" t="str">
        <f>IFERROR(INDEX(Returns!A:A,MATCH(Orders!B9088,Returns!B:B,0)), "No")</f>
        <v>No</v>
      </c>
      <c r="X9088" s="7" t="str">
        <f>INDEX(People!$A$2:$A$5,MATCH(Orders!M9088,People!$B$2:$B$5,0))</f>
        <v>Kelly Williams</v>
      </c>
      <c r="Y9088">
        <f t="shared" si="424"/>
        <v>2018</v>
      </c>
      <c r="Z9088">
        <f t="shared" si="425"/>
        <v>9</v>
      </c>
    </row>
    <row r="9089" spans="1:26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7">
        <f t="shared" si="423"/>
        <v>90.992999999999995</v>
      </c>
      <c r="W9089" s="7" t="str">
        <f>IFERROR(INDEX(Returns!A:A,MATCH(Orders!B9089,Returns!B:B,0)), "No")</f>
        <v>No</v>
      </c>
      <c r="X9089" s="7" t="str">
        <f>INDEX(People!$A$2:$A$5,MATCH(Orders!M9089,People!$B$2:$B$5,0))</f>
        <v>Kelly Williams</v>
      </c>
      <c r="Y9089">
        <f t="shared" si="424"/>
        <v>2018</v>
      </c>
      <c r="Z9089">
        <f t="shared" si="425"/>
        <v>9</v>
      </c>
    </row>
    <row r="9090" spans="1:26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7">
        <f t="shared" si="423"/>
        <v>82.055999999999997</v>
      </c>
      <c r="W9090" s="7" t="str">
        <f>IFERROR(INDEX(Returns!A:A,MATCH(Orders!B9090,Returns!B:B,0)), "No")</f>
        <v>No</v>
      </c>
      <c r="X9090" s="7" t="str">
        <f>INDEX(People!$A$2:$A$5,MATCH(Orders!M9090,People!$B$2:$B$5,0))</f>
        <v>Cassandra Brandow</v>
      </c>
      <c r="Y9090">
        <f t="shared" si="424"/>
        <v>2017</v>
      </c>
      <c r="Z9090">
        <f t="shared" si="425"/>
        <v>12</v>
      </c>
    </row>
    <row r="9091" spans="1:26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7">
        <f t="shared" ref="V9091:V9154" si="426">R9091/S9091</f>
        <v>59.08</v>
      </c>
      <c r="W9091" s="7" t="str">
        <f>IFERROR(INDEX(Returns!A:A,MATCH(Orders!B9091,Returns!B:B,0)), "No")</f>
        <v>No</v>
      </c>
      <c r="X9091" s="7" t="str">
        <f>INDEX(People!$A$2:$A$5,MATCH(Orders!M9091,People!$B$2:$B$5,0))</f>
        <v>Chuck Magee</v>
      </c>
      <c r="Y9091">
        <f t="shared" ref="Y9091:Y9154" si="427">YEAR(C9091)</f>
        <v>2018</v>
      </c>
      <c r="Z9091">
        <f t="shared" ref="Z9091:Z9154" si="428">MONTH(C9091)</f>
        <v>9</v>
      </c>
    </row>
    <row r="9092" spans="1:26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7">
        <f t="shared" si="426"/>
        <v>43.57</v>
      </c>
      <c r="W9092" s="7" t="str">
        <f>IFERROR(INDEX(Returns!A:A,MATCH(Orders!B9092,Returns!B:B,0)), "No")</f>
        <v>No</v>
      </c>
      <c r="X9092" s="7" t="str">
        <f>INDEX(People!$A$2:$A$5,MATCH(Orders!M9092,People!$B$2:$B$5,0))</f>
        <v>Cassandra Brandow</v>
      </c>
      <c r="Y9092">
        <f t="shared" si="427"/>
        <v>2019</v>
      </c>
      <c r="Z9092">
        <f t="shared" si="428"/>
        <v>10</v>
      </c>
    </row>
    <row r="9093" spans="1:26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7">
        <f t="shared" si="426"/>
        <v>5.1840000000000011</v>
      </c>
      <c r="W9093" s="7" t="str">
        <f>IFERROR(INDEX(Returns!A:A,MATCH(Orders!B9093,Returns!B:B,0)), "No")</f>
        <v>No</v>
      </c>
      <c r="X9093" s="7" t="str">
        <f>INDEX(People!$A$2:$A$5,MATCH(Orders!M9093,People!$B$2:$B$5,0))</f>
        <v>Chuck Magee</v>
      </c>
      <c r="Y9093">
        <f t="shared" si="427"/>
        <v>2017</v>
      </c>
      <c r="Z9093">
        <f t="shared" si="428"/>
        <v>6</v>
      </c>
    </row>
    <row r="9094" spans="1:26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7">
        <f t="shared" si="426"/>
        <v>80.489999999999995</v>
      </c>
      <c r="W9094" s="7" t="str">
        <f>IFERROR(INDEX(Returns!A:A,MATCH(Orders!B9094,Returns!B:B,0)), "No")</f>
        <v>No</v>
      </c>
      <c r="X9094" s="7" t="str">
        <f>INDEX(People!$A$2:$A$5,MATCH(Orders!M9094,People!$B$2:$B$5,0))</f>
        <v>Chuck Magee</v>
      </c>
      <c r="Y9094">
        <f t="shared" si="427"/>
        <v>2017</v>
      </c>
      <c r="Z9094">
        <f t="shared" si="428"/>
        <v>6</v>
      </c>
    </row>
    <row r="9095" spans="1:26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7">
        <f t="shared" si="426"/>
        <v>149.99</v>
      </c>
      <c r="W9095" s="7" t="str">
        <f>IFERROR(INDEX(Returns!A:A,MATCH(Orders!B9095,Returns!B:B,0)), "No")</f>
        <v>No</v>
      </c>
      <c r="X9095" s="7" t="str">
        <f>INDEX(People!$A$2:$A$5,MATCH(Orders!M9095,People!$B$2:$B$5,0))</f>
        <v>Kelly Williams</v>
      </c>
      <c r="Y9095">
        <f t="shared" si="427"/>
        <v>2017</v>
      </c>
      <c r="Z9095">
        <f t="shared" si="428"/>
        <v>6</v>
      </c>
    </row>
    <row r="9096" spans="1:26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7">
        <f t="shared" si="426"/>
        <v>67.28</v>
      </c>
      <c r="W9096" s="7" t="str">
        <f>IFERROR(INDEX(Returns!A:A,MATCH(Orders!B9096,Returns!B:B,0)), "No")</f>
        <v>No</v>
      </c>
      <c r="X9096" s="7" t="str">
        <f>INDEX(People!$A$2:$A$5,MATCH(Orders!M9096,People!$B$2:$B$5,0))</f>
        <v>Kelly Williams</v>
      </c>
      <c r="Y9096">
        <f t="shared" si="427"/>
        <v>2017</v>
      </c>
      <c r="Z9096">
        <f t="shared" si="428"/>
        <v>6</v>
      </c>
    </row>
    <row r="9097" spans="1:26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7">
        <f t="shared" si="426"/>
        <v>20.95</v>
      </c>
      <c r="W9097" s="7" t="str">
        <f>IFERROR(INDEX(Returns!A:A,MATCH(Orders!B9097,Returns!B:B,0)), "No")</f>
        <v>No</v>
      </c>
      <c r="X9097" s="7" t="str">
        <f>INDEX(People!$A$2:$A$5,MATCH(Orders!M9097,People!$B$2:$B$5,0))</f>
        <v>Kelly Williams</v>
      </c>
      <c r="Y9097">
        <f t="shared" si="427"/>
        <v>2017</v>
      </c>
      <c r="Z9097">
        <f t="shared" si="428"/>
        <v>6</v>
      </c>
    </row>
    <row r="9098" spans="1:26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7">
        <f t="shared" si="426"/>
        <v>4.13</v>
      </c>
      <c r="W9098" s="7" t="str">
        <f>IFERROR(INDEX(Returns!A:A,MATCH(Orders!B9098,Returns!B:B,0)), "No")</f>
        <v>No</v>
      </c>
      <c r="X9098" s="7" t="str">
        <f>INDEX(People!$A$2:$A$5,MATCH(Orders!M9098,People!$B$2:$B$5,0))</f>
        <v>Kelly Williams</v>
      </c>
      <c r="Y9098">
        <f t="shared" si="427"/>
        <v>2017</v>
      </c>
      <c r="Z9098">
        <f t="shared" si="428"/>
        <v>6</v>
      </c>
    </row>
    <row r="9099" spans="1:26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7">
        <f t="shared" si="426"/>
        <v>6.4800000000000013</v>
      </c>
      <c r="W9099" s="7" t="str">
        <f>IFERROR(INDEX(Returns!A:A,MATCH(Orders!B9099,Returns!B:B,0)), "No")</f>
        <v>No</v>
      </c>
      <c r="X9099" s="7" t="str">
        <f>INDEX(People!$A$2:$A$5,MATCH(Orders!M9099,People!$B$2:$B$5,0))</f>
        <v>Kelly Williams</v>
      </c>
      <c r="Y9099">
        <f t="shared" si="427"/>
        <v>2016</v>
      </c>
      <c r="Z9099">
        <f t="shared" si="428"/>
        <v>4</v>
      </c>
    </row>
    <row r="9100" spans="1:26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7">
        <f t="shared" si="426"/>
        <v>52.791999999999994</v>
      </c>
      <c r="W9100" s="7" t="str">
        <f>IFERROR(INDEX(Returns!A:A,MATCH(Orders!B9100,Returns!B:B,0)), "No")</f>
        <v>No</v>
      </c>
      <c r="X9100" s="7" t="str">
        <f>INDEX(People!$A$2:$A$5,MATCH(Orders!M9100,People!$B$2:$B$5,0))</f>
        <v>Kelly Williams</v>
      </c>
      <c r="Y9100">
        <f t="shared" si="427"/>
        <v>2019</v>
      </c>
      <c r="Z9100">
        <f t="shared" si="428"/>
        <v>10</v>
      </c>
    </row>
    <row r="9101" spans="1:26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7">
        <f t="shared" si="426"/>
        <v>5.1840000000000011</v>
      </c>
      <c r="W9101" s="7" t="str">
        <f>IFERROR(INDEX(Returns!A:A,MATCH(Orders!B9101,Returns!B:B,0)), "No")</f>
        <v>No</v>
      </c>
      <c r="X9101" s="7" t="str">
        <f>INDEX(People!$A$2:$A$5,MATCH(Orders!M9101,People!$B$2:$B$5,0))</f>
        <v>Kelly Williams</v>
      </c>
      <c r="Y9101">
        <f t="shared" si="427"/>
        <v>2019</v>
      </c>
      <c r="Z9101">
        <f t="shared" si="428"/>
        <v>10</v>
      </c>
    </row>
    <row r="9102" spans="1:26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7">
        <f t="shared" si="426"/>
        <v>263.95999999999998</v>
      </c>
      <c r="W9102" s="7" t="str">
        <f>IFERROR(INDEX(Returns!A:A,MATCH(Orders!B9102,Returns!B:B,0)), "No")</f>
        <v>No</v>
      </c>
      <c r="X9102" s="7" t="str">
        <f>INDEX(People!$A$2:$A$5,MATCH(Orders!M9102,People!$B$2:$B$5,0))</f>
        <v>Kelly Williams</v>
      </c>
      <c r="Y9102">
        <f t="shared" si="427"/>
        <v>2019</v>
      </c>
      <c r="Z9102">
        <f t="shared" si="428"/>
        <v>10</v>
      </c>
    </row>
    <row r="9103" spans="1:26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7">
        <f t="shared" si="426"/>
        <v>7.88</v>
      </c>
      <c r="W9103" s="7" t="str">
        <f>IFERROR(INDEX(Returns!A:A,MATCH(Orders!B9103,Returns!B:B,0)), "No")</f>
        <v>No</v>
      </c>
      <c r="X9103" s="7" t="str">
        <f>INDEX(People!$A$2:$A$5,MATCH(Orders!M9103,People!$B$2:$B$5,0))</f>
        <v>Kelly Williams</v>
      </c>
      <c r="Y9103">
        <f t="shared" si="427"/>
        <v>2017</v>
      </c>
      <c r="Z9103">
        <f t="shared" si="428"/>
        <v>11</v>
      </c>
    </row>
    <row r="9104" spans="1:26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7">
        <f t="shared" si="426"/>
        <v>42.392000000000003</v>
      </c>
      <c r="W9104" s="7" t="str">
        <f>IFERROR(INDEX(Returns!A:A,MATCH(Orders!B9104,Returns!B:B,0)), "No")</f>
        <v>No</v>
      </c>
      <c r="X9104" s="7" t="str">
        <f>INDEX(People!$A$2:$A$5,MATCH(Orders!M9104,People!$B$2:$B$5,0))</f>
        <v>Kelly Williams</v>
      </c>
      <c r="Y9104">
        <f t="shared" si="427"/>
        <v>2017</v>
      </c>
      <c r="Z9104">
        <f t="shared" si="428"/>
        <v>11</v>
      </c>
    </row>
    <row r="9105" spans="1:26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7">
        <f t="shared" si="426"/>
        <v>12.991999999999999</v>
      </c>
      <c r="W9105" s="7" t="str">
        <f>IFERROR(INDEX(Returns!A:A,MATCH(Orders!B9105,Returns!B:B,0)), "No")</f>
        <v>No</v>
      </c>
      <c r="X9105" s="7" t="str">
        <f>INDEX(People!$A$2:$A$5,MATCH(Orders!M9105,People!$B$2:$B$5,0))</f>
        <v>Kelly Williams</v>
      </c>
      <c r="Y9105">
        <f t="shared" si="427"/>
        <v>2017</v>
      </c>
      <c r="Z9105">
        <f t="shared" si="428"/>
        <v>11</v>
      </c>
    </row>
    <row r="9106" spans="1:26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7">
        <f t="shared" si="426"/>
        <v>3.2059999999999995</v>
      </c>
      <c r="W9106" s="7" t="str">
        <f>IFERROR(INDEX(Returns!A:A,MATCH(Orders!B9106,Returns!B:B,0)), "No")</f>
        <v>No</v>
      </c>
      <c r="X9106" s="7" t="str">
        <f>INDEX(People!$A$2:$A$5,MATCH(Orders!M9106,People!$B$2:$B$5,0))</f>
        <v>Kelly Williams</v>
      </c>
      <c r="Y9106">
        <f t="shared" si="427"/>
        <v>2017</v>
      </c>
      <c r="Z9106">
        <f t="shared" si="428"/>
        <v>11</v>
      </c>
    </row>
    <row r="9107" spans="1:26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7">
        <f t="shared" si="426"/>
        <v>88.824000000000012</v>
      </c>
      <c r="W9107" s="7" t="str">
        <f>IFERROR(INDEX(Returns!A:A,MATCH(Orders!B9107,Returns!B:B,0)), "No")</f>
        <v>No</v>
      </c>
      <c r="X9107" s="7" t="str">
        <f>INDEX(People!$A$2:$A$5,MATCH(Orders!M9107,People!$B$2:$B$5,0))</f>
        <v>Kelly Williams</v>
      </c>
      <c r="Y9107">
        <f t="shared" si="427"/>
        <v>2017</v>
      </c>
      <c r="Z9107">
        <f t="shared" si="428"/>
        <v>11</v>
      </c>
    </row>
    <row r="9108" spans="1:26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7">
        <f t="shared" si="426"/>
        <v>95.969999999999985</v>
      </c>
      <c r="W9108" s="7" t="str">
        <f>IFERROR(INDEX(Returns!A:A,MATCH(Orders!B9108,Returns!B:B,0)), "No")</f>
        <v>No</v>
      </c>
      <c r="X9108" s="7" t="str">
        <f>INDEX(People!$A$2:$A$5,MATCH(Orders!M9108,People!$B$2:$B$5,0))</f>
        <v>Kelly Williams</v>
      </c>
      <c r="Y9108">
        <f t="shared" si="427"/>
        <v>2017</v>
      </c>
      <c r="Z9108">
        <f t="shared" si="428"/>
        <v>11</v>
      </c>
    </row>
    <row r="9109" spans="1:26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7">
        <f t="shared" si="426"/>
        <v>11.184000000000001</v>
      </c>
      <c r="W9109" s="7" t="str">
        <f>IFERROR(INDEX(Returns!A:A,MATCH(Orders!B9109,Returns!B:B,0)), "No")</f>
        <v>Yes</v>
      </c>
      <c r="X9109" s="7" t="str">
        <f>INDEX(People!$A$2:$A$5,MATCH(Orders!M9109,People!$B$2:$B$5,0))</f>
        <v>Kelly Williams</v>
      </c>
      <c r="Y9109">
        <f t="shared" si="427"/>
        <v>2017</v>
      </c>
      <c r="Z9109">
        <f t="shared" si="428"/>
        <v>5</v>
      </c>
    </row>
    <row r="9110" spans="1:26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7">
        <f t="shared" si="426"/>
        <v>4.6240000000000006</v>
      </c>
      <c r="W9110" s="7" t="str">
        <f>IFERROR(INDEX(Returns!A:A,MATCH(Orders!B9110,Returns!B:B,0)), "No")</f>
        <v>Yes</v>
      </c>
      <c r="X9110" s="7" t="str">
        <f>INDEX(People!$A$2:$A$5,MATCH(Orders!M9110,People!$B$2:$B$5,0))</f>
        <v>Kelly Williams</v>
      </c>
      <c r="Y9110">
        <f t="shared" si="427"/>
        <v>2017</v>
      </c>
      <c r="Z9110">
        <f t="shared" si="428"/>
        <v>5</v>
      </c>
    </row>
    <row r="9111" spans="1:26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7">
        <f t="shared" si="426"/>
        <v>103.99200000000002</v>
      </c>
      <c r="W9111" s="7" t="str">
        <f>IFERROR(INDEX(Returns!A:A,MATCH(Orders!B9111,Returns!B:B,0)), "No")</f>
        <v>Yes</v>
      </c>
      <c r="X9111" s="7" t="str">
        <f>INDEX(People!$A$2:$A$5,MATCH(Orders!M9111,People!$B$2:$B$5,0))</f>
        <v>Kelly Williams</v>
      </c>
      <c r="Y9111">
        <f t="shared" si="427"/>
        <v>2017</v>
      </c>
      <c r="Z9111">
        <f t="shared" si="428"/>
        <v>5</v>
      </c>
    </row>
    <row r="9112" spans="1:26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7">
        <f t="shared" si="426"/>
        <v>7.2799999999999994</v>
      </c>
      <c r="W9112" s="7" t="str">
        <f>IFERROR(INDEX(Returns!A:A,MATCH(Orders!B9112,Returns!B:B,0)), "No")</f>
        <v>No</v>
      </c>
      <c r="X9112" s="7" t="str">
        <f>INDEX(People!$A$2:$A$5,MATCH(Orders!M9112,People!$B$2:$B$5,0))</f>
        <v>Cassandra Brandow</v>
      </c>
      <c r="Y9112">
        <f t="shared" si="427"/>
        <v>2016</v>
      </c>
      <c r="Z9112">
        <f t="shared" si="428"/>
        <v>10</v>
      </c>
    </row>
    <row r="9113" spans="1:26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7">
        <f t="shared" si="426"/>
        <v>11.48</v>
      </c>
      <c r="W9113" s="7" t="str">
        <f>IFERROR(INDEX(Returns!A:A,MATCH(Orders!B9113,Returns!B:B,0)), "No")</f>
        <v>No</v>
      </c>
      <c r="X9113" s="7" t="str">
        <f>INDEX(People!$A$2:$A$5,MATCH(Orders!M9113,People!$B$2:$B$5,0))</f>
        <v>Cassandra Brandow</v>
      </c>
      <c r="Y9113">
        <f t="shared" si="427"/>
        <v>2016</v>
      </c>
      <c r="Z9113">
        <f t="shared" si="428"/>
        <v>10</v>
      </c>
    </row>
    <row r="9114" spans="1:26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7">
        <f t="shared" si="426"/>
        <v>78.8</v>
      </c>
      <c r="W9114" s="7" t="str">
        <f>IFERROR(INDEX(Returns!A:A,MATCH(Orders!B9114,Returns!B:B,0)), "No")</f>
        <v>No</v>
      </c>
      <c r="X9114" s="7" t="str">
        <f>INDEX(People!$A$2:$A$5,MATCH(Orders!M9114,People!$B$2:$B$5,0))</f>
        <v>Cassandra Brandow</v>
      </c>
      <c r="Y9114">
        <f t="shared" si="427"/>
        <v>2016</v>
      </c>
      <c r="Z9114">
        <f t="shared" si="428"/>
        <v>10</v>
      </c>
    </row>
    <row r="9115" spans="1:26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7">
        <f t="shared" si="426"/>
        <v>5.0599999999999996</v>
      </c>
      <c r="W9115" s="7" t="str">
        <f>IFERROR(INDEX(Returns!A:A,MATCH(Orders!B9115,Returns!B:B,0)), "No")</f>
        <v>No</v>
      </c>
      <c r="X9115" s="7" t="str">
        <f>INDEX(People!$A$2:$A$5,MATCH(Orders!M9115,People!$B$2:$B$5,0))</f>
        <v>Cassandra Brandow</v>
      </c>
      <c r="Y9115">
        <f t="shared" si="427"/>
        <v>2016</v>
      </c>
      <c r="Z9115">
        <f t="shared" si="428"/>
        <v>10</v>
      </c>
    </row>
    <row r="9116" spans="1:26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7">
        <f t="shared" si="426"/>
        <v>124.792</v>
      </c>
      <c r="W9116" s="7" t="str">
        <f>IFERROR(INDEX(Returns!A:A,MATCH(Orders!B9116,Returns!B:B,0)), "No")</f>
        <v>No</v>
      </c>
      <c r="X9116" s="7" t="str">
        <f>INDEX(People!$A$2:$A$5,MATCH(Orders!M9116,People!$B$2:$B$5,0))</f>
        <v>Anna Andreadi</v>
      </c>
      <c r="Y9116">
        <f t="shared" si="427"/>
        <v>2018</v>
      </c>
      <c r="Z9116">
        <f t="shared" si="428"/>
        <v>2</v>
      </c>
    </row>
    <row r="9117" spans="1:26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7">
        <f t="shared" si="426"/>
        <v>214.79999999999998</v>
      </c>
      <c r="W9117" s="7" t="str">
        <f>IFERROR(INDEX(Returns!A:A,MATCH(Orders!B9117,Returns!B:B,0)), "No")</f>
        <v>No</v>
      </c>
      <c r="X9117" s="7" t="str">
        <f>INDEX(People!$A$2:$A$5,MATCH(Orders!M9117,People!$B$2:$B$5,0))</f>
        <v>Chuck Magee</v>
      </c>
      <c r="Y9117">
        <f t="shared" si="427"/>
        <v>2019</v>
      </c>
      <c r="Z9117">
        <f t="shared" si="428"/>
        <v>1</v>
      </c>
    </row>
    <row r="9118" spans="1:26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7">
        <f t="shared" si="426"/>
        <v>15.984000000000002</v>
      </c>
      <c r="W9118" s="7" t="str">
        <f>IFERROR(INDEX(Returns!A:A,MATCH(Orders!B9118,Returns!B:B,0)), "No")</f>
        <v>No</v>
      </c>
      <c r="X9118" s="7" t="str">
        <f>INDEX(People!$A$2:$A$5,MATCH(Orders!M9118,People!$B$2:$B$5,0))</f>
        <v>Chuck Magee</v>
      </c>
      <c r="Y9118">
        <f t="shared" si="427"/>
        <v>2019</v>
      </c>
      <c r="Z9118">
        <f t="shared" si="428"/>
        <v>1</v>
      </c>
    </row>
    <row r="9119" spans="1:26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7">
        <f t="shared" si="426"/>
        <v>295.75699999999995</v>
      </c>
      <c r="W9119" s="7" t="str">
        <f>IFERROR(INDEX(Returns!A:A,MATCH(Orders!B9119,Returns!B:B,0)), "No")</f>
        <v>No</v>
      </c>
      <c r="X9119" s="7" t="str">
        <f>INDEX(People!$A$2:$A$5,MATCH(Orders!M9119,People!$B$2:$B$5,0))</f>
        <v>Chuck Magee</v>
      </c>
      <c r="Y9119">
        <f t="shared" si="427"/>
        <v>2019</v>
      </c>
      <c r="Z9119">
        <f t="shared" si="428"/>
        <v>1</v>
      </c>
    </row>
    <row r="9120" spans="1:26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7">
        <f t="shared" si="426"/>
        <v>5.4240000000000004</v>
      </c>
      <c r="W9120" s="7" t="str">
        <f>IFERROR(INDEX(Returns!A:A,MATCH(Orders!B9120,Returns!B:B,0)), "No")</f>
        <v>No</v>
      </c>
      <c r="X9120" s="7" t="str">
        <f>INDEX(People!$A$2:$A$5,MATCH(Orders!M9120,People!$B$2:$B$5,0))</f>
        <v>Chuck Magee</v>
      </c>
      <c r="Y9120">
        <f t="shared" si="427"/>
        <v>2019</v>
      </c>
      <c r="Z9120">
        <f t="shared" si="428"/>
        <v>1</v>
      </c>
    </row>
    <row r="9121" spans="1:26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7">
        <f t="shared" si="426"/>
        <v>3.15</v>
      </c>
      <c r="W9121" s="7" t="str">
        <f>IFERROR(INDEX(Returns!A:A,MATCH(Orders!B9121,Returns!B:B,0)), "No")</f>
        <v>No</v>
      </c>
      <c r="X9121" s="7" t="str">
        <f>INDEX(People!$A$2:$A$5,MATCH(Orders!M9121,People!$B$2:$B$5,0))</f>
        <v>Anna Andreadi</v>
      </c>
      <c r="Y9121">
        <f t="shared" si="427"/>
        <v>2018</v>
      </c>
      <c r="Z9121">
        <f t="shared" si="428"/>
        <v>6</v>
      </c>
    </row>
    <row r="9122" spans="1:26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7">
        <f t="shared" si="426"/>
        <v>19.98</v>
      </c>
      <c r="W9122" s="7" t="str">
        <f>IFERROR(INDEX(Returns!A:A,MATCH(Orders!B9122,Returns!B:B,0)), "No")</f>
        <v>No</v>
      </c>
      <c r="X9122" s="7" t="str">
        <f>INDEX(People!$A$2:$A$5,MATCH(Orders!M9122,People!$B$2:$B$5,0))</f>
        <v>Anna Andreadi</v>
      </c>
      <c r="Y9122">
        <f t="shared" si="427"/>
        <v>2018</v>
      </c>
      <c r="Z9122">
        <f t="shared" si="428"/>
        <v>6</v>
      </c>
    </row>
    <row r="9123" spans="1:26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7">
        <f t="shared" si="426"/>
        <v>12.98</v>
      </c>
      <c r="W9123" s="7" t="str">
        <f>IFERROR(INDEX(Returns!A:A,MATCH(Orders!B9123,Returns!B:B,0)), "No")</f>
        <v>Yes</v>
      </c>
      <c r="X9123" s="7" t="str">
        <f>INDEX(People!$A$2:$A$5,MATCH(Orders!M9123,People!$B$2:$B$5,0))</f>
        <v>Anna Andreadi</v>
      </c>
      <c r="Y9123">
        <f t="shared" si="427"/>
        <v>2019</v>
      </c>
      <c r="Z9123">
        <f t="shared" si="428"/>
        <v>3</v>
      </c>
    </row>
    <row r="9124" spans="1:26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7">
        <f t="shared" si="426"/>
        <v>7.78</v>
      </c>
      <c r="W9124" s="7" t="str">
        <f>IFERROR(INDEX(Returns!A:A,MATCH(Orders!B9124,Returns!B:B,0)), "No")</f>
        <v>No</v>
      </c>
      <c r="X9124" s="7" t="str">
        <f>INDEX(People!$A$2:$A$5,MATCH(Orders!M9124,People!$B$2:$B$5,0))</f>
        <v>Anna Andreadi</v>
      </c>
      <c r="Y9124">
        <f t="shared" si="427"/>
        <v>2019</v>
      </c>
      <c r="Z9124">
        <f t="shared" si="428"/>
        <v>11</v>
      </c>
    </row>
    <row r="9125" spans="1:26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7">
        <f t="shared" si="426"/>
        <v>8.7510000000000012</v>
      </c>
      <c r="W9125" s="7" t="str">
        <f>IFERROR(INDEX(Returns!A:A,MATCH(Orders!B9125,Returns!B:B,0)), "No")</f>
        <v>No</v>
      </c>
      <c r="X9125" s="7" t="str">
        <f>INDEX(People!$A$2:$A$5,MATCH(Orders!M9125,People!$B$2:$B$5,0))</f>
        <v>Chuck Magee</v>
      </c>
      <c r="Y9125">
        <f t="shared" si="427"/>
        <v>2018</v>
      </c>
      <c r="Z9125">
        <f t="shared" si="428"/>
        <v>11</v>
      </c>
    </row>
    <row r="9126" spans="1:26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7">
        <f t="shared" si="426"/>
        <v>3.1839999999999997</v>
      </c>
      <c r="W9126" s="7" t="str">
        <f>IFERROR(INDEX(Returns!A:A,MATCH(Orders!B9126,Returns!B:B,0)), "No")</f>
        <v>No</v>
      </c>
      <c r="X9126" s="7" t="str">
        <f>INDEX(People!$A$2:$A$5,MATCH(Orders!M9126,People!$B$2:$B$5,0))</f>
        <v>Kelly Williams</v>
      </c>
      <c r="Y9126">
        <f t="shared" si="427"/>
        <v>2018</v>
      </c>
      <c r="Z9126">
        <f t="shared" si="428"/>
        <v>8</v>
      </c>
    </row>
    <row r="9127" spans="1:26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7">
        <f t="shared" si="426"/>
        <v>1.3360000000000001</v>
      </c>
      <c r="W9127" s="7" t="str">
        <f>IFERROR(INDEX(Returns!A:A,MATCH(Orders!B9127,Returns!B:B,0)), "No")</f>
        <v>No</v>
      </c>
      <c r="X9127" s="7" t="str">
        <f>INDEX(People!$A$2:$A$5,MATCH(Orders!M9127,People!$B$2:$B$5,0))</f>
        <v>Kelly Williams</v>
      </c>
      <c r="Y9127">
        <f t="shared" si="427"/>
        <v>2018</v>
      </c>
      <c r="Z9127">
        <f t="shared" si="428"/>
        <v>8</v>
      </c>
    </row>
    <row r="9128" spans="1:26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7">
        <f t="shared" si="426"/>
        <v>4.1399999999999997</v>
      </c>
      <c r="W9128" s="7" t="str">
        <f>IFERROR(INDEX(Returns!A:A,MATCH(Orders!B9128,Returns!B:B,0)), "No")</f>
        <v>No</v>
      </c>
      <c r="X9128" s="7" t="str">
        <f>INDEX(People!$A$2:$A$5,MATCH(Orders!M9128,People!$B$2:$B$5,0))</f>
        <v>Anna Andreadi</v>
      </c>
      <c r="Y9128">
        <f t="shared" si="427"/>
        <v>2017</v>
      </c>
      <c r="Z9128">
        <f t="shared" si="428"/>
        <v>11</v>
      </c>
    </row>
    <row r="9129" spans="1:26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7">
        <f t="shared" si="426"/>
        <v>16.712</v>
      </c>
      <c r="W9129" s="7" t="str">
        <f>IFERROR(INDEX(Returns!A:A,MATCH(Orders!B9129,Returns!B:B,0)), "No")</f>
        <v>No</v>
      </c>
      <c r="X9129" s="7" t="str">
        <f>INDEX(People!$A$2:$A$5,MATCH(Orders!M9129,People!$B$2:$B$5,0))</f>
        <v>Kelly Williams</v>
      </c>
      <c r="Y9129">
        <f t="shared" si="427"/>
        <v>2019</v>
      </c>
      <c r="Z9129">
        <f t="shared" si="428"/>
        <v>5</v>
      </c>
    </row>
    <row r="9130" spans="1:26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7">
        <f t="shared" si="426"/>
        <v>12.582000000000003</v>
      </c>
      <c r="W9130" s="7" t="str">
        <f>IFERROR(INDEX(Returns!A:A,MATCH(Orders!B9130,Returns!B:B,0)), "No")</f>
        <v>No</v>
      </c>
      <c r="X9130" s="7" t="str">
        <f>INDEX(People!$A$2:$A$5,MATCH(Orders!M9130,People!$B$2:$B$5,0))</f>
        <v>Anna Andreadi</v>
      </c>
      <c r="Y9130">
        <f t="shared" si="427"/>
        <v>2019</v>
      </c>
      <c r="Z9130">
        <f t="shared" si="428"/>
        <v>9</v>
      </c>
    </row>
    <row r="9131" spans="1:26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7">
        <f t="shared" si="426"/>
        <v>100.49</v>
      </c>
      <c r="W9131" s="7" t="str">
        <f>IFERROR(INDEX(Returns!A:A,MATCH(Orders!B9131,Returns!B:B,0)), "No")</f>
        <v>No</v>
      </c>
      <c r="X9131" s="7" t="str">
        <f>INDEX(People!$A$2:$A$5,MATCH(Orders!M9131,People!$B$2:$B$5,0))</f>
        <v>Chuck Magee</v>
      </c>
      <c r="Y9131">
        <f t="shared" si="427"/>
        <v>2018</v>
      </c>
      <c r="Z9131">
        <f t="shared" si="428"/>
        <v>3</v>
      </c>
    </row>
    <row r="9132" spans="1:26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7">
        <f t="shared" si="426"/>
        <v>9.3280000000000012</v>
      </c>
      <c r="W9132" s="7" t="str">
        <f>IFERROR(INDEX(Returns!A:A,MATCH(Orders!B9132,Returns!B:B,0)), "No")</f>
        <v>No</v>
      </c>
      <c r="X9132" s="7" t="str">
        <f>INDEX(People!$A$2:$A$5,MATCH(Orders!M9132,People!$B$2:$B$5,0))</f>
        <v>Chuck Magee</v>
      </c>
      <c r="Y9132">
        <f t="shared" si="427"/>
        <v>2018</v>
      </c>
      <c r="Z9132">
        <f t="shared" si="428"/>
        <v>3</v>
      </c>
    </row>
    <row r="9133" spans="1:26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7">
        <f t="shared" si="426"/>
        <v>13.73</v>
      </c>
      <c r="W9133" s="7" t="str">
        <f>IFERROR(INDEX(Returns!A:A,MATCH(Orders!B9133,Returns!B:B,0)), "No")</f>
        <v>No</v>
      </c>
      <c r="X9133" s="7" t="str">
        <f>INDEX(People!$A$2:$A$5,MATCH(Orders!M9133,People!$B$2:$B$5,0))</f>
        <v>Chuck Magee</v>
      </c>
      <c r="Y9133">
        <f t="shared" si="427"/>
        <v>2019</v>
      </c>
      <c r="Z9133">
        <f t="shared" si="428"/>
        <v>5</v>
      </c>
    </row>
    <row r="9134" spans="1:26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7">
        <f t="shared" si="426"/>
        <v>41.71</v>
      </c>
      <c r="W9134" s="7" t="str">
        <f>IFERROR(INDEX(Returns!A:A,MATCH(Orders!B9134,Returns!B:B,0)), "No")</f>
        <v>No</v>
      </c>
      <c r="X9134" s="7" t="str">
        <f>INDEX(People!$A$2:$A$5,MATCH(Orders!M9134,People!$B$2:$B$5,0))</f>
        <v>Chuck Magee</v>
      </c>
      <c r="Y9134">
        <f t="shared" si="427"/>
        <v>2019</v>
      </c>
      <c r="Z9134">
        <f t="shared" si="428"/>
        <v>5</v>
      </c>
    </row>
    <row r="9135" spans="1:26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7">
        <f t="shared" si="426"/>
        <v>111.19200000000001</v>
      </c>
      <c r="W9135" s="7" t="str">
        <f>IFERROR(INDEX(Returns!A:A,MATCH(Orders!B9135,Returns!B:B,0)), "No")</f>
        <v>No</v>
      </c>
      <c r="X9135" s="7" t="str">
        <f>INDEX(People!$A$2:$A$5,MATCH(Orders!M9135,People!$B$2:$B$5,0))</f>
        <v>Anna Andreadi</v>
      </c>
      <c r="Y9135">
        <f t="shared" si="427"/>
        <v>2017</v>
      </c>
      <c r="Z9135">
        <f t="shared" si="428"/>
        <v>8</v>
      </c>
    </row>
    <row r="9136" spans="1:26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7">
        <f t="shared" si="426"/>
        <v>43.183999999999997</v>
      </c>
      <c r="W9136" s="7" t="str">
        <f>IFERROR(INDEX(Returns!A:A,MATCH(Orders!B9136,Returns!B:B,0)), "No")</f>
        <v>No</v>
      </c>
      <c r="X9136" s="7" t="str">
        <f>INDEX(People!$A$2:$A$5,MATCH(Orders!M9136,People!$B$2:$B$5,0))</f>
        <v>Cassandra Brandow</v>
      </c>
      <c r="Y9136">
        <f t="shared" si="427"/>
        <v>2018</v>
      </c>
      <c r="Z9136">
        <f t="shared" si="428"/>
        <v>4</v>
      </c>
    </row>
    <row r="9137" spans="1:26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7">
        <f t="shared" si="426"/>
        <v>51.984000000000009</v>
      </c>
      <c r="W9137" s="7" t="str">
        <f>IFERROR(INDEX(Returns!A:A,MATCH(Orders!B9137,Returns!B:B,0)), "No")</f>
        <v>No</v>
      </c>
      <c r="X9137" s="7" t="str">
        <f>INDEX(People!$A$2:$A$5,MATCH(Orders!M9137,People!$B$2:$B$5,0))</f>
        <v>Cassandra Brandow</v>
      </c>
      <c r="Y9137">
        <f t="shared" si="427"/>
        <v>2018</v>
      </c>
      <c r="Z9137">
        <f t="shared" si="428"/>
        <v>4</v>
      </c>
    </row>
    <row r="9138" spans="1:26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7">
        <f t="shared" si="426"/>
        <v>3.4240000000000008</v>
      </c>
      <c r="W9138" s="7" t="str">
        <f>IFERROR(INDEX(Returns!A:A,MATCH(Orders!B9138,Returns!B:B,0)), "No")</f>
        <v>No</v>
      </c>
      <c r="X9138" s="7" t="str">
        <f>INDEX(People!$A$2:$A$5,MATCH(Orders!M9138,People!$B$2:$B$5,0))</f>
        <v>Cassandra Brandow</v>
      </c>
      <c r="Y9138">
        <f t="shared" si="427"/>
        <v>2018</v>
      </c>
      <c r="Z9138">
        <f t="shared" si="428"/>
        <v>4</v>
      </c>
    </row>
    <row r="9139" spans="1:26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7">
        <f t="shared" si="426"/>
        <v>9.168000000000001</v>
      </c>
      <c r="W9139" s="7" t="str">
        <f>IFERROR(INDEX(Returns!A:A,MATCH(Orders!B9139,Returns!B:B,0)), "No")</f>
        <v>No</v>
      </c>
      <c r="X9139" s="7" t="str">
        <f>INDEX(People!$A$2:$A$5,MATCH(Orders!M9139,People!$B$2:$B$5,0))</f>
        <v>Cassandra Brandow</v>
      </c>
      <c r="Y9139">
        <f t="shared" si="427"/>
        <v>2016</v>
      </c>
      <c r="Z9139">
        <f t="shared" si="428"/>
        <v>2</v>
      </c>
    </row>
    <row r="9140" spans="1:26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7">
        <f t="shared" si="426"/>
        <v>36.192</v>
      </c>
      <c r="W9140" s="7" t="str">
        <f>IFERROR(INDEX(Returns!A:A,MATCH(Orders!B9140,Returns!B:B,0)), "No")</f>
        <v>No</v>
      </c>
      <c r="X9140" s="7" t="str">
        <f>INDEX(People!$A$2:$A$5,MATCH(Orders!M9140,People!$B$2:$B$5,0))</f>
        <v>Cassandra Brandow</v>
      </c>
      <c r="Y9140">
        <f t="shared" si="427"/>
        <v>2016</v>
      </c>
      <c r="Z9140">
        <f t="shared" si="428"/>
        <v>2</v>
      </c>
    </row>
    <row r="9141" spans="1:26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7">
        <f t="shared" si="426"/>
        <v>67.992000000000004</v>
      </c>
      <c r="W9141" s="7" t="str">
        <f>IFERROR(INDEX(Returns!A:A,MATCH(Orders!B9141,Returns!B:B,0)), "No")</f>
        <v>No</v>
      </c>
      <c r="X9141" s="7" t="str">
        <f>INDEX(People!$A$2:$A$5,MATCH(Orders!M9141,People!$B$2:$B$5,0))</f>
        <v>Kelly Williams</v>
      </c>
      <c r="Y9141">
        <f t="shared" si="427"/>
        <v>2016</v>
      </c>
      <c r="Z9141">
        <f t="shared" si="428"/>
        <v>9</v>
      </c>
    </row>
    <row r="9142" spans="1:26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7">
        <f t="shared" si="426"/>
        <v>79.989999999999995</v>
      </c>
      <c r="W9142" s="7" t="str">
        <f>IFERROR(INDEX(Returns!A:A,MATCH(Orders!B9142,Returns!B:B,0)), "No")</f>
        <v>No</v>
      </c>
      <c r="X9142" s="7" t="str">
        <f>INDEX(People!$A$2:$A$5,MATCH(Orders!M9142,People!$B$2:$B$5,0))</f>
        <v>Anna Andreadi</v>
      </c>
      <c r="Y9142">
        <f t="shared" si="427"/>
        <v>2019</v>
      </c>
      <c r="Z9142">
        <f t="shared" si="428"/>
        <v>9</v>
      </c>
    </row>
    <row r="9143" spans="1:26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7">
        <f t="shared" si="426"/>
        <v>10.9</v>
      </c>
      <c r="W9143" s="7" t="str">
        <f>IFERROR(INDEX(Returns!A:A,MATCH(Orders!B9143,Returns!B:B,0)), "No")</f>
        <v>No</v>
      </c>
      <c r="X9143" s="7" t="str">
        <f>INDEX(People!$A$2:$A$5,MATCH(Orders!M9143,People!$B$2:$B$5,0))</f>
        <v>Chuck Magee</v>
      </c>
      <c r="Y9143">
        <f t="shared" si="427"/>
        <v>2018</v>
      </c>
      <c r="Z9143">
        <f t="shared" si="428"/>
        <v>9</v>
      </c>
    </row>
    <row r="9144" spans="1:26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7">
        <f t="shared" si="426"/>
        <v>4.1440000000000001</v>
      </c>
      <c r="W9144" s="7" t="str">
        <f>IFERROR(INDEX(Returns!A:A,MATCH(Orders!B9144,Returns!B:B,0)), "No")</f>
        <v>No</v>
      </c>
      <c r="X9144" s="7" t="str">
        <f>INDEX(People!$A$2:$A$5,MATCH(Orders!M9144,People!$B$2:$B$5,0))</f>
        <v>Anna Andreadi</v>
      </c>
      <c r="Y9144">
        <f t="shared" si="427"/>
        <v>2019</v>
      </c>
      <c r="Z9144">
        <f t="shared" si="428"/>
        <v>5</v>
      </c>
    </row>
    <row r="9145" spans="1:26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7">
        <f t="shared" si="426"/>
        <v>124.79200000000002</v>
      </c>
      <c r="W9145" s="7" t="str">
        <f>IFERROR(INDEX(Returns!A:A,MATCH(Orders!B9145,Returns!B:B,0)), "No")</f>
        <v>No</v>
      </c>
      <c r="X9145" s="7" t="str">
        <f>INDEX(People!$A$2:$A$5,MATCH(Orders!M9145,People!$B$2:$B$5,0))</f>
        <v>Anna Andreadi</v>
      </c>
      <c r="Y9145">
        <f t="shared" si="427"/>
        <v>2019</v>
      </c>
      <c r="Z9145">
        <f t="shared" si="428"/>
        <v>5</v>
      </c>
    </row>
    <row r="9146" spans="1:26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7">
        <f t="shared" si="426"/>
        <v>12.98</v>
      </c>
      <c r="W9146" s="7" t="str">
        <f>IFERROR(INDEX(Returns!A:A,MATCH(Orders!B9146,Returns!B:B,0)), "No")</f>
        <v>No</v>
      </c>
      <c r="X9146" s="7" t="str">
        <f>INDEX(People!$A$2:$A$5,MATCH(Orders!M9146,People!$B$2:$B$5,0))</f>
        <v>Anna Andreadi</v>
      </c>
      <c r="Y9146">
        <f t="shared" si="427"/>
        <v>2019</v>
      </c>
      <c r="Z9146">
        <f t="shared" si="428"/>
        <v>5</v>
      </c>
    </row>
    <row r="9147" spans="1:26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7">
        <f t="shared" si="426"/>
        <v>0.93599999999999961</v>
      </c>
      <c r="W9147" s="7" t="str">
        <f>IFERROR(INDEX(Returns!A:A,MATCH(Orders!B9147,Returns!B:B,0)), "No")</f>
        <v>No</v>
      </c>
      <c r="X9147" s="7" t="str">
        <f>INDEX(People!$A$2:$A$5,MATCH(Orders!M9147,People!$B$2:$B$5,0))</f>
        <v>Kelly Williams</v>
      </c>
      <c r="Y9147">
        <f t="shared" si="427"/>
        <v>2017</v>
      </c>
      <c r="Z9147">
        <f t="shared" si="428"/>
        <v>9</v>
      </c>
    </row>
    <row r="9148" spans="1:26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7">
        <f t="shared" si="426"/>
        <v>49.99</v>
      </c>
      <c r="W9148" s="7" t="str">
        <f>IFERROR(INDEX(Returns!A:A,MATCH(Orders!B9148,Returns!B:B,0)), "No")</f>
        <v>No</v>
      </c>
      <c r="X9148" s="7" t="str">
        <f>INDEX(People!$A$2:$A$5,MATCH(Orders!M9148,People!$B$2:$B$5,0))</f>
        <v>Chuck Magee</v>
      </c>
      <c r="Y9148">
        <f t="shared" si="427"/>
        <v>2018</v>
      </c>
      <c r="Z9148">
        <f t="shared" si="428"/>
        <v>1</v>
      </c>
    </row>
    <row r="9149" spans="1:26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7">
        <f t="shared" si="426"/>
        <v>1.34</v>
      </c>
      <c r="W9149" s="7" t="str">
        <f>IFERROR(INDEX(Returns!A:A,MATCH(Orders!B9149,Returns!B:B,0)), "No")</f>
        <v>No</v>
      </c>
      <c r="X9149" s="7" t="str">
        <f>INDEX(People!$A$2:$A$5,MATCH(Orders!M9149,People!$B$2:$B$5,0))</f>
        <v>Chuck Magee</v>
      </c>
      <c r="Y9149">
        <f t="shared" si="427"/>
        <v>2018</v>
      </c>
      <c r="Z9149">
        <f t="shared" si="428"/>
        <v>1</v>
      </c>
    </row>
    <row r="9150" spans="1:26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7">
        <f t="shared" si="426"/>
        <v>120.33</v>
      </c>
      <c r="W9150" s="7" t="str">
        <f>IFERROR(INDEX(Returns!A:A,MATCH(Orders!B9150,Returns!B:B,0)), "No")</f>
        <v>No</v>
      </c>
      <c r="X9150" s="7" t="str">
        <f>INDEX(People!$A$2:$A$5,MATCH(Orders!M9150,People!$B$2:$B$5,0))</f>
        <v>Chuck Magee</v>
      </c>
      <c r="Y9150">
        <f t="shared" si="427"/>
        <v>2018</v>
      </c>
      <c r="Z9150">
        <f t="shared" si="428"/>
        <v>1</v>
      </c>
    </row>
    <row r="9151" spans="1:26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7">
        <f t="shared" si="426"/>
        <v>34.64</v>
      </c>
      <c r="W9151" s="7" t="str">
        <f>IFERROR(INDEX(Returns!A:A,MATCH(Orders!B9151,Returns!B:B,0)), "No")</f>
        <v>No</v>
      </c>
      <c r="X9151" s="7" t="str">
        <f>INDEX(People!$A$2:$A$5,MATCH(Orders!M9151,People!$B$2:$B$5,0))</f>
        <v>Kelly Williams</v>
      </c>
      <c r="Y9151">
        <f t="shared" si="427"/>
        <v>2016</v>
      </c>
      <c r="Z9151">
        <f t="shared" si="428"/>
        <v>6</v>
      </c>
    </row>
    <row r="9152" spans="1:26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7">
        <f t="shared" si="426"/>
        <v>13.104000000000003</v>
      </c>
      <c r="W9152" s="7" t="str">
        <f>IFERROR(INDEX(Returns!A:A,MATCH(Orders!B9152,Returns!B:B,0)), "No")</f>
        <v>No</v>
      </c>
      <c r="X9152" s="7" t="str">
        <f>INDEX(People!$A$2:$A$5,MATCH(Orders!M9152,People!$B$2:$B$5,0))</f>
        <v>Kelly Williams</v>
      </c>
      <c r="Y9152">
        <f t="shared" si="427"/>
        <v>2016</v>
      </c>
      <c r="Z9152">
        <f t="shared" si="428"/>
        <v>6</v>
      </c>
    </row>
    <row r="9153" spans="1:26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7">
        <f t="shared" si="426"/>
        <v>7.2880000000000003</v>
      </c>
      <c r="W9153" s="7" t="str">
        <f>IFERROR(INDEX(Returns!A:A,MATCH(Orders!B9153,Returns!B:B,0)), "No")</f>
        <v>No</v>
      </c>
      <c r="X9153" s="7" t="str">
        <f>INDEX(People!$A$2:$A$5,MATCH(Orders!M9153,People!$B$2:$B$5,0))</f>
        <v>Anna Andreadi</v>
      </c>
      <c r="Y9153">
        <f t="shared" si="427"/>
        <v>2017</v>
      </c>
      <c r="Z9153">
        <f t="shared" si="428"/>
        <v>9</v>
      </c>
    </row>
    <row r="9154" spans="1:26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7">
        <f t="shared" si="426"/>
        <v>11.600000000000001</v>
      </c>
      <c r="W9154" s="7" t="str">
        <f>IFERROR(INDEX(Returns!A:A,MATCH(Orders!B9154,Returns!B:B,0)), "No")</f>
        <v>No</v>
      </c>
      <c r="X9154" s="7" t="str">
        <f>INDEX(People!$A$2:$A$5,MATCH(Orders!M9154,People!$B$2:$B$5,0))</f>
        <v>Anna Andreadi</v>
      </c>
      <c r="Y9154">
        <f t="shared" si="427"/>
        <v>2017</v>
      </c>
      <c r="Z9154">
        <f t="shared" si="428"/>
        <v>9</v>
      </c>
    </row>
    <row r="9155" spans="1:26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7">
        <f t="shared" ref="V9155:V9218" si="429">R9155/S9155</f>
        <v>2.3519999999999999</v>
      </c>
      <c r="W9155" s="7" t="str">
        <f>IFERROR(INDEX(Returns!A:A,MATCH(Orders!B9155,Returns!B:B,0)), "No")</f>
        <v>No</v>
      </c>
      <c r="X9155" s="7" t="str">
        <f>INDEX(People!$A$2:$A$5,MATCH(Orders!M9155,People!$B$2:$B$5,0))</f>
        <v>Anna Andreadi</v>
      </c>
      <c r="Y9155">
        <f t="shared" ref="Y9155:Y9218" si="430">YEAR(C9155)</f>
        <v>2017</v>
      </c>
      <c r="Z9155">
        <f t="shared" ref="Z9155:Z9218" si="431">MONTH(C9155)</f>
        <v>9</v>
      </c>
    </row>
    <row r="9156" spans="1:26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7">
        <f t="shared" si="429"/>
        <v>9.6560000000000006</v>
      </c>
      <c r="W9156" s="7" t="str">
        <f>IFERROR(INDEX(Returns!A:A,MATCH(Orders!B9156,Returns!B:B,0)), "No")</f>
        <v>No</v>
      </c>
      <c r="X9156" s="7" t="str">
        <f>INDEX(People!$A$2:$A$5,MATCH(Orders!M9156,People!$B$2:$B$5,0))</f>
        <v>Chuck Magee</v>
      </c>
      <c r="Y9156">
        <f t="shared" si="430"/>
        <v>2018</v>
      </c>
      <c r="Z9156">
        <f t="shared" si="431"/>
        <v>8</v>
      </c>
    </row>
    <row r="9157" spans="1:26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7">
        <f t="shared" si="429"/>
        <v>6.68</v>
      </c>
      <c r="W9157" s="7" t="str">
        <f>IFERROR(INDEX(Returns!A:A,MATCH(Orders!B9157,Returns!B:B,0)), "No")</f>
        <v>No</v>
      </c>
      <c r="X9157" s="7" t="str">
        <f>INDEX(People!$A$2:$A$5,MATCH(Orders!M9157,People!$B$2:$B$5,0))</f>
        <v>Anna Andreadi</v>
      </c>
      <c r="Y9157">
        <f t="shared" si="430"/>
        <v>2016</v>
      </c>
      <c r="Z9157">
        <f t="shared" si="431"/>
        <v>1</v>
      </c>
    </row>
    <row r="9158" spans="1:26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7">
        <f t="shared" si="429"/>
        <v>50.98</v>
      </c>
      <c r="W9158" s="7" t="str">
        <f>IFERROR(INDEX(Returns!A:A,MATCH(Orders!B9158,Returns!B:B,0)), "No")</f>
        <v>No</v>
      </c>
      <c r="X9158" s="7" t="str">
        <f>INDEX(People!$A$2:$A$5,MATCH(Orders!M9158,People!$B$2:$B$5,0))</f>
        <v>Chuck Magee</v>
      </c>
      <c r="Y9158">
        <f t="shared" si="430"/>
        <v>2016</v>
      </c>
      <c r="Z9158">
        <f t="shared" si="431"/>
        <v>8</v>
      </c>
    </row>
    <row r="9159" spans="1:26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7">
        <f t="shared" si="429"/>
        <v>19.98</v>
      </c>
      <c r="W9159" s="7" t="str">
        <f>IFERROR(INDEX(Returns!A:A,MATCH(Orders!B9159,Returns!B:B,0)), "No")</f>
        <v>No</v>
      </c>
      <c r="X9159" s="7" t="str">
        <f>INDEX(People!$A$2:$A$5,MATCH(Orders!M9159,People!$B$2:$B$5,0))</f>
        <v>Chuck Magee</v>
      </c>
      <c r="Y9159">
        <f t="shared" si="430"/>
        <v>2016</v>
      </c>
      <c r="Z9159">
        <f t="shared" si="431"/>
        <v>8</v>
      </c>
    </row>
    <row r="9160" spans="1:26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7">
        <f t="shared" si="429"/>
        <v>28.38</v>
      </c>
      <c r="W9160" s="7" t="str">
        <f>IFERROR(INDEX(Returns!A:A,MATCH(Orders!B9160,Returns!B:B,0)), "No")</f>
        <v>No</v>
      </c>
      <c r="X9160" s="7" t="str">
        <f>INDEX(People!$A$2:$A$5,MATCH(Orders!M9160,People!$B$2:$B$5,0))</f>
        <v>Chuck Magee</v>
      </c>
      <c r="Y9160">
        <f t="shared" si="430"/>
        <v>2016</v>
      </c>
      <c r="Z9160">
        <f t="shared" si="431"/>
        <v>8</v>
      </c>
    </row>
    <row r="9161" spans="1:26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7">
        <f t="shared" si="429"/>
        <v>1.4460000000000004</v>
      </c>
      <c r="W9161" s="7" t="str">
        <f>IFERROR(INDEX(Returns!A:A,MATCH(Orders!B9161,Returns!B:B,0)), "No")</f>
        <v>No</v>
      </c>
      <c r="X9161" s="7" t="str">
        <f>INDEX(People!$A$2:$A$5,MATCH(Orders!M9161,People!$B$2:$B$5,0))</f>
        <v>Cassandra Brandow</v>
      </c>
      <c r="Y9161">
        <f t="shared" si="430"/>
        <v>2018</v>
      </c>
      <c r="Z9161">
        <f t="shared" si="431"/>
        <v>8</v>
      </c>
    </row>
    <row r="9162" spans="1:26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7">
        <f t="shared" si="429"/>
        <v>2.3760000000000003</v>
      </c>
      <c r="W9162" s="7" t="str">
        <f>IFERROR(INDEX(Returns!A:A,MATCH(Orders!B9162,Returns!B:B,0)), "No")</f>
        <v>No</v>
      </c>
      <c r="X9162" s="7" t="str">
        <f>INDEX(People!$A$2:$A$5,MATCH(Orders!M9162,People!$B$2:$B$5,0))</f>
        <v>Cassandra Brandow</v>
      </c>
      <c r="Y9162">
        <f t="shared" si="430"/>
        <v>2018</v>
      </c>
      <c r="Z9162">
        <f t="shared" si="431"/>
        <v>8</v>
      </c>
    </row>
    <row r="9163" spans="1:26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7">
        <f t="shared" si="429"/>
        <v>57.98</v>
      </c>
      <c r="W9163" s="7" t="str">
        <f>IFERROR(INDEX(Returns!A:A,MATCH(Orders!B9163,Returns!B:B,0)), "No")</f>
        <v>No</v>
      </c>
      <c r="X9163" s="7" t="str">
        <f>INDEX(People!$A$2:$A$5,MATCH(Orders!M9163,People!$B$2:$B$5,0))</f>
        <v>Kelly Williams</v>
      </c>
      <c r="Y9163">
        <f t="shared" si="430"/>
        <v>2018</v>
      </c>
      <c r="Z9163">
        <f t="shared" si="431"/>
        <v>12</v>
      </c>
    </row>
    <row r="9164" spans="1:26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7">
        <f t="shared" si="429"/>
        <v>226.67</v>
      </c>
      <c r="W9164" s="7" t="str">
        <f>IFERROR(INDEX(Returns!A:A,MATCH(Orders!B9164,Returns!B:B,0)), "No")</f>
        <v>No</v>
      </c>
      <c r="X9164" s="7" t="str">
        <f>INDEX(People!$A$2:$A$5,MATCH(Orders!M9164,People!$B$2:$B$5,0))</f>
        <v>Kelly Williams</v>
      </c>
      <c r="Y9164">
        <f t="shared" si="430"/>
        <v>2018</v>
      </c>
      <c r="Z9164">
        <f t="shared" si="431"/>
        <v>12</v>
      </c>
    </row>
    <row r="9165" spans="1:26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7">
        <f t="shared" si="429"/>
        <v>0.79200000000000015</v>
      </c>
      <c r="W9165" s="7" t="str">
        <f>IFERROR(INDEX(Returns!A:A,MATCH(Orders!B9165,Returns!B:B,0)), "No")</f>
        <v>No</v>
      </c>
      <c r="X9165" s="7" t="str">
        <f>INDEX(People!$A$2:$A$5,MATCH(Orders!M9165,People!$B$2:$B$5,0))</f>
        <v>Kelly Williams</v>
      </c>
      <c r="Y9165">
        <f t="shared" si="430"/>
        <v>2017</v>
      </c>
      <c r="Z9165">
        <f t="shared" si="431"/>
        <v>6</v>
      </c>
    </row>
    <row r="9166" spans="1:26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7">
        <f t="shared" si="429"/>
        <v>71.563999999999979</v>
      </c>
      <c r="W9166" s="7" t="str">
        <f>IFERROR(INDEX(Returns!A:A,MATCH(Orders!B9166,Returns!B:B,0)), "No")</f>
        <v>No</v>
      </c>
      <c r="X9166" s="7" t="str">
        <f>INDEX(People!$A$2:$A$5,MATCH(Orders!M9166,People!$B$2:$B$5,0))</f>
        <v>Kelly Williams</v>
      </c>
      <c r="Y9166">
        <f t="shared" si="430"/>
        <v>2017</v>
      </c>
      <c r="Z9166">
        <f t="shared" si="431"/>
        <v>6</v>
      </c>
    </row>
    <row r="9167" spans="1:26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7">
        <f t="shared" si="429"/>
        <v>1119.2</v>
      </c>
      <c r="W9167" s="7" t="str">
        <f>IFERROR(INDEX(Returns!A:A,MATCH(Orders!B9167,Returns!B:B,0)), "No")</f>
        <v>No</v>
      </c>
      <c r="X9167" s="7" t="str">
        <f>INDEX(People!$A$2:$A$5,MATCH(Orders!M9167,People!$B$2:$B$5,0))</f>
        <v>Anna Andreadi</v>
      </c>
      <c r="Y9167">
        <f t="shared" si="430"/>
        <v>2018</v>
      </c>
      <c r="Z9167">
        <f t="shared" si="431"/>
        <v>6</v>
      </c>
    </row>
    <row r="9168" spans="1:26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7">
        <f t="shared" si="429"/>
        <v>104.85</v>
      </c>
      <c r="W9168" s="7" t="str">
        <f>IFERROR(INDEX(Returns!A:A,MATCH(Orders!B9168,Returns!B:B,0)), "No")</f>
        <v>No</v>
      </c>
      <c r="X9168" s="7" t="str">
        <f>INDEX(People!$A$2:$A$5,MATCH(Orders!M9168,People!$B$2:$B$5,0))</f>
        <v>Anna Andreadi</v>
      </c>
      <c r="Y9168">
        <f t="shared" si="430"/>
        <v>2018</v>
      </c>
      <c r="Z9168">
        <f t="shared" si="431"/>
        <v>6</v>
      </c>
    </row>
    <row r="9169" spans="1:26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7">
        <f t="shared" si="429"/>
        <v>80.48</v>
      </c>
      <c r="W9169" s="7" t="str">
        <f>IFERROR(INDEX(Returns!A:A,MATCH(Orders!B9169,Returns!B:B,0)), "No")</f>
        <v>No</v>
      </c>
      <c r="X9169" s="7" t="str">
        <f>INDEX(People!$A$2:$A$5,MATCH(Orders!M9169,People!$B$2:$B$5,0))</f>
        <v>Anna Andreadi</v>
      </c>
      <c r="Y9169">
        <f t="shared" si="430"/>
        <v>2018</v>
      </c>
      <c r="Z9169">
        <f t="shared" si="431"/>
        <v>6</v>
      </c>
    </row>
    <row r="9170" spans="1:26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7">
        <f t="shared" si="429"/>
        <v>22.84</v>
      </c>
      <c r="W9170" s="7" t="str">
        <f>IFERROR(INDEX(Returns!A:A,MATCH(Orders!B9170,Returns!B:B,0)), "No")</f>
        <v>No</v>
      </c>
      <c r="X9170" s="7" t="str">
        <f>INDEX(People!$A$2:$A$5,MATCH(Orders!M9170,People!$B$2:$B$5,0))</f>
        <v>Cassandra Brandow</v>
      </c>
      <c r="Y9170">
        <f t="shared" si="430"/>
        <v>2018</v>
      </c>
      <c r="Z9170">
        <f t="shared" si="431"/>
        <v>3</v>
      </c>
    </row>
    <row r="9171" spans="1:26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7">
        <f t="shared" si="429"/>
        <v>22.84</v>
      </c>
      <c r="W9171" s="7" t="str">
        <f>IFERROR(INDEX(Returns!A:A,MATCH(Orders!B9171,Returns!B:B,0)), "No")</f>
        <v>No</v>
      </c>
      <c r="X9171" s="7" t="str">
        <f>INDEX(People!$A$2:$A$5,MATCH(Orders!M9171,People!$B$2:$B$5,0))</f>
        <v>Cassandra Brandow</v>
      </c>
      <c r="Y9171">
        <f t="shared" si="430"/>
        <v>2018</v>
      </c>
      <c r="Z9171">
        <f t="shared" si="431"/>
        <v>3</v>
      </c>
    </row>
    <row r="9172" spans="1:26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7">
        <f t="shared" si="429"/>
        <v>15.98</v>
      </c>
      <c r="W9172" s="7" t="str">
        <f>IFERROR(INDEX(Returns!A:A,MATCH(Orders!B9172,Returns!B:B,0)), "No")</f>
        <v>No</v>
      </c>
      <c r="X9172" s="7" t="str">
        <f>INDEX(People!$A$2:$A$5,MATCH(Orders!M9172,People!$B$2:$B$5,0))</f>
        <v>Anna Andreadi</v>
      </c>
      <c r="Y9172">
        <f t="shared" si="430"/>
        <v>2018</v>
      </c>
      <c r="Z9172">
        <f t="shared" si="431"/>
        <v>12</v>
      </c>
    </row>
    <row r="9173" spans="1:26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7">
        <f t="shared" si="429"/>
        <v>47.9</v>
      </c>
      <c r="W9173" s="7" t="str">
        <f>IFERROR(INDEX(Returns!A:A,MATCH(Orders!B9173,Returns!B:B,0)), "No")</f>
        <v>No</v>
      </c>
      <c r="X9173" s="7" t="str">
        <f>INDEX(People!$A$2:$A$5,MATCH(Orders!M9173,People!$B$2:$B$5,0))</f>
        <v>Anna Andreadi</v>
      </c>
      <c r="Y9173">
        <f t="shared" si="430"/>
        <v>2018</v>
      </c>
      <c r="Z9173">
        <f t="shared" si="431"/>
        <v>12</v>
      </c>
    </row>
    <row r="9174" spans="1:26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7">
        <f t="shared" si="429"/>
        <v>370.98</v>
      </c>
      <c r="W9174" s="7" t="str">
        <f>IFERROR(INDEX(Returns!A:A,MATCH(Orders!B9174,Returns!B:B,0)), "No")</f>
        <v>No</v>
      </c>
      <c r="X9174" s="7" t="str">
        <f>INDEX(People!$A$2:$A$5,MATCH(Orders!M9174,People!$B$2:$B$5,0))</f>
        <v>Anna Andreadi</v>
      </c>
      <c r="Y9174">
        <f t="shared" si="430"/>
        <v>2018</v>
      </c>
      <c r="Z9174">
        <f t="shared" si="431"/>
        <v>12</v>
      </c>
    </row>
    <row r="9175" spans="1:26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7">
        <f t="shared" si="429"/>
        <v>7.64</v>
      </c>
      <c r="W9175" s="7" t="str">
        <f>IFERROR(INDEX(Returns!A:A,MATCH(Orders!B9175,Returns!B:B,0)), "No")</f>
        <v>No</v>
      </c>
      <c r="X9175" s="7" t="str">
        <f>INDEX(People!$A$2:$A$5,MATCH(Orders!M9175,People!$B$2:$B$5,0))</f>
        <v>Anna Andreadi</v>
      </c>
      <c r="Y9175">
        <f t="shared" si="430"/>
        <v>2018</v>
      </c>
      <c r="Z9175">
        <f t="shared" si="431"/>
        <v>12</v>
      </c>
    </row>
    <row r="9176" spans="1:26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7">
        <f t="shared" si="429"/>
        <v>23.992000000000001</v>
      </c>
      <c r="W9176" s="7" t="str">
        <f>IFERROR(INDEX(Returns!A:A,MATCH(Orders!B9176,Returns!B:B,0)), "No")</f>
        <v>No</v>
      </c>
      <c r="X9176" s="7" t="str">
        <f>INDEX(People!$A$2:$A$5,MATCH(Orders!M9176,People!$B$2:$B$5,0))</f>
        <v>Anna Andreadi</v>
      </c>
      <c r="Y9176">
        <f t="shared" si="430"/>
        <v>2019</v>
      </c>
      <c r="Z9176">
        <f t="shared" si="431"/>
        <v>6</v>
      </c>
    </row>
    <row r="9177" spans="1:26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7">
        <f t="shared" si="429"/>
        <v>6.48</v>
      </c>
      <c r="W9177" s="7" t="str">
        <f>IFERROR(INDEX(Returns!A:A,MATCH(Orders!B9177,Returns!B:B,0)), "No")</f>
        <v>No</v>
      </c>
      <c r="X9177" s="7" t="str">
        <f>INDEX(People!$A$2:$A$5,MATCH(Orders!M9177,People!$B$2:$B$5,0))</f>
        <v>Anna Andreadi</v>
      </c>
      <c r="Y9177">
        <f t="shared" si="430"/>
        <v>2019</v>
      </c>
      <c r="Z9177">
        <f t="shared" si="431"/>
        <v>6</v>
      </c>
    </row>
    <row r="9178" spans="1:26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7">
        <f t="shared" si="429"/>
        <v>10.362000000000002</v>
      </c>
      <c r="W9178" s="7" t="str">
        <f>IFERROR(INDEX(Returns!A:A,MATCH(Orders!B9178,Returns!B:B,0)), "No")</f>
        <v>No</v>
      </c>
      <c r="X9178" s="7" t="str">
        <f>INDEX(People!$A$2:$A$5,MATCH(Orders!M9178,People!$B$2:$B$5,0))</f>
        <v>Cassandra Brandow</v>
      </c>
      <c r="Y9178">
        <f t="shared" si="430"/>
        <v>2018</v>
      </c>
      <c r="Z9178">
        <f t="shared" si="431"/>
        <v>3</v>
      </c>
    </row>
    <row r="9179" spans="1:26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7">
        <f t="shared" si="429"/>
        <v>6.99</v>
      </c>
      <c r="W9179" s="7" t="str">
        <f>IFERROR(INDEX(Returns!A:A,MATCH(Orders!B9179,Returns!B:B,0)), "No")</f>
        <v>No</v>
      </c>
      <c r="X9179" s="7" t="str">
        <f>INDEX(People!$A$2:$A$5,MATCH(Orders!M9179,People!$B$2:$B$5,0))</f>
        <v>Chuck Magee</v>
      </c>
      <c r="Y9179">
        <f t="shared" si="430"/>
        <v>2018</v>
      </c>
      <c r="Z9179">
        <f t="shared" si="431"/>
        <v>11</v>
      </c>
    </row>
    <row r="9180" spans="1:26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7">
        <f t="shared" si="429"/>
        <v>23.65</v>
      </c>
      <c r="W9180" s="7" t="str">
        <f>IFERROR(INDEX(Returns!A:A,MATCH(Orders!B9180,Returns!B:B,0)), "No")</f>
        <v>No</v>
      </c>
      <c r="X9180" s="7" t="str">
        <f>INDEX(People!$A$2:$A$5,MATCH(Orders!M9180,People!$B$2:$B$5,0))</f>
        <v>Chuck Magee</v>
      </c>
      <c r="Y9180">
        <f t="shared" si="430"/>
        <v>2018</v>
      </c>
      <c r="Z9180">
        <f t="shared" si="431"/>
        <v>11</v>
      </c>
    </row>
    <row r="9181" spans="1:26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7">
        <f t="shared" si="429"/>
        <v>235.96</v>
      </c>
      <c r="W9181" s="7" t="str">
        <f>IFERROR(INDEX(Returns!A:A,MATCH(Orders!B9181,Returns!B:B,0)), "No")</f>
        <v>No</v>
      </c>
      <c r="X9181" s="7" t="str">
        <f>INDEX(People!$A$2:$A$5,MATCH(Orders!M9181,People!$B$2:$B$5,0))</f>
        <v>Anna Andreadi</v>
      </c>
      <c r="Y9181">
        <f t="shared" si="430"/>
        <v>2019</v>
      </c>
      <c r="Z9181">
        <f t="shared" si="431"/>
        <v>8</v>
      </c>
    </row>
    <row r="9182" spans="1:26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7">
        <f t="shared" si="429"/>
        <v>3.9840000000000004</v>
      </c>
      <c r="W9182" s="7" t="str">
        <f>IFERROR(INDEX(Returns!A:A,MATCH(Orders!B9182,Returns!B:B,0)), "No")</f>
        <v>No</v>
      </c>
      <c r="X9182" s="7" t="str">
        <f>INDEX(People!$A$2:$A$5,MATCH(Orders!M9182,People!$B$2:$B$5,0))</f>
        <v>Anna Andreadi</v>
      </c>
      <c r="Y9182">
        <f t="shared" si="430"/>
        <v>2019</v>
      </c>
      <c r="Z9182">
        <f t="shared" si="431"/>
        <v>8</v>
      </c>
    </row>
    <row r="9183" spans="1:26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7">
        <f t="shared" si="429"/>
        <v>10.376000000000001</v>
      </c>
      <c r="W9183" s="7" t="str">
        <f>IFERROR(INDEX(Returns!A:A,MATCH(Orders!B9183,Returns!B:B,0)), "No")</f>
        <v>No</v>
      </c>
      <c r="X9183" s="7" t="str">
        <f>INDEX(People!$A$2:$A$5,MATCH(Orders!M9183,People!$B$2:$B$5,0))</f>
        <v>Anna Andreadi</v>
      </c>
      <c r="Y9183">
        <f t="shared" si="430"/>
        <v>2019</v>
      </c>
      <c r="Z9183">
        <f t="shared" si="431"/>
        <v>8</v>
      </c>
    </row>
    <row r="9184" spans="1:26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7">
        <f t="shared" si="429"/>
        <v>13.94</v>
      </c>
      <c r="W9184" s="7" t="str">
        <f>IFERROR(INDEX(Returns!A:A,MATCH(Orders!B9184,Returns!B:B,0)), "No")</f>
        <v>No</v>
      </c>
      <c r="X9184" s="7" t="str">
        <f>INDEX(People!$A$2:$A$5,MATCH(Orders!M9184,People!$B$2:$B$5,0))</f>
        <v>Anna Andreadi</v>
      </c>
      <c r="Y9184">
        <f t="shared" si="430"/>
        <v>2019</v>
      </c>
      <c r="Z9184">
        <f t="shared" si="431"/>
        <v>8</v>
      </c>
    </row>
    <row r="9185" spans="1:26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7">
        <f t="shared" si="429"/>
        <v>12.28</v>
      </c>
      <c r="W9185" s="7" t="str">
        <f>IFERROR(INDEX(Returns!A:A,MATCH(Orders!B9185,Returns!B:B,0)), "No")</f>
        <v>No</v>
      </c>
      <c r="X9185" s="7" t="str">
        <f>INDEX(People!$A$2:$A$5,MATCH(Orders!M9185,People!$B$2:$B$5,0))</f>
        <v>Anna Andreadi</v>
      </c>
      <c r="Y9185">
        <f t="shared" si="430"/>
        <v>2019</v>
      </c>
      <c r="Z9185">
        <f t="shared" si="431"/>
        <v>8</v>
      </c>
    </row>
    <row r="9186" spans="1:26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7">
        <f t="shared" si="429"/>
        <v>51.75</v>
      </c>
      <c r="W9186" s="7" t="str">
        <f>IFERROR(INDEX(Returns!A:A,MATCH(Orders!B9186,Returns!B:B,0)), "No")</f>
        <v>No</v>
      </c>
      <c r="X9186" s="7" t="str">
        <f>INDEX(People!$A$2:$A$5,MATCH(Orders!M9186,People!$B$2:$B$5,0))</f>
        <v>Anna Andreadi</v>
      </c>
      <c r="Y9186">
        <f t="shared" si="430"/>
        <v>2019</v>
      </c>
      <c r="Z9186">
        <f t="shared" si="431"/>
        <v>8</v>
      </c>
    </row>
    <row r="9187" spans="1:26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7">
        <f t="shared" si="429"/>
        <v>207.18400000000003</v>
      </c>
      <c r="W9187" s="7" t="str">
        <f>IFERROR(INDEX(Returns!A:A,MATCH(Orders!B9187,Returns!B:B,0)), "No")</f>
        <v>No</v>
      </c>
      <c r="X9187" s="7" t="str">
        <f>INDEX(People!$A$2:$A$5,MATCH(Orders!M9187,People!$B$2:$B$5,0))</f>
        <v>Anna Andreadi</v>
      </c>
      <c r="Y9187">
        <f t="shared" si="430"/>
        <v>2019</v>
      </c>
      <c r="Z9187">
        <f t="shared" si="431"/>
        <v>8</v>
      </c>
    </row>
    <row r="9188" spans="1:26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7">
        <f t="shared" si="429"/>
        <v>294.62</v>
      </c>
      <c r="W9188" s="7" t="str">
        <f>IFERROR(INDEX(Returns!A:A,MATCH(Orders!B9188,Returns!B:B,0)), "No")</f>
        <v>No</v>
      </c>
      <c r="X9188" s="7" t="str">
        <f>INDEX(People!$A$2:$A$5,MATCH(Orders!M9188,People!$B$2:$B$5,0))</f>
        <v>Anna Andreadi</v>
      </c>
      <c r="Y9188">
        <f t="shared" si="430"/>
        <v>2019</v>
      </c>
      <c r="Z9188">
        <f t="shared" si="431"/>
        <v>8</v>
      </c>
    </row>
    <row r="9189" spans="1:26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7">
        <f t="shared" si="429"/>
        <v>1.7440000000000002</v>
      </c>
      <c r="W9189" s="7" t="str">
        <f>IFERROR(INDEX(Returns!A:A,MATCH(Orders!B9189,Returns!B:B,0)), "No")</f>
        <v>No</v>
      </c>
      <c r="X9189" s="7" t="str">
        <f>INDEX(People!$A$2:$A$5,MATCH(Orders!M9189,People!$B$2:$B$5,0))</f>
        <v>Chuck Magee</v>
      </c>
      <c r="Y9189">
        <f t="shared" si="430"/>
        <v>2017</v>
      </c>
      <c r="Z9189">
        <f t="shared" si="431"/>
        <v>8</v>
      </c>
    </row>
    <row r="9190" spans="1:26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7">
        <f t="shared" si="429"/>
        <v>5.4320000000000004</v>
      </c>
      <c r="W9190" s="7" t="str">
        <f>IFERROR(INDEX(Returns!A:A,MATCH(Orders!B9190,Returns!B:B,0)), "No")</f>
        <v>No</v>
      </c>
      <c r="X9190" s="7" t="str">
        <f>INDEX(People!$A$2:$A$5,MATCH(Orders!M9190,People!$B$2:$B$5,0))</f>
        <v>Chuck Magee</v>
      </c>
      <c r="Y9190">
        <f t="shared" si="430"/>
        <v>2017</v>
      </c>
      <c r="Z9190">
        <f t="shared" si="431"/>
        <v>8</v>
      </c>
    </row>
    <row r="9191" spans="1:26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7">
        <f t="shared" si="429"/>
        <v>110.512</v>
      </c>
      <c r="W9191" s="7" t="str">
        <f>IFERROR(INDEX(Returns!A:A,MATCH(Orders!B9191,Returns!B:B,0)), "No")</f>
        <v>No</v>
      </c>
      <c r="X9191" s="7" t="str">
        <f>INDEX(People!$A$2:$A$5,MATCH(Orders!M9191,People!$B$2:$B$5,0))</f>
        <v>Chuck Magee</v>
      </c>
      <c r="Y9191">
        <f t="shared" si="430"/>
        <v>2017</v>
      </c>
      <c r="Z9191">
        <f t="shared" si="431"/>
        <v>8</v>
      </c>
    </row>
    <row r="9192" spans="1:26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7">
        <f t="shared" si="429"/>
        <v>49.794000000000004</v>
      </c>
      <c r="W9192" s="7" t="str">
        <f>IFERROR(INDEX(Returns!A:A,MATCH(Orders!B9192,Returns!B:B,0)), "No")</f>
        <v>No</v>
      </c>
      <c r="X9192" s="7" t="str">
        <f>INDEX(People!$A$2:$A$5,MATCH(Orders!M9192,People!$B$2:$B$5,0))</f>
        <v>Chuck Magee</v>
      </c>
      <c r="Y9192">
        <f t="shared" si="430"/>
        <v>2017</v>
      </c>
      <c r="Z9192">
        <f t="shared" si="431"/>
        <v>8</v>
      </c>
    </row>
    <row r="9193" spans="1:26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7">
        <f t="shared" si="429"/>
        <v>24.784000000000002</v>
      </c>
      <c r="W9193" s="7" t="str">
        <f>IFERROR(INDEX(Returns!A:A,MATCH(Orders!B9193,Returns!B:B,0)), "No")</f>
        <v>No</v>
      </c>
      <c r="X9193" s="7" t="str">
        <f>INDEX(People!$A$2:$A$5,MATCH(Orders!M9193,People!$B$2:$B$5,0))</f>
        <v>Chuck Magee</v>
      </c>
      <c r="Y9193">
        <f t="shared" si="430"/>
        <v>2017</v>
      </c>
      <c r="Z9193">
        <f t="shared" si="431"/>
        <v>8</v>
      </c>
    </row>
    <row r="9194" spans="1:26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7">
        <f t="shared" si="429"/>
        <v>4.1959999999999988</v>
      </c>
      <c r="W9194" s="7" t="str">
        <f>IFERROR(INDEX(Returns!A:A,MATCH(Orders!B9194,Returns!B:B,0)), "No")</f>
        <v>No</v>
      </c>
      <c r="X9194" s="7" t="str">
        <f>INDEX(People!$A$2:$A$5,MATCH(Orders!M9194,People!$B$2:$B$5,0))</f>
        <v>Kelly Williams</v>
      </c>
      <c r="Y9194">
        <f t="shared" si="430"/>
        <v>2017</v>
      </c>
      <c r="Z9194">
        <f t="shared" si="431"/>
        <v>11</v>
      </c>
    </row>
    <row r="9195" spans="1:26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7">
        <f t="shared" si="429"/>
        <v>172.352</v>
      </c>
      <c r="W9195" s="7" t="str">
        <f>IFERROR(INDEX(Returns!A:A,MATCH(Orders!B9195,Returns!B:B,0)), "No")</f>
        <v>No</v>
      </c>
      <c r="X9195" s="7" t="str">
        <f>INDEX(People!$A$2:$A$5,MATCH(Orders!M9195,People!$B$2:$B$5,0))</f>
        <v>Kelly Williams</v>
      </c>
      <c r="Y9195">
        <f t="shared" si="430"/>
        <v>2017</v>
      </c>
      <c r="Z9195">
        <f t="shared" si="431"/>
        <v>11</v>
      </c>
    </row>
    <row r="9196" spans="1:26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7">
        <f t="shared" si="429"/>
        <v>6.8560000000000008</v>
      </c>
      <c r="W9196" s="7" t="str">
        <f>IFERROR(INDEX(Returns!A:A,MATCH(Orders!B9196,Returns!B:B,0)), "No")</f>
        <v>No</v>
      </c>
      <c r="X9196" s="7" t="str">
        <f>INDEX(People!$A$2:$A$5,MATCH(Orders!M9196,People!$B$2:$B$5,0))</f>
        <v>Anna Andreadi</v>
      </c>
      <c r="Y9196">
        <f t="shared" si="430"/>
        <v>2016</v>
      </c>
      <c r="Z9196">
        <f t="shared" si="431"/>
        <v>11</v>
      </c>
    </row>
    <row r="9197" spans="1:26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7">
        <f t="shared" si="429"/>
        <v>25.560000000000002</v>
      </c>
      <c r="W9197" s="7" t="str">
        <f>IFERROR(INDEX(Returns!A:A,MATCH(Orders!B9197,Returns!B:B,0)), "No")</f>
        <v>No</v>
      </c>
      <c r="X9197" s="7" t="str">
        <f>INDEX(People!$A$2:$A$5,MATCH(Orders!M9197,People!$B$2:$B$5,0))</f>
        <v>Anna Andreadi</v>
      </c>
      <c r="Y9197">
        <f t="shared" si="430"/>
        <v>2016</v>
      </c>
      <c r="Z9197">
        <f t="shared" si="431"/>
        <v>11</v>
      </c>
    </row>
    <row r="9198" spans="1:26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7">
        <f t="shared" si="429"/>
        <v>19.98</v>
      </c>
      <c r="W9198" s="7" t="str">
        <f>IFERROR(INDEX(Returns!A:A,MATCH(Orders!B9198,Returns!B:B,0)), "No")</f>
        <v>No</v>
      </c>
      <c r="X9198" s="7" t="str">
        <f>INDEX(People!$A$2:$A$5,MATCH(Orders!M9198,People!$B$2:$B$5,0))</f>
        <v>Anna Andreadi</v>
      </c>
      <c r="Y9198">
        <f t="shared" si="430"/>
        <v>2016</v>
      </c>
      <c r="Z9198">
        <f t="shared" si="431"/>
        <v>5</v>
      </c>
    </row>
    <row r="9199" spans="1:26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7">
        <f t="shared" si="429"/>
        <v>286.40000000000003</v>
      </c>
      <c r="W9199" s="7" t="str">
        <f>IFERROR(INDEX(Returns!A:A,MATCH(Orders!B9199,Returns!B:B,0)), "No")</f>
        <v>No</v>
      </c>
      <c r="X9199" s="7" t="str">
        <f>INDEX(People!$A$2:$A$5,MATCH(Orders!M9199,People!$B$2:$B$5,0))</f>
        <v>Anna Andreadi</v>
      </c>
      <c r="Y9199">
        <f t="shared" si="430"/>
        <v>2016</v>
      </c>
      <c r="Z9199">
        <f t="shared" si="431"/>
        <v>5</v>
      </c>
    </row>
    <row r="9200" spans="1:26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7">
        <f t="shared" si="429"/>
        <v>6.84</v>
      </c>
      <c r="W9200" s="7" t="str">
        <f>IFERROR(INDEX(Returns!A:A,MATCH(Orders!B9200,Returns!B:B,0)), "No")</f>
        <v>No</v>
      </c>
      <c r="X9200" s="7" t="str">
        <f>INDEX(People!$A$2:$A$5,MATCH(Orders!M9200,People!$B$2:$B$5,0))</f>
        <v>Anna Andreadi</v>
      </c>
      <c r="Y9200">
        <f t="shared" si="430"/>
        <v>2016</v>
      </c>
      <c r="Z9200">
        <f t="shared" si="431"/>
        <v>5</v>
      </c>
    </row>
    <row r="9201" spans="1:26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7">
        <f t="shared" si="429"/>
        <v>256.78400000000005</v>
      </c>
      <c r="W9201" s="7" t="str">
        <f>IFERROR(INDEX(Returns!A:A,MATCH(Orders!B9201,Returns!B:B,0)), "No")</f>
        <v>No</v>
      </c>
      <c r="X9201" s="7" t="str">
        <f>INDEX(People!$A$2:$A$5,MATCH(Orders!M9201,People!$B$2:$B$5,0))</f>
        <v>Anna Andreadi</v>
      </c>
      <c r="Y9201">
        <f t="shared" si="430"/>
        <v>2016</v>
      </c>
      <c r="Z9201">
        <f t="shared" si="431"/>
        <v>5</v>
      </c>
    </row>
    <row r="9202" spans="1:26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7">
        <f t="shared" si="429"/>
        <v>120.98</v>
      </c>
      <c r="W9202" s="7" t="str">
        <f>IFERROR(INDEX(Returns!A:A,MATCH(Orders!B9202,Returns!B:B,0)), "No")</f>
        <v>No</v>
      </c>
      <c r="X9202" s="7" t="str">
        <f>INDEX(People!$A$2:$A$5,MATCH(Orders!M9202,People!$B$2:$B$5,0))</f>
        <v>Chuck Magee</v>
      </c>
      <c r="Y9202">
        <f t="shared" si="430"/>
        <v>2018</v>
      </c>
      <c r="Z9202">
        <f t="shared" si="431"/>
        <v>10</v>
      </c>
    </row>
    <row r="9203" spans="1:26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7">
        <f t="shared" si="429"/>
        <v>315.98</v>
      </c>
      <c r="W9203" s="7" t="str">
        <f>IFERROR(INDEX(Returns!A:A,MATCH(Orders!B9203,Returns!B:B,0)), "No")</f>
        <v>No</v>
      </c>
      <c r="X9203" s="7" t="str">
        <f>INDEX(People!$A$2:$A$5,MATCH(Orders!M9203,People!$B$2:$B$5,0))</f>
        <v>Chuck Magee</v>
      </c>
      <c r="Y9203">
        <f t="shared" si="430"/>
        <v>2018</v>
      </c>
      <c r="Z9203">
        <f t="shared" si="431"/>
        <v>10</v>
      </c>
    </row>
    <row r="9204" spans="1:26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7">
        <f t="shared" si="429"/>
        <v>9.5840000000000014</v>
      </c>
      <c r="W9204" s="7" t="str">
        <f>IFERROR(INDEX(Returns!A:A,MATCH(Orders!B9204,Returns!B:B,0)), "No")</f>
        <v>No</v>
      </c>
      <c r="X9204" s="7" t="str">
        <f>INDEX(People!$A$2:$A$5,MATCH(Orders!M9204,People!$B$2:$B$5,0))</f>
        <v>Chuck Magee</v>
      </c>
      <c r="Y9204">
        <f t="shared" si="430"/>
        <v>2018</v>
      </c>
      <c r="Z9204">
        <f t="shared" si="431"/>
        <v>10</v>
      </c>
    </row>
    <row r="9205" spans="1:26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7">
        <f t="shared" si="429"/>
        <v>22.99</v>
      </c>
      <c r="W9205" s="7" t="str">
        <f>IFERROR(INDEX(Returns!A:A,MATCH(Orders!B9205,Returns!B:B,0)), "No")</f>
        <v>No</v>
      </c>
      <c r="X9205" s="7" t="str">
        <f>INDEX(People!$A$2:$A$5,MATCH(Orders!M9205,People!$B$2:$B$5,0))</f>
        <v>Chuck Magee</v>
      </c>
      <c r="Y9205">
        <f t="shared" si="430"/>
        <v>2018</v>
      </c>
      <c r="Z9205">
        <f t="shared" si="431"/>
        <v>10</v>
      </c>
    </row>
    <row r="9206" spans="1:26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7">
        <f t="shared" si="429"/>
        <v>2.88</v>
      </c>
      <c r="W9206" s="7" t="str">
        <f>IFERROR(INDEX(Returns!A:A,MATCH(Orders!B9206,Returns!B:B,0)), "No")</f>
        <v>Yes</v>
      </c>
      <c r="X9206" s="7" t="str">
        <f>INDEX(People!$A$2:$A$5,MATCH(Orders!M9206,People!$B$2:$B$5,0))</f>
        <v>Anna Andreadi</v>
      </c>
      <c r="Y9206">
        <f t="shared" si="430"/>
        <v>2018</v>
      </c>
      <c r="Z9206">
        <f t="shared" si="431"/>
        <v>12</v>
      </c>
    </row>
    <row r="9207" spans="1:26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7">
        <f t="shared" si="429"/>
        <v>5.16</v>
      </c>
      <c r="W9207" s="7" t="str">
        <f>IFERROR(INDEX(Returns!A:A,MATCH(Orders!B9207,Returns!B:B,0)), "No")</f>
        <v>No</v>
      </c>
      <c r="X9207" s="7" t="str">
        <f>INDEX(People!$A$2:$A$5,MATCH(Orders!M9207,People!$B$2:$B$5,0))</f>
        <v>Chuck Magee</v>
      </c>
      <c r="Y9207">
        <f t="shared" si="430"/>
        <v>2018</v>
      </c>
      <c r="Z9207">
        <f t="shared" si="431"/>
        <v>4</v>
      </c>
    </row>
    <row r="9208" spans="1:26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7">
        <f t="shared" si="429"/>
        <v>6.48</v>
      </c>
      <c r="W9208" s="7" t="str">
        <f>IFERROR(INDEX(Returns!A:A,MATCH(Orders!B9208,Returns!B:B,0)), "No")</f>
        <v>No</v>
      </c>
      <c r="X9208" s="7" t="str">
        <f>INDEX(People!$A$2:$A$5,MATCH(Orders!M9208,People!$B$2:$B$5,0))</f>
        <v>Chuck Magee</v>
      </c>
      <c r="Y9208">
        <f t="shared" si="430"/>
        <v>2018</v>
      </c>
      <c r="Z9208">
        <f t="shared" si="431"/>
        <v>4</v>
      </c>
    </row>
    <row r="9209" spans="1:26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7">
        <f t="shared" si="429"/>
        <v>13.272</v>
      </c>
      <c r="W9209" s="7" t="str">
        <f>IFERROR(INDEX(Returns!A:A,MATCH(Orders!B9209,Returns!B:B,0)), "No")</f>
        <v>No</v>
      </c>
      <c r="X9209" s="7" t="str">
        <f>INDEX(People!$A$2:$A$5,MATCH(Orders!M9209,People!$B$2:$B$5,0))</f>
        <v>Kelly Williams</v>
      </c>
      <c r="Y9209">
        <f t="shared" si="430"/>
        <v>2019</v>
      </c>
      <c r="Z9209">
        <f t="shared" si="431"/>
        <v>8</v>
      </c>
    </row>
    <row r="9210" spans="1:26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7">
        <f t="shared" si="429"/>
        <v>16.059999999999999</v>
      </c>
      <c r="W9210" s="7" t="str">
        <f>IFERROR(INDEX(Returns!A:A,MATCH(Orders!B9210,Returns!B:B,0)), "No")</f>
        <v>No</v>
      </c>
      <c r="X9210" s="7" t="str">
        <f>INDEX(People!$A$2:$A$5,MATCH(Orders!M9210,People!$B$2:$B$5,0))</f>
        <v>Anna Andreadi</v>
      </c>
      <c r="Y9210">
        <f t="shared" si="430"/>
        <v>2019</v>
      </c>
      <c r="Z9210">
        <f t="shared" si="431"/>
        <v>8</v>
      </c>
    </row>
    <row r="9211" spans="1:26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7">
        <f t="shared" si="429"/>
        <v>7.28</v>
      </c>
      <c r="W9211" s="7" t="str">
        <f>IFERROR(INDEX(Returns!A:A,MATCH(Orders!B9211,Returns!B:B,0)), "No")</f>
        <v>No</v>
      </c>
      <c r="X9211" s="7" t="str">
        <f>INDEX(People!$A$2:$A$5,MATCH(Orders!M9211,People!$B$2:$B$5,0))</f>
        <v>Kelly Williams</v>
      </c>
      <c r="Y9211">
        <f t="shared" si="430"/>
        <v>2019</v>
      </c>
      <c r="Z9211">
        <f t="shared" si="431"/>
        <v>12</v>
      </c>
    </row>
    <row r="9212" spans="1:26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7">
        <f t="shared" si="429"/>
        <v>1.8</v>
      </c>
      <c r="W9212" s="7" t="str">
        <f>IFERROR(INDEX(Returns!A:A,MATCH(Orders!B9212,Returns!B:B,0)), "No")</f>
        <v>No</v>
      </c>
      <c r="X9212" s="7" t="str">
        <f>INDEX(People!$A$2:$A$5,MATCH(Orders!M9212,People!$B$2:$B$5,0))</f>
        <v>Kelly Williams</v>
      </c>
      <c r="Y9212">
        <f t="shared" si="430"/>
        <v>2019</v>
      </c>
      <c r="Z9212">
        <f t="shared" si="431"/>
        <v>12</v>
      </c>
    </row>
    <row r="9213" spans="1:26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7">
        <f t="shared" si="429"/>
        <v>6.48</v>
      </c>
      <c r="W9213" s="7" t="str">
        <f>IFERROR(INDEX(Returns!A:A,MATCH(Orders!B9213,Returns!B:B,0)), "No")</f>
        <v>No</v>
      </c>
      <c r="X9213" s="7" t="str">
        <f>INDEX(People!$A$2:$A$5,MATCH(Orders!M9213,People!$B$2:$B$5,0))</f>
        <v>Anna Andreadi</v>
      </c>
      <c r="Y9213">
        <f t="shared" si="430"/>
        <v>2017</v>
      </c>
      <c r="Z9213">
        <f t="shared" si="431"/>
        <v>3</v>
      </c>
    </row>
    <row r="9214" spans="1:26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7">
        <f t="shared" si="429"/>
        <v>19.940000000000001</v>
      </c>
      <c r="W9214" s="7" t="str">
        <f>IFERROR(INDEX(Returns!A:A,MATCH(Orders!B9214,Returns!B:B,0)), "No")</f>
        <v>No</v>
      </c>
      <c r="X9214" s="7" t="str">
        <f>INDEX(People!$A$2:$A$5,MATCH(Orders!M9214,People!$B$2:$B$5,0))</f>
        <v>Anna Andreadi</v>
      </c>
      <c r="Y9214">
        <f t="shared" si="430"/>
        <v>2016</v>
      </c>
      <c r="Z9214">
        <f t="shared" si="431"/>
        <v>12</v>
      </c>
    </row>
    <row r="9215" spans="1:26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7">
        <f t="shared" si="429"/>
        <v>26.48</v>
      </c>
      <c r="W9215" s="7" t="str">
        <f>IFERROR(INDEX(Returns!A:A,MATCH(Orders!B9215,Returns!B:B,0)), "No")</f>
        <v>No</v>
      </c>
      <c r="X9215" s="7" t="str">
        <f>INDEX(People!$A$2:$A$5,MATCH(Orders!M9215,People!$B$2:$B$5,0))</f>
        <v>Anna Andreadi</v>
      </c>
      <c r="Y9215">
        <f t="shared" si="430"/>
        <v>2016</v>
      </c>
      <c r="Z9215">
        <f t="shared" si="431"/>
        <v>12</v>
      </c>
    </row>
    <row r="9216" spans="1:26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7">
        <f t="shared" si="429"/>
        <v>2.9520000000000004</v>
      </c>
      <c r="W9216" s="7" t="str">
        <f>IFERROR(INDEX(Returns!A:A,MATCH(Orders!B9216,Returns!B:B,0)), "No")</f>
        <v>No</v>
      </c>
      <c r="X9216" s="7" t="str">
        <f>INDEX(People!$A$2:$A$5,MATCH(Orders!M9216,People!$B$2:$B$5,0))</f>
        <v>Chuck Magee</v>
      </c>
      <c r="Y9216">
        <f t="shared" si="430"/>
        <v>2019</v>
      </c>
      <c r="Z9216">
        <f t="shared" si="431"/>
        <v>9</v>
      </c>
    </row>
    <row r="9217" spans="1:26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7">
        <f t="shared" si="429"/>
        <v>6.4800000000000013</v>
      </c>
      <c r="W9217" s="7" t="str">
        <f>IFERROR(INDEX(Returns!A:A,MATCH(Orders!B9217,Returns!B:B,0)), "No")</f>
        <v>No</v>
      </c>
      <c r="X9217" s="7" t="str">
        <f>INDEX(People!$A$2:$A$5,MATCH(Orders!M9217,People!$B$2:$B$5,0))</f>
        <v>Anna Andreadi</v>
      </c>
      <c r="Y9217">
        <f t="shared" si="430"/>
        <v>2018</v>
      </c>
      <c r="Z9217">
        <f t="shared" si="431"/>
        <v>11</v>
      </c>
    </row>
    <row r="9218" spans="1:26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7">
        <f t="shared" si="429"/>
        <v>13.761999999999997</v>
      </c>
      <c r="W9218" s="7" t="str">
        <f>IFERROR(INDEX(Returns!A:A,MATCH(Orders!B9218,Returns!B:B,0)), "No")</f>
        <v>No</v>
      </c>
      <c r="X9218" s="7" t="str">
        <f>INDEX(People!$A$2:$A$5,MATCH(Orders!M9218,People!$B$2:$B$5,0))</f>
        <v>Kelly Williams</v>
      </c>
      <c r="Y9218">
        <f t="shared" si="430"/>
        <v>2019</v>
      </c>
      <c r="Z9218">
        <f t="shared" si="431"/>
        <v>11</v>
      </c>
    </row>
    <row r="9219" spans="1:26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7">
        <f t="shared" ref="V9219:V9282" si="432">R9219/S9219</f>
        <v>7.64</v>
      </c>
      <c r="W9219" s="7" t="str">
        <f>IFERROR(INDEX(Returns!A:A,MATCH(Orders!B9219,Returns!B:B,0)), "No")</f>
        <v>No</v>
      </c>
      <c r="X9219" s="7" t="str">
        <f>INDEX(People!$A$2:$A$5,MATCH(Orders!M9219,People!$B$2:$B$5,0))</f>
        <v>Kelly Williams</v>
      </c>
      <c r="Y9219">
        <f t="shared" ref="Y9219:Y9282" si="433">YEAR(C9219)</f>
        <v>2019</v>
      </c>
      <c r="Z9219">
        <f t="shared" ref="Z9219:Z9282" si="434">MONTH(C9219)</f>
        <v>11</v>
      </c>
    </row>
    <row r="9220" spans="1:26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7">
        <f t="shared" si="432"/>
        <v>6.3840000000000003</v>
      </c>
      <c r="W9220" s="7" t="str">
        <f>IFERROR(INDEX(Returns!A:A,MATCH(Orders!B9220,Returns!B:B,0)), "No")</f>
        <v>No</v>
      </c>
      <c r="X9220" s="7" t="str">
        <f>INDEX(People!$A$2:$A$5,MATCH(Orders!M9220,People!$B$2:$B$5,0))</f>
        <v>Chuck Magee</v>
      </c>
      <c r="Y9220">
        <f t="shared" si="433"/>
        <v>2017</v>
      </c>
      <c r="Z9220">
        <f t="shared" si="434"/>
        <v>8</v>
      </c>
    </row>
    <row r="9221" spans="1:26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7">
        <f t="shared" si="432"/>
        <v>100.49</v>
      </c>
      <c r="W9221" s="7" t="str">
        <f>IFERROR(INDEX(Returns!A:A,MATCH(Orders!B9221,Returns!B:B,0)), "No")</f>
        <v>No</v>
      </c>
      <c r="X9221" s="7" t="str">
        <f>INDEX(People!$A$2:$A$5,MATCH(Orders!M9221,People!$B$2:$B$5,0))</f>
        <v>Chuck Magee</v>
      </c>
      <c r="Y9221">
        <f t="shared" si="433"/>
        <v>2017</v>
      </c>
      <c r="Z9221">
        <f t="shared" si="434"/>
        <v>8</v>
      </c>
    </row>
    <row r="9222" spans="1:26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7">
        <f t="shared" si="432"/>
        <v>3.69</v>
      </c>
      <c r="W9222" s="7" t="str">
        <f>IFERROR(INDEX(Returns!A:A,MATCH(Orders!B9222,Returns!B:B,0)), "No")</f>
        <v>No</v>
      </c>
      <c r="X9222" s="7" t="str">
        <f>INDEX(People!$A$2:$A$5,MATCH(Orders!M9222,People!$B$2:$B$5,0))</f>
        <v>Cassandra Brandow</v>
      </c>
      <c r="Y9222">
        <f t="shared" si="433"/>
        <v>2019</v>
      </c>
      <c r="Z9222">
        <f t="shared" si="434"/>
        <v>10</v>
      </c>
    </row>
    <row r="9223" spans="1:26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7">
        <f t="shared" si="432"/>
        <v>376.13</v>
      </c>
      <c r="W9223" s="7" t="str">
        <f>IFERROR(INDEX(Returns!A:A,MATCH(Orders!B9223,Returns!B:B,0)), "No")</f>
        <v>No</v>
      </c>
      <c r="X9223" s="7" t="str">
        <f>INDEX(People!$A$2:$A$5,MATCH(Orders!M9223,People!$B$2:$B$5,0))</f>
        <v>Cassandra Brandow</v>
      </c>
      <c r="Y9223">
        <f t="shared" si="433"/>
        <v>2019</v>
      </c>
      <c r="Z9223">
        <f t="shared" si="434"/>
        <v>10</v>
      </c>
    </row>
    <row r="9224" spans="1:26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7">
        <f t="shared" si="432"/>
        <v>6.48</v>
      </c>
      <c r="W9224" s="7" t="str">
        <f>IFERROR(INDEX(Returns!A:A,MATCH(Orders!B9224,Returns!B:B,0)), "No")</f>
        <v>No</v>
      </c>
      <c r="X9224" s="7" t="str">
        <f>INDEX(People!$A$2:$A$5,MATCH(Orders!M9224,People!$B$2:$B$5,0))</f>
        <v>Cassandra Brandow</v>
      </c>
      <c r="Y9224">
        <f t="shared" si="433"/>
        <v>2019</v>
      </c>
      <c r="Z9224">
        <f t="shared" si="434"/>
        <v>10</v>
      </c>
    </row>
    <row r="9225" spans="1:26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7">
        <f t="shared" si="432"/>
        <v>1.2559999999999998</v>
      </c>
      <c r="W9225" s="7" t="str">
        <f>IFERROR(INDEX(Returns!A:A,MATCH(Orders!B9225,Returns!B:B,0)), "No")</f>
        <v>No</v>
      </c>
      <c r="X9225" s="7" t="str">
        <f>INDEX(People!$A$2:$A$5,MATCH(Orders!M9225,People!$B$2:$B$5,0))</f>
        <v>Kelly Williams</v>
      </c>
      <c r="Y9225">
        <f t="shared" si="433"/>
        <v>2019</v>
      </c>
      <c r="Z9225">
        <f t="shared" si="434"/>
        <v>11</v>
      </c>
    </row>
    <row r="9226" spans="1:26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7">
        <f t="shared" si="432"/>
        <v>0.70399999999999985</v>
      </c>
      <c r="W9226" s="7" t="str">
        <f>IFERROR(INDEX(Returns!A:A,MATCH(Orders!B9226,Returns!B:B,0)), "No")</f>
        <v>No</v>
      </c>
      <c r="X9226" s="7" t="str">
        <f>INDEX(People!$A$2:$A$5,MATCH(Orders!M9226,People!$B$2:$B$5,0))</f>
        <v>Kelly Williams</v>
      </c>
      <c r="Y9226">
        <f t="shared" si="433"/>
        <v>2019</v>
      </c>
      <c r="Z9226">
        <f t="shared" si="434"/>
        <v>11</v>
      </c>
    </row>
    <row r="9227" spans="1:26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7">
        <f t="shared" si="432"/>
        <v>1.0359999999999998</v>
      </c>
      <c r="W9227" s="7" t="str">
        <f>IFERROR(INDEX(Returns!A:A,MATCH(Orders!B9227,Returns!B:B,0)), "No")</f>
        <v>No</v>
      </c>
      <c r="X9227" s="7" t="str">
        <f>INDEX(People!$A$2:$A$5,MATCH(Orders!M9227,People!$B$2:$B$5,0))</f>
        <v>Kelly Williams</v>
      </c>
      <c r="Y9227">
        <f t="shared" si="433"/>
        <v>2019</v>
      </c>
      <c r="Z9227">
        <f t="shared" si="434"/>
        <v>11</v>
      </c>
    </row>
    <row r="9228" spans="1:26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7">
        <f t="shared" si="432"/>
        <v>17.584</v>
      </c>
      <c r="W9228" s="7" t="str">
        <f>IFERROR(INDEX(Returns!A:A,MATCH(Orders!B9228,Returns!B:B,0)), "No")</f>
        <v>No</v>
      </c>
      <c r="X9228" s="7" t="str">
        <f>INDEX(People!$A$2:$A$5,MATCH(Orders!M9228,People!$B$2:$B$5,0))</f>
        <v>Kelly Williams</v>
      </c>
      <c r="Y9228">
        <f t="shared" si="433"/>
        <v>2019</v>
      </c>
      <c r="Z9228">
        <f t="shared" si="434"/>
        <v>11</v>
      </c>
    </row>
    <row r="9229" spans="1:26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7">
        <f t="shared" si="432"/>
        <v>54.48</v>
      </c>
      <c r="W9229" s="7" t="str">
        <f>IFERROR(INDEX(Returns!A:A,MATCH(Orders!B9229,Returns!B:B,0)), "No")</f>
        <v>No</v>
      </c>
      <c r="X9229" s="7" t="str">
        <f>INDEX(People!$A$2:$A$5,MATCH(Orders!M9229,People!$B$2:$B$5,0))</f>
        <v>Anna Andreadi</v>
      </c>
      <c r="Y9229">
        <f t="shared" si="433"/>
        <v>2019</v>
      </c>
      <c r="Z9229">
        <f t="shared" si="434"/>
        <v>3</v>
      </c>
    </row>
    <row r="9230" spans="1:26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7">
        <f t="shared" si="432"/>
        <v>1.68</v>
      </c>
      <c r="W9230" s="7" t="str">
        <f>IFERROR(INDEX(Returns!A:A,MATCH(Orders!B9230,Returns!B:B,0)), "No")</f>
        <v>No</v>
      </c>
      <c r="X9230" s="7" t="str">
        <f>INDEX(People!$A$2:$A$5,MATCH(Orders!M9230,People!$B$2:$B$5,0))</f>
        <v>Anna Andreadi</v>
      </c>
      <c r="Y9230">
        <f t="shared" si="433"/>
        <v>2016</v>
      </c>
      <c r="Z9230">
        <f t="shared" si="434"/>
        <v>11</v>
      </c>
    </row>
    <row r="9231" spans="1:26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7">
        <f t="shared" si="432"/>
        <v>5.0640000000000001</v>
      </c>
      <c r="W9231" s="7" t="str">
        <f>IFERROR(INDEX(Returns!A:A,MATCH(Orders!B9231,Returns!B:B,0)), "No")</f>
        <v>No</v>
      </c>
      <c r="X9231" s="7" t="str">
        <f>INDEX(People!$A$2:$A$5,MATCH(Orders!M9231,People!$B$2:$B$5,0))</f>
        <v>Anna Andreadi</v>
      </c>
      <c r="Y9231">
        <f t="shared" si="433"/>
        <v>2019</v>
      </c>
      <c r="Z9231">
        <f t="shared" si="434"/>
        <v>7</v>
      </c>
    </row>
    <row r="9232" spans="1:26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7">
        <f t="shared" si="432"/>
        <v>6.48</v>
      </c>
      <c r="W9232" s="7" t="str">
        <f>IFERROR(INDEX(Returns!A:A,MATCH(Orders!B9232,Returns!B:B,0)), "No")</f>
        <v>No</v>
      </c>
      <c r="X9232" s="7" t="str">
        <f>INDEX(People!$A$2:$A$5,MATCH(Orders!M9232,People!$B$2:$B$5,0))</f>
        <v>Anna Andreadi</v>
      </c>
      <c r="Y9232">
        <f t="shared" si="433"/>
        <v>2019</v>
      </c>
      <c r="Z9232">
        <f t="shared" si="434"/>
        <v>7</v>
      </c>
    </row>
    <row r="9233" spans="1:26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7">
        <f t="shared" si="432"/>
        <v>157.79400000000004</v>
      </c>
      <c r="W9233" s="7" t="str">
        <f>IFERROR(INDEX(Returns!A:A,MATCH(Orders!B9233,Returns!B:B,0)), "No")</f>
        <v>No</v>
      </c>
      <c r="X9233" s="7" t="str">
        <f>INDEX(People!$A$2:$A$5,MATCH(Orders!M9233,People!$B$2:$B$5,0))</f>
        <v>Anna Andreadi</v>
      </c>
      <c r="Y9233">
        <f t="shared" si="433"/>
        <v>2016</v>
      </c>
      <c r="Z9233">
        <f t="shared" si="434"/>
        <v>12</v>
      </c>
    </row>
    <row r="9234" spans="1:26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7">
        <f t="shared" si="432"/>
        <v>10.52</v>
      </c>
      <c r="W9234" s="7" t="str">
        <f>IFERROR(INDEX(Returns!A:A,MATCH(Orders!B9234,Returns!B:B,0)), "No")</f>
        <v>Yes</v>
      </c>
      <c r="X9234" s="7" t="str">
        <f>INDEX(People!$A$2:$A$5,MATCH(Orders!M9234,People!$B$2:$B$5,0))</f>
        <v>Anna Andreadi</v>
      </c>
      <c r="Y9234">
        <f t="shared" si="433"/>
        <v>2018</v>
      </c>
      <c r="Z9234">
        <f t="shared" si="434"/>
        <v>9</v>
      </c>
    </row>
    <row r="9235" spans="1:26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7">
        <f t="shared" si="432"/>
        <v>7.89</v>
      </c>
      <c r="W9235" s="7" t="str">
        <f>IFERROR(INDEX(Returns!A:A,MATCH(Orders!B9235,Returns!B:B,0)), "No")</f>
        <v>Yes</v>
      </c>
      <c r="X9235" s="7" t="str">
        <f>INDEX(People!$A$2:$A$5,MATCH(Orders!M9235,People!$B$2:$B$5,0))</f>
        <v>Anna Andreadi</v>
      </c>
      <c r="Y9235">
        <f t="shared" si="433"/>
        <v>2018</v>
      </c>
      <c r="Z9235">
        <f t="shared" si="434"/>
        <v>9</v>
      </c>
    </row>
    <row r="9236" spans="1:26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7">
        <f t="shared" si="432"/>
        <v>272.79200000000003</v>
      </c>
      <c r="W9236" s="7" t="str">
        <f>IFERROR(INDEX(Returns!A:A,MATCH(Orders!B9236,Returns!B:B,0)), "No")</f>
        <v>Yes</v>
      </c>
      <c r="X9236" s="7" t="str">
        <f>INDEX(People!$A$2:$A$5,MATCH(Orders!M9236,People!$B$2:$B$5,0))</f>
        <v>Anna Andreadi</v>
      </c>
      <c r="Y9236">
        <f t="shared" si="433"/>
        <v>2018</v>
      </c>
      <c r="Z9236">
        <f t="shared" si="434"/>
        <v>9</v>
      </c>
    </row>
    <row r="9237" spans="1:26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7">
        <f t="shared" si="432"/>
        <v>2.6699999999999995</v>
      </c>
      <c r="W9237" s="7" t="str">
        <f>IFERROR(INDEX(Returns!A:A,MATCH(Orders!B9237,Returns!B:B,0)), "No")</f>
        <v>Yes</v>
      </c>
      <c r="X9237" s="7" t="str">
        <f>INDEX(People!$A$2:$A$5,MATCH(Orders!M9237,People!$B$2:$B$5,0))</f>
        <v>Anna Andreadi</v>
      </c>
      <c r="Y9237">
        <f t="shared" si="433"/>
        <v>2018</v>
      </c>
      <c r="Z9237">
        <f t="shared" si="434"/>
        <v>9</v>
      </c>
    </row>
    <row r="9238" spans="1:26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7">
        <f t="shared" si="432"/>
        <v>189.57600000000002</v>
      </c>
      <c r="W9238" s="7" t="str">
        <f>IFERROR(INDEX(Returns!A:A,MATCH(Orders!B9238,Returns!B:B,0)), "No")</f>
        <v>Yes</v>
      </c>
      <c r="X9238" s="7" t="str">
        <f>INDEX(People!$A$2:$A$5,MATCH(Orders!M9238,People!$B$2:$B$5,0))</f>
        <v>Anna Andreadi</v>
      </c>
      <c r="Y9238">
        <f t="shared" si="433"/>
        <v>2018</v>
      </c>
      <c r="Z9238">
        <f t="shared" si="434"/>
        <v>9</v>
      </c>
    </row>
    <row r="9239" spans="1:26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7">
        <f t="shared" si="432"/>
        <v>7.3120000000000012</v>
      </c>
      <c r="W9239" s="7" t="str">
        <f>IFERROR(INDEX(Returns!A:A,MATCH(Orders!B9239,Returns!B:B,0)), "No")</f>
        <v>Yes</v>
      </c>
      <c r="X9239" s="7" t="str">
        <f>INDEX(People!$A$2:$A$5,MATCH(Orders!M9239,People!$B$2:$B$5,0))</f>
        <v>Anna Andreadi</v>
      </c>
      <c r="Y9239">
        <f t="shared" si="433"/>
        <v>2018</v>
      </c>
      <c r="Z9239">
        <f t="shared" si="434"/>
        <v>9</v>
      </c>
    </row>
    <row r="9240" spans="1:26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7">
        <f t="shared" si="432"/>
        <v>73.784000000000006</v>
      </c>
      <c r="W9240" s="7" t="str">
        <f>IFERROR(INDEX(Returns!A:A,MATCH(Orders!B9240,Returns!B:B,0)), "No")</f>
        <v>No</v>
      </c>
      <c r="X9240" s="7" t="str">
        <f>INDEX(People!$A$2:$A$5,MATCH(Orders!M9240,People!$B$2:$B$5,0))</f>
        <v>Chuck Magee</v>
      </c>
      <c r="Y9240">
        <f t="shared" si="433"/>
        <v>2019</v>
      </c>
      <c r="Z9240">
        <f t="shared" si="434"/>
        <v>2</v>
      </c>
    </row>
    <row r="9241" spans="1:26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7">
        <f t="shared" si="432"/>
        <v>8.1120000000000001</v>
      </c>
      <c r="W9241" s="7" t="str">
        <f>IFERROR(INDEX(Returns!A:A,MATCH(Orders!B9241,Returns!B:B,0)), "No")</f>
        <v>No</v>
      </c>
      <c r="X9241" s="7" t="str">
        <f>INDEX(People!$A$2:$A$5,MATCH(Orders!M9241,People!$B$2:$B$5,0))</f>
        <v>Cassandra Brandow</v>
      </c>
      <c r="Y9241">
        <f t="shared" si="433"/>
        <v>2019</v>
      </c>
      <c r="Z9241">
        <f t="shared" si="434"/>
        <v>10</v>
      </c>
    </row>
    <row r="9242" spans="1:26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7">
        <f t="shared" si="432"/>
        <v>1.8690000000000004</v>
      </c>
      <c r="W9242" s="7" t="str">
        <f>IFERROR(INDEX(Returns!A:A,MATCH(Orders!B9242,Returns!B:B,0)), "No")</f>
        <v>No</v>
      </c>
      <c r="X9242" s="7" t="str">
        <f>INDEX(People!$A$2:$A$5,MATCH(Orders!M9242,People!$B$2:$B$5,0))</f>
        <v>Cassandra Brandow</v>
      </c>
      <c r="Y9242">
        <f t="shared" si="433"/>
        <v>2019</v>
      </c>
      <c r="Z9242">
        <f t="shared" si="434"/>
        <v>10</v>
      </c>
    </row>
    <row r="9243" spans="1:26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7">
        <f t="shared" si="432"/>
        <v>2.1920000000000002</v>
      </c>
      <c r="W9243" s="7" t="str">
        <f>IFERROR(INDEX(Returns!A:A,MATCH(Orders!B9243,Returns!B:B,0)), "No")</f>
        <v>No</v>
      </c>
      <c r="X9243" s="7" t="str">
        <f>INDEX(People!$A$2:$A$5,MATCH(Orders!M9243,People!$B$2:$B$5,0))</f>
        <v>Cassandra Brandow</v>
      </c>
      <c r="Y9243">
        <f t="shared" si="433"/>
        <v>2019</v>
      </c>
      <c r="Z9243">
        <f t="shared" si="434"/>
        <v>10</v>
      </c>
    </row>
    <row r="9244" spans="1:26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7">
        <f t="shared" si="432"/>
        <v>2.3839999999999999</v>
      </c>
      <c r="W9244" s="7" t="str">
        <f>IFERROR(INDEX(Returns!A:A,MATCH(Orders!B9244,Returns!B:B,0)), "No")</f>
        <v>No</v>
      </c>
      <c r="X9244" s="7" t="str">
        <f>INDEX(People!$A$2:$A$5,MATCH(Orders!M9244,People!$B$2:$B$5,0))</f>
        <v>Anna Andreadi</v>
      </c>
      <c r="Y9244">
        <f t="shared" si="433"/>
        <v>2016</v>
      </c>
      <c r="Z9244">
        <f t="shared" si="434"/>
        <v>7</v>
      </c>
    </row>
    <row r="9245" spans="1:26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7">
        <f t="shared" si="432"/>
        <v>119.83299999999998</v>
      </c>
      <c r="W9245" s="7" t="str">
        <f>IFERROR(INDEX(Returns!A:A,MATCH(Orders!B9245,Returns!B:B,0)), "No")</f>
        <v>No</v>
      </c>
      <c r="X9245" s="7" t="str">
        <f>INDEX(People!$A$2:$A$5,MATCH(Orders!M9245,People!$B$2:$B$5,0))</f>
        <v>Anna Andreadi</v>
      </c>
      <c r="Y9245">
        <f t="shared" si="433"/>
        <v>2016</v>
      </c>
      <c r="Z9245">
        <f t="shared" si="434"/>
        <v>7</v>
      </c>
    </row>
    <row r="9246" spans="1:26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7">
        <f t="shared" si="432"/>
        <v>2.78</v>
      </c>
      <c r="W9246" s="7" t="str">
        <f>IFERROR(INDEX(Returns!A:A,MATCH(Orders!B9246,Returns!B:B,0)), "No")</f>
        <v>No</v>
      </c>
      <c r="X9246" s="7" t="str">
        <f>INDEX(People!$A$2:$A$5,MATCH(Orders!M9246,People!$B$2:$B$5,0))</f>
        <v>Anna Andreadi</v>
      </c>
      <c r="Y9246">
        <f t="shared" si="433"/>
        <v>2016</v>
      </c>
      <c r="Z9246">
        <f t="shared" si="434"/>
        <v>7</v>
      </c>
    </row>
    <row r="9247" spans="1:26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7">
        <f t="shared" si="432"/>
        <v>6.4800000000000013</v>
      </c>
      <c r="W9247" s="7" t="str">
        <f>IFERROR(INDEX(Returns!A:A,MATCH(Orders!B9247,Returns!B:B,0)), "No")</f>
        <v>No</v>
      </c>
      <c r="X9247" s="7" t="str">
        <f>INDEX(People!$A$2:$A$5,MATCH(Orders!M9247,People!$B$2:$B$5,0))</f>
        <v>Anna Andreadi</v>
      </c>
      <c r="Y9247">
        <f t="shared" si="433"/>
        <v>2016</v>
      </c>
      <c r="Z9247">
        <f t="shared" si="434"/>
        <v>7</v>
      </c>
    </row>
    <row r="9248" spans="1:26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7">
        <f t="shared" si="432"/>
        <v>3.28</v>
      </c>
      <c r="W9248" s="7" t="str">
        <f>IFERROR(INDEX(Returns!A:A,MATCH(Orders!B9248,Returns!B:B,0)), "No")</f>
        <v>No</v>
      </c>
      <c r="X9248" s="7" t="str">
        <f>INDEX(People!$A$2:$A$5,MATCH(Orders!M9248,People!$B$2:$B$5,0))</f>
        <v>Anna Andreadi</v>
      </c>
      <c r="Y9248">
        <f t="shared" si="433"/>
        <v>2019</v>
      </c>
      <c r="Z9248">
        <f t="shared" si="434"/>
        <v>5</v>
      </c>
    </row>
    <row r="9249" spans="1:26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7">
        <f t="shared" si="432"/>
        <v>2.78</v>
      </c>
      <c r="W9249" s="7" t="str">
        <f>IFERROR(INDEX(Returns!A:A,MATCH(Orders!B9249,Returns!B:B,0)), "No")</f>
        <v>No</v>
      </c>
      <c r="X9249" s="7" t="str">
        <f>INDEX(People!$A$2:$A$5,MATCH(Orders!M9249,People!$B$2:$B$5,0))</f>
        <v>Anna Andreadi</v>
      </c>
      <c r="Y9249">
        <f t="shared" si="433"/>
        <v>2019</v>
      </c>
      <c r="Z9249">
        <f t="shared" si="434"/>
        <v>5</v>
      </c>
    </row>
    <row r="9250" spans="1:26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7">
        <f t="shared" si="432"/>
        <v>3.64</v>
      </c>
      <c r="W9250" s="7" t="str">
        <f>IFERROR(INDEX(Returns!A:A,MATCH(Orders!B9250,Returns!B:B,0)), "No")</f>
        <v>No</v>
      </c>
      <c r="X9250" s="7" t="str">
        <f>INDEX(People!$A$2:$A$5,MATCH(Orders!M9250,People!$B$2:$B$5,0))</f>
        <v>Chuck Magee</v>
      </c>
      <c r="Y9250">
        <f t="shared" si="433"/>
        <v>2018</v>
      </c>
      <c r="Z9250">
        <f t="shared" si="434"/>
        <v>11</v>
      </c>
    </row>
    <row r="9251" spans="1:26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7">
        <f t="shared" si="432"/>
        <v>125.99</v>
      </c>
      <c r="W9251" s="7" t="str">
        <f>IFERROR(INDEX(Returns!A:A,MATCH(Orders!B9251,Returns!B:B,0)), "No")</f>
        <v>No</v>
      </c>
      <c r="X9251" s="7" t="str">
        <f>INDEX(People!$A$2:$A$5,MATCH(Orders!M9251,People!$B$2:$B$5,0))</f>
        <v>Chuck Magee</v>
      </c>
      <c r="Y9251">
        <f t="shared" si="433"/>
        <v>2018</v>
      </c>
      <c r="Z9251">
        <f t="shared" si="434"/>
        <v>11</v>
      </c>
    </row>
    <row r="9252" spans="1:26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7">
        <f t="shared" si="432"/>
        <v>14.48</v>
      </c>
      <c r="W9252" s="7" t="str">
        <f>IFERROR(INDEX(Returns!A:A,MATCH(Orders!B9252,Returns!B:B,0)), "No")</f>
        <v>No</v>
      </c>
      <c r="X9252" s="7" t="str">
        <f>INDEX(People!$A$2:$A$5,MATCH(Orders!M9252,People!$B$2:$B$5,0))</f>
        <v>Kelly Williams</v>
      </c>
      <c r="Y9252">
        <f t="shared" si="433"/>
        <v>2018</v>
      </c>
      <c r="Z9252">
        <f t="shared" si="434"/>
        <v>12</v>
      </c>
    </row>
    <row r="9253" spans="1:26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7">
        <f t="shared" si="432"/>
        <v>53.824000000000005</v>
      </c>
      <c r="W9253" s="7" t="str">
        <f>IFERROR(INDEX(Returns!A:A,MATCH(Orders!B9253,Returns!B:B,0)), "No")</f>
        <v>Yes</v>
      </c>
      <c r="X9253" s="7" t="str">
        <f>INDEX(People!$A$2:$A$5,MATCH(Orders!M9253,People!$B$2:$B$5,0))</f>
        <v>Anna Andreadi</v>
      </c>
      <c r="Y9253">
        <f t="shared" si="433"/>
        <v>2019</v>
      </c>
      <c r="Z9253">
        <f t="shared" si="434"/>
        <v>3</v>
      </c>
    </row>
    <row r="9254" spans="1:26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7">
        <f t="shared" si="432"/>
        <v>39.99</v>
      </c>
      <c r="W9254" s="7" t="str">
        <f>IFERROR(INDEX(Returns!A:A,MATCH(Orders!B9254,Returns!B:B,0)), "No")</f>
        <v>No</v>
      </c>
      <c r="X9254" s="7" t="str">
        <f>INDEX(People!$A$2:$A$5,MATCH(Orders!M9254,People!$B$2:$B$5,0))</f>
        <v>Cassandra Brandow</v>
      </c>
      <c r="Y9254">
        <f t="shared" si="433"/>
        <v>2019</v>
      </c>
      <c r="Z9254">
        <f t="shared" si="434"/>
        <v>9</v>
      </c>
    </row>
    <row r="9255" spans="1:26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7">
        <f t="shared" si="432"/>
        <v>6.48</v>
      </c>
      <c r="W9255" s="7" t="str">
        <f>IFERROR(INDEX(Returns!A:A,MATCH(Orders!B9255,Returns!B:B,0)), "No")</f>
        <v>No</v>
      </c>
      <c r="X9255" s="7" t="str">
        <f>INDEX(People!$A$2:$A$5,MATCH(Orders!M9255,People!$B$2:$B$5,0))</f>
        <v>Cassandra Brandow</v>
      </c>
      <c r="Y9255">
        <f t="shared" si="433"/>
        <v>2019</v>
      </c>
      <c r="Z9255">
        <f t="shared" si="434"/>
        <v>9</v>
      </c>
    </row>
    <row r="9256" spans="1:26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7">
        <f t="shared" si="432"/>
        <v>60.89</v>
      </c>
      <c r="W9256" s="7" t="str">
        <f>IFERROR(INDEX(Returns!A:A,MATCH(Orders!B9256,Returns!B:B,0)), "No")</f>
        <v>No</v>
      </c>
      <c r="X9256" s="7" t="str">
        <f>INDEX(People!$A$2:$A$5,MATCH(Orders!M9256,People!$B$2:$B$5,0))</f>
        <v>Kelly Williams</v>
      </c>
      <c r="Y9256">
        <f t="shared" si="433"/>
        <v>2016</v>
      </c>
      <c r="Z9256">
        <f t="shared" si="434"/>
        <v>2</v>
      </c>
    </row>
    <row r="9257" spans="1:26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7">
        <f t="shared" si="432"/>
        <v>4.9800000000000004</v>
      </c>
      <c r="W9257" s="7" t="str">
        <f>IFERROR(INDEX(Returns!A:A,MATCH(Orders!B9257,Returns!B:B,0)), "No")</f>
        <v>No</v>
      </c>
      <c r="X9257" s="7" t="str">
        <f>INDEX(People!$A$2:$A$5,MATCH(Orders!M9257,People!$B$2:$B$5,0))</f>
        <v>Kelly Williams</v>
      </c>
      <c r="Y9257">
        <f t="shared" si="433"/>
        <v>2016</v>
      </c>
      <c r="Z9257">
        <f t="shared" si="434"/>
        <v>2</v>
      </c>
    </row>
    <row r="9258" spans="1:26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7">
        <f t="shared" si="432"/>
        <v>4.82</v>
      </c>
      <c r="W9258" s="7" t="str">
        <f>IFERROR(INDEX(Returns!A:A,MATCH(Orders!B9258,Returns!B:B,0)), "No")</f>
        <v>No</v>
      </c>
      <c r="X9258" s="7" t="str">
        <f>INDEX(People!$A$2:$A$5,MATCH(Orders!M9258,People!$B$2:$B$5,0))</f>
        <v>Kelly Williams</v>
      </c>
      <c r="Y9258">
        <f t="shared" si="433"/>
        <v>2016</v>
      </c>
      <c r="Z9258">
        <f t="shared" si="434"/>
        <v>2</v>
      </c>
    </row>
    <row r="9259" spans="1:26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7">
        <f t="shared" si="432"/>
        <v>110.98</v>
      </c>
      <c r="W9259" s="7" t="str">
        <f>IFERROR(INDEX(Returns!A:A,MATCH(Orders!B9259,Returns!B:B,0)), "No")</f>
        <v>No</v>
      </c>
      <c r="X9259" s="7" t="str">
        <f>INDEX(People!$A$2:$A$5,MATCH(Orders!M9259,People!$B$2:$B$5,0))</f>
        <v>Kelly Williams</v>
      </c>
      <c r="Y9259">
        <f t="shared" si="433"/>
        <v>2016</v>
      </c>
      <c r="Z9259">
        <f t="shared" si="434"/>
        <v>2</v>
      </c>
    </row>
    <row r="9260" spans="1:26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7">
        <f t="shared" si="432"/>
        <v>17.3</v>
      </c>
      <c r="W9260" s="7" t="str">
        <f>IFERROR(INDEX(Returns!A:A,MATCH(Orders!B9260,Returns!B:B,0)), "No")</f>
        <v>No</v>
      </c>
      <c r="X9260" s="7" t="str">
        <f>INDEX(People!$A$2:$A$5,MATCH(Orders!M9260,People!$B$2:$B$5,0))</f>
        <v>Kelly Williams</v>
      </c>
      <c r="Y9260">
        <f t="shared" si="433"/>
        <v>2016</v>
      </c>
      <c r="Z9260">
        <f t="shared" si="434"/>
        <v>2</v>
      </c>
    </row>
    <row r="9261" spans="1:26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7">
        <f t="shared" si="432"/>
        <v>32.479999999999997</v>
      </c>
      <c r="W9261" s="7" t="str">
        <f>IFERROR(INDEX(Returns!A:A,MATCH(Orders!B9261,Returns!B:B,0)), "No")</f>
        <v>No</v>
      </c>
      <c r="X9261" s="7" t="str">
        <f>INDEX(People!$A$2:$A$5,MATCH(Orders!M9261,People!$B$2:$B$5,0))</f>
        <v>Kelly Williams</v>
      </c>
      <c r="Y9261">
        <f t="shared" si="433"/>
        <v>2016</v>
      </c>
      <c r="Z9261">
        <f t="shared" si="434"/>
        <v>2</v>
      </c>
    </row>
    <row r="9262" spans="1:26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7">
        <f t="shared" si="432"/>
        <v>8.5</v>
      </c>
      <c r="W9262" s="7" t="str">
        <f>IFERROR(INDEX(Returns!A:A,MATCH(Orders!B9262,Returns!B:B,0)), "No")</f>
        <v>No</v>
      </c>
      <c r="X9262" s="7" t="str">
        <f>INDEX(People!$A$2:$A$5,MATCH(Orders!M9262,People!$B$2:$B$5,0))</f>
        <v>Kelly Williams</v>
      </c>
      <c r="Y9262">
        <f t="shared" si="433"/>
        <v>2019</v>
      </c>
      <c r="Z9262">
        <f t="shared" si="434"/>
        <v>11</v>
      </c>
    </row>
    <row r="9263" spans="1:26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7">
        <f t="shared" si="432"/>
        <v>71.992000000000004</v>
      </c>
      <c r="W9263" s="7" t="str">
        <f>IFERROR(INDEX(Returns!A:A,MATCH(Orders!B9263,Returns!B:B,0)), "No")</f>
        <v>No</v>
      </c>
      <c r="X9263" s="7" t="str">
        <f>INDEX(People!$A$2:$A$5,MATCH(Orders!M9263,People!$B$2:$B$5,0))</f>
        <v>Anna Andreadi</v>
      </c>
      <c r="Y9263">
        <f t="shared" si="433"/>
        <v>2019</v>
      </c>
      <c r="Z9263">
        <f t="shared" si="434"/>
        <v>9</v>
      </c>
    </row>
    <row r="9264" spans="1:26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7">
        <f t="shared" si="432"/>
        <v>129.99</v>
      </c>
      <c r="W9264" s="7" t="str">
        <f>IFERROR(INDEX(Returns!A:A,MATCH(Orders!B9264,Returns!B:B,0)), "No")</f>
        <v>No</v>
      </c>
      <c r="X9264" s="7" t="str">
        <f>INDEX(People!$A$2:$A$5,MATCH(Orders!M9264,People!$B$2:$B$5,0))</f>
        <v>Kelly Williams</v>
      </c>
      <c r="Y9264">
        <f t="shared" si="433"/>
        <v>2017</v>
      </c>
      <c r="Z9264">
        <f t="shared" si="434"/>
        <v>10</v>
      </c>
    </row>
    <row r="9265" spans="1:26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7">
        <f t="shared" si="432"/>
        <v>53.981999999999992</v>
      </c>
      <c r="W9265" s="7" t="str">
        <f>IFERROR(INDEX(Returns!A:A,MATCH(Orders!B9265,Returns!B:B,0)), "No")</f>
        <v>No</v>
      </c>
      <c r="X9265" s="7" t="str">
        <f>INDEX(People!$A$2:$A$5,MATCH(Orders!M9265,People!$B$2:$B$5,0))</f>
        <v>Kelly Williams</v>
      </c>
      <c r="Y9265">
        <f t="shared" si="433"/>
        <v>2017</v>
      </c>
      <c r="Z9265">
        <f t="shared" si="434"/>
        <v>10</v>
      </c>
    </row>
    <row r="9266" spans="1:26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7">
        <f t="shared" si="432"/>
        <v>3.8910000000000005</v>
      </c>
      <c r="W9266" s="7" t="str">
        <f>IFERROR(INDEX(Returns!A:A,MATCH(Orders!B9266,Returns!B:B,0)), "No")</f>
        <v>No</v>
      </c>
      <c r="X9266" s="7" t="str">
        <f>INDEX(People!$A$2:$A$5,MATCH(Orders!M9266,People!$B$2:$B$5,0))</f>
        <v>Cassandra Brandow</v>
      </c>
      <c r="Y9266">
        <f t="shared" si="433"/>
        <v>2019</v>
      </c>
      <c r="Z9266">
        <f t="shared" si="434"/>
        <v>11</v>
      </c>
    </row>
    <row r="9267" spans="1:26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7">
        <f t="shared" si="432"/>
        <v>9.2640000000000011</v>
      </c>
      <c r="W9267" s="7" t="str">
        <f>IFERROR(INDEX(Returns!A:A,MATCH(Orders!B9267,Returns!B:B,0)), "No")</f>
        <v>No</v>
      </c>
      <c r="X9267" s="7" t="str">
        <f>INDEX(People!$A$2:$A$5,MATCH(Orders!M9267,People!$B$2:$B$5,0))</f>
        <v>Cassandra Brandow</v>
      </c>
      <c r="Y9267">
        <f t="shared" si="433"/>
        <v>2019</v>
      </c>
      <c r="Z9267">
        <f t="shared" si="434"/>
        <v>11</v>
      </c>
    </row>
    <row r="9268" spans="1:26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7">
        <f t="shared" si="432"/>
        <v>7.28</v>
      </c>
      <c r="W9268" s="7" t="str">
        <f>IFERROR(INDEX(Returns!A:A,MATCH(Orders!B9268,Returns!B:B,0)), "No")</f>
        <v>No</v>
      </c>
      <c r="X9268" s="7" t="str">
        <f>INDEX(People!$A$2:$A$5,MATCH(Orders!M9268,People!$B$2:$B$5,0))</f>
        <v>Anna Andreadi</v>
      </c>
      <c r="Y9268">
        <f t="shared" si="433"/>
        <v>2016</v>
      </c>
      <c r="Z9268">
        <f t="shared" si="434"/>
        <v>2</v>
      </c>
    </row>
    <row r="9269" spans="1:26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7">
        <f t="shared" si="432"/>
        <v>102.58200000000001</v>
      </c>
      <c r="W9269" s="7" t="str">
        <f>IFERROR(INDEX(Returns!A:A,MATCH(Orders!B9269,Returns!B:B,0)), "No")</f>
        <v>No</v>
      </c>
      <c r="X9269" s="7" t="str">
        <f>INDEX(People!$A$2:$A$5,MATCH(Orders!M9269,People!$B$2:$B$5,0))</f>
        <v>Chuck Magee</v>
      </c>
      <c r="Y9269">
        <f t="shared" si="433"/>
        <v>2017</v>
      </c>
      <c r="Z9269">
        <f t="shared" si="434"/>
        <v>9</v>
      </c>
    </row>
    <row r="9270" spans="1:26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7">
        <f t="shared" si="432"/>
        <v>6.68</v>
      </c>
      <c r="W9270" s="7" t="str">
        <f>IFERROR(INDEX(Returns!A:A,MATCH(Orders!B9270,Returns!B:B,0)), "No")</f>
        <v>No</v>
      </c>
      <c r="X9270" s="7" t="str">
        <f>INDEX(People!$A$2:$A$5,MATCH(Orders!M9270,People!$B$2:$B$5,0))</f>
        <v>Chuck Magee</v>
      </c>
      <c r="Y9270">
        <f t="shared" si="433"/>
        <v>2017</v>
      </c>
      <c r="Z9270">
        <f t="shared" si="434"/>
        <v>9</v>
      </c>
    </row>
    <row r="9271" spans="1:26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7">
        <f t="shared" si="432"/>
        <v>4.5840000000000005</v>
      </c>
      <c r="W9271" s="7" t="str">
        <f>IFERROR(INDEX(Returns!A:A,MATCH(Orders!B9271,Returns!B:B,0)), "No")</f>
        <v>No</v>
      </c>
      <c r="X9271" s="7" t="str">
        <f>INDEX(People!$A$2:$A$5,MATCH(Orders!M9271,People!$B$2:$B$5,0))</f>
        <v>Chuck Magee</v>
      </c>
      <c r="Y9271">
        <f t="shared" si="433"/>
        <v>2019</v>
      </c>
      <c r="Z9271">
        <f t="shared" si="434"/>
        <v>8</v>
      </c>
    </row>
    <row r="9272" spans="1:26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7">
        <f t="shared" si="432"/>
        <v>717.5920000000001</v>
      </c>
      <c r="W9272" s="7" t="str">
        <f>IFERROR(INDEX(Returns!A:A,MATCH(Orders!B9272,Returns!B:B,0)), "No")</f>
        <v>No</v>
      </c>
      <c r="X9272" s="7" t="str">
        <f>INDEX(People!$A$2:$A$5,MATCH(Orders!M9272,People!$B$2:$B$5,0))</f>
        <v>Chuck Magee</v>
      </c>
      <c r="Y9272">
        <f t="shared" si="433"/>
        <v>2019</v>
      </c>
      <c r="Z9272">
        <f t="shared" si="434"/>
        <v>8</v>
      </c>
    </row>
    <row r="9273" spans="1:26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7">
        <f t="shared" si="432"/>
        <v>3.34</v>
      </c>
      <c r="W9273" s="7" t="str">
        <f>IFERROR(INDEX(Returns!A:A,MATCH(Orders!B9273,Returns!B:B,0)), "No")</f>
        <v>No</v>
      </c>
      <c r="X9273" s="7" t="str">
        <f>INDEX(People!$A$2:$A$5,MATCH(Orders!M9273,People!$B$2:$B$5,0))</f>
        <v>Chuck Magee</v>
      </c>
      <c r="Y9273">
        <f t="shared" si="433"/>
        <v>2018</v>
      </c>
      <c r="Z9273">
        <f t="shared" si="434"/>
        <v>5</v>
      </c>
    </row>
    <row r="9274" spans="1:26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7">
        <f t="shared" si="432"/>
        <v>157.99</v>
      </c>
      <c r="W9274" s="7" t="str">
        <f>IFERROR(INDEX(Returns!A:A,MATCH(Orders!B9274,Returns!B:B,0)), "No")</f>
        <v>No</v>
      </c>
      <c r="X9274" s="7" t="str">
        <f>INDEX(People!$A$2:$A$5,MATCH(Orders!M9274,People!$B$2:$B$5,0))</f>
        <v>Chuck Magee</v>
      </c>
      <c r="Y9274">
        <f t="shared" si="433"/>
        <v>2018</v>
      </c>
      <c r="Z9274">
        <f t="shared" si="434"/>
        <v>5</v>
      </c>
    </row>
    <row r="9275" spans="1:26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7">
        <f t="shared" si="432"/>
        <v>525.98</v>
      </c>
      <c r="W9275" s="7" t="str">
        <f>IFERROR(INDEX(Returns!A:A,MATCH(Orders!B9275,Returns!B:B,0)), "No")</f>
        <v>No</v>
      </c>
      <c r="X9275" s="7" t="str">
        <f>INDEX(People!$A$2:$A$5,MATCH(Orders!M9275,People!$B$2:$B$5,0))</f>
        <v>Cassandra Brandow</v>
      </c>
      <c r="Y9275">
        <f t="shared" si="433"/>
        <v>2019</v>
      </c>
      <c r="Z9275">
        <f t="shared" si="434"/>
        <v>9</v>
      </c>
    </row>
    <row r="9276" spans="1:26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7">
        <f t="shared" si="432"/>
        <v>36.549999999999997</v>
      </c>
      <c r="W9276" s="7" t="str">
        <f>IFERROR(INDEX(Returns!A:A,MATCH(Orders!B9276,Returns!B:B,0)), "No")</f>
        <v>No</v>
      </c>
      <c r="X9276" s="7" t="str">
        <f>INDEX(People!$A$2:$A$5,MATCH(Orders!M9276,People!$B$2:$B$5,0))</f>
        <v>Anna Andreadi</v>
      </c>
      <c r="Y9276">
        <f t="shared" si="433"/>
        <v>2016</v>
      </c>
      <c r="Z9276">
        <f t="shared" si="434"/>
        <v>10</v>
      </c>
    </row>
    <row r="9277" spans="1:26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7">
        <f t="shared" si="432"/>
        <v>30.784000000000002</v>
      </c>
      <c r="W9277" s="7" t="str">
        <f>IFERROR(INDEX(Returns!A:A,MATCH(Orders!B9277,Returns!B:B,0)), "No")</f>
        <v>No</v>
      </c>
      <c r="X9277" s="7" t="str">
        <f>INDEX(People!$A$2:$A$5,MATCH(Orders!M9277,People!$B$2:$B$5,0))</f>
        <v>Cassandra Brandow</v>
      </c>
      <c r="Y9277">
        <f t="shared" si="433"/>
        <v>2018</v>
      </c>
      <c r="Z9277">
        <f t="shared" si="434"/>
        <v>5</v>
      </c>
    </row>
    <row r="9278" spans="1:26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7">
        <f t="shared" si="432"/>
        <v>23.96</v>
      </c>
      <c r="W9278" s="7" t="str">
        <f>IFERROR(INDEX(Returns!A:A,MATCH(Orders!B9278,Returns!B:B,0)), "No")</f>
        <v>No</v>
      </c>
      <c r="X9278" s="7" t="str">
        <f>INDEX(People!$A$2:$A$5,MATCH(Orders!M9278,People!$B$2:$B$5,0))</f>
        <v>Cassandra Brandow</v>
      </c>
      <c r="Y9278">
        <f t="shared" si="433"/>
        <v>2018</v>
      </c>
      <c r="Z9278">
        <f t="shared" si="434"/>
        <v>5</v>
      </c>
    </row>
    <row r="9279" spans="1:26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7">
        <f t="shared" si="432"/>
        <v>3.9840000000000004</v>
      </c>
      <c r="W9279" s="7" t="str">
        <f>IFERROR(INDEX(Returns!A:A,MATCH(Orders!B9279,Returns!B:B,0)), "No")</f>
        <v>No</v>
      </c>
      <c r="X9279" s="7" t="str">
        <f>INDEX(People!$A$2:$A$5,MATCH(Orders!M9279,People!$B$2:$B$5,0))</f>
        <v>Chuck Magee</v>
      </c>
      <c r="Y9279">
        <f t="shared" si="433"/>
        <v>2019</v>
      </c>
      <c r="Z9279">
        <f t="shared" si="434"/>
        <v>12</v>
      </c>
    </row>
    <row r="9280" spans="1:26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7">
        <f t="shared" si="432"/>
        <v>1.1430000000000002</v>
      </c>
      <c r="W9280" s="7" t="str">
        <f>IFERROR(INDEX(Returns!A:A,MATCH(Orders!B9280,Returns!B:B,0)), "No")</f>
        <v>No</v>
      </c>
      <c r="X9280" s="7" t="str">
        <f>INDEX(People!$A$2:$A$5,MATCH(Orders!M9280,People!$B$2:$B$5,0))</f>
        <v>Chuck Magee</v>
      </c>
      <c r="Y9280">
        <f t="shared" si="433"/>
        <v>2019</v>
      </c>
      <c r="Z9280">
        <f t="shared" si="434"/>
        <v>12</v>
      </c>
    </row>
    <row r="9281" spans="1:26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7">
        <f t="shared" si="432"/>
        <v>199.48599999999999</v>
      </c>
      <c r="W9281" s="7" t="str">
        <f>IFERROR(INDEX(Returns!A:A,MATCH(Orders!B9281,Returns!B:B,0)), "No")</f>
        <v>No</v>
      </c>
      <c r="X9281" s="7" t="str">
        <f>INDEX(People!$A$2:$A$5,MATCH(Orders!M9281,People!$B$2:$B$5,0))</f>
        <v>Chuck Magee</v>
      </c>
      <c r="Y9281">
        <f t="shared" si="433"/>
        <v>2019</v>
      </c>
      <c r="Z9281">
        <f t="shared" si="434"/>
        <v>12</v>
      </c>
    </row>
    <row r="9282" spans="1:26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7">
        <f t="shared" si="432"/>
        <v>81.94</v>
      </c>
      <c r="W9282" s="7" t="str">
        <f>IFERROR(INDEX(Returns!A:A,MATCH(Orders!B9282,Returns!B:B,0)), "No")</f>
        <v>No</v>
      </c>
      <c r="X9282" s="7" t="str">
        <f>INDEX(People!$A$2:$A$5,MATCH(Orders!M9282,People!$B$2:$B$5,0))</f>
        <v>Anna Andreadi</v>
      </c>
      <c r="Y9282">
        <f t="shared" si="433"/>
        <v>2018</v>
      </c>
      <c r="Z9282">
        <f t="shared" si="434"/>
        <v>9</v>
      </c>
    </row>
    <row r="9283" spans="1:26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7">
        <f t="shared" ref="V9283:V9346" si="435">R9283/S9283</f>
        <v>13.580000000000002</v>
      </c>
      <c r="W9283" s="7" t="str">
        <f>IFERROR(INDEX(Returns!A:A,MATCH(Orders!B9283,Returns!B:B,0)), "No")</f>
        <v>No</v>
      </c>
      <c r="X9283" s="7" t="str">
        <f>INDEX(People!$A$2:$A$5,MATCH(Orders!M9283,People!$B$2:$B$5,0))</f>
        <v>Cassandra Brandow</v>
      </c>
      <c r="Y9283">
        <f t="shared" ref="Y9283:Y9346" si="436">YEAR(C9283)</f>
        <v>2019</v>
      </c>
      <c r="Z9283">
        <f t="shared" ref="Z9283:Z9346" si="437">MONTH(C9283)</f>
        <v>9</v>
      </c>
    </row>
    <row r="9284" spans="1:26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7">
        <f t="shared" si="435"/>
        <v>18.056000000000001</v>
      </c>
      <c r="W9284" s="7" t="str">
        <f>IFERROR(INDEX(Returns!A:A,MATCH(Orders!B9284,Returns!B:B,0)), "No")</f>
        <v>No</v>
      </c>
      <c r="X9284" s="7" t="str">
        <f>INDEX(People!$A$2:$A$5,MATCH(Orders!M9284,People!$B$2:$B$5,0))</f>
        <v>Cassandra Brandow</v>
      </c>
      <c r="Y9284">
        <f t="shared" si="436"/>
        <v>2018</v>
      </c>
      <c r="Z9284">
        <f t="shared" si="437"/>
        <v>12</v>
      </c>
    </row>
    <row r="9285" spans="1:26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7">
        <f t="shared" si="435"/>
        <v>5.8479999999999999</v>
      </c>
      <c r="W9285" s="7" t="str">
        <f>IFERROR(INDEX(Returns!A:A,MATCH(Orders!B9285,Returns!B:B,0)), "No")</f>
        <v>No</v>
      </c>
      <c r="X9285" s="7" t="str">
        <f>INDEX(People!$A$2:$A$5,MATCH(Orders!M9285,People!$B$2:$B$5,0))</f>
        <v>Anna Andreadi</v>
      </c>
      <c r="Y9285">
        <f t="shared" si="436"/>
        <v>2019</v>
      </c>
      <c r="Z9285">
        <f t="shared" si="437"/>
        <v>9</v>
      </c>
    </row>
    <row r="9286" spans="1:26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7">
        <f t="shared" si="435"/>
        <v>130.97999999999999</v>
      </c>
      <c r="W9286" s="7" t="str">
        <f>IFERROR(INDEX(Returns!A:A,MATCH(Orders!B9286,Returns!B:B,0)), "No")</f>
        <v>No</v>
      </c>
      <c r="X9286" s="7" t="str">
        <f>INDEX(People!$A$2:$A$5,MATCH(Orders!M9286,People!$B$2:$B$5,0))</f>
        <v>Kelly Williams</v>
      </c>
      <c r="Y9286">
        <f t="shared" si="436"/>
        <v>2016</v>
      </c>
      <c r="Z9286">
        <f t="shared" si="437"/>
        <v>11</v>
      </c>
    </row>
    <row r="9287" spans="1:26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7">
        <f t="shared" si="435"/>
        <v>18.175999999999998</v>
      </c>
      <c r="W9287" s="7" t="str">
        <f>IFERROR(INDEX(Returns!A:A,MATCH(Orders!B9287,Returns!B:B,0)), "No")</f>
        <v>No</v>
      </c>
      <c r="X9287" s="7" t="str">
        <f>INDEX(People!$A$2:$A$5,MATCH(Orders!M9287,People!$B$2:$B$5,0))</f>
        <v>Cassandra Brandow</v>
      </c>
      <c r="Y9287">
        <f t="shared" si="436"/>
        <v>2017</v>
      </c>
      <c r="Z9287">
        <f t="shared" si="437"/>
        <v>11</v>
      </c>
    </row>
    <row r="9288" spans="1:26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7">
        <f t="shared" si="435"/>
        <v>2.2959999999999994</v>
      </c>
      <c r="W9288" s="7" t="str">
        <f>IFERROR(INDEX(Returns!A:A,MATCH(Orders!B9288,Returns!B:B,0)), "No")</f>
        <v>No</v>
      </c>
      <c r="X9288" s="7" t="str">
        <f>INDEX(People!$A$2:$A$5,MATCH(Orders!M9288,People!$B$2:$B$5,0))</f>
        <v>Kelly Williams</v>
      </c>
      <c r="Y9288">
        <f t="shared" si="436"/>
        <v>2019</v>
      </c>
      <c r="Z9288">
        <f t="shared" si="437"/>
        <v>6</v>
      </c>
    </row>
    <row r="9289" spans="1:26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7">
        <f t="shared" si="435"/>
        <v>152.49499999999998</v>
      </c>
      <c r="W9289" s="7" t="str">
        <f>IFERROR(INDEX(Returns!A:A,MATCH(Orders!B9289,Returns!B:B,0)), "No")</f>
        <v>No</v>
      </c>
      <c r="X9289" s="7" t="str">
        <f>INDEX(People!$A$2:$A$5,MATCH(Orders!M9289,People!$B$2:$B$5,0))</f>
        <v>Kelly Williams</v>
      </c>
      <c r="Y9289">
        <f t="shared" si="436"/>
        <v>2019</v>
      </c>
      <c r="Z9289">
        <f t="shared" si="437"/>
        <v>6</v>
      </c>
    </row>
    <row r="9290" spans="1:26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7">
        <f t="shared" si="435"/>
        <v>179.886</v>
      </c>
      <c r="W9290" s="7" t="str">
        <f>IFERROR(INDEX(Returns!A:A,MATCH(Orders!B9290,Returns!B:B,0)), "No")</f>
        <v>No</v>
      </c>
      <c r="X9290" s="7" t="str">
        <f>INDEX(People!$A$2:$A$5,MATCH(Orders!M9290,People!$B$2:$B$5,0))</f>
        <v>Chuck Magee</v>
      </c>
      <c r="Y9290">
        <f t="shared" si="436"/>
        <v>2019</v>
      </c>
      <c r="Z9290">
        <f t="shared" si="437"/>
        <v>11</v>
      </c>
    </row>
    <row r="9291" spans="1:26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7">
        <f t="shared" si="435"/>
        <v>48.91</v>
      </c>
      <c r="W9291" s="7" t="str">
        <f>IFERROR(INDEX(Returns!A:A,MATCH(Orders!B9291,Returns!B:B,0)), "No")</f>
        <v>No</v>
      </c>
      <c r="X9291" s="7" t="str">
        <f>INDEX(People!$A$2:$A$5,MATCH(Orders!M9291,People!$B$2:$B$5,0))</f>
        <v>Anna Andreadi</v>
      </c>
      <c r="Y9291">
        <f t="shared" si="436"/>
        <v>2016</v>
      </c>
      <c r="Z9291">
        <f t="shared" si="437"/>
        <v>4</v>
      </c>
    </row>
    <row r="9292" spans="1:26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7">
        <f t="shared" si="435"/>
        <v>3.28</v>
      </c>
      <c r="W9292" s="7" t="str">
        <f>IFERROR(INDEX(Returns!A:A,MATCH(Orders!B9292,Returns!B:B,0)), "No")</f>
        <v>No</v>
      </c>
      <c r="X9292" s="7" t="str">
        <f>INDEX(People!$A$2:$A$5,MATCH(Orders!M9292,People!$B$2:$B$5,0))</f>
        <v>Chuck Magee</v>
      </c>
      <c r="Y9292">
        <f t="shared" si="436"/>
        <v>2016</v>
      </c>
      <c r="Z9292">
        <f t="shared" si="437"/>
        <v>9</v>
      </c>
    </row>
    <row r="9293" spans="1:26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7">
        <f t="shared" si="435"/>
        <v>11.5</v>
      </c>
      <c r="W9293" s="7" t="str">
        <f>IFERROR(INDEX(Returns!A:A,MATCH(Orders!B9293,Returns!B:B,0)), "No")</f>
        <v>No</v>
      </c>
      <c r="X9293" s="7" t="str">
        <f>INDEX(People!$A$2:$A$5,MATCH(Orders!M9293,People!$B$2:$B$5,0))</f>
        <v>Chuck Magee</v>
      </c>
      <c r="Y9293">
        <f t="shared" si="436"/>
        <v>2016</v>
      </c>
      <c r="Z9293">
        <f t="shared" si="437"/>
        <v>9</v>
      </c>
    </row>
    <row r="9294" spans="1:26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7">
        <f t="shared" si="435"/>
        <v>0.55599999999999983</v>
      </c>
      <c r="W9294" s="7" t="str">
        <f>IFERROR(INDEX(Returns!A:A,MATCH(Orders!B9294,Returns!B:B,0)), "No")</f>
        <v>No</v>
      </c>
      <c r="X9294" s="7" t="str">
        <f>INDEX(People!$A$2:$A$5,MATCH(Orders!M9294,People!$B$2:$B$5,0))</f>
        <v>Kelly Williams</v>
      </c>
      <c r="Y9294">
        <f t="shared" si="436"/>
        <v>2019</v>
      </c>
      <c r="Z9294">
        <f t="shared" si="437"/>
        <v>3</v>
      </c>
    </row>
    <row r="9295" spans="1:26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7">
        <f t="shared" si="435"/>
        <v>7.3</v>
      </c>
      <c r="W9295" s="7" t="str">
        <f>IFERROR(INDEX(Returns!A:A,MATCH(Orders!B9295,Returns!B:B,0)), "No")</f>
        <v>No</v>
      </c>
      <c r="X9295" s="7" t="str">
        <f>INDEX(People!$A$2:$A$5,MATCH(Orders!M9295,People!$B$2:$B$5,0))</f>
        <v>Chuck Magee</v>
      </c>
      <c r="Y9295">
        <f t="shared" si="436"/>
        <v>2019</v>
      </c>
      <c r="Z9295">
        <f t="shared" si="437"/>
        <v>11</v>
      </c>
    </row>
    <row r="9296" spans="1:26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7">
        <f t="shared" si="435"/>
        <v>4.6240000000000006</v>
      </c>
      <c r="W9296" s="7" t="str">
        <f>IFERROR(INDEX(Returns!A:A,MATCH(Orders!B9296,Returns!B:B,0)), "No")</f>
        <v>No</v>
      </c>
      <c r="X9296" s="7" t="str">
        <f>INDEX(People!$A$2:$A$5,MATCH(Orders!M9296,People!$B$2:$B$5,0))</f>
        <v>Chuck Magee</v>
      </c>
      <c r="Y9296">
        <f t="shared" si="436"/>
        <v>2019</v>
      </c>
      <c r="Z9296">
        <f t="shared" si="437"/>
        <v>5</v>
      </c>
    </row>
    <row r="9297" spans="1:26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7">
        <f t="shared" si="435"/>
        <v>28.99</v>
      </c>
      <c r="W9297" s="7" t="str">
        <f>IFERROR(INDEX(Returns!A:A,MATCH(Orders!B9297,Returns!B:B,0)), "No")</f>
        <v>No</v>
      </c>
      <c r="X9297" s="7" t="str">
        <f>INDEX(People!$A$2:$A$5,MATCH(Orders!M9297,People!$B$2:$B$5,0))</f>
        <v>Chuck Magee</v>
      </c>
      <c r="Y9297">
        <f t="shared" si="436"/>
        <v>2019</v>
      </c>
      <c r="Z9297">
        <f t="shared" si="437"/>
        <v>5</v>
      </c>
    </row>
    <row r="9298" spans="1:26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7">
        <f t="shared" si="435"/>
        <v>20.712000000000003</v>
      </c>
      <c r="W9298" s="7" t="str">
        <f>IFERROR(INDEX(Returns!A:A,MATCH(Orders!B9298,Returns!B:B,0)), "No")</f>
        <v>No</v>
      </c>
      <c r="X9298" s="7" t="str">
        <f>INDEX(People!$A$2:$A$5,MATCH(Orders!M9298,People!$B$2:$B$5,0))</f>
        <v>Kelly Williams</v>
      </c>
      <c r="Y9298">
        <f t="shared" si="436"/>
        <v>2017</v>
      </c>
      <c r="Z9298">
        <f t="shared" si="437"/>
        <v>4</v>
      </c>
    </row>
    <row r="9299" spans="1:26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7">
        <f t="shared" si="435"/>
        <v>61.192</v>
      </c>
      <c r="W9299" s="7" t="str">
        <f>IFERROR(INDEX(Returns!A:A,MATCH(Orders!B9299,Returns!B:B,0)), "No")</f>
        <v>No</v>
      </c>
      <c r="X9299" s="7" t="str">
        <f>INDEX(People!$A$2:$A$5,MATCH(Orders!M9299,People!$B$2:$B$5,0))</f>
        <v>Kelly Williams</v>
      </c>
      <c r="Y9299">
        <f t="shared" si="436"/>
        <v>2017</v>
      </c>
      <c r="Z9299">
        <f t="shared" si="437"/>
        <v>4</v>
      </c>
    </row>
    <row r="9300" spans="1:26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7">
        <f t="shared" si="435"/>
        <v>24.784000000000002</v>
      </c>
      <c r="W9300" s="7" t="str">
        <f>IFERROR(INDEX(Returns!A:A,MATCH(Orders!B9300,Returns!B:B,0)), "No")</f>
        <v>No</v>
      </c>
      <c r="X9300" s="7" t="str">
        <f>INDEX(People!$A$2:$A$5,MATCH(Orders!M9300,People!$B$2:$B$5,0))</f>
        <v>Kelly Williams</v>
      </c>
      <c r="Y9300">
        <f t="shared" si="436"/>
        <v>2017</v>
      </c>
      <c r="Z9300">
        <f t="shared" si="437"/>
        <v>4</v>
      </c>
    </row>
    <row r="9301" spans="1:26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7">
        <f t="shared" si="435"/>
        <v>2.1559999999999993</v>
      </c>
      <c r="W9301" s="7" t="str">
        <f>IFERROR(INDEX(Returns!A:A,MATCH(Orders!B9301,Returns!B:B,0)), "No")</f>
        <v>No</v>
      </c>
      <c r="X9301" s="7" t="str">
        <f>INDEX(People!$A$2:$A$5,MATCH(Orders!M9301,People!$B$2:$B$5,0))</f>
        <v>Kelly Williams</v>
      </c>
      <c r="Y9301">
        <f t="shared" si="436"/>
        <v>2017</v>
      </c>
      <c r="Z9301">
        <f t="shared" si="437"/>
        <v>4</v>
      </c>
    </row>
    <row r="9302" spans="1:26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7">
        <f t="shared" si="435"/>
        <v>56.686</v>
      </c>
      <c r="W9302" s="7" t="str">
        <f>IFERROR(INDEX(Returns!A:A,MATCH(Orders!B9302,Returns!B:B,0)), "No")</f>
        <v>No</v>
      </c>
      <c r="X9302" s="7" t="str">
        <f>INDEX(People!$A$2:$A$5,MATCH(Orders!M9302,People!$B$2:$B$5,0))</f>
        <v>Kelly Williams</v>
      </c>
      <c r="Y9302">
        <f t="shared" si="436"/>
        <v>2017</v>
      </c>
      <c r="Z9302">
        <f t="shared" si="437"/>
        <v>4</v>
      </c>
    </row>
    <row r="9303" spans="1:26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7">
        <f t="shared" si="435"/>
        <v>48.984000000000002</v>
      </c>
      <c r="W9303" s="7" t="str">
        <f>IFERROR(INDEX(Returns!A:A,MATCH(Orders!B9303,Returns!B:B,0)), "No")</f>
        <v>No</v>
      </c>
      <c r="X9303" s="7" t="str">
        <f>INDEX(People!$A$2:$A$5,MATCH(Orders!M9303,People!$B$2:$B$5,0))</f>
        <v>Kelly Williams</v>
      </c>
      <c r="Y9303">
        <f t="shared" si="436"/>
        <v>2017</v>
      </c>
      <c r="Z9303">
        <f t="shared" si="437"/>
        <v>4</v>
      </c>
    </row>
    <row r="9304" spans="1:26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7">
        <f t="shared" si="435"/>
        <v>2.6240000000000001</v>
      </c>
      <c r="W9304" s="7" t="str">
        <f>IFERROR(INDEX(Returns!A:A,MATCH(Orders!B9304,Returns!B:B,0)), "No")</f>
        <v>No</v>
      </c>
      <c r="X9304" s="7" t="str">
        <f>INDEX(People!$A$2:$A$5,MATCH(Orders!M9304,People!$B$2:$B$5,0))</f>
        <v>Kelly Williams</v>
      </c>
      <c r="Y9304">
        <f t="shared" si="436"/>
        <v>2017</v>
      </c>
      <c r="Z9304">
        <f t="shared" si="437"/>
        <v>4</v>
      </c>
    </row>
    <row r="9305" spans="1:26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7">
        <f t="shared" si="435"/>
        <v>5.1840000000000011</v>
      </c>
      <c r="W9305" s="7" t="str">
        <f>IFERROR(INDEX(Returns!A:A,MATCH(Orders!B9305,Returns!B:B,0)), "No")</f>
        <v>No</v>
      </c>
      <c r="X9305" s="7" t="str">
        <f>INDEX(People!$A$2:$A$5,MATCH(Orders!M9305,People!$B$2:$B$5,0))</f>
        <v>Kelly Williams</v>
      </c>
      <c r="Y9305">
        <f t="shared" si="436"/>
        <v>2017</v>
      </c>
      <c r="Z9305">
        <f t="shared" si="437"/>
        <v>4</v>
      </c>
    </row>
    <row r="9306" spans="1:26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7">
        <f t="shared" si="435"/>
        <v>1.4759999999999998</v>
      </c>
      <c r="W9306" s="7" t="str">
        <f>IFERROR(INDEX(Returns!A:A,MATCH(Orders!B9306,Returns!B:B,0)), "No")</f>
        <v>No</v>
      </c>
      <c r="X9306" s="7" t="str">
        <f>INDEX(People!$A$2:$A$5,MATCH(Orders!M9306,People!$B$2:$B$5,0))</f>
        <v>Kelly Williams</v>
      </c>
      <c r="Y9306">
        <f t="shared" si="436"/>
        <v>2017</v>
      </c>
      <c r="Z9306">
        <f t="shared" si="437"/>
        <v>4</v>
      </c>
    </row>
    <row r="9307" spans="1:26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7">
        <f t="shared" si="435"/>
        <v>1.6800000000000002</v>
      </c>
      <c r="W9307" s="7" t="str">
        <f>IFERROR(INDEX(Returns!A:A,MATCH(Orders!B9307,Returns!B:B,0)), "No")</f>
        <v>No</v>
      </c>
      <c r="X9307" s="7" t="str">
        <f>INDEX(People!$A$2:$A$5,MATCH(Orders!M9307,People!$B$2:$B$5,0))</f>
        <v>Anna Andreadi</v>
      </c>
      <c r="Y9307">
        <f t="shared" si="436"/>
        <v>2017</v>
      </c>
      <c r="Z9307">
        <f t="shared" si="437"/>
        <v>9</v>
      </c>
    </row>
    <row r="9308" spans="1:26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7">
        <f t="shared" si="435"/>
        <v>3.28</v>
      </c>
      <c r="W9308" s="7" t="str">
        <f>IFERROR(INDEX(Returns!A:A,MATCH(Orders!B9308,Returns!B:B,0)), "No")</f>
        <v>No</v>
      </c>
      <c r="X9308" s="7" t="str">
        <f>INDEX(People!$A$2:$A$5,MATCH(Orders!M9308,People!$B$2:$B$5,0))</f>
        <v>Anna Andreadi</v>
      </c>
      <c r="Y9308">
        <f t="shared" si="436"/>
        <v>2016</v>
      </c>
      <c r="Z9308">
        <f t="shared" si="437"/>
        <v>3</v>
      </c>
    </row>
    <row r="9309" spans="1:26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7">
        <f t="shared" si="435"/>
        <v>7.44</v>
      </c>
      <c r="W9309" s="7" t="str">
        <f>IFERROR(INDEX(Returns!A:A,MATCH(Orders!B9309,Returns!B:B,0)), "No")</f>
        <v>No</v>
      </c>
      <c r="X9309" s="7" t="str">
        <f>INDEX(People!$A$2:$A$5,MATCH(Orders!M9309,People!$B$2:$B$5,0))</f>
        <v>Anna Andreadi</v>
      </c>
      <c r="Y9309">
        <f t="shared" si="436"/>
        <v>2016</v>
      </c>
      <c r="Z9309">
        <f t="shared" si="437"/>
        <v>3</v>
      </c>
    </row>
    <row r="9310" spans="1:26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7">
        <f t="shared" si="435"/>
        <v>11.37</v>
      </c>
      <c r="W9310" s="7" t="str">
        <f>IFERROR(INDEX(Returns!A:A,MATCH(Orders!B9310,Returns!B:B,0)), "No")</f>
        <v>No</v>
      </c>
      <c r="X9310" s="7" t="str">
        <f>INDEX(People!$A$2:$A$5,MATCH(Orders!M9310,People!$B$2:$B$5,0))</f>
        <v>Anna Andreadi</v>
      </c>
      <c r="Y9310">
        <f t="shared" si="436"/>
        <v>2016</v>
      </c>
      <c r="Z9310">
        <f t="shared" si="437"/>
        <v>3</v>
      </c>
    </row>
    <row r="9311" spans="1:26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7">
        <f t="shared" si="435"/>
        <v>4.24</v>
      </c>
      <c r="W9311" s="7" t="str">
        <f>IFERROR(INDEX(Returns!A:A,MATCH(Orders!B9311,Returns!B:B,0)), "No")</f>
        <v>No</v>
      </c>
      <c r="X9311" s="7" t="str">
        <f>INDEX(People!$A$2:$A$5,MATCH(Orders!M9311,People!$B$2:$B$5,0))</f>
        <v>Anna Andreadi</v>
      </c>
      <c r="Y9311">
        <f t="shared" si="436"/>
        <v>2016</v>
      </c>
      <c r="Z9311">
        <f t="shared" si="437"/>
        <v>3</v>
      </c>
    </row>
    <row r="9312" spans="1:26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7">
        <f t="shared" si="435"/>
        <v>18.336000000000002</v>
      </c>
      <c r="W9312" s="7" t="str">
        <f>IFERROR(INDEX(Returns!A:A,MATCH(Orders!B9312,Returns!B:B,0)), "No")</f>
        <v>No</v>
      </c>
      <c r="X9312" s="7" t="str">
        <f>INDEX(People!$A$2:$A$5,MATCH(Orders!M9312,People!$B$2:$B$5,0))</f>
        <v>Chuck Magee</v>
      </c>
      <c r="Y9312">
        <f t="shared" si="436"/>
        <v>2018</v>
      </c>
      <c r="Z9312">
        <f t="shared" si="437"/>
        <v>8</v>
      </c>
    </row>
    <row r="9313" spans="1:26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7">
        <f t="shared" si="435"/>
        <v>2.4640000000000004</v>
      </c>
      <c r="W9313" s="7" t="str">
        <f>IFERROR(INDEX(Returns!A:A,MATCH(Orders!B9313,Returns!B:B,0)), "No")</f>
        <v>No</v>
      </c>
      <c r="X9313" s="7" t="str">
        <f>INDEX(People!$A$2:$A$5,MATCH(Orders!M9313,People!$B$2:$B$5,0))</f>
        <v>Kelly Williams</v>
      </c>
      <c r="Y9313">
        <f t="shared" si="436"/>
        <v>2019</v>
      </c>
      <c r="Z9313">
        <f t="shared" si="437"/>
        <v>3</v>
      </c>
    </row>
    <row r="9314" spans="1:26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7">
        <f t="shared" si="435"/>
        <v>15.872</v>
      </c>
      <c r="W9314" s="7" t="str">
        <f>IFERROR(INDEX(Returns!A:A,MATCH(Orders!B9314,Returns!B:B,0)), "No")</f>
        <v>No</v>
      </c>
      <c r="X9314" s="7" t="str">
        <f>INDEX(People!$A$2:$A$5,MATCH(Orders!M9314,People!$B$2:$B$5,0))</f>
        <v>Kelly Williams</v>
      </c>
      <c r="Y9314">
        <f t="shared" si="436"/>
        <v>2019</v>
      </c>
      <c r="Z9314">
        <f t="shared" si="437"/>
        <v>3</v>
      </c>
    </row>
    <row r="9315" spans="1:26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7">
        <f t="shared" si="435"/>
        <v>59.76</v>
      </c>
      <c r="W9315" s="7" t="str">
        <f>IFERROR(INDEX(Returns!A:A,MATCH(Orders!B9315,Returns!B:B,0)), "No")</f>
        <v>Yes</v>
      </c>
      <c r="X9315" s="7" t="str">
        <f>INDEX(People!$A$2:$A$5,MATCH(Orders!M9315,People!$B$2:$B$5,0))</f>
        <v>Kelly Williams</v>
      </c>
      <c r="Y9315">
        <f t="shared" si="436"/>
        <v>2017</v>
      </c>
      <c r="Z9315">
        <f t="shared" si="437"/>
        <v>11</v>
      </c>
    </row>
    <row r="9316" spans="1:26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7">
        <f t="shared" si="435"/>
        <v>61.929000000000002</v>
      </c>
      <c r="W9316" s="7" t="str">
        <f>IFERROR(INDEX(Returns!A:A,MATCH(Orders!B9316,Returns!B:B,0)), "No")</f>
        <v>Yes</v>
      </c>
      <c r="X9316" s="7" t="str">
        <f>INDEX(People!$A$2:$A$5,MATCH(Orders!M9316,People!$B$2:$B$5,0))</f>
        <v>Kelly Williams</v>
      </c>
      <c r="Y9316">
        <f t="shared" si="436"/>
        <v>2017</v>
      </c>
      <c r="Z9316">
        <f t="shared" si="437"/>
        <v>11</v>
      </c>
    </row>
    <row r="9317" spans="1:26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7">
        <f t="shared" si="435"/>
        <v>39.593999999999994</v>
      </c>
      <c r="W9317" s="7" t="str">
        <f>IFERROR(INDEX(Returns!A:A,MATCH(Orders!B9317,Returns!B:B,0)), "No")</f>
        <v>No</v>
      </c>
      <c r="X9317" s="7" t="str">
        <f>INDEX(People!$A$2:$A$5,MATCH(Orders!M9317,People!$B$2:$B$5,0))</f>
        <v>Chuck Magee</v>
      </c>
      <c r="Y9317">
        <f t="shared" si="436"/>
        <v>2018</v>
      </c>
      <c r="Z9317">
        <f t="shared" si="437"/>
        <v>4</v>
      </c>
    </row>
    <row r="9318" spans="1:26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7">
        <f t="shared" si="435"/>
        <v>192.29600000000002</v>
      </c>
      <c r="W9318" s="7" t="str">
        <f>IFERROR(INDEX(Returns!A:A,MATCH(Orders!B9318,Returns!B:B,0)), "No")</f>
        <v>No</v>
      </c>
      <c r="X9318" s="7" t="str">
        <f>INDEX(People!$A$2:$A$5,MATCH(Orders!M9318,People!$B$2:$B$5,0))</f>
        <v>Chuck Magee</v>
      </c>
      <c r="Y9318">
        <f t="shared" si="436"/>
        <v>2018</v>
      </c>
      <c r="Z9318">
        <f t="shared" si="437"/>
        <v>4</v>
      </c>
    </row>
    <row r="9319" spans="1:26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7">
        <f t="shared" si="435"/>
        <v>47.904000000000003</v>
      </c>
      <c r="W9319" s="7" t="str">
        <f>IFERROR(INDEX(Returns!A:A,MATCH(Orders!B9319,Returns!B:B,0)), "No")</f>
        <v>No</v>
      </c>
      <c r="X9319" s="7" t="str">
        <f>INDEX(People!$A$2:$A$5,MATCH(Orders!M9319,People!$B$2:$B$5,0))</f>
        <v>Kelly Williams</v>
      </c>
      <c r="Y9319">
        <f t="shared" si="436"/>
        <v>2019</v>
      </c>
      <c r="Z9319">
        <f t="shared" si="437"/>
        <v>2</v>
      </c>
    </row>
    <row r="9320" spans="1:26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7">
        <f t="shared" si="435"/>
        <v>6.68</v>
      </c>
      <c r="W9320" s="7" t="str">
        <f>IFERROR(INDEX(Returns!A:A,MATCH(Orders!B9320,Returns!B:B,0)), "No")</f>
        <v>No</v>
      </c>
      <c r="X9320" s="7" t="str">
        <f>INDEX(People!$A$2:$A$5,MATCH(Orders!M9320,People!$B$2:$B$5,0))</f>
        <v>Chuck Magee</v>
      </c>
      <c r="Y9320">
        <f t="shared" si="436"/>
        <v>2019</v>
      </c>
      <c r="Z9320">
        <f t="shared" si="437"/>
        <v>7</v>
      </c>
    </row>
    <row r="9321" spans="1:26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7">
        <f t="shared" si="435"/>
        <v>81.882000000000005</v>
      </c>
      <c r="W9321" s="7" t="str">
        <f>IFERROR(INDEX(Returns!A:A,MATCH(Orders!B9321,Returns!B:B,0)), "No")</f>
        <v>No</v>
      </c>
      <c r="X9321" s="7" t="str">
        <f>INDEX(People!$A$2:$A$5,MATCH(Orders!M9321,People!$B$2:$B$5,0))</f>
        <v>Chuck Magee</v>
      </c>
      <c r="Y9321">
        <f t="shared" si="436"/>
        <v>2019</v>
      </c>
      <c r="Z9321">
        <f t="shared" si="437"/>
        <v>7</v>
      </c>
    </row>
    <row r="9322" spans="1:26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7">
        <f t="shared" si="435"/>
        <v>45.98</v>
      </c>
      <c r="W9322" s="7" t="str">
        <f>IFERROR(INDEX(Returns!A:A,MATCH(Orders!B9322,Returns!B:B,0)), "No")</f>
        <v>No</v>
      </c>
      <c r="X9322" s="7" t="str">
        <f>INDEX(People!$A$2:$A$5,MATCH(Orders!M9322,People!$B$2:$B$5,0))</f>
        <v>Chuck Magee</v>
      </c>
      <c r="Y9322">
        <f t="shared" si="436"/>
        <v>2019</v>
      </c>
      <c r="Z9322">
        <f t="shared" si="437"/>
        <v>7</v>
      </c>
    </row>
    <row r="9323" spans="1:26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7">
        <f t="shared" si="435"/>
        <v>3.7920000000000003</v>
      </c>
      <c r="W9323" s="7" t="str">
        <f>IFERROR(INDEX(Returns!A:A,MATCH(Orders!B9323,Returns!B:B,0)), "No")</f>
        <v>No</v>
      </c>
      <c r="X9323" s="7" t="str">
        <f>INDEX(People!$A$2:$A$5,MATCH(Orders!M9323,People!$B$2:$B$5,0))</f>
        <v>Kelly Williams</v>
      </c>
      <c r="Y9323">
        <f t="shared" si="436"/>
        <v>2018</v>
      </c>
      <c r="Z9323">
        <f t="shared" si="437"/>
        <v>11</v>
      </c>
    </row>
    <row r="9324" spans="1:26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7">
        <f t="shared" si="435"/>
        <v>16.528000000000002</v>
      </c>
      <c r="W9324" s="7" t="str">
        <f>IFERROR(INDEX(Returns!A:A,MATCH(Orders!B9324,Returns!B:B,0)), "No")</f>
        <v>No</v>
      </c>
      <c r="X9324" s="7" t="str">
        <f>INDEX(People!$A$2:$A$5,MATCH(Orders!M9324,People!$B$2:$B$5,0))</f>
        <v>Kelly Williams</v>
      </c>
      <c r="Y9324">
        <f t="shared" si="436"/>
        <v>2018</v>
      </c>
      <c r="Z9324">
        <f t="shared" si="437"/>
        <v>11</v>
      </c>
    </row>
    <row r="9325" spans="1:26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7">
        <f t="shared" si="435"/>
        <v>26.38</v>
      </c>
      <c r="W9325" s="7" t="str">
        <f>IFERROR(INDEX(Returns!A:A,MATCH(Orders!B9325,Returns!B:B,0)), "No")</f>
        <v>Yes</v>
      </c>
      <c r="X9325" s="7" t="str">
        <f>INDEX(People!$A$2:$A$5,MATCH(Orders!M9325,People!$B$2:$B$5,0))</f>
        <v>Anna Andreadi</v>
      </c>
      <c r="Y9325">
        <f t="shared" si="436"/>
        <v>2019</v>
      </c>
      <c r="Z9325">
        <f t="shared" si="437"/>
        <v>9</v>
      </c>
    </row>
    <row r="9326" spans="1:26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7">
        <f t="shared" si="435"/>
        <v>297.40800000000002</v>
      </c>
      <c r="W9326" s="7" t="str">
        <f>IFERROR(INDEX(Returns!A:A,MATCH(Orders!B9326,Returns!B:B,0)), "No")</f>
        <v>Yes</v>
      </c>
      <c r="X9326" s="7" t="str">
        <f>INDEX(People!$A$2:$A$5,MATCH(Orders!M9326,People!$B$2:$B$5,0))</f>
        <v>Anna Andreadi</v>
      </c>
      <c r="Y9326">
        <f t="shared" si="436"/>
        <v>2019</v>
      </c>
      <c r="Z9326">
        <f t="shared" si="437"/>
        <v>9</v>
      </c>
    </row>
    <row r="9327" spans="1:26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7">
        <f t="shared" si="435"/>
        <v>24.320000000000004</v>
      </c>
      <c r="W9327" s="7" t="str">
        <f>IFERROR(INDEX(Returns!A:A,MATCH(Orders!B9327,Returns!B:B,0)), "No")</f>
        <v>Yes</v>
      </c>
      <c r="X9327" s="7" t="str">
        <f>INDEX(People!$A$2:$A$5,MATCH(Orders!M9327,People!$B$2:$B$5,0))</f>
        <v>Anna Andreadi</v>
      </c>
      <c r="Y9327">
        <f t="shared" si="436"/>
        <v>2019</v>
      </c>
      <c r="Z9327">
        <f t="shared" si="437"/>
        <v>9</v>
      </c>
    </row>
    <row r="9328" spans="1:26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7">
        <f t="shared" si="435"/>
        <v>20.239999999999998</v>
      </c>
      <c r="W9328" s="7" t="str">
        <f>IFERROR(INDEX(Returns!A:A,MATCH(Orders!B9328,Returns!B:B,0)), "No")</f>
        <v>No</v>
      </c>
      <c r="X9328" s="7" t="str">
        <f>INDEX(People!$A$2:$A$5,MATCH(Orders!M9328,People!$B$2:$B$5,0))</f>
        <v>Anna Andreadi</v>
      </c>
      <c r="Y9328">
        <f t="shared" si="436"/>
        <v>2019</v>
      </c>
      <c r="Z9328">
        <f t="shared" si="437"/>
        <v>9</v>
      </c>
    </row>
    <row r="9329" spans="1:26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7">
        <f t="shared" si="435"/>
        <v>227.85599999999999</v>
      </c>
      <c r="W9329" s="7" t="str">
        <f>IFERROR(INDEX(Returns!A:A,MATCH(Orders!B9329,Returns!B:B,0)), "No")</f>
        <v>No</v>
      </c>
      <c r="X9329" s="7" t="str">
        <f>INDEX(People!$A$2:$A$5,MATCH(Orders!M9329,People!$B$2:$B$5,0))</f>
        <v>Anna Andreadi</v>
      </c>
      <c r="Y9329">
        <f t="shared" si="436"/>
        <v>2019</v>
      </c>
      <c r="Z9329">
        <f t="shared" si="437"/>
        <v>9</v>
      </c>
    </row>
    <row r="9330" spans="1:26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7">
        <f t="shared" si="435"/>
        <v>25.98</v>
      </c>
      <c r="W9330" s="7" t="str">
        <f>IFERROR(INDEX(Returns!A:A,MATCH(Orders!B9330,Returns!B:B,0)), "No")</f>
        <v>No</v>
      </c>
      <c r="X9330" s="7" t="str">
        <f>INDEX(People!$A$2:$A$5,MATCH(Orders!M9330,People!$B$2:$B$5,0))</f>
        <v>Anna Andreadi</v>
      </c>
      <c r="Y9330">
        <f t="shared" si="436"/>
        <v>2019</v>
      </c>
      <c r="Z9330">
        <f t="shared" si="437"/>
        <v>9</v>
      </c>
    </row>
    <row r="9331" spans="1:26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7">
        <f t="shared" si="435"/>
        <v>11.32</v>
      </c>
      <c r="W9331" s="7" t="str">
        <f>IFERROR(INDEX(Returns!A:A,MATCH(Orders!B9331,Returns!B:B,0)), "No")</f>
        <v>No</v>
      </c>
      <c r="X9331" s="7" t="str">
        <f>INDEX(People!$A$2:$A$5,MATCH(Orders!M9331,People!$B$2:$B$5,0))</f>
        <v>Anna Andreadi</v>
      </c>
      <c r="Y9331">
        <f t="shared" si="436"/>
        <v>2017</v>
      </c>
      <c r="Z9331">
        <f t="shared" si="437"/>
        <v>11</v>
      </c>
    </row>
    <row r="9332" spans="1:26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7">
        <f t="shared" si="435"/>
        <v>7.78</v>
      </c>
      <c r="W9332" s="7" t="str">
        <f>IFERROR(INDEX(Returns!A:A,MATCH(Orders!B9332,Returns!B:B,0)), "No")</f>
        <v>No</v>
      </c>
      <c r="X9332" s="7" t="str">
        <f>INDEX(People!$A$2:$A$5,MATCH(Orders!M9332,People!$B$2:$B$5,0))</f>
        <v>Chuck Magee</v>
      </c>
      <c r="Y9332">
        <f t="shared" si="436"/>
        <v>2017</v>
      </c>
      <c r="Z9332">
        <f t="shared" si="437"/>
        <v>11</v>
      </c>
    </row>
    <row r="9333" spans="1:26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7">
        <f t="shared" si="435"/>
        <v>286.40000000000003</v>
      </c>
      <c r="W9333" s="7" t="str">
        <f>IFERROR(INDEX(Returns!A:A,MATCH(Orders!B9333,Returns!B:B,0)), "No")</f>
        <v>No</v>
      </c>
      <c r="X9333" s="7" t="str">
        <f>INDEX(People!$A$2:$A$5,MATCH(Orders!M9333,People!$B$2:$B$5,0))</f>
        <v>Anna Andreadi</v>
      </c>
      <c r="Y9333">
        <f t="shared" si="436"/>
        <v>2018</v>
      </c>
      <c r="Z9333">
        <f t="shared" si="437"/>
        <v>9</v>
      </c>
    </row>
    <row r="9334" spans="1:26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7">
        <f t="shared" si="435"/>
        <v>48.92</v>
      </c>
      <c r="W9334" s="7" t="str">
        <f>IFERROR(INDEX(Returns!A:A,MATCH(Orders!B9334,Returns!B:B,0)), "No")</f>
        <v>No</v>
      </c>
      <c r="X9334" s="7" t="str">
        <f>INDEX(People!$A$2:$A$5,MATCH(Orders!M9334,People!$B$2:$B$5,0))</f>
        <v>Cassandra Brandow</v>
      </c>
      <c r="Y9334">
        <f t="shared" si="436"/>
        <v>2019</v>
      </c>
      <c r="Z9334">
        <f t="shared" si="437"/>
        <v>9</v>
      </c>
    </row>
    <row r="9335" spans="1:26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7">
        <f t="shared" si="435"/>
        <v>3.55</v>
      </c>
      <c r="W9335" s="7" t="str">
        <f>IFERROR(INDEX(Returns!A:A,MATCH(Orders!B9335,Returns!B:B,0)), "No")</f>
        <v>No</v>
      </c>
      <c r="X9335" s="7" t="str">
        <f>INDEX(People!$A$2:$A$5,MATCH(Orders!M9335,People!$B$2:$B$5,0))</f>
        <v>Cassandra Brandow</v>
      </c>
      <c r="Y9335">
        <f t="shared" si="436"/>
        <v>2019</v>
      </c>
      <c r="Z9335">
        <f t="shared" si="437"/>
        <v>9</v>
      </c>
    </row>
    <row r="9336" spans="1:26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7">
        <f t="shared" si="435"/>
        <v>104.78399999999999</v>
      </c>
      <c r="W9336" s="7" t="str">
        <f>IFERROR(INDEX(Returns!A:A,MATCH(Orders!B9336,Returns!B:B,0)), "No")</f>
        <v>No</v>
      </c>
      <c r="X9336" s="7" t="str">
        <f>INDEX(People!$A$2:$A$5,MATCH(Orders!M9336,People!$B$2:$B$5,0))</f>
        <v>Cassandra Brandow</v>
      </c>
      <c r="Y9336">
        <f t="shared" si="436"/>
        <v>2019</v>
      </c>
      <c r="Z9336">
        <f t="shared" si="437"/>
        <v>5</v>
      </c>
    </row>
    <row r="9337" spans="1:26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7">
        <f t="shared" si="435"/>
        <v>2.3039999999999998</v>
      </c>
      <c r="W9337" s="7" t="str">
        <f>IFERROR(INDEX(Returns!A:A,MATCH(Orders!B9337,Returns!B:B,0)), "No")</f>
        <v>No</v>
      </c>
      <c r="X9337" s="7" t="str">
        <f>INDEX(People!$A$2:$A$5,MATCH(Orders!M9337,People!$B$2:$B$5,0))</f>
        <v>Cassandra Brandow</v>
      </c>
      <c r="Y9337">
        <f t="shared" si="436"/>
        <v>2019</v>
      </c>
      <c r="Z9337">
        <f t="shared" si="437"/>
        <v>5</v>
      </c>
    </row>
    <row r="9338" spans="1:26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7">
        <f t="shared" si="435"/>
        <v>3.5799999999999996</v>
      </c>
      <c r="W9338" s="7" t="str">
        <f>IFERROR(INDEX(Returns!A:A,MATCH(Orders!B9338,Returns!B:B,0)), "No")</f>
        <v>No</v>
      </c>
      <c r="X9338" s="7" t="str">
        <f>INDEX(People!$A$2:$A$5,MATCH(Orders!M9338,People!$B$2:$B$5,0))</f>
        <v>Anna Andreadi</v>
      </c>
      <c r="Y9338">
        <f t="shared" si="436"/>
        <v>2019</v>
      </c>
      <c r="Z9338">
        <f t="shared" si="437"/>
        <v>9</v>
      </c>
    </row>
    <row r="9339" spans="1:26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7">
        <f t="shared" si="435"/>
        <v>2.9920000000000004</v>
      </c>
      <c r="W9339" s="7" t="str">
        <f>IFERROR(INDEX(Returns!A:A,MATCH(Orders!B9339,Returns!B:B,0)), "No")</f>
        <v>No</v>
      </c>
      <c r="X9339" s="7" t="str">
        <f>INDEX(People!$A$2:$A$5,MATCH(Orders!M9339,People!$B$2:$B$5,0))</f>
        <v>Anna Andreadi</v>
      </c>
      <c r="Y9339">
        <f t="shared" si="436"/>
        <v>2016</v>
      </c>
      <c r="Z9339">
        <f t="shared" si="437"/>
        <v>10</v>
      </c>
    </row>
    <row r="9340" spans="1:26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7">
        <f t="shared" si="435"/>
        <v>3.3439999999999999</v>
      </c>
      <c r="W9340" s="7" t="str">
        <f>IFERROR(INDEX(Returns!A:A,MATCH(Orders!B9340,Returns!B:B,0)), "No")</f>
        <v>No</v>
      </c>
      <c r="X9340" s="7" t="str">
        <f>INDEX(People!$A$2:$A$5,MATCH(Orders!M9340,People!$B$2:$B$5,0))</f>
        <v>Anna Andreadi</v>
      </c>
      <c r="Y9340">
        <f t="shared" si="436"/>
        <v>2016</v>
      </c>
      <c r="Z9340">
        <f t="shared" si="437"/>
        <v>10</v>
      </c>
    </row>
    <row r="9341" spans="1:26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7">
        <f t="shared" si="435"/>
        <v>48.91</v>
      </c>
      <c r="W9341" s="7" t="str">
        <f>IFERROR(INDEX(Returns!A:A,MATCH(Orders!B9341,Returns!B:B,0)), "No")</f>
        <v>No</v>
      </c>
      <c r="X9341" s="7" t="str">
        <f>INDEX(People!$A$2:$A$5,MATCH(Orders!M9341,People!$B$2:$B$5,0))</f>
        <v>Anna Andreadi</v>
      </c>
      <c r="Y9341">
        <f t="shared" si="436"/>
        <v>2016</v>
      </c>
      <c r="Z9341">
        <f t="shared" si="437"/>
        <v>10</v>
      </c>
    </row>
    <row r="9342" spans="1:26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7">
        <f t="shared" si="435"/>
        <v>3.75</v>
      </c>
      <c r="W9342" s="7" t="str">
        <f>IFERROR(INDEX(Returns!A:A,MATCH(Orders!B9342,Returns!B:B,0)), "No")</f>
        <v>No</v>
      </c>
      <c r="X9342" s="7" t="str">
        <f>INDEX(People!$A$2:$A$5,MATCH(Orders!M9342,People!$B$2:$B$5,0))</f>
        <v>Anna Andreadi</v>
      </c>
      <c r="Y9342">
        <f t="shared" si="436"/>
        <v>2016</v>
      </c>
      <c r="Z9342">
        <f t="shared" si="437"/>
        <v>10</v>
      </c>
    </row>
    <row r="9343" spans="1:26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7">
        <f t="shared" si="435"/>
        <v>39.192000000000007</v>
      </c>
      <c r="W9343" s="7" t="str">
        <f>IFERROR(INDEX(Returns!A:A,MATCH(Orders!B9343,Returns!B:B,0)), "No")</f>
        <v>No</v>
      </c>
      <c r="X9343" s="7" t="str">
        <f>INDEX(People!$A$2:$A$5,MATCH(Orders!M9343,People!$B$2:$B$5,0))</f>
        <v>Anna Andreadi</v>
      </c>
      <c r="Y9343">
        <f t="shared" si="436"/>
        <v>2016</v>
      </c>
      <c r="Z9343">
        <f t="shared" si="437"/>
        <v>10</v>
      </c>
    </row>
    <row r="9344" spans="1:26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7">
        <f t="shared" si="435"/>
        <v>7.3120000000000021</v>
      </c>
      <c r="W9344" s="7" t="str">
        <f>IFERROR(INDEX(Returns!A:A,MATCH(Orders!B9344,Returns!B:B,0)), "No")</f>
        <v>No</v>
      </c>
      <c r="X9344" s="7" t="str">
        <f>INDEX(People!$A$2:$A$5,MATCH(Orders!M9344,People!$B$2:$B$5,0))</f>
        <v>Anna Andreadi</v>
      </c>
      <c r="Y9344">
        <f t="shared" si="436"/>
        <v>2018</v>
      </c>
      <c r="Z9344">
        <f t="shared" si="437"/>
        <v>3</v>
      </c>
    </row>
    <row r="9345" spans="1:26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7">
        <f t="shared" si="435"/>
        <v>91.194000000000003</v>
      </c>
      <c r="W9345" s="7" t="str">
        <f>IFERROR(INDEX(Returns!A:A,MATCH(Orders!B9345,Returns!B:B,0)), "No")</f>
        <v>Yes</v>
      </c>
      <c r="X9345" s="7" t="str">
        <f>INDEX(People!$A$2:$A$5,MATCH(Orders!M9345,People!$B$2:$B$5,0))</f>
        <v>Chuck Magee</v>
      </c>
      <c r="Y9345">
        <f t="shared" si="436"/>
        <v>2019</v>
      </c>
      <c r="Z9345">
        <f t="shared" si="437"/>
        <v>2</v>
      </c>
    </row>
    <row r="9346" spans="1:26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7">
        <f t="shared" si="435"/>
        <v>1.1430000000000002</v>
      </c>
      <c r="W9346" s="7" t="str">
        <f>IFERROR(INDEX(Returns!A:A,MATCH(Orders!B9346,Returns!B:B,0)), "No")</f>
        <v>Yes</v>
      </c>
      <c r="X9346" s="7" t="str">
        <f>INDEX(People!$A$2:$A$5,MATCH(Orders!M9346,People!$B$2:$B$5,0))</f>
        <v>Chuck Magee</v>
      </c>
      <c r="Y9346">
        <f t="shared" si="436"/>
        <v>2019</v>
      </c>
      <c r="Z9346">
        <f t="shared" si="437"/>
        <v>2</v>
      </c>
    </row>
    <row r="9347" spans="1:26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7">
        <f t="shared" ref="V9347:V9410" si="438">R9347/S9347</f>
        <v>57.593999999999994</v>
      </c>
      <c r="W9347" s="7" t="str">
        <f>IFERROR(INDEX(Returns!A:A,MATCH(Orders!B9347,Returns!B:B,0)), "No")</f>
        <v>Yes</v>
      </c>
      <c r="X9347" s="7" t="str">
        <f>INDEX(People!$A$2:$A$5,MATCH(Orders!M9347,People!$B$2:$B$5,0))</f>
        <v>Chuck Magee</v>
      </c>
      <c r="Y9347">
        <f t="shared" ref="Y9347:Y9410" si="439">YEAR(C9347)</f>
        <v>2019</v>
      </c>
      <c r="Z9347">
        <f t="shared" ref="Z9347:Z9410" si="440">MONTH(C9347)</f>
        <v>2</v>
      </c>
    </row>
    <row r="9348" spans="1:26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7">
        <f t="shared" si="438"/>
        <v>15.072000000000001</v>
      </c>
      <c r="W9348" s="7" t="str">
        <f>IFERROR(INDEX(Returns!A:A,MATCH(Orders!B9348,Returns!B:B,0)), "No")</f>
        <v>Yes</v>
      </c>
      <c r="X9348" s="7" t="str">
        <f>INDEX(People!$A$2:$A$5,MATCH(Orders!M9348,People!$B$2:$B$5,0))</f>
        <v>Chuck Magee</v>
      </c>
      <c r="Y9348">
        <f t="shared" si="439"/>
        <v>2019</v>
      </c>
      <c r="Z9348">
        <f t="shared" si="440"/>
        <v>2</v>
      </c>
    </row>
    <row r="9349" spans="1:26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7">
        <f t="shared" si="438"/>
        <v>179.886</v>
      </c>
      <c r="W9349" s="7" t="str">
        <f>IFERROR(INDEX(Returns!A:A,MATCH(Orders!B9349,Returns!B:B,0)), "No")</f>
        <v>Yes</v>
      </c>
      <c r="X9349" s="7" t="str">
        <f>INDEX(People!$A$2:$A$5,MATCH(Orders!M9349,People!$B$2:$B$5,0))</f>
        <v>Chuck Magee</v>
      </c>
      <c r="Y9349">
        <f t="shared" si="439"/>
        <v>2019</v>
      </c>
      <c r="Z9349">
        <f t="shared" si="440"/>
        <v>2</v>
      </c>
    </row>
    <row r="9350" spans="1:26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7">
        <f t="shared" si="438"/>
        <v>105.34</v>
      </c>
      <c r="W9350" s="7" t="str">
        <f>IFERROR(INDEX(Returns!A:A,MATCH(Orders!B9350,Returns!B:B,0)), "No")</f>
        <v>No</v>
      </c>
      <c r="X9350" s="7" t="str">
        <f>INDEX(People!$A$2:$A$5,MATCH(Orders!M9350,People!$B$2:$B$5,0))</f>
        <v>Anna Andreadi</v>
      </c>
      <c r="Y9350">
        <f t="shared" si="439"/>
        <v>2018</v>
      </c>
      <c r="Z9350">
        <f t="shared" si="440"/>
        <v>12</v>
      </c>
    </row>
    <row r="9351" spans="1:26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7">
        <f t="shared" si="438"/>
        <v>20.98</v>
      </c>
      <c r="W9351" s="7" t="str">
        <f>IFERROR(INDEX(Returns!A:A,MATCH(Orders!B9351,Returns!B:B,0)), "No")</f>
        <v>No</v>
      </c>
      <c r="X9351" s="7" t="str">
        <f>INDEX(People!$A$2:$A$5,MATCH(Orders!M9351,People!$B$2:$B$5,0))</f>
        <v>Anna Andreadi</v>
      </c>
      <c r="Y9351">
        <f t="shared" si="439"/>
        <v>2018</v>
      </c>
      <c r="Z9351">
        <f t="shared" si="440"/>
        <v>12</v>
      </c>
    </row>
    <row r="9352" spans="1:26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7">
        <f t="shared" si="438"/>
        <v>3.3040000000000003</v>
      </c>
      <c r="W9352" s="7" t="str">
        <f>IFERROR(INDEX(Returns!A:A,MATCH(Orders!B9352,Returns!B:B,0)), "No")</f>
        <v>No</v>
      </c>
      <c r="X9352" s="7" t="str">
        <f>INDEX(People!$A$2:$A$5,MATCH(Orders!M9352,People!$B$2:$B$5,0))</f>
        <v>Anna Andreadi</v>
      </c>
      <c r="Y9352">
        <f t="shared" si="439"/>
        <v>2018</v>
      </c>
      <c r="Z9352">
        <f t="shared" si="440"/>
        <v>9</v>
      </c>
    </row>
    <row r="9353" spans="1:26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7">
        <f t="shared" si="438"/>
        <v>61.584000000000003</v>
      </c>
      <c r="W9353" s="7" t="str">
        <f>IFERROR(INDEX(Returns!A:A,MATCH(Orders!B9353,Returns!B:B,0)), "No")</f>
        <v>No</v>
      </c>
      <c r="X9353" s="7" t="str">
        <f>INDEX(People!$A$2:$A$5,MATCH(Orders!M9353,People!$B$2:$B$5,0))</f>
        <v>Anna Andreadi</v>
      </c>
      <c r="Y9353">
        <f t="shared" si="439"/>
        <v>2018</v>
      </c>
      <c r="Z9353">
        <f t="shared" si="440"/>
        <v>9</v>
      </c>
    </row>
    <row r="9354" spans="1:26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7">
        <f t="shared" si="438"/>
        <v>260.23199999999997</v>
      </c>
      <c r="W9354" s="7" t="str">
        <f>IFERROR(INDEX(Returns!A:A,MATCH(Orders!B9354,Returns!B:B,0)), "No")</f>
        <v>No</v>
      </c>
      <c r="X9354" s="7" t="str">
        <f>INDEX(People!$A$2:$A$5,MATCH(Orders!M9354,People!$B$2:$B$5,0))</f>
        <v>Kelly Williams</v>
      </c>
      <c r="Y9354">
        <f t="shared" si="439"/>
        <v>2019</v>
      </c>
      <c r="Z9354">
        <f t="shared" si="440"/>
        <v>9</v>
      </c>
    </row>
    <row r="9355" spans="1:26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7">
        <f t="shared" si="438"/>
        <v>3.8079999999999998</v>
      </c>
      <c r="W9355" s="7" t="str">
        <f>IFERROR(INDEX(Returns!A:A,MATCH(Orders!B9355,Returns!B:B,0)), "No")</f>
        <v>No</v>
      </c>
      <c r="X9355" s="7" t="str">
        <f>INDEX(People!$A$2:$A$5,MATCH(Orders!M9355,People!$B$2:$B$5,0))</f>
        <v>Kelly Williams</v>
      </c>
      <c r="Y9355">
        <f t="shared" si="439"/>
        <v>2019</v>
      </c>
      <c r="Z9355">
        <f t="shared" si="440"/>
        <v>9</v>
      </c>
    </row>
    <row r="9356" spans="1:26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7">
        <f t="shared" si="438"/>
        <v>6.48</v>
      </c>
      <c r="W9356" s="7" t="str">
        <f>IFERROR(INDEX(Returns!A:A,MATCH(Orders!B9356,Returns!B:B,0)), "No")</f>
        <v>No</v>
      </c>
      <c r="X9356" s="7" t="str">
        <f>INDEX(People!$A$2:$A$5,MATCH(Orders!M9356,People!$B$2:$B$5,0))</f>
        <v>Kelly Williams</v>
      </c>
      <c r="Y9356">
        <f t="shared" si="439"/>
        <v>2017</v>
      </c>
      <c r="Z9356">
        <f t="shared" si="440"/>
        <v>12</v>
      </c>
    </row>
    <row r="9357" spans="1:26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7">
        <f t="shared" si="438"/>
        <v>1.82</v>
      </c>
      <c r="W9357" s="7" t="str">
        <f>IFERROR(INDEX(Returns!A:A,MATCH(Orders!B9357,Returns!B:B,0)), "No")</f>
        <v>No</v>
      </c>
      <c r="X9357" s="7" t="str">
        <f>INDEX(People!$A$2:$A$5,MATCH(Orders!M9357,People!$B$2:$B$5,0))</f>
        <v>Kelly Williams</v>
      </c>
      <c r="Y9357">
        <f t="shared" si="439"/>
        <v>2017</v>
      </c>
      <c r="Z9357">
        <f t="shared" si="440"/>
        <v>12</v>
      </c>
    </row>
    <row r="9358" spans="1:26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7">
        <f t="shared" si="438"/>
        <v>9.27</v>
      </c>
      <c r="W9358" s="7" t="str">
        <f>IFERROR(INDEX(Returns!A:A,MATCH(Orders!B9358,Returns!B:B,0)), "No")</f>
        <v>No</v>
      </c>
      <c r="X9358" s="7" t="str">
        <f>INDEX(People!$A$2:$A$5,MATCH(Orders!M9358,People!$B$2:$B$5,0))</f>
        <v>Kelly Williams</v>
      </c>
      <c r="Y9358">
        <f t="shared" si="439"/>
        <v>2017</v>
      </c>
      <c r="Z9358">
        <f t="shared" si="440"/>
        <v>12</v>
      </c>
    </row>
    <row r="9359" spans="1:26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7">
        <f t="shared" si="438"/>
        <v>8.6240000000000006</v>
      </c>
      <c r="W9359" s="7" t="str">
        <f>IFERROR(INDEX(Returns!A:A,MATCH(Orders!B9359,Returns!B:B,0)), "No")</f>
        <v>No</v>
      </c>
      <c r="X9359" s="7" t="str">
        <f>INDEX(People!$A$2:$A$5,MATCH(Orders!M9359,People!$B$2:$B$5,0))</f>
        <v>Chuck Magee</v>
      </c>
      <c r="Y9359">
        <f t="shared" si="439"/>
        <v>2018</v>
      </c>
      <c r="Z9359">
        <f t="shared" si="440"/>
        <v>1</v>
      </c>
    </row>
    <row r="9360" spans="1:26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7">
        <f t="shared" si="438"/>
        <v>104.574</v>
      </c>
      <c r="W9360" s="7" t="str">
        <f>IFERROR(INDEX(Returns!A:A,MATCH(Orders!B9360,Returns!B:B,0)), "No")</f>
        <v>No</v>
      </c>
      <c r="X9360" s="7" t="str">
        <f>INDEX(People!$A$2:$A$5,MATCH(Orders!M9360,People!$B$2:$B$5,0))</f>
        <v>Chuck Magee</v>
      </c>
      <c r="Y9360">
        <f t="shared" si="439"/>
        <v>2018</v>
      </c>
      <c r="Z9360">
        <f t="shared" si="440"/>
        <v>1</v>
      </c>
    </row>
    <row r="9361" spans="1:26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7">
        <f t="shared" si="438"/>
        <v>45.98</v>
      </c>
      <c r="W9361" s="7" t="str">
        <f>IFERROR(INDEX(Returns!A:A,MATCH(Orders!B9361,Returns!B:B,0)), "No")</f>
        <v>No</v>
      </c>
      <c r="X9361" s="7" t="str">
        <f>INDEX(People!$A$2:$A$5,MATCH(Orders!M9361,People!$B$2:$B$5,0))</f>
        <v>Chuck Magee</v>
      </c>
      <c r="Y9361">
        <f t="shared" si="439"/>
        <v>2018</v>
      </c>
      <c r="Z9361">
        <f t="shared" si="440"/>
        <v>1</v>
      </c>
    </row>
    <row r="9362" spans="1:26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7">
        <f t="shared" si="438"/>
        <v>61.24</v>
      </c>
      <c r="W9362" s="7" t="str">
        <f>IFERROR(INDEX(Returns!A:A,MATCH(Orders!B9362,Returns!B:B,0)), "No")</f>
        <v>No</v>
      </c>
      <c r="X9362" s="7" t="str">
        <f>INDEX(People!$A$2:$A$5,MATCH(Orders!M9362,People!$B$2:$B$5,0))</f>
        <v>Chuck Magee</v>
      </c>
      <c r="Y9362">
        <f t="shared" si="439"/>
        <v>2018</v>
      </c>
      <c r="Z9362">
        <f t="shared" si="440"/>
        <v>1</v>
      </c>
    </row>
    <row r="9363" spans="1:26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7">
        <f t="shared" si="438"/>
        <v>5.0960000000000001</v>
      </c>
      <c r="W9363" s="7" t="str">
        <f>IFERROR(INDEX(Returns!A:A,MATCH(Orders!B9363,Returns!B:B,0)), "No")</f>
        <v>No</v>
      </c>
      <c r="X9363" s="7" t="str">
        <f>INDEX(People!$A$2:$A$5,MATCH(Orders!M9363,People!$B$2:$B$5,0))</f>
        <v>Anna Andreadi</v>
      </c>
      <c r="Y9363">
        <f t="shared" si="439"/>
        <v>2019</v>
      </c>
      <c r="Z9363">
        <f t="shared" si="440"/>
        <v>3</v>
      </c>
    </row>
    <row r="9364" spans="1:26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7">
        <f t="shared" si="438"/>
        <v>1.86</v>
      </c>
      <c r="W9364" s="7" t="str">
        <f>IFERROR(INDEX(Returns!A:A,MATCH(Orders!B9364,Returns!B:B,0)), "No")</f>
        <v>No</v>
      </c>
      <c r="X9364" s="7" t="str">
        <f>INDEX(People!$A$2:$A$5,MATCH(Orders!M9364,People!$B$2:$B$5,0))</f>
        <v>Anna Andreadi</v>
      </c>
      <c r="Y9364">
        <f t="shared" si="439"/>
        <v>2019</v>
      </c>
      <c r="Z9364">
        <f t="shared" si="440"/>
        <v>3</v>
      </c>
    </row>
    <row r="9365" spans="1:26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7">
        <f t="shared" si="438"/>
        <v>7.38</v>
      </c>
      <c r="W9365" s="7" t="str">
        <f>IFERROR(INDEX(Returns!A:A,MATCH(Orders!B9365,Returns!B:B,0)), "No")</f>
        <v>No</v>
      </c>
      <c r="X9365" s="7" t="str">
        <f>INDEX(People!$A$2:$A$5,MATCH(Orders!M9365,People!$B$2:$B$5,0))</f>
        <v>Anna Andreadi</v>
      </c>
      <c r="Y9365">
        <f t="shared" si="439"/>
        <v>2019</v>
      </c>
      <c r="Z9365">
        <f t="shared" si="440"/>
        <v>3</v>
      </c>
    </row>
    <row r="9366" spans="1:26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7">
        <f t="shared" si="438"/>
        <v>89.83</v>
      </c>
      <c r="W9366" s="7" t="str">
        <f>IFERROR(INDEX(Returns!A:A,MATCH(Orders!B9366,Returns!B:B,0)), "No")</f>
        <v>No</v>
      </c>
      <c r="X9366" s="7" t="str">
        <f>INDEX(People!$A$2:$A$5,MATCH(Orders!M9366,People!$B$2:$B$5,0))</f>
        <v>Anna Andreadi</v>
      </c>
      <c r="Y9366">
        <f t="shared" si="439"/>
        <v>2019</v>
      </c>
      <c r="Z9366">
        <f t="shared" si="440"/>
        <v>3</v>
      </c>
    </row>
    <row r="9367" spans="1:26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7">
        <f t="shared" si="438"/>
        <v>5.78</v>
      </c>
      <c r="W9367" s="7" t="str">
        <f>IFERROR(INDEX(Returns!A:A,MATCH(Orders!B9367,Returns!B:B,0)), "No")</f>
        <v>No</v>
      </c>
      <c r="X9367" s="7" t="str">
        <f>INDEX(People!$A$2:$A$5,MATCH(Orders!M9367,People!$B$2:$B$5,0))</f>
        <v>Kelly Williams</v>
      </c>
      <c r="Y9367">
        <f t="shared" si="439"/>
        <v>2016</v>
      </c>
      <c r="Z9367">
        <f t="shared" si="440"/>
        <v>8</v>
      </c>
    </row>
    <row r="9368" spans="1:26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7">
        <f t="shared" si="438"/>
        <v>34.24</v>
      </c>
      <c r="W9368" s="7" t="str">
        <f>IFERROR(INDEX(Returns!A:A,MATCH(Orders!B9368,Returns!B:B,0)), "No")</f>
        <v>No</v>
      </c>
      <c r="X9368" s="7" t="str">
        <f>INDEX(People!$A$2:$A$5,MATCH(Orders!M9368,People!$B$2:$B$5,0))</f>
        <v>Chuck Magee</v>
      </c>
      <c r="Y9368">
        <f t="shared" si="439"/>
        <v>2016</v>
      </c>
      <c r="Z9368">
        <f t="shared" si="440"/>
        <v>6</v>
      </c>
    </row>
    <row r="9369" spans="1:26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7">
        <f t="shared" si="438"/>
        <v>279.48</v>
      </c>
      <c r="W9369" s="7" t="str">
        <f>IFERROR(INDEX(Returns!A:A,MATCH(Orders!B9369,Returns!B:B,0)), "No")</f>
        <v>No</v>
      </c>
      <c r="X9369" s="7" t="str">
        <f>INDEX(People!$A$2:$A$5,MATCH(Orders!M9369,People!$B$2:$B$5,0))</f>
        <v>Chuck Magee</v>
      </c>
      <c r="Y9369">
        <f t="shared" si="439"/>
        <v>2016</v>
      </c>
      <c r="Z9369">
        <f t="shared" si="440"/>
        <v>6</v>
      </c>
    </row>
    <row r="9370" spans="1:26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7">
        <f t="shared" si="438"/>
        <v>18.97</v>
      </c>
      <c r="W9370" s="7" t="str">
        <f>IFERROR(INDEX(Returns!A:A,MATCH(Orders!B9370,Returns!B:B,0)), "No")</f>
        <v>No</v>
      </c>
      <c r="X9370" s="7" t="str">
        <f>INDEX(People!$A$2:$A$5,MATCH(Orders!M9370,People!$B$2:$B$5,0))</f>
        <v>Chuck Magee</v>
      </c>
      <c r="Y9370">
        <f t="shared" si="439"/>
        <v>2018</v>
      </c>
      <c r="Z9370">
        <f t="shared" si="440"/>
        <v>4</v>
      </c>
    </row>
    <row r="9371" spans="1:26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7">
        <f t="shared" si="438"/>
        <v>90.99</v>
      </c>
      <c r="W9371" s="7" t="str">
        <f>IFERROR(INDEX(Returns!A:A,MATCH(Orders!B9371,Returns!B:B,0)), "No")</f>
        <v>No</v>
      </c>
      <c r="X9371" s="7" t="str">
        <f>INDEX(People!$A$2:$A$5,MATCH(Orders!M9371,People!$B$2:$B$5,0))</f>
        <v>Chuck Magee</v>
      </c>
      <c r="Y9371">
        <f t="shared" si="439"/>
        <v>2019</v>
      </c>
      <c r="Z9371">
        <f t="shared" si="440"/>
        <v>11</v>
      </c>
    </row>
    <row r="9372" spans="1:26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7">
        <f t="shared" si="438"/>
        <v>10.392000000000001</v>
      </c>
      <c r="W9372" s="7" t="str">
        <f>IFERROR(INDEX(Returns!A:A,MATCH(Orders!B9372,Returns!B:B,0)), "No")</f>
        <v>No</v>
      </c>
      <c r="X9372" s="7" t="str">
        <f>INDEX(People!$A$2:$A$5,MATCH(Orders!M9372,People!$B$2:$B$5,0))</f>
        <v>Chuck Magee</v>
      </c>
      <c r="Y9372">
        <f t="shared" si="439"/>
        <v>2017</v>
      </c>
      <c r="Z9372">
        <f t="shared" si="440"/>
        <v>5</v>
      </c>
    </row>
    <row r="9373" spans="1:26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7">
        <f t="shared" si="438"/>
        <v>105.68599999999999</v>
      </c>
      <c r="W9373" s="7" t="str">
        <f>IFERROR(INDEX(Returns!A:A,MATCH(Orders!B9373,Returns!B:B,0)), "No")</f>
        <v>No</v>
      </c>
      <c r="X9373" s="7" t="str">
        <f>INDEX(People!$A$2:$A$5,MATCH(Orders!M9373,People!$B$2:$B$5,0))</f>
        <v>Chuck Magee</v>
      </c>
      <c r="Y9373">
        <f t="shared" si="439"/>
        <v>2017</v>
      </c>
      <c r="Z9373">
        <f t="shared" si="440"/>
        <v>5</v>
      </c>
    </row>
    <row r="9374" spans="1:26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7">
        <f t="shared" si="438"/>
        <v>1.6079999999999999</v>
      </c>
      <c r="W9374" s="7" t="str">
        <f>IFERROR(INDEX(Returns!A:A,MATCH(Orders!B9374,Returns!B:B,0)), "No")</f>
        <v>No</v>
      </c>
      <c r="X9374" s="7" t="str">
        <f>INDEX(People!$A$2:$A$5,MATCH(Orders!M9374,People!$B$2:$B$5,0))</f>
        <v>Chuck Magee</v>
      </c>
      <c r="Y9374">
        <f t="shared" si="439"/>
        <v>2017</v>
      </c>
      <c r="Z9374">
        <f t="shared" si="440"/>
        <v>5</v>
      </c>
    </row>
    <row r="9375" spans="1:26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7">
        <f t="shared" si="438"/>
        <v>59.991999999999997</v>
      </c>
      <c r="W9375" s="7" t="str">
        <f>IFERROR(INDEX(Returns!A:A,MATCH(Orders!B9375,Returns!B:B,0)), "No")</f>
        <v>No</v>
      </c>
      <c r="X9375" s="7" t="str">
        <f>INDEX(People!$A$2:$A$5,MATCH(Orders!M9375,People!$B$2:$B$5,0))</f>
        <v>Anna Andreadi</v>
      </c>
      <c r="Y9375">
        <f t="shared" si="439"/>
        <v>2019</v>
      </c>
      <c r="Z9375">
        <f t="shared" si="440"/>
        <v>5</v>
      </c>
    </row>
    <row r="9376" spans="1:26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7">
        <f t="shared" si="438"/>
        <v>10.23</v>
      </c>
      <c r="W9376" s="7" t="str">
        <f>IFERROR(INDEX(Returns!A:A,MATCH(Orders!B9376,Returns!B:B,0)), "No")</f>
        <v>No</v>
      </c>
      <c r="X9376" s="7" t="str">
        <f>INDEX(People!$A$2:$A$5,MATCH(Orders!M9376,People!$B$2:$B$5,0))</f>
        <v>Anna Andreadi</v>
      </c>
      <c r="Y9376">
        <f t="shared" si="439"/>
        <v>2018</v>
      </c>
      <c r="Z9376">
        <f t="shared" si="440"/>
        <v>6</v>
      </c>
    </row>
    <row r="9377" spans="1:26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7">
        <f t="shared" si="438"/>
        <v>25</v>
      </c>
      <c r="W9377" s="7" t="str">
        <f>IFERROR(INDEX(Returns!A:A,MATCH(Orders!B9377,Returns!B:B,0)), "No")</f>
        <v>No</v>
      </c>
      <c r="X9377" s="7" t="str">
        <f>INDEX(People!$A$2:$A$5,MATCH(Orders!M9377,People!$B$2:$B$5,0))</f>
        <v>Anna Andreadi</v>
      </c>
      <c r="Y9377">
        <f t="shared" si="439"/>
        <v>2017</v>
      </c>
      <c r="Z9377">
        <f t="shared" si="440"/>
        <v>12</v>
      </c>
    </row>
    <row r="9378" spans="1:26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7">
        <f t="shared" si="438"/>
        <v>10.6</v>
      </c>
      <c r="W9378" s="7" t="str">
        <f>IFERROR(INDEX(Returns!A:A,MATCH(Orders!B9378,Returns!B:B,0)), "No")</f>
        <v>No</v>
      </c>
      <c r="X9378" s="7" t="str">
        <f>INDEX(People!$A$2:$A$5,MATCH(Orders!M9378,People!$B$2:$B$5,0))</f>
        <v>Chuck Magee</v>
      </c>
      <c r="Y9378">
        <f t="shared" si="439"/>
        <v>2019</v>
      </c>
      <c r="Z9378">
        <f t="shared" si="440"/>
        <v>12</v>
      </c>
    </row>
    <row r="9379" spans="1:26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7">
        <f t="shared" si="438"/>
        <v>16.28</v>
      </c>
      <c r="W9379" s="7" t="str">
        <f>IFERROR(INDEX(Returns!A:A,MATCH(Orders!B9379,Returns!B:B,0)), "No")</f>
        <v>No</v>
      </c>
      <c r="X9379" s="7" t="str">
        <f>INDEX(People!$A$2:$A$5,MATCH(Orders!M9379,People!$B$2:$B$5,0))</f>
        <v>Kelly Williams</v>
      </c>
      <c r="Y9379">
        <f t="shared" si="439"/>
        <v>2019</v>
      </c>
      <c r="Z9379">
        <f t="shared" si="440"/>
        <v>12</v>
      </c>
    </row>
    <row r="9380" spans="1:26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7">
        <f t="shared" si="438"/>
        <v>3.536</v>
      </c>
      <c r="W9380" s="7" t="str">
        <f>IFERROR(INDEX(Returns!A:A,MATCH(Orders!B9380,Returns!B:B,0)), "No")</f>
        <v>No</v>
      </c>
      <c r="X9380" s="7" t="str">
        <f>INDEX(People!$A$2:$A$5,MATCH(Orders!M9380,People!$B$2:$B$5,0))</f>
        <v>Kelly Williams</v>
      </c>
      <c r="Y9380">
        <f t="shared" si="439"/>
        <v>2018</v>
      </c>
      <c r="Z9380">
        <f t="shared" si="440"/>
        <v>5</v>
      </c>
    </row>
    <row r="9381" spans="1:26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7">
        <f t="shared" si="438"/>
        <v>15.176</v>
      </c>
      <c r="W9381" s="7" t="str">
        <f>IFERROR(INDEX(Returns!A:A,MATCH(Orders!B9381,Returns!B:B,0)), "No")</f>
        <v>No</v>
      </c>
      <c r="X9381" s="7" t="str">
        <f>INDEX(People!$A$2:$A$5,MATCH(Orders!M9381,People!$B$2:$B$5,0))</f>
        <v>Cassandra Brandow</v>
      </c>
      <c r="Y9381">
        <f t="shared" si="439"/>
        <v>2016</v>
      </c>
      <c r="Z9381">
        <f t="shared" si="440"/>
        <v>12</v>
      </c>
    </row>
    <row r="9382" spans="1:26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7">
        <f t="shared" si="438"/>
        <v>64.784000000000006</v>
      </c>
      <c r="W9382" s="7" t="str">
        <f>IFERROR(INDEX(Returns!A:A,MATCH(Orders!B9382,Returns!B:B,0)), "No")</f>
        <v>No</v>
      </c>
      <c r="X9382" s="7" t="str">
        <f>INDEX(People!$A$2:$A$5,MATCH(Orders!M9382,People!$B$2:$B$5,0))</f>
        <v>Cassandra Brandow</v>
      </c>
      <c r="Y9382">
        <f t="shared" si="439"/>
        <v>2016</v>
      </c>
      <c r="Z9382">
        <f t="shared" si="440"/>
        <v>12</v>
      </c>
    </row>
    <row r="9383" spans="1:26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7">
        <f t="shared" si="438"/>
        <v>212.13600000000002</v>
      </c>
      <c r="W9383" s="7" t="str">
        <f>IFERROR(INDEX(Returns!A:A,MATCH(Orders!B9383,Returns!B:B,0)), "No")</f>
        <v>No</v>
      </c>
      <c r="X9383" s="7" t="str">
        <f>INDEX(People!$A$2:$A$5,MATCH(Orders!M9383,People!$B$2:$B$5,0))</f>
        <v>Cassandra Brandow</v>
      </c>
      <c r="Y9383">
        <f t="shared" si="439"/>
        <v>2016</v>
      </c>
      <c r="Z9383">
        <f t="shared" si="440"/>
        <v>12</v>
      </c>
    </row>
    <row r="9384" spans="1:26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7">
        <f t="shared" si="438"/>
        <v>1.3440000000000001</v>
      </c>
      <c r="W9384" s="7" t="str">
        <f>IFERROR(INDEX(Returns!A:A,MATCH(Orders!B9384,Returns!B:B,0)), "No")</f>
        <v>No</v>
      </c>
      <c r="X9384" s="7" t="str">
        <f>INDEX(People!$A$2:$A$5,MATCH(Orders!M9384,People!$B$2:$B$5,0))</f>
        <v>Cassandra Brandow</v>
      </c>
      <c r="Y9384">
        <f t="shared" si="439"/>
        <v>2016</v>
      </c>
      <c r="Z9384">
        <f t="shared" si="440"/>
        <v>12</v>
      </c>
    </row>
    <row r="9385" spans="1:26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7">
        <f t="shared" si="438"/>
        <v>16.784000000000002</v>
      </c>
      <c r="W9385" s="7" t="str">
        <f>IFERROR(INDEX(Returns!A:A,MATCH(Orders!B9385,Returns!B:B,0)), "No")</f>
        <v>No</v>
      </c>
      <c r="X9385" s="7" t="str">
        <f>INDEX(People!$A$2:$A$5,MATCH(Orders!M9385,People!$B$2:$B$5,0))</f>
        <v>Cassandra Brandow</v>
      </c>
      <c r="Y9385">
        <f t="shared" si="439"/>
        <v>2016</v>
      </c>
      <c r="Z9385">
        <f t="shared" si="440"/>
        <v>12</v>
      </c>
    </row>
    <row r="9386" spans="1:26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7">
        <f t="shared" si="438"/>
        <v>6.48</v>
      </c>
      <c r="W9386" s="7" t="str">
        <f>IFERROR(INDEX(Returns!A:A,MATCH(Orders!B9386,Returns!B:B,0)), "No")</f>
        <v>No</v>
      </c>
      <c r="X9386" s="7" t="str">
        <f>INDEX(People!$A$2:$A$5,MATCH(Orders!M9386,People!$B$2:$B$5,0))</f>
        <v>Chuck Magee</v>
      </c>
      <c r="Y9386">
        <f t="shared" si="439"/>
        <v>2019</v>
      </c>
      <c r="Z9386">
        <f t="shared" si="440"/>
        <v>8</v>
      </c>
    </row>
    <row r="9387" spans="1:26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7">
        <f t="shared" si="438"/>
        <v>15.072000000000001</v>
      </c>
      <c r="W9387" s="7" t="str">
        <f>IFERROR(INDEX(Returns!A:A,MATCH(Orders!B9387,Returns!B:B,0)), "No")</f>
        <v>No</v>
      </c>
      <c r="X9387" s="7" t="str">
        <f>INDEX(People!$A$2:$A$5,MATCH(Orders!M9387,People!$B$2:$B$5,0))</f>
        <v>Anna Andreadi</v>
      </c>
      <c r="Y9387">
        <f t="shared" si="439"/>
        <v>2019</v>
      </c>
      <c r="Z9387">
        <f t="shared" si="440"/>
        <v>8</v>
      </c>
    </row>
    <row r="9388" spans="1:26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7">
        <f t="shared" si="438"/>
        <v>19.98</v>
      </c>
      <c r="W9388" s="7" t="str">
        <f>IFERROR(INDEX(Returns!A:A,MATCH(Orders!B9388,Returns!B:B,0)), "No")</f>
        <v>No</v>
      </c>
      <c r="X9388" s="7" t="str">
        <f>INDEX(People!$A$2:$A$5,MATCH(Orders!M9388,People!$B$2:$B$5,0))</f>
        <v>Chuck Magee</v>
      </c>
      <c r="Y9388">
        <f t="shared" si="439"/>
        <v>2019</v>
      </c>
      <c r="Z9388">
        <f t="shared" si="440"/>
        <v>1</v>
      </c>
    </row>
    <row r="9389" spans="1:26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7">
        <f t="shared" si="438"/>
        <v>12.28</v>
      </c>
      <c r="W9389" s="7" t="str">
        <f>IFERROR(INDEX(Returns!A:A,MATCH(Orders!B9389,Returns!B:B,0)), "No")</f>
        <v>No</v>
      </c>
      <c r="X9389" s="7" t="str">
        <f>INDEX(People!$A$2:$A$5,MATCH(Orders!M9389,People!$B$2:$B$5,0))</f>
        <v>Chuck Magee</v>
      </c>
      <c r="Y9389">
        <f t="shared" si="439"/>
        <v>2019</v>
      </c>
      <c r="Z9389">
        <f t="shared" si="440"/>
        <v>1</v>
      </c>
    </row>
    <row r="9390" spans="1:26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7">
        <f t="shared" si="438"/>
        <v>180.98</v>
      </c>
      <c r="W9390" s="7" t="str">
        <f>IFERROR(INDEX(Returns!A:A,MATCH(Orders!B9390,Returns!B:B,0)), "No")</f>
        <v>No</v>
      </c>
      <c r="X9390" s="7" t="str">
        <f>INDEX(People!$A$2:$A$5,MATCH(Orders!M9390,People!$B$2:$B$5,0))</f>
        <v>Chuck Magee</v>
      </c>
      <c r="Y9390">
        <f t="shared" si="439"/>
        <v>2019</v>
      </c>
      <c r="Z9390">
        <f t="shared" si="440"/>
        <v>1</v>
      </c>
    </row>
    <row r="9391" spans="1:26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7">
        <f t="shared" si="438"/>
        <v>2.04</v>
      </c>
      <c r="W9391" s="7" t="str">
        <f>IFERROR(INDEX(Returns!A:A,MATCH(Orders!B9391,Returns!B:B,0)), "No")</f>
        <v>No</v>
      </c>
      <c r="X9391" s="7" t="str">
        <f>INDEX(People!$A$2:$A$5,MATCH(Orders!M9391,People!$B$2:$B$5,0))</f>
        <v>Chuck Magee</v>
      </c>
      <c r="Y9391">
        <f t="shared" si="439"/>
        <v>2019</v>
      </c>
      <c r="Z9391">
        <f t="shared" si="440"/>
        <v>1</v>
      </c>
    </row>
    <row r="9392" spans="1:26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7">
        <f t="shared" si="438"/>
        <v>45.783999999999999</v>
      </c>
      <c r="W9392" s="7" t="str">
        <f>IFERROR(INDEX(Returns!A:A,MATCH(Orders!B9392,Returns!B:B,0)), "No")</f>
        <v>No</v>
      </c>
      <c r="X9392" s="7" t="str">
        <f>INDEX(People!$A$2:$A$5,MATCH(Orders!M9392,People!$B$2:$B$5,0))</f>
        <v>Kelly Williams</v>
      </c>
      <c r="Y9392">
        <f t="shared" si="439"/>
        <v>2017</v>
      </c>
      <c r="Z9392">
        <f t="shared" si="440"/>
        <v>6</v>
      </c>
    </row>
    <row r="9393" spans="1:26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7">
        <f t="shared" si="438"/>
        <v>7.9920000000000009</v>
      </c>
      <c r="W9393" s="7" t="str">
        <f>IFERROR(INDEX(Returns!A:A,MATCH(Orders!B9393,Returns!B:B,0)), "No")</f>
        <v>No</v>
      </c>
      <c r="X9393" s="7" t="str">
        <f>INDEX(People!$A$2:$A$5,MATCH(Orders!M9393,People!$B$2:$B$5,0))</f>
        <v>Kelly Williams</v>
      </c>
      <c r="Y9393">
        <f t="shared" si="439"/>
        <v>2019</v>
      </c>
      <c r="Z9393">
        <f t="shared" si="440"/>
        <v>3</v>
      </c>
    </row>
    <row r="9394" spans="1:26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7">
        <f t="shared" si="438"/>
        <v>72.792000000000002</v>
      </c>
      <c r="W9394" s="7" t="str">
        <f>IFERROR(INDEX(Returns!A:A,MATCH(Orders!B9394,Returns!B:B,0)), "No")</f>
        <v>No</v>
      </c>
      <c r="X9394" s="7" t="str">
        <f>INDEX(People!$A$2:$A$5,MATCH(Orders!M9394,People!$B$2:$B$5,0))</f>
        <v>Anna Andreadi</v>
      </c>
      <c r="Y9394">
        <f t="shared" si="439"/>
        <v>2017</v>
      </c>
      <c r="Z9394">
        <f t="shared" si="440"/>
        <v>10</v>
      </c>
    </row>
    <row r="9395" spans="1:26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7">
        <f t="shared" si="438"/>
        <v>125.98999999999998</v>
      </c>
      <c r="W9395" s="7" t="str">
        <f>IFERROR(INDEX(Returns!A:A,MATCH(Orders!B9395,Returns!B:B,0)), "No")</f>
        <v>No</v>
      </c>
      <c r="X9395" s="7" t="str">
        <f>INDEX(People!$A$2:$A$5,MATCH(Orders!M9395,People!$B$2:$B$5,0))</f>
        <v>Chuck Magee</v>
      </c>
      <c r="Y9395">
        <f t="shared" si="439"/>
        <v>2016</v>
      </c>
      <c r="Z9395">
        <f t="shared" si="440"/>
        <v>9</v>
      </c>
    </row>
    <row r="9396" spans="1:26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7">
        <f t="shared" si="438"/>
        <v>315.89100000000002</v>
      </c>
      <c r="W9396" s="7" t="str">
        <f>IFERROR(INDEX(Returns!A:A,MATCH(Orders!B9396,Returns!B:B,0)), "No")</f>
        <v>No</v>
      </c>
      <c r="X9396" s="7" t="str">
        <f>INDEX(People!$A$2:$A$5,MATCH(Orders!M9396,People!$B$2:$B$5,0))</f>
        <v>Chuck Magee</v>
      </c>
      <c r="Y9396">
        <f t="shared" si="439"/>
        <v>2016</v>
      </c>
      <c r="Z9396">
        <f t="shared" si="440"/>
        <v>9</v>
      </c>
    </row>
    <row r="9397" spans="1:26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7">
        <f t="shared" si="438"/>
        <v>400.78400000000005</v>
      </c>
      <c r="W9397" s="7" t="str">
        <f>IFERROR(INDEX(Returns!A:A,MATCH(Orders!B9397,Returns!B:B,0)), "No")</f>
        <v>No</v>
      </c>
      <c r="X9397" s="7" t="str">
        <f>INDEX(People!$A$2:$A$5,MATCH(Orders!M9397,People!$B$2:$B$5,0))</f>
        <v>Chuck Magee</v>
      </c>
      <c r="Y9397">
        <f t="shared" si="439"/>
        <v>2016</v>
      </c>
      <c r="Z9397">
        <f t="shared" si="440"/>
        <v>9</v>
      </c>
    </row>
    <row r="9398" spans="1:26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7">
        <f t="shared" si="438"/>
        <v>12.53</v>
      </c>
      <c r="W9398" s="7" t="str">
        <f>IFERROR(INDEX(Returns!A:A,MATCH(Orders!B9398,Returns!B:B,0)), "No")</f>
        <v>No</v>
      </c>
      <c r="X9398" s="7" t="str">
        <f>INDEX(People!$A$2:$A$5,MATCH(Orders!M9398,People!$B$2:$B$5,0))</f>
        <v>Chuck Magee</v>
      </c>
      <c r="Y9398">
        <f t="shared" si="439"/>
        <v>2016</v>
      </c>
      <c r="Z9398">
        <f t="shared" si="440"/>
        <v>9</v>
      </c>
    </row>
    <row r="9399" spans="1:26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7">
        <f t="shared" si="438"/>
        <v>30.98</v>
      </c>
      <c r="W9399" s="7" t="str">
        <f>IFERROR(INDEX(Returns!A:A,MATCH(Orders!B9399,Returns!B:B,0)), "No")</f>
        <v>No</v>
      </c>
      <c r="X9399" s="7" t="str">
        <f>INDEX(People!$A$2:$A$5,MATCH(Orders!M9399,People!$B$2:$B$5,0))</f>
        <v>Chuck Magee</v>
      </c>
      <c r="Y9399">
        <f t="shared" si="439"/>
        <v>2016</v>
      </c>
      <c r="Z9399">
        <f t="shared" si="440"/>
        <v>9</v>
      </c>
    </row>
    <row r="9400" spans="1:26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7">
        <f t="shared" si="438"/>
        <v>149.99</v>
      </c>
      <c r="W9400" s="7" t="str">
        <f>IFERROR(INDEX(Returns!A:A,MATCH(Orders!B9400,Returns!B:B,0)), "No")</f>
        <v>No</v>
      </c>
      <c r="X9400" s="7" t="str">
        <f>INDEX(People!$A$2:$A$5,MATCH(Orders!M9400,People!$B$2:$B$5,0))</f>
        <v>Chuck Magee</v>
      </c>
      <c r="Y9400">
        <f t="shared" si="439"/>
        <v>2016</v>
      </c>
      <c r="Z9400">
        <f t="shared" si="440"/>
        <v>9</v>
      </c>
    </row>
    <row r="9401" spans="1:26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7">
        <f t="shared" si="438"/>
        <v>2.3519999999999999</v>
      </c>
      <c r="W9401" s="7" t="str">
        <f>IFERROR(INDEX(Returns!A:A,MATCH(Orders!B9401,Returns!B:B,0)), "No")</f>
        <v>No</v>
      </c>
      <c r="X9401" s="7" t="str">
        <f>INDEX(People!$A$2:$A$5,MATCH(Orders!M9401,People!$B$2:$B$5,0))</f>
        <v>Kelly Williams</v>
      </c>
      <c r="Y9401">
        <f t="shared" si="439"/>
        <v>2018</v>
      </c>
      <c r="Z9401">
        <f t="shared" si="440"/>
        <v>11</v>
      </c>
    </row>
    <row r="9402" spans="1:26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7">
        <f t="shared" si="438"/>
        <v>7.78</v>
      </c>
      <c r="W9402" s="7" t="str">
        <f>IFERROR(INDEX(Returns!A:A,MATCH(Orders!B9402,Returns!B:B,0)), "No")</f>
        <v>No</v>
      </c>
      <c r="X9402" s="7" t="str">
        <f>INDEX(People!$A$2:$A$5,MATCH(Orders!M9402,People!$B$2:$B$5,0))</f>
        <v>Cassandra Brandow</v>
      </c>
      <c r="Y9402">
        <f t="shared" si="439"/>
        <v>2017</v>
      </c>
      <c r="Z9402">
        <f t="shared" si="440"/>
        <v>9</v>
      </c>
    </row>
    <row r="9403" spans="1:26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7">
        <f t="shared" si="438"/>
        <v>2.1360000000000001</v>
      </c>
      <c r="W9403" s="7" t="str">
        <f>IFERROR(INDEX(Returns!A:A,MATCH(Orders!B9403,Returns!B:B,0)), "No")</f>
        <v>No</v>
      </c>
      <c r="X9403" s="7" t="str">
        <f>INDEX(People!$A$2:$A$5,MATCH(Orders!M9403,People!$B$2:$B$5,0))</f>
        <v>Anna Andreadi</v>
      </c>
      <c r="Y9403">
        <f t="shared" si="439"/>
        <v>2016</v>
      </c>
      <c r="Z9403">
        <f t="shared" si="440"/>
        <v>6</v>
      </c>
    </row>
    <row r="9404" spans="1:26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7">
        <f t="shared" si="438"/>
        <v>104.574</v>
      </c>
      <c r="W9404" s="7" t="str">
        <f>IFERROR(INDEX(Returns!A:A,MATCH(Orders!B9404,Returns!B:B,0)), "No")</f>
        <v>No</v>
      </c>
      <c r="X9404" s="7" t="str">
        <f>INDEX(People!$A$2:$A$5,MATCH(Orders!M9404,People!$B$2:$B$5,0))</f>
        <v>Chuck Magee</v>
      </c>
      <c r="Y9404">
        <f t="shared" si="439"/>
        <v>2018</v>
      </c>
      <c r="Z9404">
        <f t="shared" si="440"/>
        <v>8</v>
      </c>
    </row>
    <row r="9405" spans="1:26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7">
        <f t="shared" si="438"/>
        <v>265.17</v>
      </c>
      <c r="W9405" s="7" t="str">
        <f>IFERROR(INDEX(Returns!A:A,MATCH(Orders!B9405,Returns!B:B,0)), "No")</f>
        <v>No</v>
      </c>
      <c r="X9405" s="7" t="str">
        <f>INDEX(People!$A$2:$A$5,MATCH(Orders!M9405,People!$B$2:$B$5,0))</f>
        <v>Chuck Magee</v>
      </c>
      <c r="Y9405">
        <f t="shared" si="439"/>
        <v>2018</v>
      </c>
      <c r="Z9405">
        <f t="shared" si="440"/>
        <v>8</v>
      </c>
    </row>
    <row r="9406" spans="1:26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7">
        <f t="shared" si="438"/>
        <v>1.5840000000000001</v>
      </c>
      <c r="W9406" s="7" t="str">
        <f>IFERROR(INDEX(Returns!A:A,MATCH(Orders!B9406,Returns!B:B,0)), "No")</f>
        <v>No</v>
      </c>
      <c r="X9406" s="7" t="str">
        <f>INDEX(People!$A$2:$A$5,MATCH(Orders!M9406,People!$B$2:$B$5,0))</f>
        <v>Chuck Magee</v>
      </c>
      <c r="Y9406">
        <f t="shared" si="439"/>
        <v>2019</v>
      </c>
      <c r="Z9406">
        <f t="shared" si="440"/>
        <v>4</v>
      </c>
    </row>
    <row r="9407" spans="1:26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7">
        <f t="shared" si="438"/>
        <v>287.45499999999998</v>
      </c>
      <c r="W9407" s="7" t="str">
        <f>IFERROR(INDEX(Returns!A:A,MATCH(Orders!B9407,Returns!B:B,0)), "No")</f>
        <v>No</v>
      </c>
      <c r="X9407" s="7" t="str">
        <f>INDEX(People!$A$2:$A$5,MATCH(Orders!M9407,People!$B$2:$B$5,0))</f>
        <v>Kelly Williams</v>
      </c>
      <c r="Y9407">
        <f t="shared" si="439"/>
        <v>2016</v>
      </c>
      <c r="Z9407">
        <f t="shared" si="440"/>
        <v>3</v>
      </c>
    </row>
    <row r="9408" spans="1:26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7">
        <f t="shared" si="438"/>
        <v>4.2240000000000002</v>
      </c>
      <c r="W9408" s="7" t="str">
        <f>IFERROR(INDEX(Returns!A:A,MATCH(Orders!B9408,Returns!B:B,0)), "No")</f>
        <v>No</v>
      </c>
      <c r="X9408" s="7" t="str">
        <f>INDEX(People!$A$2:$A$5,MATCH(Orders!M9408,People!$B$2:$B$5,0))</f>
        <v>Kelly Williams</v>
      </c>
      <c r="Y9408">
        <f t="shared" si="439"/>
        <v>2016</v>
      </c>
      <c r="Z9408">
        <f t="shared" si="440"/>
        <v>3</v>
      </c>
    </row>
    <row r="9409" spans="1:26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7">
        <f t="shared" si="438"/>
        <v>119</v>
      </c>
      <c r="W9409" s="7" t="str">
        <f>IFERROR(INDEX(Returns!A:A,MATCH(Orders!B9409,Returns!B:B,0)), "No")</f>
        <v>No</v>
      </c>
      <c r="X9409" s="7" t="str">
        <f>INDEX(People!$A$2:$A$5,MATCH(Orders!M9409,People!$B$2:$B$5,0))</f>
        <v>Chuck Magee</v>
      </c>
      <c r="Y9409">
        <f t="shared" si="439"/>
        <v>2019</v>
      </c>
      <c r="Z9409">
        <f t="shared" si="440"/>
        <v>9</v>
      </c>
    </row>
    <row r="9410" spans="1:26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7">
        <f t="shared" si="438"/>
        <v>12.07</v>
      </c>
      <c r="W9410" s="7" t="str">
        <f>IFERROR(INDEX(Returns!A:A,MATCH(Orders!B9410,Returns!B:B,0)), "No")</f>
        <v>No</v>
      </c>
      <c r="X9410" s="7" t="str">
        <f>INDEX(People!$A$2:$A$5,MATCH(Orders!M9410,People!$B$2:$B$5,0))</f>
        <v>Chuck Magee</v>
      </c>
      <c r="Y9410">
        <f t="shared" si="439"/>
        <v>2019</v>
      </c>
      <c r="Z9410">
        <f t="shared" si="440"/>
        <v>9</v>
      </c>
    </row>
    <row r="9411" spans="1:26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7">
        <f t="shared" ref="V9411:V9474" si="441">R9411/S9411</f>
        <v>3.2730000000000006</v>
      </c>
      <c r="W9411" s="7" t="str">
        <f>IFERROR(INDEX(Returns!A:A,MATCH(Orders!B9411,Returns!B:B,0)), "No")</f>
        <v>No</v>
      </c>
      <c r="X9411" s="7" t="str">
        <f>INDEX(People!$A$2:$A$5,MATCH(Orders!M9411,People!$B$2:$B$5,0))</f>
        <v>Chuck Magee</v>
      </c>
      <c r="Y9411">
        <f t="shared" ref="Y9411:Y9474" si="442">YEAR(C9411)</f>
        <v>2019</v>
      </c>
      <c r="Z9411">
        <f t="shared" ref="Z9411:Z9474" si="443">MONTH(C9411)</f>
        <v>12</v>
      </c>
    </row>
    <row r="9412" spans="1:26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7">
        <f t="shared" si="441"/>
        <v>17.584</v>
      </c>
      <c r="W9412" s="7" t="str">
        <f>IFERROR(INDEX(Returns!A:A,MATCH(Orders!B9412,Returns!B:B,0)), "No")</f>
        <v>No</v>
      </c>
      <c r="X9412" s="7" t="str">
        <f>INDEX(People!$A$2:$A$5,MATCH(Orders!M9412,People!$B$2:$B$5,0))</f>
        <v>Chuck Magee</v>
      </c>
      <c r="Y9412">
        <f t="shared" si="442"/>
        <v>2019</v>
      </c>
      <c r="Z9412">
        <f t="shared" si="443"/>
        <v>12</v>
      </c>
    </row>
    <row r="9413" spans="1:26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7">
        <f t="shared" si="441"/>
        <v>104.69600000000001</v>
      </c>
      <c r="W9413" s="7" t="str">
        <f>IFERROR(INDEX(Returns!A:A,MATCH(Orders!B9413,Returns!B:B,0)), "No")</f>
        <v>No</v>
      </c>
      <c r="X9413" s="7" t="str">
        <f>INDEX(People!$A$2:$A$5,MATCH(Orders!M9413,People!$B$2:$B$5,0))</f>
        <v>Anna Andreadi</v>
      </c>
      <c r="Y9413">
        <f t="shared" si="442"/>
        <v>2018</v>
      </c>
      <c r="Z9413">
        <f t="shared" si="443"/>
        <v>3</v>
      </c>
    </row>
    <row r="9414" spans="1:26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7">
        <f t="shared" si="441"/>
        <v>560.78399999999999</v>
      </c>
      <c r="W9414" s="7" t="str">
        <f>IFERROR(INDEX(Returns!A:A,MATCH(Orders!B9414,Returns!B:B,0)), "No")</f>
        <v>No</v>
      </c>
      <c r="X9414" s="7" t="str">
        <f>INDEX(People!$A$2:$A$5,MATCH(Orders!M9414,People!$B$2:$B$5,0))</f>
        <v>Anna Andreadi</v>
      </c>
      <c r="Y9414">
        <f t="shared" si="442"/>
        <v>2017</v>
      </c>
      <c r="Z9414">
        <f t="shared" si="443"/>
        <v>1</v>
      </c>
    </row>
    <row r="9415" spans="1:26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7">
        <f t="shared" si="441"/>
        <v>3.407999999999999</v>
      </c>
      <c r="W9415" s="7" t="str">
        <f>IFERROR(INDEX(Returns!A:A,MATCH(Orders!B9415,Returns!B:B,0)), "No")</f>
        <v>No</v>
      </c>
      <c r="X9415" s="7" t="str">
        <f>INDEX(People!$A$2:$A$5,MATCH(Orders!M9415,People!$B$2:$B$5,0))</f>
        <v>Kelly Williams</v>
      </c>
      <c r="Y9415">
        <f t="shared" si="442"/>
        <v>2018</v>
      </c>
      <c r="Z9415">
        <f t="shared" si="443"/>
        <v>9</v>
      </c>
    </row>
    <row r="9416" spans="1:26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7">
        <f t="shared" si="441"/>
        <v>124.79200000000002</v>
      </c>
      <c r="W9416" s="7" t="str">
        <f>IFERROR(INDEX(Returns!A:A,MATCH(Orders!B9416,Returns!B:B,0)), "No")</f>
        <v>No</v>
      </c>
      <c r="X9416" s="7" t="str">
        <f>INDEX(People!$A$2:$A$5,MATCH(Orders!M9416,People!$B$2:$B$5,0))</f>
        <v>Anna Andreadi</v>
      </c>
      <c r="Y9416">
        <f t="shared" si="442"/>
        <v>2017</v>
      </c>
      <c r="Z9416">
        <f t="shared" si="443"/>
        <v>10</v>
      </c>
    </row>
    <row r="9417" spans="1:26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7">
        <f t="shared" si="441"/>
        <v>5.98</v>
      </c>
      <c r="W9417" s="7" t="str">
        <f>IFERROR(INDEX(Returns!A:A,MATCH(Orders!B9417,Returns!B:B,0)), "No")</f>
        <v>No</v>
      </c>
      <c r="X9417" s="7" t="str">
        <f>INDEX(People!$A$2:$A$5,MATCH(Orders!M9417,People!$B$2:$B$5,0))</f>
        <v>Anna Andreadi</v>
      </c>
      <c r="Y9417">
        <f t="shared" si="442"/>
        <v>2017</v>
      </c>
      <c r="Z9417">
        <f t="shared" si="443"/>
        <v>10</v>
      </c>
    </row>
    <row r="9418" spans="1:26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7">
        <f t="shared" si="441"/>
        <v>3.3699999999999997</v>
      </c>
      <c r="W9418" s="7" t="str">
        <f>IFERROR(INDEX(Returns!A:A,MATCH(Orders!B9418,Returns!B:B,0)), "No")</f>
        <v>No</v>
      </c>
      <c r="X9418" s="7" t="str">
        <f>INDEX(People!$A$2:$A$5,MATCH(Orders!M9418,People!$B$2:$B$5,0))</f>
        <v>Anna Andreadi</v>
      </c>
      <c r="Y9418">
        <f t="shared" si="442"/>
        <v>2017</v>
      </c>
      <c r="Z9418">
        <f t="shared" si="443"/>
        <v>10</v>
      </c>
    </row>
    <row r="9419" spans="1:26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7">
        <f t="shared" si="441"/>
        <v>5.1840000000000011</v>
      </c>
      <c r="W9419" s="7" t="str">
        <f>IFERROR(INDEX(Returns!A:A,MATCH(Orders!B9419,Returns!B:B,0)), "No")</f>
        <v>No</v>
      </c>
      <c r="X9419" s="7" t="str">
        <f>INDEX(People!$A$2:$A$5,MATCH(Orders!M9419,People!$B$2:$B$5,0))</f>
        <v>Cassandra Brandow</v>
      </c>
      <c r="Y9419">
        <f t="shared" si="442"/>
        <v>2016</v>
      </c>
      <c r="Z9419">
        <f t="shared" si="443"/>
        <v>10</v>
      </c>
    </row>
    <row r="9420" spans="1:26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7">
        <f t="shared" si="441"/>
        <v>3.9840000000000004</v>
      </c>
      <c r="W9420" s="7" t="str">
        <f>IFERROR(INDEX(Returns!A:A,MATCH(Orders!B9420,Returns!B:B,0)), "No")</f>
        <v>No</v>
      </c>
      <c r="X9420" s="7" t="str">
        <f>INDEX(People!$A$2:$A$5,MATCH(Orders!M9420,People!$B$2:$B$5,0))</f>
        <v>Cassandra Brandow</v>
      </c>
      <c r="Y9420">
        <f t="shared" si="442"/>
        <v>2016</v>
      </c>
      <c r="Z9420">
        <f t="shared" si="443"/>
        <v>10</v>
      </c>
    </row>
    <row r="9421" spans="1:26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7">
        <f t="shared" si="441"/>
        <v>7.6119999999999983</v>
      </c>
      <c r="W9421" s="7" t="str">
        <f>IFERROR(INDEX(Returns!A:A,MATCH(Orders!B9421,Returns!B:B,0)), "No")</f>
        <v>No</v>
      </c>
      <c r="X9421" s="7" t="str">
        <f>INDEX(People!$A$2:$A$5,MATCH(Orders!M9421,People!$B$2:$B$5,0))</f>
        <v>Kelly Williams</v>
      </c>
      <c r="Y9421">
        <f t="shared" si="442"/>
        <v>2019</v>
      </c>
      <c r="Z9421">
        <f t="shared" si="443"/>
        <v>10</v>
      </c>
    </row>
    <row r="9422" spans="1:26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7">
        <f t="shared" si="441"/>
        <v>3.6639999999999993</v>
      </c>
      <c r="W9422" s="7" t="str">
        <f>IFERROR(INDEX(Returns!A:A,MATCH(Orders!B9422,Returns!B:B,0)), "No")</f>
        <v>No</v>
      </c>
      <c r="X9422" s="7" t="str">
        <f>INDEX(People!$A$2:$A$5,MATCH(Orders!M9422,People!$B$2:$B$5,0))</f>
        <v>Kelly Williams</v>
      </c>
      <c r="Y9422">
        <f t="shared" si="442"/>
        <v>2019</v>
      </c>
      <c r="Z9422">
        <f t="shared" si="443"/>
        <v>10</v>
      </c>
    </row>
    <row r="9423" spans="1:26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7">
        <f t="shared" si="441"/>
        <v>100.79199999999999</v>
      </c>
      <c r="W9423" s="7" t="str">
        <f>IFERROR(INDEX(Returns!A:A,MATCH(Orders!B9423,Returns!B:B,0)), "No")</f>
        <v>No</v>
      </c>
      <c r="X9423" s="7" t="str">
        <f>INDEX(People!$A$2:$A$5,MATCH(Orders!M9423,People!$B$2:$B$5,0))</f>
        <v>Anna Andreadi</v>
      </c>
      <c r="Y9423">
        <f t="shared" si="442"/>
        <v>2016</v>
      </c>
      <c r="Z9423">
        <f t="shared" si="443"/>
        <v>7</v>
      </c>
    </row>
    <row r="9424" spans="1:26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7">
        <f t="shared" si="441"/>
        <v>8.14</v>
      </c>
      <c r="W9424" s="7" t="str">
        <f>IFERROR(INDEX(Returns!A:A,MATCH(Orders!B9424,Returns!B:B,0)), "No")</f>
        <v>No</v>
      </c>
      <c r="X9424" s="7" t="str">
        <f>INDEX(People!$A$2:$A$5,MATCH(Orders!M9424,People!$B$2:$B$5,0))</f>
        <v>Anna Andreadi</v>
      </c>
      <c r="Y9424">
        <f t="shared" si="442"/>
        <v>2016</v>
      </c>
      <c r="Z9424">
        <f t="shared" si="443"/>
        <v>7</v>
      </c>
    </row>
    <row r="9425" spans="1:26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7">
        <f t="shared" si="441"/>
        <v>100.79199999999999</v>
      </c>
      <c r="W9425" s="7" t="str">
        <f>IFERROR(INDEX(Returns!A:A,MATCH(Orders!B9425,Returns!B:B,0)), "No")</f>
        <v>No</v>
      </c>
      <c r="X9425" s="7" t="str">
        <f>INDEX(People!$A$2:$A$5,MATCH(Orders!M9425,People!$B$2:$B$5,0))</f>
        <v>Anna Andreadi</v>
      </c>
      <c r="Y9425">
        <f t="shared" si="442"/>
        <v>2016</v>
      </c>
      <c r="Z9425">
        <f t="shared" si="443"/>
        <v>7</v>
      </c>
    </row>
    <row r="9426" spans="1:26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7">
        <f t="shared" si="441"/>
        <v>15</v>
      </c>
      <c r="W9426" s="7" t="str">
        <f>IFERROR(INDEX(Returns!A:A,MATCH(Orders!B9426,Returns!B:B,0)), "No")</f>
        <v>No</v>
      </c>
      <c r="X9426" s="7" t="str">
        <f>INDEX(People!$A$2:$A$5,MATCH(Orders!M9426,People!$B$2:$B$5,0))</f>
        <v>Anna Andreadi</v>
      </c>
      <c r="Y9426">
        <f t="shared" si="442"/>
        <v>2016</v>
      </c>
      <c r="Z9426">
        <f t="shared" si="443"/>
        <v>7</v>
      </c>
    </row>
    <row r="9427" spans="1:26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7">
        <f t="shared" si="441"/>
        <v>630.88200000000006</v>
      </c>
      <c r="W9427" s="7" t="str">
        <f>IFERROR(INDEX(Returns!A:A,MATCH(Orders!B9427,Returns!B:B,0)), "No")</f>
        <v>No</v>
      </c>
      <c r="X9427" s="7" t="str">
        <f>INDEX(People!$A$2:$A$5,MATCH(Orders!M9427,People!$B$2:$B$5,0))</f>
        <v>Chuck Magee</v>
      </c>
      <c r="Y9427">
        <f t="shared" si="442"/>
        <v>2016</v>
      </c>
      <c r="Z9427">
        <f t="shared" si="443"/>
        <v>9</v>
      </c>
    </row>
    <row r="9428" spans="1:26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7">
        <f t="shared" si="441"/>
        <v>7.08</v>
      </c>
      <c r="W9428" s="7" t="str">
        <f>IFERROR(INDEX(Returns!A:A,MATCH(Orders!B9428,Returns!B:B,0)), "No")</f>
        <v>No</v>
      </c>
      <c r="X9428" s="7" t="str">
        <f>INDEX(People!$A$2:$A$5,MATCH(Orders!M9428,People!$B$2:$B$5,0))</f>
        <v>Anna Andreadi</v>
      </c>
      <c r="Y9428">
        <f t="shared" si="442"/>
        <v>2018</v>
      </c>
      <c r="Z9428">
        <f t="shared" si="443"/>
        <v>9</v>
      </c>
    </row>
    <row r="9429" spans="1:26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7">
        <f t="shared" si="441"/>
        <v>39.979999999999997</v>
      </c>
      <c r="W9429" s="7" t="str">
        <f>IFERROR(INDEX(Returns!A:A,MATCH(Orders!B9429,Returns!B:B,0)), "No")</f>
        <v>No</v>
      </c>
      <c r="X9429" s="7" t="str">
        <f>INDEX(People!$A$2:$A$5,MATCH(Orders!M9429,People!$B$2:$B$5,0))</f>
        <v>Chuck Magee</v>
      </c>
      <c r="Y9429">
        <f t="shared" si="442"/>
        <v>2016</v>
      </c>
      <c r="Z9429">
        <f t="shared" si="443"/>
        <v>11</v>
      </c>
    </row>
    <row r="9430" spans="1:26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7">
        <f t="shared" si="441"/>
        <v>151.61999999999998</v>
      </c>
      <c r="W9430" s="7" t="str">
        <f>IFERROR(INDEX(Returns!A:A,MATCH(Orders!B9430,Returns!B:B,0)), "No")</f>
        <v>No</v>
      </c>
      <c r="X9430" s="7" t="str">
        <f>INDEX(People!$A$2:$A$5,MATCH(Orders!M9430,People!$B$2:$B$5,0))</f>
        <v>Kelly Williams</v>
      </c>
      <c r="Y9430">
        <f t="shared" si="442"/>
        <v>2016</v>
      </c>
      <c r="Z9430">
        <f t="shared" si="443"/>
        <v>5</v>
      </c>
    </row>
    <row r="9431" spans="1:26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7">
        <f t="shared" si="441"/>
        <v>219.99200000000002</v>
      </c>
      <c r="W9431" s="7" t="str">
        <f>IFERROR(INDEX(Returns!A:A,MATCH(Orders!B9431,Returns!B:B,0)), "No")</f>
        <v>No</v>
      </c>
      <c r="X9431" s="7" t="str">
        <f>INDEX(People!$A$2:$A$5,MATCH(Orders!M9431,People!$B$2:$B$5,0))</f>
        <v>Kelly Williams</v>
      </c>
      <c r="Y9431">
        <f t="shared" si="442"/>
        <v>2017</v>
      </c>
      <c r="Z9431">
        <f t="shared" si="443"/>
        <v>8</v>
      </c>
    </row>
    <row r="9432" spans="1:26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7">
        <f t="shared" si="441"/>
        <v>103.48100000000001</v>
      </c>
      <c r="W9432" s="7" t="str">
        <f>IFERROR(INDEX(Returns!A:A,MATCH(Orders!B9432,Returns!B:B,0)), "No")</f>
        <v>No</v>
      </c>
      <c r="X9432" s="7" t="str">
        <f>INDEX(People!$A$2:$A$5,MATCH(Orders!M9432,People!$B$2:$B$5,0))</f>
        <v>Kelly Williams</v>
      </c>
      <c r="Y9432">
        <f t="shared" si="442"/>
        <v>2017</v>
      </c>
      <c r="Z9432">
        <f t="shared" si="443"/>
        <v>8</v>
      </c>
    </row>
    <row r="9433" spans="1:26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7">
        <f t="shared" si="441"/>
        <v>2.952</v>
      </c>
      <c r="W9433" s="7" t="str">
        <f>IFERROR(INDEX(Returns!A:A,MATCH(Orders!B9433,Returns!B:B,0)), "No")</f>
        <v>No</v>
      </c>
      <c r="X9433" s="7" t="str">
        <f>INDEX(People!$A$2:$A$5,MATCH(Orders!M9433,People!$B$2:$B$5,0))</f>
        <v>Chuck Magee</v>
      </c>
      <c r="Y9433">
        <f t="shared" si="442"/>
        <v>2017</v>
      </c>
      <c r="Z9433">
        <f t="shared" si="443"/>
        <v>6</v>
      </c>
    </row>
    <row r="9434" spans="1:26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7">
        <f t="shared" si="441"/>
        <v>15.040000000000001</v>
      </c>
      <c r="W9434" s="7" t="str">
        <f>IFERROR(INDEX(Returns!A:A,MATCH(Orders!B9434,Returns!B:B,0)), "No")</f>
        <v>No</v>
      </c>
      <c r="X9434" s="7" t="str">
        <f>INDEX(People!$A$2:$A$5,MATCH(Orders!M9434,People!$B$2:$B$5,0))</f>
        <v>Anna Andreadi</v>
      </c>
      <c r="Y9434">
        <f t="shared" si="442"/>
        <v>2017</v>
      </c>
      <c r="Z9434">
        <f t="shared" si="443"/>
        <v>8</v>
      </c>
    </row>
    <row r="9435" spans="1:26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7">
        <f t="shared" si="441"/>
        <v>5.1840000000000019</v>
      </c>
      <c r="W9435" s="7" t="str">
        <f>IFERROR(INDEX(Returns!A:A,MATCH(Orders!B9435,Returns!B:B,0)), "No")</f>
        <v>No</v>
      </c>
      <c r="X9435" s="7" t="str">
        <f>INDEX(People!$A$2:$A$5,MATCH(Orders!M9435,People!$B$2:$B$5,0))</f>
        <v>Anna Andreadi</v>
      </c>
      <c r="Y9435">
        <f t="shared" si="442"/>
        <v>2017</v>
      </c>
      <c r="Z9435">
        <f t="shared" si="443"/>
        <v>8</v>
      </c>
    </row>
    <row r="9436" spans="1:26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7">
        <f t="shared" si="441"/>
        <v>3.4240000000000008</v>
      </c>
      <c r="W9436" s="7" t="str">
        <f>IFERROR(INDEX(Returns!A:A,MATCH(Orders!B9436,Returns!B:B,0)), "No")</f>
        <v>No</v>
      </c>
      <c r="X9436" s="7" t="str">
        <f>INDEX(People!$A$2:$A$5,MATCH(Orders!M9436,People!$B$2:$B$5,0))</f>
        <v>Anna Andreadi</v>
      </c>
      <c r="Y9436">
        <f t="shared" si="442"/>
        <v>2017</v>
      </c>
      <c r="Z9436">
        <f t="shared" si="443"/>
        <v>8</v>
      </c>
    </row>
    <row r="9437" spans="1:26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7">
        <f t="shared" si="441"/>
        <v>63.2</v>
      </c>
      <c r="W9437" s="7" t="str">
        <f>IFERROR(INDEX(Returns!A:A,MATCH(Orders!B9437,Returns!B:B,0)), "No")</f>
        <v>No</v>
      </c>
      <c r="X9437" s="7" t="str">
        <f>INDEX(People!$A$2:$A$5,MATCH(Orders!M9437,People!$B$2:$B$5,0))</f>
        <v>Anna Andreadi</v>
      </c>
      <c r="Y9437">
        <f t="shared" si="442"/>
        <v>2017</v>
      </c>
      <c r="Z9437">
        <f t="shared" si="443"/>
        <v>8</v>
      </c>
    </row>
    <row r="9438" spans="1:26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7">
        <f t="shared" si="441"/>
        <v>1.4730000000000003</v>
      </c>
      <c r="W9438" s="7" t="str">
        <f>IFERROR(INDEX(Returns!A:A,MATCH(Orders!B9438,Returns!B:B,0)), "No")</f>
        <v>No</v>
      </c>
      <c r="X9438" s="7" t="str">
        <f>INDEX(People!$A$2:$A$5,MATCH(Orders!M9438,People!$B$2:$B$5,0))</f>
        <v>Chuck Magee</v>
      </c>
      <c r="Y9438">
        <f t="shared" si="442"/>
        <v>2017</v>
      </c>
      <c r="Z9438">
        <f t="shared" si="443"/>
        <v>9</v>
      </c>
    </row>
    <row r="9439" spans="1:26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7">
        <f t="shared" si="441"/>
        <v>6.48</v>
      </c>
      <c r="W9439" s="7" t="str">
        <f>IFERROR(INDEX(Returns!A:A,MATCH(Orders!B9439,Returns!B:B,0)), "No")</f>
        <v>No</v>
      </c>
      <c r="X9439" s="7" t="str">
        <f>INDEX(People!$A$2:$A$5,MATCH(Orders!M9439,People!$B$2:$B$5,0))</f>
        <v>Anna Andreadi</v>
      </c>
      <c r="Y9439">
        <f t="shared" si="442"/>
        <v>2019</v>
      </c>
      <c r="Z9439">
        <f t="shared" si="443"/>
        <v>5</v>
      </c>
    </row>
    <row r="9440" spans="1:26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7">
        <f t="shared" si="441"/>
        <v>71.393999999999991</v>
      </c>
      <c r="W9440" s="7" t="str">
        <f>IFERROR(INDEX(Returns!A:A,MATCH(Orders!B9440,Returns!B:B,0)), "No")</f>
        <v>No</v>
      </c>
      <c r="X9440" s="7" t="str">
        <f>INDEX(People!$A$2:$A$5,MATCH(Orders!M9440,People!$B$2:$B$5,0))</f>
        <v>Chuck Magee</v>
      </c>
      <c r="Y9440">
        <f t="shared" si="442"/>
        <v>2019</v>
      </c>
      <c r="Z9440">
        <f t="shared" si="443"/>
        <v>7</v>
      </c>
    </row>
    <row r="9441" spans="1:26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7">
        <f t="shared" si="441"/>
        <v>11.120000000000001</v>
      </c>
      <c r="W9441" s="7" t="str">
        <f>IFERROR(INDEX(Returns!A:A,MATCH(Orders!B9441,Returns!B:B,0)), "No")</f>
        <v>No</v>
      </c>
      <c r="X9441" s="7" t="str">
        <f>INDEX(People!$A$2:$A$5,MATCH(Orders!M9441,People!$B$2:$B$5,0))</f>
        <v>Kelly Williams</v>
      </c>
      <c r="Y9441">
        <f t="shared" si="442"/>
        <v>2016</v>
      </c>
      <c r="Z9441">
        <f t="shared" si="443"/>
        <v>10</v>
      </c>
    </row>
    <row r="9442" spans="1:26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7">
        <f t="shared" si="441"/>
        <v>7.31</v>
      </c>
      <c r="W9442" s="7" t="str">
        <f>IFERROR(INDEX(Returns!A:A,MATCH(Orders!B9442,Returns!B:B,0)), "No")</f>
        <v>No</v>
      </c>
      <c r="X9442" s="7" t="str">
        <f>INDEX(People!$A$2:$A$5,MATCH(Orders!M9442,People!$B$2:$B$5,0))</f>
        <v>Chuck Magee</v>
      </c>
      <c r="Y9442">
        <f t="shared" si="442"/>
        <v>2016</v>
      </c>
      <c r="Z9442">
        <f t="shared" si="443"/>
        <v>5</v>
      </c>
    </row>
    <row r="9443" spans="1:26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7">
        <f t="shared" si="441"/>
        <v>9.6720000000000006</v>
      </c>
      <c r="W9443" s="7" t="str">
        <f>IFERROR(INDEX(Returns!A:A,MATCH(Orders!B9443,Returns!B:B,0)), "No")</f>
        <v>No</v>
      </c>
      <c r="X9443" s="7" t="str">
        <f>INDEX(People!$A$2:$A$5,MATCH(Orders!M9443,People!$B$2:$B$5,0))</f>
        <v>Chuck Magee</v>
      </c>
      <c r="Y9443">
        <f t="shared" si="442"/>
        <v>2016</v>
      </c>
      <c r="Z9443">
        <f t="shared" si="443"/>
        <v>12</v>
      </c>
    </row>
    <row r="9444" spans="1:26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7">
        <f t="shared" si="441"/>
        <v>8.1280000000000001</v>
      </c>
      <c r="W9444" s="7" t="str">
        <f>IFERROR(INDEX(Returns!A:A,MATCH(Orders!B9444,Returns!B:B,0)), "No")</f>
        <v>No</v>
      </c>
      <c r="X9444" s="7" t="str">
        <f>INDEX(People!$A$2:$A$5,MATCH(Orders!M9444,People!$B$2:$B$5,0))</f>
        <v>Cassandra Brandow</v>
      </c>
      <c r="Y9444">
        <f t="shared" si="442"/>
        <v>2019</v>
      </c>
      <c r="Z9444">
        <f t="shared" si="443"/>
        <v>4</v>
      </c>
    </row>
    <row r="9445" spans="1:26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7">
        <f t="shared" si="441"/>
        <v>109.59200000000001</v>
      </c>
      <c r="W9445" s="7" t="str">
        <f>IFERROR(INDEX(Returns!A:A,MATCH(Orders!B9445,Returns!B:B,0)), "No")</f>
        <v>No</v>
      </c>
      <c r="X9445" s="7" t="str">
        <f>INDEX(People!$A$2:$A$5,MATCH(Orders!M9445,People!$B$2:$B$5,0))</f>
        <v>Cassandra Brandow</v>
      </c>
      <c r="Y9445">
        <f t="shared" si="442"/>
        <v>2019</v>
      </c>
      <c r="Z9445">
        <f t="shared" si="443"/>
        <v>4</v>
      </c>
    </row>
    <row r="9446" spans="1:26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7">
        <f t="shared" si="441"/>
        <v>23.96</v>
      </c>
      <c r="W9446" s="7" t="str">
        <f>IFERROR(INDEX(Returns!A:A,MATCH(Orders!B9446,Returns!B:B,0)), "No")</f>
        <v>No</v>
      </c>
      <c r="X9446" s="7" t="str">
        <f>INDEX(People!$A$2:$A$5,MATCH(Orders!M9446,People!$B$2:$B$5,0))</f>
        <v>Kelly Williams</v>
      </c>
      <c r="Y9446">
        <f t="shared" si="442"/>
        <v>2017</v>
      </c>
      <c r="Z9446">
        <f t="shared" si="443"/>
        <v>3</v>
      </c>
    </row>
    <row r="9447" spans="1:26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7">
        <f t="shared" si="441"/>
        <v>4.13</v>
      </c>
      <c r="W9447" s="7" t="str">
        <f>IFERROR(INDEX(Returns!A:A,MATCH(Orders!B9447,Returns!B:B,0)), "No")</f>
        <v>No</v>
      </c>
      <c r="X9447" s="7" t="str">
        <f>INDEX(People!$A$2:$A$5,MATCH(Orders!M9447,People!$B$2:$B$5,0))</f>
        <v>Kelly Williams</v>
      </c>
      <c r="Y9447">
        <f t="shared" si="442"/>
        <v>2017</v>
      </c>
      <c r="Z9447">
        <f t="shared" si="443"/>
        <v>5</v>
      </c>
    </row>
    <row r="9448" spans="1:26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7">
        <f t="shared" si="441"/>
        <v>5.98</v>
      </c>
      <c r="W9448" s="7" t="str">
        <f>IFERROR(INDEX(Returns!A:A,MATCH(Orders!B9448,Returns!B:B,0)), "No")</f>
        <v>No</v>
      </c>
      <c r="X9448" s="7" t="str">
        <f>INDEX(People!$A$2:$A$5,MATCH(Orders!M9448,People!$B$2:$B$5,0))</f>
        <v>Kelly Williams</v>
      </c>
      <c r="Y9448">
        <f t="shared" si="442"/>
        <v>2018</v>
      </c>
      <c r="Z9448">
        <f t="shared" si="443"/>
        <v>9</v>
      </c>
    </row>
    <row r="9449" spans="1:26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7">
        <f t="shared" si="441"/>
        <v>95.46</v>
      </c>
      <c r="W9449" s="7" t="str">
        <f>IFERROR(INDEX(Returns!A:A,MATCH(Orders!B9449,Returns!B:B,0)), "No")</f>
        <v>No</v>
      </c>
      <c r="X9449" s="7" t="str">
        <f>INDEX(People!$A$2:$A$5,MATCH(Orders!M9449,People!$B$2:$B$5,0))</f>
        <v>Kelly Williams</v>
      </c>
      <c r="Y9449">
        <f t="shared" si="442"/>
        <v>2019</v>
      </c>
      <c r="Z9449">
        <f t="shared" si="443"/>
        <v>5</v>
      </c>
    </row>
    <row r="9450" spans="1:26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7">
        <f t="shared" si="441"/>
        <v>3.08</v>
      </c>
      <c r="W9450" s="7" t="str">
        <f>IFERROR(INDEX(Returns!A:A,MATCH(Orders!B9450,Returns!B:B,0)), "No")</f>
        <v>Yes</v>
      </c>
      <c r="X9450" s="7" t="str">
        <f>INDEX(People!$A$2:$A$5,MATCH(Orders!M9450,People!$B$2:$B$5,0))</f>
        <v>Anna Andreadi</v>
      </c>
      <c r="Y9450">
        <f t="shared" si="442"/>
        <v>2018</v>
      </c>
      <c r="Z9450">
        <f t="shared" si="443"/>
        <v>9</v>
      </c>
    </row>
    <row r="9451" spans="1:26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7">
        <f t="shared" si="441"/>
        <v>4.3040000000000003</v>
      </c>
      <c r="W9451" s="7" t="str">
        <f>IFERROR(INDEX(Returns!A:A,MATCH(Orders!B9451,Returns!B:B,0)), "No")</f>
        <v>No</v>
      </c>
      <c r="X9451" s="7" t="str">
        <f>INDEX(People!$A$2:$A$5,MATCH(Orders!M9451,People!$B$2:$B$5,0))</f>
        <v>Anna Andreadi</v>
      </c>
      <c r="Y9451">
        <f t="shared" si="442"/>
        <v>2016</v>
      </c>
      <c r="Z9451">
        <f t="shared" si="443"/>
        <v>9</v>
      </c>
    </row>
    <row r="9452" spans="1:26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7">
        <f t="shared" si="441"/>
        <v>15.139999999999999</v>
      </c>
      <c r="W9452" s="7" t="str">
        <f>IFERROR(INDEX(Returns!A:A,MATCH(Orders!B9452,Returns!B:B,0)), "No")</f>
        <v>No</v>
      </c>
      <c r="X9452" s="7" t="str">
        <f>INDEX(People!$A$2:$A$5,MATCH(Orders!M9452,People!$B$2:$B$5,0))</f>
        <v>Anna Andreadi</v>
      </c>
      <c r="Y9452">
        <f t="shared" si="442"/>
        <v>2019</v>
      </c>
      <c r="Z9452">
        <f t="shared" si="443"/>
        <v>6</v>
      </c>
    </row>
    <row r="9453" spans="1:26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7">
        <f t="shared" si="441"/>
        <v>62.04999999999999</v>
      </c>
      <c r="W9453" s="7" t="str">
        <f>IFERROR(INDEX(Returns!A:A,MATCH(Orders!B9453,Returns!B:B,0)), "No")</f>
        <v>No</v>
      </c>
      <c r="X9453" s="7" t="str">
        <f>INDEX(People!$A$2:$A$5,MATCH(Orders!M9453,People!$B$2:$B$5,0))</f>
        <v>Anna Andreadi</v>
      </c>
      <c r="Y9453">
        <f t="shared" si="442"/>
        <v>2017</v>
      </c>
      <c r="Z9453">
        <f t="shared" si="443"/>
        <v>9</v>
      </c>
    </row>
    <row r="9454" spans="1:26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7">
        <f t="shared" si="441"/>
        <v>13.632</v>
      </c>
      <c r="W9454" s="7" t="str">
        <f>IFERROR(INDEX(Returns!A:A,MATCH(Orders!B9454,Returns!B:B,0)), "No")</f>
        <v>No</v>
      </c>
      <c r="X9454" s="7" t="str">
        <f>INDEX(People!$A$2:$A$5,MATCH(Orders!M9454,People!$B$2:$B$5,0))</f>
        <v>Anna Andreadi</v>
      </c>
      <c r="Y9454">
        <f t="shared" si="442"/>
        <v>2017</v>
      </c>
      <c r="Z9454">
        <f t="shared" si="443"/>
        <v>9</v>
      </c>
    </row>
    <row r="9455" spans="1:26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7">
        <f t="shared" si="441"/>
        <v>15.729999999999999</v>
      </c>
      <c r="W9455" s="7" t="str">
        <f>IFERROR(INDEX(Returns!A:A,MATCH(Orders!B9455,Returns!B:B,0)), "No")</f>
        <v>No</v>
      </c>
      <c r="X9455" s="7" t="str">
        <f>INDEX(People!$A$2:$A$5,MATCH(Orders!M9455,People!$B$2:$B$5,0))</f>
        <v>Anna Andreadi</v>
      </c>
      <c r="Y9455">
        <f t="shared" si="442"/>
        <v>2017</v>
      </c>
      <c r="Z9455">
        <f t="shared" si="443"/>
        <v>9</v>
      </c>
    </row>
    <row r="9456" spans="1:26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7">
        <f t="shared" si="441"/>
        <v>18.391999999999999</v>
      </c>
      <c r="W9456" s="7" t="str">
        <f>IFERROR(INDEX(Returns!A:A,MATCH(Orders!B9456,Returns!B:B,0)), "No")</f>
        <v>No</v>
      </c>
      <c r="X9456" s="7" t="str">
        <f>INDEX(People!$A$2:$A$5,MATCH(Orders!M9456,People!$B$2:$B$5,0))</f>
        <v>Anna Andreadi</v>
      </c>
      <c r="Y9456">
        <f t="shared" si="442"/>
        <v>2017</v>
      </c>
      <c r="Z9456">
        <f t="shared" si="443"/>
        <v>9</v>
      </c>
    </row>
    <row r="9457" spans="1:26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7">
        <f t="shared" si="441"/>
        <v>91.474999999999994</v>
      </c>
      <c r="W9457" s="7" t="str">
        <f>IFERROR(INDEX(Returns!A:A,MATCH(Orders!B9457,Returns!B:B,0)), "No")</f>
        <v>No</v>
      </c>
      <c r="X9457" s="7" t="str">
        <f>INDEX(People!$A$2:$A$5,MATCH(Orders!M9457,People!$B$2:$B$5,0))</f>
        <v>Cassandra Brandow</v>
      </c>
      <c r="Y9457">
        <f t="shared" si="442"/>
        <v>2018</v>
      </c>
      <c r="Z9457">
        <f t="shared" si="443"/>
        <v>6</v>
      </c>
    </row>
    <row r="9458" spans="1:26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7">
        <f t="shared" si="441"/>
        <v>9.0640000000000001</v>
      </c>
      <c r="W9458" s="7" t="str">
        <f>IFERROR(INDEX(Returns!A:A,MATCH(Orders!B9458,Returns!B:B,0)), "No")</f>
        <v>No</v>
      </c>
      <c r="X9458" s="7" t="str">
        <f>INDEX(People!$A$2:$A$5,MATCH(Orders!M9458,People!$B$2:$B$5,0))</f>
        <v>Cassandra Brandow</v>
      </c>
      <c r="Y9458">
        <f t="shared" si="442"/>
        <v>2019</v>
      </c>
      <c r="Z9458">
        <f t="shared" si="443"/>
        <v>5</v>
      </c>
    </row>
    <row r="9459" spans="1:26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7">
        <f t="shared" si="441"/>
        <v>2.4119999999999999</v>
      </c>
      <c r="W9459" s="7" t="str">
        <f>IFERROR(INDEX(Returns!A:A,MATCH(Orders!B9459,Returns!B:B,0)), "No")</f>
        <v>No</v>
      </c>
      <c r="X9459" s="7" t="str">
        <f>INDEX(People!$A$2:$A$5,MATCH(Orders!M9459,People!$B$2:$B$5,0))</f>
        <v>Cassandra Brandow</v>
      </c>
      <c r="Y9459">
        <f t="shared" si="442"/>
        <v>2019</v>
      </c>
      <c r="Z9459">
        <f t="shared" si="443"/>
        <v>5</v>
      </c>
    </row>
    <row r="9460" spans="1:26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7">
        <f t="shared" si="441"/>
        <v>48.20000000000001</v>
      </c>
      <c r="W9460" s="7" t="str">
        <f>IFERROR(INDEX(Returns!A:A,MATCH(Orders!B9460,Returns!B:B,0)), "No")</f>
        <v>No</v>
      </c>
      <c r="X9460" s="7" t="str">
        <f>INDEX(People!$A$2:$A$5,MATCH(Orders!M9460,People!$B$2:$B$5,0))</f>
        <v>Anna Andreadi</v>
      </c>
      <c r="Y9460">
        <f t="shared" si="442"/>
        <v>2016</v>
      </c>
      <c r="Z9460">
        <f t="shared" si="443"/>
        <v>10</v>
      </c>
    </row>
    <row r="9461" spans="1:26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7">
        <f t="shared" si="441"/>
        <v>15.991999999999999</v>
      </c>
      <c r="W9461" s="7" t="str">
        <f>IFERROR(INDEX(Returns!A:A,MATCH(Orders!B9461,Returns!B:B,0)), "No")</f>
        <v>No</v>
      </c>
      <c r="X9461" s="7" t="str">
        <f>INDEX(People!$A$2:$A$5,MATCH(Orders!M9461,People!$B$2:$B$5,0))</f>
        <v>Anna Andreadi</v>
      </c>
      <c r="Y9461">
        <f t="shared" si="442"/>
        <v>2016</v>
      </c>
      <c r="Z9461">
        <f t="shared" si="443"/>
        <v>10</v>
      </c>
    </row>
    <row r="9462" spans="1:26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7">
        <f t="shared" si="441"/>
        <v>11.479999999999999</v>
      </c>
      <c r="W9462" s="7" t="str">
        <f>IFERROR(INDEX(Returns!A:A,MATCH(Orders!B9462,Returns!B:B,0)), "No")</f>
        <v>No</v>
      </c>
      <c r="X9462" s="7" t="str">
        <f>INDEX(People!$A$2:$A$5,MATCH(Orders!M9462,People!$B$2:$B$5,0))</f>
        <v>Chuck Magee</v>
      </c>
      <c r="Y9462">
        <f t="shared" si="442"/>
        <v>2016</v>
      </c>
      <c r="Z9462">
        <f t="shared" si="443"/>
        <v>11</v>
      </c>
    </row>
    <row r="9463" spans="1:26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7">
        <f t="shared" si="441"/>
        <v>53.592000000000006</v>
      </c>
      <c r="W9463" s="7" t="str">
        <f>IFERROR(INDEX(Returns!A:A,MATCH(Orders!B9463,Returns!B:B,0)), "No")</f>
        <v>Yes</v>
      </c>
      <c r="X9463" s="7" t="str">
        <f>INDEX(People!$A$2:$A$5,MATCH(Orders!M9463,People!$B$2:$B$5,0))</f>
        <v>Anna Andreadi</v>
      </c>
      <c r="Y9463">
        <f t="shared" si="442"/>
        <v>2016</v>
      </c>
      <c r="Z9463">
        <f t="shared" si="443"/>
        <v>10</v>
      </c>
    </row>
    <row r="9464" spans="1:26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7">
        <f t="shared" si="441"/>
        <v>350.98</v>
      </c>
      <c r="W9464" s="7" t="str">
        <f>IFERROR(INDEX(Returns!A:A,MATCH(Orders!B9464,Returns!B:B,0)), "No")</f>
        <v>No</v>
      </c>
      <c r="X9464" s="7" t="str">
        <f>INDEX(People!$A$2:$A$5,MATCH(Orders!M9464,People!$B$2:$B$5,0))</f>
        <v>Cassandra Brandow</v>
      </c>
      <c r="Y9464">
        <f t="shared" si="442"/>
        <v>2019</v>
      </c>
      <c r="Z9464">
        <f t="shared" si="443"/>
        <v>11</v>
      </c>
    </row>
    <row r="9465" spans="1:26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7">
        <f t="shared" si="441"/>
        <v>4.8640000000000008</v>
      </c>
      <c r="W9465" s="7" t="str">
        <f>IFERROR(INDEX(Returns!A:A,MATCH(Orders!B9465,Returns!B:B,0)), "No")</f>
        <v>No</v>
      </c>
      <c r="X9465" s="7" t="str">
        <f>INDEX(People!$A$2:$A$5,MATCH(Orders!M9465,People!$B$2:$B$5,0))</f>
        <v>Chuck Magee</v>
      </c>
      <c r="Y9465">
        <f t="shared" si="442"/>
        <v>2016</v>
      </c>
      <c r="Z9465">
        <f t="shared" si="443"/>
        <v>2</v>
      </c>
    </row>
    <row r="9466" spans="1:26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7">
        <f t="shared" si="441"/>
        <v>2.8800000000000003</v>
      </c>
      <c r="W9466" s="7" t="str">
        <f>IFERROR(INDEX(Returns!A:A,MATCH(Orders!B9466,Returns!B:B,0)), "No")</f>
        <v>No</v>
      </c>
      <c r="X9466" s="7" t="str">
        <f>INDEX(People!$A$2:$A$5,MATCH(Orders!M9466,People!$B$2:$B$5,0))</f>
        <v>Chuck Magee</v>
      </c>
      <c r="Y9466">
        <f t="shared" si="442"/>
        <v>2016</v>
      </c>
      <c r="Z9466">
        <f t="shared" si="443"/>
        <v>12</v>
      </c>
    </row>
    <row r="9467" spans="1:26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7">
        <f t="shared" si="441"/>
        <v>15.98</v>
      </c>
      <c r="W9467" s="7" t="str">
        <f>IFERROR(INDEX(Returns!A:A,MATCH(Orders!B9467,Returns!B:B,0)), "No")</f>
        <v>No</v>
      </c>
      <c r="X9467" s="7" t="str">
        <f>INDEX(People!$A$2:$A$5,MATCH(Orders!M9467,People!$B$2:$B$5,0))</f>
        <v>Anna Andreadi</v>
      </c>
      <c r="Y9467">
        <f t="shared" si="442"/>
        <v>2018</v>
      </c>
      <c r="Z9467">
        <f t="shared" si="443"/>
        <v>11</v>
      </c>
    </row>
    <row r="9468" spans="1:26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7">
        <f t="shared" si="441"/>
        <v>27.448000000000004</v>
      </c>
      <c r="W9468" s="7" t="str">
        <f>IFERROR(INDEX(Returns!A:A,MATCH(Orders!B9468,Returns!B:B,0)), "No")</f>
        <v>No</v>
      </c>
      <c r="X9468" s="7" t="str">
        <f>INDEX(People!$A$2:$A$5,MATCH(Orders!M9468,People!$B$2:$B$5,0))</f>
        <v>Chuck Magee</v>
      </c>
      <c r="Y9468">
        <f t="shared" si="442"/>
        <v>2019</v>
      </c>
      <c r="Z9468">
        <f t="shared" si="443"/>
        <v>11</v>
      </c>
    </row>
    <row r="9469" spans="1:26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7">
        <f t="shared" si="441"/>
        <v>83.25</v>
      </c>
      <c r="W9469" s="7" t="str">
        <f>IFERROR(INDEX(Returns!A:A,MATCH(Orders!B9469,Returns!B:B,0)), "No")</f>
        <v>No</v>
      </c>
      <c r="X9469" s="7" t="str">
        <f>INDEX(People!$A$2:$A$5,MATCH(Orders!M9469,People!$B$2:$B$5,0))</f>
        <v>Chuck Magee</v>
      </c>
      <c r="Y9469">
        <f t="shared" si="442"/>
        <v>2019</v>
      </c>
      <c r="Z9469">
        <f t="shared" si="443"/>
        <v>11</v>
      </c>
    </row>
    <row r="9470" spans="1:26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7">
        <f t="shared" si="441"/>
        <v>6.48</v>
      </c>
      <c r="W9470" s="7" t="str">
        <f>IFERROR(INDEX(Returns!A:A,MATCH(Orders!B9470,Returns!B:B,0)), "No")</f>
        <v>No</v>
      </c>
      <c r="X9470" s="7" t="str">
        <f>INDEX(People!$A$2:$A$5,MATCH(Orders!M9470,People!$B$2:$B$5,0))</f>
        <v>Chuck Magee</v>
      </c>
      <c r="Y9470">
        <f t="shared" si="442"/>
        <v>2019</v>
      </c>
      <c r="Z9470">
        <f t="shared" si="443"/>
        <v>11</v>
      </c>
    </row>
    <row r="9471" spans="1:26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7">
        <f t="shared" si="441"/>
        <v>55.48</v>
      </c>
      <c r="W9471" s="7" t="str">
        <f>IFERROR(INDEX(Returns!A:A,MATCH(Orders!B9471,Returns!B:B,0)), "No")</f>
        <v>No</v>
      </c>
      <c r="X9471" s="7" t="str">
        <f>INDEX(People!$A$2:$A$5,MATCH(Orders!M9471,People!$B$2:$B$5,0))</f>
        <v>Chuck Magee</v>
      </c>
      <c r="Y9471">
        <f t="shared" si="442"/>
        <v>2019</v>
      </c>
      <c r="Z9471">
        <f t="shared" si="443"/>
        <v>11</v>
      </c>
    </row>
    <row r="9472" spans="1:26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7">
        <f t="shared" si="441"/>
        <v>49.99</v>
      </c>
      <c r="W9472" s="7" t="str">
        <f>IFERROR(INDEX(Returns!A:A,MATCH(Orders!B9472,Returns!B:B,0)), "No")</f>
        <v>No</v>
      </c>
      <c r="X9472" s="7" t="str">
        <f>INDEX(People!$A$2:$A$5,MATCH(Orders!M9472,People!$B$2:$B$5,0))</f>
        <v>Chuck Magee</v>
      </c>
      <c r="Y9472">
        <f t="shared" si="442"/>
        <v>2019</v>
      </c>
      <c r="Z9472">
        <f t="shared" si="443"/>
        <v>11</v>
      </c>
    </row>
    <row r="9473" spans="1:26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7">
        <f t="shared" si="441"/>
        <v>11.423999999999999</v>
      </c>
      <c r="W9473" s="7" t="str">
        <f>IFERROR(INDEX(Returns!A:A,MATCH(Orders!B9473,Returns!B:B,0)), "No")</f>
        <v>No</v>
      </c>
      <c r="X9473" s="7" t="str">
        <f>INDEX(People!$A$2:$A$5,MATCH(Orders!M9473,People!$B$2:$B$5,0))</f>
        <v>Chuck Magee</v>
      </c>
      <c r="Y9473">
        <f t="shared" si="442"/>
        <v>2019</v>
      </c>
      <c r="Z9473">
        <f t="shared" si="443"/>
        <v>11</v>
      </c>
    </row>
    <row r="9474" spans="1:26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7">
        <f t="shared" si="441"/>
        <v>64.062000000000012</v>
      </c>
      <c r="W9474" s="7" t="str">
        <f>IFERROR(INDEX(Returns!A:A,MATCH(Orders!B9474,Returns!B:B,0)), "No")</f>
        <v>No</v>
      </c>
      <c r="X9474" s="7" t="str">
        <f>INDEX(People!$A$2:$A$5,MATCH(Orders!M9474,People!$B$2:$B$5,0))</f>
        <v>Chuck Magee</v>
      </c>
      <c r="Y9474">
        <f t="shared" si="442"/>
        <v>2019</v>
      </c>
      <c r="Z9474">
        <f t="shared" si="443"/>
        <v>11</v>
      </c>
    </row>
    <row r="9475" spans="1:26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7">
        <f t="shared" ref="V9475:V9538" si="444">R9475/S9475</f>
        <v>20.28</v>
      </c>
      <c r="W9475" s="7" t="str">
        <f>IFERROR(INDEX(Returns!A:A,MATCH(Orders!B9475,Returns!B:B,0)), "No")</f>
        <v>No</v>
      </c>
      <c r="X9475" s="7" t="str">
        <f>INDEX(People!$A$2:$A$5,MATCH(Orders!M9475,People!$B$2:$B$5,0))</f>
        <v>Chuck Magee</v>
      </c>
      <c r="Y9475">
        <f t="shared" ref="Y9475:Y9538" si="445">YEAR(C9475)</f>
        <v>2019</v>
      </c>
      <c r="Z9475">
        <f t="shared" ref="Z9475:Z9538" si="446">MONTH(C9475)</f>
        <v>11</v>
      </c>
    </row>
    <row r="9476" spans="1:26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7">
        <f t="shared" si="444"/>
        <v>2.952</v>
      </c>
      <c r="W9476" s="7" t="str">
        <f>IFERROR(INDEX(Returns!A:A,MATCH(Orders!B9476,Returns!B:B,0)), "No")</f>
        <v>No</v>
      </c>
      <c r="X9476" s="7" t="str">
        <f>INDEX(People!$A$2:$A$5,MATCH(Orders!M9476,People!$B$2:$B$5,0))</f>
        <v>Kelly Williams</v>
      </c>
      <c r="Y9476">
        <f t="shared" si="445"/>
        <v>2017</v>
      </c>
      <c r="Z9476">
        <f t="shared" si="446"/>
        <v>5</v>
      </c>
    </row>
    <row r="9477" spans="1:26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7">
        <f t="shared" si="444"/>
        <v>24.784000000000002</v>
      </c>
      <c r="W9477" s="7" t="str">
        <f>IFERROR(INDEX(Returns!A:A,MATCH(Orders!B9477,Returns!B:B,0)), "No")</f>
        <v>No</v>
      </c>
      <c r="X9477" s="7" t="str">
        <f>INDEX(People!$A$2:$A$5,MATCH(Orders!M9477,People!$B$2:$B$5,0))</f>
        <v>Kelly Williams</v>
      </c>
      <c r="Y9477">
        <f t="shared" si="445"/>
        <v>2017</v>
      </c>
      <c r="Z9477">
        <f t="shared" si="446"/>
        <v>5</v>
      </c>
    </row>
    <row r="9478" spans="1:26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7">
        <f t="shared" si="444"/>
        <v>25.78</v>
      </c>
      <c r="W9478" s="7" t="str">
        <f>IFERROR(INDEX(Returns!A:A,MATCH(Orders!B9478,Returns!B:B,0)), "No")</f>
        <v>No</v>
      </c>
      <c r="X9478" s="7" t="str">
        <f>INDEX(People!$A$2:$A$5,MATCH(Orders!M9478,People!$B$2:$B$5,0))</f>
        <v>Kelly Williams</v>
      </c>
      <c r="Y9478">
        <f t="shared" si="445"/>
        <v>2017</v>
      </c>
      <c r="Z9478">
        <f t="shared" si="446"/>
        <v>5</v>
      </c>
    </row>
    <row r="9479" spans="1:26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7">
        <f t="shared" si="444"/>
        <v>1.1879999999999997</v>
      </c>
      <c r="W9479" s="7" t="str">
        <f>IFERROR(INDEX(Returns!A:A,MATCH(Orders!B9479,Returns!B:B,0)), "No")</f>
        <v>No</v>
      </c>
      <c r="X9479" s="7" t="str">
        <f>INDEX(People!$A$2:$A$5,MATCH(Orders!M9479,People!$B$2:$B$5,0))</f>
        <v>Kelly Williams</v>
      </c>
      <c r="Y9479">
        <f t="shared" si="445"/>
        <v>2017</v>
      </c>
      <c r="Z9479">
        <f t="shared" si="446"/>
        <v>5</v>
      </c>
    </row>
    <row r="9480" spans="1:26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7">
        <f t="shared" si="444"/>
        <v>2.6320000000000001</v>
      </c>
      <c r="W9480" s="7" t="str">
        <f>IFERROR(INDEX(Returns!A:A,MATCH(Orders!B9480,Returns!B:B,0)), "No")</f>
        <v>No</v>
      </c>
      <c r="X9480" s="7" t="str">
        <f>INDEX(People!$A$2:$A$5,MATCH(Orders!M9480,People!$B$2:$B$5,0))</f>
        <v>Kelly Williams</v>
      </c>
      <c r="Y9480">
        <f t="shared" si="445"/>
        <v>2016</v>
      </c>
      <c r="Z9480">
        <f t="shared" si="446"/>
        <v>9</v>
      </c>
    </row>
    <row r="9481" spans="1:26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7">
        <f t="shared" si="444"/>
        <v>1.2759999999999998</v>
      </c>
      <c r="W9481" s="7" t="str">
        <f>IFERROR(INDEX(Returns!A:A,MATCH(Orders!B9481,Returns!B:B,0)), "No")</f>
        <v>No</v>
      </c>
      <c r="X9481" s="7" t="str">
        <f>INDEX(People!$A$2:$A$5,MATCH(Orders!M9481,People!$B$2:$B$5,0))</f>
        <v>Kelly Williams</v>
      </c>
      <c r="Y9481">
        <f t="shared" si="445"/>
        <v>2016</v>
      </c>
      <c r="Z9481">
        <f t="shared" si="446"/>
        <v>9</v>
      </c>
    </row>
    <row r="9482" spans="1:26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7">
        <f t="shared" si="444"/>
        <v>60.99799999999999</v>
      </c>
      <c r="W9482" s="7" t="str">
        <f>IFERROR(INDEX(Returns!A:A,MATCH(Orders!B9482,Returns!B:B,0)), "No")</f>
        <v>No</v>
      </c>
      <c r="X9482" s="7" t="str">
        <f>INDEX(People!$A$2:$A$5,MATCH(Orders!M9482,People!$B$2:$B$5,0))</f>
        <v>Kelly Williams</v>
      </c>
      <c r="Y9482">
        <f t="shared" si="445"/>
        <v>2016</v>
      </c>
      <c r="Z9482">
        <f t="shared" si="446"/>
        <v>9</v>
      </c>
    </row>
    <row r="9483" spans="1:26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7">
        <f t="shared" si="444"/>
        <v>9.08</v>
      </c>
      <c r="W9483" s="7" t="str">
        <f>IFERROR(INDEX(Returns!A:A,MATCH(Orders!B9483,Returns!B:B,0)), "No")</f>
        <v>No</v>
      </c>
      <c r="X9483" s="7" t="str">
        <f>INDEX(People!$A$2:$A$5,MATCH(Orders!M9483,People!$B$2:$B$5,0))</f>
        <v>Kelly Williams</v>
      </c>
      <c r="Y9483">
        <f t="shared" si="445"/>
        <v>2019</v>
      </c>
      <c r="Z9483">
        <f t="shared" si="446"/>
        <v>11</v>
      </c>
    </row>
    <row r="9484" spans="1:26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7">
        <f t="shared" si="444"/>
        <v>159.99200000000002</v>
      </c>
      <c r="W9484" s="7" t="str">
        <f>IFERROR(INDEX(Returns!A:A,MATCH(Orders!B9484,Returns!B:B,0)), "No")</f>
        <v>No</v>
      </c>
      <c r="X9484" s="7" t="str">
        <f>INDEX(People!$A$2:$A$5,MATCH(Orders!M9484,People!$B$2:$B$5,0))</f>
        <v>Chuck Magee</v>
      </c>
      <c r="Y9484">
        <f t="shared" si="445"/>
        <v>2017</v>
      </c>
      <c r="Z9484">
        <f t="shared" si="446"/>
        <v>6</v>
      </c>
    </row>
    <row r="9485" spans="1:26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7">
        <f t="shared" si="444"/>
        <v>3.28</v>
      </c>
      <c r="W9485" s="7" t="str">
        <f>IFERROR(INDEX(Returns!A:A,MATCH(Orders!B9485,Returns!B:B,0)), "No")</f>
        <v>No</v>
      </c>
      <c r="X9485" s="7" t="str">
        <f>INDEX(People!$A$2:$A$5,MATCH(Orders!M9485,People!$B$2:$B$5,0))</f>
        <v>Anna Andreadi</v>
      </c>
      <c r="Y9485">
        <f t="shared" si="445"/>
        <v>2016</v>
      </c>
      <c r="Z9485">
        <f t="shared" si="446"/>
        <v>7</v>
      </c>
    </row>
    <row r="9486" spans="1:26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7">
        <f t="shared" si="444"/>
        <v>78.186399999999992</v>
      </c>
      <c r="W9486" s="7" t="str">
        <f>IFERROR(INDEX(Returns!A:A,MATCH(Orders!B9486,Returns!B:B,0)), "No")</f>
        <v>No</v>
      </c>
      <c r="X9486" s="7" t="str">
        <f>INDEX(People!$A$2:$A$5,MATCH(Orders!M9486,People!$B$2:$B$5,0))</f>
        <v>Kelly Williams</v>
      </c>
      <c r="Y9486">
        <f t="shared" si="445"/>
        <v>2018</v>
      </c>
      <c r="Z9486">
        <f t="shared" si="446"/>
        <v>12</v>
      </c>
    </row>
    <row r="9487" spans="1:26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7">
        <f t="shared" si="444"/>
        <v>3.4240000000000004</v>
      </c>
      <c r="W9487" s="7" t="str">
        <f>IFERROR(INDEX(Returns!A:A,MATCH(Orders!B9487,Returns!B:B,0)), "No")</f>
        <v>No</v>
      </c>
      <c r="X9487" s="7" t="str">
        <f>INDEX(People!$A$2:$A$5,MATCH(Orders!M9487,People!$B$2:$B$5,0))</f>
        <v>Kelly Williams</v>
      </c>
      <c r="Y9487">
        <f t="shared" si="445"/>
        <v>2018</v>
      </c>
      <c r="Z9487">
        <f t="shared" si="446"/>
        <v>12</v>
      </c>
    </row>
    <row r="9488" spans="1:26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7">
        <f t="shared" si="444"/>
        <v>224.44799999999998</v>
      </c>
      <c r="W9488" s="7" t="str">
        <f>IFERROR(INDEX(Returns!A:A,MATCH(Orders!B9488,Returns!B:B,0)), "No")</f>
        <v>No</v>
      </c>
      <c r="X9488" s="7" t="str">
        <f>INDEX(People!$A$2:$A$5,MATCH(Orders!M9488,People!$B$2:$B$5,0))</f>
        <v>Chuck Magee</v>
      </c>
      <c r="Y9488">
        <f t="shared" si="445"/>
        <v>2019</v>
      </c>
      <c r="Z9488">
        <f t="shared" si="446"/>
        <v>10</v>
      </c>
    </row>
    <row r="9489" spans="1:26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7">
        <f t="shared" si="444"/>
        <v>2.1800000000000002</v>
      </c>
      <c r="W9489" s="7" t="str">
        <f>IFERROR(INDEX(Returns!A:A,MATCH(Orders!B9489,Returns!B:B,0)), "No")</f>
        <v>No</v>
      </c>
      <c r="X9489" s="7" t="str">
        <f>INDEX(People!$A$2:$A$5,MATCH(Orders!M9489,People!$B$2:$B$5,0))</f>
        <v>Chuck Magee</v>
      </c>
      <c r="Y9489">
        <f t="shared" si="445"/>
        <v>2019</v>
      </c>
      <c r="Z9489">
        <f t="shared" si="446"/>
        <v>12</v>
      </c>
    </row>
    <row r="9490" spans="1:26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7">
        <f t="shared" si="444"/>
        <v>286.40000000000003</v>
      </c>
      <c r="W9490" s="7" t="str">
        <f>IFERROR(INDEX(Returns!A:A,MATCH(Orders!B9490,Returns!B:B,0)), "No")</f>
        <v>No</v>
      </c>
      <c r="X9490" s="7" t="str">
        <f>INDEX(People!$A$2:$A$5,MATCH(Orders!M9490,People!$B$2:$B$5,0))</f>
        <v>Anna Andreadi</v>
      </c>
      <c r="Y9490">
        <f t="shared" si="445"/>
        <v>2017</v>
      </c>
      <c r="Z9490">
        <f t="shared" si="446"/>
        <v>10</v>
      </c>
    </row>
    <row r="9491" spans="1:26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7">
        <f t="shared" si="444"/>
        <v>28.15</v>
      </c>
      <c r="W9491" s="7" t="str">
        <f>IFERROR(INDEX(Returns!A:A,MATCH(Orders!B9491,Returns!B:B,0)), "No")</f>
        <v>No</v>
      </c>
      <c r="X9491" s="7" t="str">
        <f>INDEX(People!$A$2:$A$5,MATCH(Orders!M9491,People!$B$2:$B$5,0))</f>
        <v>Cassandra Brandow</v>
      </c>
      <c r="Y9491">
        <f t="shared" si="445"/>
        <v>2018</v>
      </c>
      <c r="Z9491">
        <f t="shared" si="446"/>
        <v>8</v>
      </c>
    </row>
    <row r="9492" spans="1:26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7">
        <f t="shared" si="444"/>
        <v>252.78400000000002</v>
      </c>
      <c r="W9492" s="7" t="str">
        <f>IFERROR(INDEX(Returns!A:A,MATCH(Orders!B9492,Returns!B:B,0)), "No")</f>
        <v>No</v>
      </c>
      <c r="X9492" s="7" t="str">
        <f>INDEX(People!$A$2:$A$5,MATCH(Orders!M9492,People!$B$2:$B$5,0))</f>
        <v>Anna Andreadi</v>
      </c>
      <c r="Y9492">
        <f t="shared" si="445"/>
        <v>2019</v>
      </c>
      <c r="Z9492">
        <f t="shared" si="446"/>
        <v>1</v>
      </c>
    </row>
    <row r="9493" spans="1:26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7">
        <f t="shared" si="444"/>
        <v>3.0400000000000005</v>
      </c>
      <c r="W9493" s="7" t="str">
        <f>IFERROR(INDEX(Returns!A:A,MATCH(Orders!B9493,Returns!B:B,0)), "No")</f>
        <v>No</v>
      </c>
      <c r="X9493" s="7" t="str">
        <f>INDEX(People!$A$2:$A$5,MATCH(Orders!M9493,People!$B$2:$B$5,0))</f>
        <v>Anna Andreadi</v>
      </c>
      <c r="Y9493">
        <f t="shared" si="445"/>
        <v>2019</v>
      </c>
      <c r="Z9493">
        <f t="shared" si="446"/>
        <v>1</v>
      </c>
    </row>
    <row r="9494" spans="1:26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7">
        <f t="shared" si="444"/>
        <v>4.24</v>
      </c>
      <c r="W9494" s="7" t="str">
        <f>IFERROR(INDEX(Returns!A:A,MATCH(Orders!B9494,Returns!B:B,0)), "No")</f>
        <v>No</v>
      </c>
      <c r="X9494" s="7" t="str">
        <f>INDEX(People!$A$2:$A$5,MATCH(Orders!M9494,People!$B$2:$B$5,0))</f>
        <v>Kelly Williams</v>
      </c>
      <c r="Y9494">
        <f t="shared" si="445"/>
        <v>2019</v>
      </c>
      <c r="Z9494">
        <f t="shared" si="446"/>
        <v>11</v>
      </c>
    </row>
    <row r="9495" spans="1:26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7">
        <f t="shared" si="444"/>
        <v>227.55</v>
      </c>
      <c r="W9495" s="7" t="str">
        <f>IFERROR(INDEX(Returns!A:A,MATCH(Orders!B9495,Returns!B:B,0)), "No")</f>
        <v>No</v>
      </c>
      <c r="X9495" s="7" t="str">
        <f>INDEX(People!$A$2:$A$5,MATCH(Orders!M9495,People!$B$2:$B$5,0))</f>
        <v>Kelly Williams</v>
      </c>
      <c r="Y9495">
        <f t="shared" si="445"/>
        <v>2018</v>
      </c>
      <c r="Z9495">
        <f t="shared" si="446"/>
        <v>1</v>
      </c>
    </row>
    <row r="9496" spans="1:26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7">
        <f t="shared" si="444"/>
        <v>5.94</v>
      </c>
      <c r="W9496" s="7" t="str">
        <f>IFERROR(INDEX(Returns!A:A,MATCH(Orders!B9496,Returns!B:B,0)), "No")</f>
        <v>No</v>
      </c>
      <c r="X9496" s="7" t="str">
        <f>INDEX(People!$A$2:$A$5,MATCH(Orders!M9496,People!$B$2:$B$5,0))</f>
        <v>Kelly Williams</v>
      </c>
      <c r="Y9496">
        <f t="shared" si="445"/>
        <v>2018</v>
      </c>
      <c r="Z9496">
        <f t="shared" si="446"/>
        <v>1</v>
      </c>
    </row>
    <row r="9497" spans="1:26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7">
        <f t="shared" si="444"/>
        <v>20</v>
      </c>
      <c r="W9497" s="7" t="str">
        <f>IFERROR(INDEX(Returns!A:A,MATCH(Orders!B9497,Returns!B:B,0)), "No")</f>
        <v>No</v>
      </c>
      <c r="X9497" s="7" t="str">
        <f>INDEX(People!$A$2:$A$5,MATCH(Orders!M9497,People!$B$2:$B$5,0))</f>
        <v>Anna Andreadi</v>
      </c>
      <c r="Y9497">
        <f t="shared" si="445"/>
        <v>2018</v>
      </c>
      <c r="Z9497">
        <f t="shared" si="446"/>
        <v>5</v>
      </c>
    </row>
    <row r="9498" spans="1:26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7">
        <f t="shared" si="444"/>
        <v>8.67</v>
      </c>
      <c r="W9498" s="7" t="str">
        <f>IFERROR(INDEX(Returns!A:A,MATCH(Orders!B9498,Returns!B:B,0)), "No")</f>
        <v>No</v>
      </c>
      <c r="X9498" s="7" t="str">
        <f>INDEX(People!$A$2:$A$5,MATCH(Orders!M9498,People!$B$2:$B$5,0))</f>
        <v>Anna Andreadi</v>
      </c>
      <c r="Y9498">
        <f t="shared" si="445"/>
        <v>2018</v>
      </c>
      <c r="Z9498">
        <f t="shared" si="446"/>
        <v>5</v>
      </c>
    </row>
    <row r="9499" spans="1:26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7">
        <f t="shared" si="444"/>
        <v>4.41</v>
      </c>
      <c r="W9499" s="7" t="str">
        <f>IFERROR(INDEX(Returns!A:A,MATCH(Orders!B9499,Returns!B:B,0)), "No")</f>
        <v>No</v>
      </c>
      <c r="X9499" s="7" t="str">
        <f>INDEX(People!$A$2:$A$5,MATCH(Orders!M9499,People!$B$2:$B$5,0))</f>
        <v>Kelly Williams</v>
      </c>
      <c r="Y9499">
        <f t="shared" si="445"/>
        <v>2019</v>
      </c>
      <c r="Z9499">
        <f t="shared" si="446"/>
        <v>11</v>
      </c>
    </row>
    <row r="9500" spans="1:26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7">
        <f t="shared" si="444"/>
        <v>55.98</v>
      </c>
      <c r="W9500" s="7" t="str">
        <f>IFERROR(INDEX(Returns!A:A,MATCH(Orders!B9500,Returns!B:B,0)), "No")</f>
        <v>No</v>
      </c>
      <c r="X9500" s="7" t="str">
        <f>INDEX(People!$A$2:$A$5,MATCH(Orders!M9500,People!$B$2:$B$5,0))</f>
        <v>Kelly Williams</v>
      </c>
      <c r="Y9500">
        <f t="shared" si="445"/>
        <v>2019</v>
      </c>
      <c r="Z9500">
        <f t="shared" si="446"/>
        <v>11</v>
      </c>
    </row>
    <row r="9501" spans="1:26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7">
        <f t="shared" si="444"/>
        <v>6.7799999999999994</v>
      </c>
      <c r="W9501" s="7" t="str">
        <f>IFERROR(INDEX(Returns!A:A,MATCH(Orders!B9501,Returns!B:B,0)), "No")</f>
        <v>No</v>
      </c>
      <c r="X9501" s="7" t="str">
        <f>INDEX(People!$A$2:$A$5,MATCH(Orders!M9501,People!$B$2:$B$5,0))</f>
        <v>Kelly Williams</v>
      </c>
      <c r="Y9501">
        <f t="shared" si="445"/>
        <v>2019</v>
      </c>
      <c r="Z9501">
        <f t="shared" si="446"/>
        <v>11</v>
      </c>
    </row>
    <row r="9502" spans="1:26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7">
        <f t="shared" si="444"/>
        <v>8.98</v>
      </c>
      <c r="W9502" s="7" t="str">
        <f>IFERROR(INDEX(Returns!A:A,MATCH(Orders!B9502,Returns!B:B,0)), "No")</f>
        <v>No</v>
      </c>
      <c r="X9502" s="7" t="str">
        <f>INDEX(People!$A$2:$A$5,MATCH(Orders!M9502,People!$B$2:$B$5,0))</f>
        <v>Kelly Williams</v>
      </c>
      <c r="Y9502">
        <f t="shared" si="445"/>
        <v>2018</v>
      </c>
      <c r="Z9502">
        <f t="shared" si="446"/>
        <v>5</v>
      </c>
    </row>
    <row r="9503" spans="1:26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7">
        <f t="shared" si="444"/>
        <v>10.68</v>
      </c>
      <c r="W9503" s="7" t="str">
        <f>IFERROR(INDEX(Returns!A:A,MATCH(Orders!B9503,Returns!B:B,0)), "No")</f>
        <v>No</v>
      </c>
      <c r="X9503" s="7" t="str">
        <f>INDEX(People!$A$2:$A$5,MATCH(Orders!M9503,People!$B$2:$B$5,0))</f>
        <v>Anna Andreadi</v>
      </c>
      <c r="Y9503">
        <f t="shared" si="445"/>
        <v>2017</v>
      </c>
      <c r="Z9503">
        <f t="shared" si="446"/>
        <v>11</v>
      </c>
    </row>
    <row r="9504" spans="1:26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7">
        <f t="shared" si="444"/>
        <v>3.5699999999999994</v>
      </c>
      <c r="W9504" s="7" t="str">
        <f>IFERROR(INDEX(Returns!A:A,MATCH(Orders!B9504,Returns!B:B,0)), "No")</f>
        <v>No</v>
      </c>
      <c r="X9504" s="7" t="str">
        <f>INDEX(People!$A$2:$A$5,MATCH(Orders!M9504,People!$B$2:$B$5,0))</f>
        <v>Chuck Magee</v>
      </c>
      <c r="Y9504">
        <f t="shared" si="445"/>
        <v>2018</v>
      </c>
      <c r="Z9504">
        <f t="shared" si="446"/>
        <v>4</v>
      </c>
    </row>
    <row r="9505" spans="1:26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7">
        <f t="shared" si="444"/>
        <v>2.88</v>
      </c>
      <c r="W9505" s="7" t="str">
        <f>IFERROR(INDEX(Returns!A:A,MATCH(Orders!B9505,Returns!B:B,0)), "No")</f>
        <v>No</v>
      </c>
      <c r="X9505" s="7" t="str">
        <f>INDEX(People!$A$2:$A$5,MATCH(Orders!M9505,People!$B$2:$B$5,0))</f>
        <v>Chuck Magee</v>
      </c>
      <c r="Y9505">
        <f t="shared" si="445"/>
        <v>2018</v>
      </c>
      <c r="Z9505">
        <f t="shared" si="446"/>
        <v>4</v>
      </c>
    </row>
    <row r="9506" spans="1:26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7">
        <f t="shared" si="444"/>
        <v>155.99</v>
      </c>
      <c r="W9506" s="7" t="str">
        <f>IFERROR(INDEX(Returns!A:A,MATCH(Orders!B9506,Returns!B:B,0)), "No")</f>
        <v>No</v>
      </c>
      <c r="X9506" s="7" t="str">
        <f>INDEX(People!$A$2:$A$5,MATCH(Orders!M9506,People!$B$2:$B$5,0))</f>
        <v>Chuck Magee</v>
      </c>
      <c r="Y9506">
        <f t="shared" si="445"/>
        <v>2018</v>
      </c>
      <c r="Z9506">
        <f t="shared" si="446"/>
        <v>10</v>
      </c>
    </row>
    <row r="9507" spans="1:26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7">
        <f t="shared" si="444"/>
        <v>55.98</v>
      </c>
      <c r="W9507" s="7" t="str">
        <f>IFERROR(INDEX(Returns!A:A,MATCH(Orders!B9507,Returns!B:B,0)), "No")</f>
        <v>No</v>
      </c>
      <c r="X9507" s="7" t="str">
        <f>INDEX(People!$A$2:$A$5,MATCH(Orders!M9507,People!$B$2:$B$5,0))</f>
        <v>Chuck Magee</v>
      </c>
      <c r="Y9507">
        <f t="shared" si="445"/>
        <v>2018</v>
      </c>
      <c r="Z9507">
        <f t="shared" si="446"/>
        <v>10</v>
      </c>
    </row>
    <row r="9508" spans="1:26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7">
        <f t="shared" si="444"/>
        <v>13.35</v>
      </c>
      <c r="W9508" s="7" t="str">
        <f>IFERROR(INDEX(Returns!A:A,MATCH(Orders!B9508,Returns!B:B,0)), "No")</f>
        <v>No</v>
      </c>
      <c r="X9508" s="7" t="str">
        <f>INDEX(People!$A$2:$A$5,MATCH(Orders!M9508,People!$B$2:$B$5,0))</f>
        <v>Kelly Williams</v>
      </c>
      <c r="Y9508">
        <f t="shared" si="445"/>
        <v>2016</v>
      </c>
      <c r="Z9508">
        <f t="shared" si="446"/>
        <v>4</v>
      </c>
    </row>
    <row r="9509" spans="1:26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7">
        <f t="shared" si="444"/>
        <v>8.0399999999999991</v>
      </c>
      <c r="W9509" s="7" t="str">
        <f>IFERROR(INDEX(Returns!A:A,MATCH(Orders!B9509,Returns!B:B,0)), "No")</f>
        <v>No</v>
      </c>
      <c r="X9509" s="7" t="str">
        <f>INDEX(People!$A$2:$A$5,MATCH(Orders!M9509,People!$B$2:$B$5,0))</f>
        <v>Kelly Williams</v>
      </c>
      <c r="Y9509">
        <f t="shared" si="445"/>
        <v>2016</v>
      </c>
      <c r="Z9509">
        <f t="shared" si="446"/>
        <v>4</v>
      </c>
    </row>
    <row r="9510" spans="1:26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7">
        <f t="shared" si="444"/>
        <v>4.63</v>
      </c>
      <c r="W9510" s="7" t="str">
        <f>IFERROR(INDEX(Returns!A:A,MATCH(Orders!B9510,Returns!B:B,0)), "No")</f>
        <v>No</v>
      </c>
      <c r="X9510" s="7" t="str">
        <f>INDEX(People!$A$2:$A$5,MATCH(Orders!M9510,People!$B$2:$B$5,0))</f>
        <v>Kelly Williams</v>
      </c>
      <c r="Y9510">
        <f t="shared" si="445"/>
        <v>2016</v>
      </c>
      <c r="Z9510">
        <f t="shared" si="446"/>
        <v>4</v>
      </c>
    </row>
    <row r="9511" spans="1:26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7">
        <f t="shared" si="444"/>
        <v>114.96999999999998</v>
      </c>
      <c r="W9511" s="7" t="str">
        <f>IFERROR(INDEX(Returns!A:A,MATCH(Orders!B9511,Returns!B:B,0)), "No")</f>
        <v>No</v>
      </c>
      <c r="X9511" s="7" t="str">
        <f>INDEX(People!$A$2:$A$5,MATCH(Orders!M9511,People!$B$2:$B$5,0))</f>
        <v>Kelly Williams</v>
      </c>
      <c r="Y9511">
        <f t="shared" si="445"/>
        <v>2016</v>
      </c>
      <c r="Z9511">
        <f t="shared" si="446"/>
        <v>4</v>
      </c>
    </row>
    <row r="9512" spans="1:26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7">
        <f t="shared" si="444"/>
        <v>4.26</v>
      </c>
      <c r="W9512" s="7" t="str">
        <f>IFERROR(INDEX(Returns!A:A,MATCH(Orders!B9512,Returns!B:B,0)), "No")</f>
        <v>No</v>
      </c>
      <c r="X9512" s="7" t="str">
        <f>INDEX(People!$A$2:$A$5,MATCH(Orders!M9512,People!$B$2:$B$5,0))</f>
        <v>Chuck Magee</v>
      </c>
      <c r="Y9512">
        <f t="shared" si="445"/>
        <v>2018</v>
      </c>
      <c r="Z9512">
        <f t="shared" si="446"/>
        <v>8</v>
      </c>
    </row>
    <row r="9513" spans="1:26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7">
        <f t="shared" si="444"/>
        <v>3.0879999999999992</v>
      </c>
      <c r="W9513" s="7" t="str">
        <f>IFERROR(INDEX(Returns!A:A,MATCH(Orders!B9513,Returns!B:B,0)), "No")</f>
        <v>No</v>
      </c>
      <c r="X9513" s="7" t="str">
        <f>INDEX(People!$A$2:$A$5,MATCH(Orders!M9513,People!$B$2:$B$5,0))</f>
        <v>Kelly Williams</v>
      </c>
      <c r="Y9513">
        <f t="shared" si="445"/>
        <v>2016</v>
      </c>
      <c r="Z9513">
        <f t="shared" si="446"/>
        <v>12</v>
      </c>
    </row>
    <row r="9514" spans="1:26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7">
        <f t="shared" si="444"/>
        <v>204.66639999999998</v>
      </c>
      <c r="W9514" s="7" t="str">
        <f>IFERROR(INDEX(Returns!A:A,MATCH(Orders!B9514,Returns!B:B,0)), "No")</f>
        <v>No</v>
      </c>
      <c r="X9514" s="7" t="str">
        <f>INDEX(People!$A$2:$A$5,MATCH(Orders!M9514,People!$B$2:$B$5,0))</f>
        <v>Kelly Williams</v>
      </c>
      <c r="Y9514">
        <f t="shared" si="445"/>
        <v>2019</v>
      </c>
      <c r="Z9514">
        <f t="shared" si="446"/>
        <v>5</v>
      </c>
    </row>
    <row r="9515" spans="1:26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7">
        <f t="shared" si="444"/>
        <v>329.95</v>
      </c>
      <c r="W9515" s="7" t="str">
        <f>IFERROR(INDEX(Returns!A:A,MATCH(Orders!B9515,Returns!B:B,0)), "No")</f>
        <v>No</v>
      </c>
      <c r="X9515" s="7" t="str">
        <f>INDEX(People!$A$2:$A$5,MATCH(Orders!M9515,People!$B$2:$B$5,0))</f>
        <v>Kelly Williams</v>
      </c>
      <c r="Y9515">
        <f t="shared" si="445"/>
        <v>2018</v>
      </c>
      <c r="Z9515">
        <f t="shared" si="446"/>
        <v>10</v>
      </c>
    </row>
    <row r="9516" spans="1:26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7">
        <f t="shared" si="444"/>
        <v>15.176</v>
      </c>
      <c r="W9516" s="7" t="str">
        <f>IFERROR(INDEX(Returns!A:A,MATCH(Orders!B9516,Returns!B:B,0)), "No")</f>
        <v>No</v>
      </c>
      <c r="X9516" s="7" t="str">
        <f>INDEX(People!$A$2:$A$5,MATCH(Orders!M9516,People!$B$2:$B$5,0))</f>
        <v>Cassandra Brandow</v>
      </c>
      <c r="Y9516">
        <f t="shared" si="445"/>
        <v>2016</v>
      </c>
      <c r="Z9516">
        <f t="shared" si="446"/>
        <v>3</v>
      </c>
    </row>
    <row r="9517" spans="1:26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7">
        <f t="shared" si="444"/>
        <v>3.8719999999999999</v>
      </c>
      <c r="W9517" s="7" t="str">
        <f>IFERROR(INDEX(Returns!A:A,MATCH(Orders!B9517,Returns!B:B,0)), "No")</f>
        <v>No</v>
      </c>
      <c r="X9517" s="7" t="str">
        <f>INDEX(People!$A$2:$A$5,MATCH(Orders!M9517,People!$B$2:$B$5,0))</f>
        <v>Kelly Williams</v>
      </c>
      <c r="Y9517">
        <f t="shared" si="445"/>
        <v>2016</v>
      </c>
      <c r="Z9517">
        <f t="shared" si="446"/>
        <v>2</v>
      </c>
    </row>
    <row r="9518" spans="1:26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7">
        <f t="shared" si="444"/>
        <v>8.9939999999999998</v>
      </c>
      <c r="W9518" s="7" t="str">
        <f>IFERROR(INDEX(Returns!A:A,MATCH(Orders!B9518,Returns!B:B,0)), "No")</f>
        <v>No</v>
      </c>
      <c r="X9518" s="7" t="str">
        <f>INDEX(People!$A$2:$A$5,MATCH(Orders!M9518,People!$B$2:$B$5,0))</f>
        <v>Chuck Magee</v>
      </c>
      <c r="Y9518">
        <f t="shared" si="445"/>
        <v>2017</v>
      </c>
      <c r="Z9518">
        <f t="shared" si="446"/>
        <v>8</v>
      </c>
    </row>
    <row r="9519" spans="1:26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7">
        <f t="shared" si="444"/>
        <v>2.3039999999999998</v>
      </c>
      <c r="W9519" s="7" t="str">
        <f>IFERROR(INDEX(Returns!A:A,MATCH(Orders!B9519,Returns!B:B,0)), "No")</f>
        <v>No</v>
      </c>
      <c r="X9519" s="7" t="str">
        <f>INDEX(People!$A$2:$A$5,MATCH(Orders!M9519,People!$B$2:$B$5,0))</f>
        <v>Chuck Magee</v>
      </c>
      <c r="Y9519">
        <f t="shared" si="445"/>
        <v>2017</v>
      </c>
      <c r="Z9519">
        <f t="shared" si="446"/>
        <v>8</v>
      </c>
    </row>
    <row r="9520" spans="1:26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7">
        <f t="shared" si="444"/>
        <v>145.16800000000001</v>
      </c>
      <c r="W9520" s="7" t="str">
        <f>IFERROR(INDEX(Returns!A:A,MATCH(Orders!B9520,Returns!B:B,0)), "No")</f>
        <v>No</v>
      </c>
      <c r="X9520" s="7" t="str">
        <f>INDEX(People!$A$2:$A$5,MATCH(Orders!M9520,People!$B$2:$B$5,0))</f>
        <v>Chuck Magee</v>
      </c>
      <c r="Y9520">
        <f t="shared" si="445"/>
        <v>2017</v>
      </c>
      <c r="Z9520">
        <f t="shared" si="446"/>
        <v>8</v>
      </c>
    </row>
    <row r="9521" spans="1:26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7">
        <f t="shared" si="444"/>
        <v>20.27</v>
      </c>
      <c r="W9521" s="7" t="str">
        <f>IFERROR(INDEX(Returns!A:A,MATCH(Orders!B9521,Returns!B:B,0)), "No")</f>
        <v>No</v>
      </c>
      <c r="X9521" s="7" t="str">
        <f>INDEX(People!$A$2:$A$5,MATCH(Orders!M9521,People!$B$2:$B$5,0))</f>
        <v>Anna Andreadi</v>
      </c>
      <c r="Y9521">
        <f t="shared" si="445"/>
        <v>2019</v>
      </c>
      <c r="Z9521">
        <f t="shared" si="446"/>
        <v>5</v>
      </c>
    </row>
    <row r="9522" spans="1:26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7">
        <f t="shared" si="444"/>
        <v>46.51</v>
      </c>
      <c r="W9522" s="7" t="str">
        <f>IFERROR(INDEX(Returns!A:A,MATCH(Orders!B9522,Returns!B:B,0)), "No")</f>
        <v>No</v>
      </c>
      <c r="X9522" s="7" t="str">
        <f>INDEX(People!$A$2:$A$5,MATCH(Orders!M9522,People!$B$2:$B$5,0))</f>
        <v>Anna Andreadi</v>
      </c>
      <c r="Y9522">
        <f t="shared" si="445"/>
        <v>2018</v>
      </c>
      <c r="Z9522">
        <f t="shared" si="446"/>
        <v>2</v>
      </c>
    </row>
    <row r="9523" spans="1:26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7">
        <f t="shared" si="444"/>
        <v>107.99200000000002</v>
      </c>
      <c r="W9523" s="7" t="str">
        <f>IFERROR(INDEX(Returns!A:A,MATCH(Orders!B9523,Returns!B:B,0)), "No")</f>
        <v>No</v>
      </c>
      <c r="X9523" s="7" t="str">
        <f>INDEX(People!$A$2:$A$5,MATCH(Orders!M9523,People!$B$2:$B$5,0))</f>
        <v>Kelly Williams</v>
      </c>
      <c r="Y9523">
        <f t="shared" si="445"/>
        <v>2016</v>
      </c>
      <c r="Z9523">
        <f t="shared" si="446"/>
        <v>12</v>
      </c>
    </row>
    <row r="9524" spans="1:26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7">
        <f t="shared" si="444"/>
        <v>5.1840000000000011</v>
      </c>
      <c r="W9524" s="7" t="str">
        <f>IFERROR(INDEX(Returns!A:A,MATCH(Orders!B9524,Returns!B:B,0)), "No")</f>
        <v>No</v>
      </c>
      <c r="X9524" s="7" t="str">
        <f>INDEX(People!$A$2:$A$5,MATCH(Orders!M9524,People!$B$2:$B$5,0))</f>
        <v>Kelly Williams</v>
      </c>
      <c r="Y9524">
        <f t="shared" si="445"/>
        <v>2016</v>
      </c>
      <c r="Z9524">
        <f t="shared" si="446"/>
        <v>12</v>
      </c>
    </row>
    <row r="9525" spans="1:26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7">
        <f t="shared" si="444"/>
        <v>10.863999999999999</v>
      </c>
      <c r="W9525" s="7" t="str">
        <f>IFERROR(INDEX(Returns!A:A,MATCH(Orders!B9525,Returns!B:B,0)), "No")</f>
        <v>No</v>
      </c>
      <c r="X9525" s="7" t="str">
        <f>INDEX(People!$A$2:$A$5,MATCH(Orders!M9525,People!$B$2:$B$5,0))</f>
        <v>Kelly Williams</v>
      </c>
      <c r="Y9525">
        <f t="shared" si="445"/>
        <v>2016</v>
      </c>
      <c r="Z9525">
        <f t="shared" si="446"/>
        <v>12</v>
      </c>
    </row>
    <row r="9526" spans="1:26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7">
        <f t="shared" si="444"/>
        <v>16.784000000000002</v>
      </c>
      <c r="W9526" s="7" t="str">
        <f>IFERROR(INDEX(Returns!A:A,MATCH(Orders!B9526,Returns!B:B,0)), "No")</f>
        <v>Yes</v>
      </c>
      <c r="X9526" s="7" t="str">
        <f>INDEX(People!$A$2:$A$5,MATCH(Orders!M9526,People!$B$2:$B$5,0))</f>
        <v>Anna Andreadi</v>
      </c>
      <c r="Y9526">
        <f t="shared" si="445"/>
        <v>2019</v>
      </c>
      <c r="Z9526">
        <f t="shared" si="446"/>
        <v>12</v>
      </c>
    </row>
    <row r="9527" spans="1:26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7">
        <f t="shared" si="444"/>
        <v>39.979999999999997</v>
      </c>
      <c r="W9527" s="7" t="str">
        <f>IFERROR(INDEX(Returns!A:A,MATCH(Orders!B9527,Returns!B:B,0)), "No")</f>
        <v>Yes</v>
      </c>
      <c r="X9527" s="7" t="str">
        <f>INDEX(People!$A$2:$A$5,MATCH(Orders!M9527,People!$B$2:$B$5,0))</f>
        <v>Anna Andreadi</v>
      </c>
      <c r="Y9527">
        <f t="shared" si="445"/>
        <v>2019</v>
      </c>
      <c r="Z9527">
        <f t="shared" si="446"/>
        <v>12</v>
      </c>
    </row>
    <row r="9528" spans="1:26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7">
        <f t="shared" si="444"/>
        <v>10.392000000000001</v>
      </c>
      <c r="W9528" s="7" t="str">
        <f>IFERROR(INDEX(Returns!A:A,MATCH(Orders!B9528,Returns!B:B,0)), "No")</f>
        <v>Yes</v>
      </c>
      <c r="X9528" s="7" t="str">
        <f>INDEX(People!$A$2:$A$5,MATCH(Orders!M9528,People!$B$2:$B$5,0))</f>
        <v>Anna Andreadi</v>
      </c>
      <c r="Y9528">
        <f t="shared" si="445"/>
        <v>2019</v>
      </c>
      <c r="Z9528">
        <f t="shared" si="446"/>
        <v>12</v>
      </c>
    </row>
    <row r="9529" spans="1:26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7">
        <f t="shared" si="444"/>
        <v>28.792000000000002</v>
      </c>
      <c r="W9529" s="7" t="str">
        <f>IFERROR(INDEX(Returns!A:A,MATCH(Orders!B9529,Returns!B:B,0)), "No")</f>
        <v>Yes</v>
      </c>
      <c r="X9529" s="7" t="str">
        <f>INDEX(People!$A$2:$A$5,MATCH(Orders!M9529,People!$B$2:$B$5,0))</f>
        <v>Anna Andreadi</v>
      </c>
      <c r="Y9529">
        <f t="shared" si="445"/>
        <v>2019</v>
      </c>
      <c r="Z9529">
        <f t="shared" si="446"/>
        <v>12</v>
      </c>
    </row>
    <row r="9530" spans="1:26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7">
        <f t="shared" si="444"/>
        <v>4.6479999999999997</v>
      </c>
      <c r="W9530" s="7" t="str">
        <f>IFERROR(INDEX(Returns!A:A,MATCH(Orders!B9530,Returns!B:B,0)), "No")</f>
        <v>Yes</v>
      </c>
      <c r="X9530" s="7" t="str">
        <f>INDEX(People!$A$2:$A$5,MATCH(Orders!M9530,People!$B$2:$B$5,0))</f>
        <v>Anna Andreadi</v>
      </c>
      <c r="Y9530">
        <f t="shared" si="445"/>
        <v>2019</v>
      </c>
      <c r="Z9530">
        <f t="shared" si="446"/>
        <v>12</v>
      </c>
    </row>
    <row r="9531" spans="1:26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7">
        <f t="shared" si="444"/>
        <v>6.3840000000000003</v>
      </c>
      <c r="W9531" s="7" t="str">
        <f>IFERROR(INDEX(Returns!A:A,MATCH(Orders!B9531,Returns!B:B,0)), "No")</f>
        <v>No</v>
      </c>
      <c r="X9531" s="7" t="str">
        <f>INDEX(People!$A$2:$A$5,MATCH(Orders!M9531,People!$B$2:$B$5,0))</f>
        <v>Kelly Williams</v>
      </c>
      <c r="Y9531">
        <f t="shared" si="445"/>
        <v>2019</v>
      </c>
      <c r="Z9531">
        <f t="shared" si="446"/>
        <v>3</v>
      </c>
    </row>
    <row r="9532" spans="1:26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7">
        <f t="shared" si="444"/>
        <v>26.38</v>
      </c>
      <c r="W9532" s="7" t="str">
        <f>IFERROR(INDEX(Returns!A:A,MATCH(Orders!B9532,Returns!B:B,0)), "No")</f>
        <v>No</v>
      </c>
      <c r="X9532" s="7" t="str">
        <f>INDEX(People!$A$2:$A$5,MATCH(Orders!M9532,People!$B$2:$B$5,0))</f>
        <v>Anna Andreadi</v>
      </c>
      <c r="Y9532">
        <f t="shared" si="445"/>
        <v>2019</v>
      </c>
      <c r="Z9532">
        <f t="shared" si="446"/>
        <v>7</v>
      </c>
    </row>
    <row r="9533" spans="1:26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7">
        <f t="shared" si="444"/>
        <v>27.808</v>
      </c>
      <c r="W9533" s="7" t="str">
        <f>IFERROR(INDEX(Returns!A:A,MATCH(Orders!B9533,Returns!B:B,0)), "No")</f>
        <v>No</v>
      </c>
      <c r="X9533" s="7" t="str">
        <f>INDEX(People!$A$2:$A$5,MATCH(Orders!M9533,People!$B$2:$B$5,0))</f>
        <v>Kelly Williams</v>
      </c>
      <c r="Y9533">
        <f t="shared" si="445"/>
        <v>2019</v>
      </c>
      <c r="Z9533">
        <f t="shared" si="446"/>
        <v>10</v>
      </c>
    </row>
    <row r="9534" spans="1:26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7">
        <f t="shared" si="444"/>
        <v>30.545999999999999</v>
      </c>
      <c r="W9534" s="7" t="str">
        <f>IFERROR(INDEX(Returns!A:A,MATCH(Orders!B9534,Returns!B:B,0)), "No")</f>
        <v>No</v>
      </c>
      <c r="X9534" s="7" t="str">
        <f>INDEX(People!$A$2:$A$5,MATCH(Orders!M9534,People!$B$2:$B$5,0))</f>
        <v>Chuck Magee</v>
      </c>
      <c r="Y9534">
        <f t="shared" si="445"/>
        <v>2018</v>
      </c>
      <c r="Z9534">
        <f t="shared" si="446"/>
        <v>10</v>
      </c>
    </row>
    <row r="9535" spans="1:26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7">
        <f t="shared" si="444"/>
        <v>5.81</v>
      </c>
      <c r="W9535" s="7" t="str">
        <f>IFERROR(INDEX(Returns!A:A,MATCH(Orders!B9535,Returns!B:B,0)), "No")</f>
        <v>No</v>
      </c>
      <c r="X9535" s="7" t="str">
        <f>INDEX(People!$A$2:$A$5,MATCH(Orders!M9535,People!$B$2:$B$5,0))</f>
        <v>Chuck Magee</v>
      </c>
      <c r="Y9535">
        <f t="shared" si="445"/>
        <v>2018</v>
      </c>
      <c r="Z9535">
        <f t="shared" si="446"/>
        <v>10</v>
      </c>
    </row>
    <row r="9536" spans="1:26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7">
        <f t="shared" si="444"/>
        <v>16.739999999999998</v>
      </c>
      <c r="W9536" s="7" t="str">
        <f>IFERROR(INDEX(Returns!A:A,MATCH(Orders!B9536,Returns!B:B,0)), "No")</f>
        <v>No</v>
      </c>
      <c r="X9536" s="7" t="str">
        <f>INDEX(People!$A$2:$A$5,MATCH(Orders!M9536,People!$B$2:$B$5,0))</f>
        <v>Chuck Magee</v>
      </c>
      <c r="Y9536">
        <f t="shared" si="445"/>
        <v>2018</v>
      </c>
      <c r="Z9536">
        <f t="shared" si="446"/>
        <v>10</v>
      </c>
    </row>
    <row r="9537" spans="1:26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7">
        <f t="shared" si="444"/>
        <v>4.8640000000000008</v>
      </c>
      <c r="W9537" s="7" t="str">
        <f>IFERROR(INDEX(Returns!A:A,MATCH(Orders!B9537,Returns!B:B,0)), "No")</f>
        <v>No</v>
      </c>
      <c r="X9537" s="7" t="str">
        <f>INDEX(People!$A$2:$A$5,MATCH(Orders!M9537,People!$B$2:$B$5,0))</f>
        <v>Chuck Magee</v>
      </c>
      <c r="Y9537">
        <f t="shared" si="445"/>
        <v>2018</v>
      </c>
      <c r="Z9537">
        <f t="shared" si="446"/>
        <v>10</v>
      </c>
    </row>
    <row r="9538" spans="1:26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7">
        <f t="shared" si="444"/>
        <v>2.952</v>
      </c>
      <c r="W9538" s="7" t="str">
        <f>IFERROR(INDEX(Returns!A:A,MATCH(Orders!B9538,Returns!B:B,0)), "No")</f>
        <v>No</v>
      </c>
      <c r="X9538" s="7" t="str">
        <f>INDEX(People!$A$2:$A$5,MATCH(Orders!M9538,People!$B$2:$B$5,0))</f>
        <v>Kelly Williams</v>
      </c>
      <c r="Y9538">
        <f t="shared" si="445"/>
        <v>2019</v>
      </c>
      <c r="Z9538">
        <f t="shared" si="446"/>
        <v>6</v>
      </c>
    </row>
    <row r="9539" spans="1:26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7">
        <f t="shared" ref="V9539:V9602" si="447">R9539/S9539</f>
        <v>238.833</v>
      </c>
      <c r="W9539" s="7" t="str">
        <f>IFERROR(INDEX(Returns!A:A,MATCH(Orders!B9539,Returns!B:B,0)), "No")</f>
        <v>No</v>
      </c>
      <c r="X9539" s="7" t="str">
        <f>INDEX(People!$A$2:$A$5,MATCH(Orders!M9539,People!$B$2:$B$5,0))</f>
        <v>Anna Andreadi</v>
      </c>
      <c r="Y9539">
        <f t="shared" ref="Y9539:Y9602" si="448">YEAR(C9539)</f>
        <v>2018</v>
      </c>
      <c r="Z9539">
        <f t="shared" ref="Z9539:Z9602" si="449">MONTH(C9539)</f>
        <v>9</v>
      </c>
    </row>
    <row r="9540" spans="1:26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7">
        <f t="shared" si="447"/>
        <v>3.38</v>
      </c>
      <c r="W9540" s="7" t="str">
        <f>IFERROR(INDEX(Returns!A:A,MATCH(Orders!B9540,Returns!B:B,0)), "No")</f>
        <v>No</v>
      </c>
      <c r="X9540" s="7" t="str">
        <f>INDEX(People!$A$2:$A$5,MATCH(Orders!M9540,People!$B$2:$B$5,0))</f>
        <v>Chuck Magee</v>
      </c>
      <c r="Y9540">
        <f t="shared" si="448"/>
        <v>2019</v>
      </c>
      <c r="Z9540">
        <f t="shared" si="449"/>
        <v>9</v>
      </c>
    </row>
    <row r="9541" spans="1:26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7">
        <f t="shared" si="447"/>
        <v>19.98</v>
      </c>
      <c r="W9541" s="7" t="str">
        <f>IFERROR(INDEX(Returns!A:A,MATCH(Orders!B9541,Returns!B:B,0)), "No")</f>
        <v>No</v>
      </c>
      <c r="X9541" s="7" t="str">
        <f>INDEX(People!$A$2:$A$5,MATCH(Orders!M9541,People!$B$2:$B$5,0))</f>
        <v>Chuck Magee</v>
      </c>
      <c r="Y9541">
        <f t="shared" si="448"/>
        <v>2019</v>
      </c>
      <c r="Z9541">
        <f t="shared" si="449"/>
        <v>9</v>
      </c>
    </row>
    <row r="9542" spans="1:26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7">
        <f t="shared" si="447"/>
        <v>27.424000000000003</v>
      </c>
      <c r="W9542" s="7" t="str">
        <f>IFERROR(INDEX(Returns!A:A,MATCH(Orders!B9542,Returns!B:B,0)), "No")</f>
        <v>No</v>
      </c>
      <c r="X9542" s="7" t="str">
        <f>INDEX(People!$A$2:$A$5,MATCH(Orders!M9542,People!$B$2:$B$5,0))</f>
        <v>Anna Andreadi</v>
      </c>
      <c r="Y9542">
        <f t="shared" si="448"/>
        <v>2017</v>
      </c>
      <c r="Z9542">
        <f t="shared" si="449"/>
        <v>5</v>
      </c>
    </row>
    <row r="9543" spans="1:26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7">
        <f t="shared" si="447"/>
        <v>11.840000000000002</v>
      </c>
      <c r="W9543" s="7" t="str">
        <f>IFERROR(INDEX(Returns!A:A,MATCH(Orders!B9543,Returns!B:B,0)), "No")</f>
        <v>No</v>
      </c>
      <c r="X9543" s="7" t="str">
        <f>INDEX(People!$A$2:$A$5,MATCH(Orders!M9543,People!$B$2:$B$5,0))</f>
        <v>Kelly Williams</v>
      </c>
      <c r="Y9543">
        <f t="shared" si="448"/>
        <v>2017</v>
      </c>
      <c r="Z9543">
        <f t="shared" si="449"/>
        <v>8</v>
      </c>
    </row>
    <row r="9544" spans="1:26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7">
        <f t="shared" si="447"/>
        <v>1.2459999999999998</v>
      </c>
      <c r="W9544" s="7" t="str">
        <f>IFERROR(INDEX(Returns!A:A,MATCH(Orders!B9544,Returns!B:B,0)), "No")</f>
        <v>No</v>
      </c>
      <c r="X9544" s="7" t="str">
        <f>INDEX(People!$A$2:$A$5,MATCH(Orders!M9544,People!$B$2:$B$5,0))</f>
        <v>Kelly Williams</v>
      </c>
      <c r="Y9544">
        <f t="shared" si="448"/>
        <v>2017</v>
      </c>
      <c r="Z9544">
        <f t="shared" si="449"/>
        <v>8</v>
      </c>
    </row>
    <row r="9545" spans="1:26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7">
        <f t="shared" si="447"/>
        <v>28.352</v>
      </c>
      <c r="W9545" s="7" t="str">
        <f>IFERROR(INDEX(Returns!A:A,MATCH(Orders!B9545,Returns!B:B,0)), "No")</f>
        <v>No</v>
      </c>
      <c r="X9545" s="7" t="str">
        <f>INDEX(People!$A$2:$A$5,MATCH(Orders!M9545,People!$B$2:$B$5,0))</f>
        <v>Kelly Williams</v>
      </c>
      <c r="Y9545">
        <f t="shared" si="448"/>
        <v>2017</v>
      </c>
      <c r="Z9545">
        <f t="shared" si="449"/>
        <v>8</v>
      </c>
    </row>
    <row r="9546" spans="1:26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7">
        <f t="shared" si="447"/>
        <v>123.06639999999999</v>
      </c>
      <c r="W9546" s="7" t="str">
        <f>IFERROR(INDEX(Returns!A:A,MATCH(Orders!B9546,Returns!B:B,0)), "No")</f>
        <v>No</v>
      </c>
      <c r="X9546" s="7" t="str">
        <f>INDEX(People!$A$2:$A$5,MATCH(Orders!M9546,People!$B$2:$B$5,0))</f>
        <v>Kelly Williams</v>
      </c>
      <c r="Y9546">
        <f t="shared" si="448"/>
        <v>2017</v>
      </c>
      <c r="Z9546">
        <f t="shared" si="449"/>
        <v>8</v>
      </c>
    </row>
    <row r="9547" spans="1:26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7">
        <f t="shared" si="447"/>
        <v>0.99</v>
      </c>
      <c r="W9547" s="7" t="str">
        <f>IFERROR(INDEX(Returns!A:A,MATCH(Orders!B9547,Returns!B:B,0)), "No")</f>
        <v>No</v>
      </c>
      <c r="X9547" s="7" t="str">
        <f>INDEX(People!$A$2:$A$5,MATCH(Orders!M9547,People!$B$2:$B$5,0))</f>
        <v>Kelly Williams</v>
      </c>
      <c r="Y9547">
        <f t="shared" si="448"/>
        <v>2016</v>
      </c>
      <c r="Z9547">
        <f t="shared" si="449"/>
        <v>10</v>
      </c>
    </row>
    <row r="9548" spans="1:26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7">
        <f t="shared" si="447"/>
        <v>37.94</v>
      </c>
      <c r="W9548" s="7" t="str">
        <f>IFERROR(INDEX(Returns!A:A,MATCH(Orders!B9548,Returns!B:B,0)), "No")</f>
        <v>No</v>
      </c>
      <c r="X9548" s="7" t="str">
        <f>INDEX(People!$A$2:$A$5,MATCH(Orders!M9548,People!$B$2:$B$5,0))</f>
        <v>Kelly Williams</v>
      </c>
      <c r="Y9548">
        <f t="shared" si="448"/>
        <v>2016</v>
      </c>
      <c r="Z9548">
        <f t="shared" si="449"/>
        <v>10</v>
      </c>
    </row>
    <row r="9549" spans="1:26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7">
        <f t="shared" si="447"/>
        <v>3.4240000000000004</v>
      </c>
      <c r="W9549" s="7" t="str">
        <f>IFERROR(INDEX(Returns!A:A,MATCH(Orders!B9549,Returns!B:B,0)), "No")</f>
        <v>No</v>
      </c>
      <c r="X9549" s="7" t="str">
        <f>INDEX(People!$A$2:$A$5,MATCH(Orders!M9549,People!$B$2:$B$5,0))</f>
        <v>Chuck Magee</v>
      </c>
      <c r="Y9549">
        <f t="shared" si="448"/>
        <v>2018</v>
      </c>
      <c r="Z9549">
        <f t="shared" si="449"/>
        <v>6</v>
      </c>
    </row>
    <row r="9550" spans="1:26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7">
        <f t="shared" si="447"/>
        <v>2.3130000000000002</v>
      </c>
      <c r="W9550" s="7" t="str">
        <f>IFERROR(INDEX(Returns!A:A,MATCH(Orders!B9550,Returns!B:B,0)), "No")</f>
        <v>No</v>
      </c>
      <c r="X9550" s="7" t="str">
        <f>INDEX(People!$A$2:$A$5,MATCH(Orders!M9550,People!$B$2:$B$5,0))</f>
        <v>Chuck Magee</v>
      </c>
      <c r="Y9550">
        <f t="shared" si="448"/>
        <v>2018</v>
      </c>
      <c r="Z9550">
        <f t="shared" si="449"/>
        <v>6</v>
      </c>
    </row>
    <row r="9551" spans="1:26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7">
        <f t="shared" si="447"/>
        <v>151.20000000000002</v>
      </c>
      <c r="W9551" s="7" t="str">
        <f>IFERROR(INDEX(Returns!A:A,MATCH(Orders!B9551,Returns!B:B,0)), "No")</f>
        <v>No</v>
      </c>
      <c r="X9551" s="7" t="str">
        <f>INDEX(People!$A$2:$A$5,MATCH(Orders!M9551,People!$B$2:$B$5,0))</f>
        <v>Chuck Magee</v>
      </c>
      <c r="Y9551">
        <f t="shared" si="448"/>
        <v>2018</v>
      </c>
      <c r="Z9551">
        <f t="shared" si="449"/>
        <v>6</v>
      </c>
    </row>
    <row r="9552" spans="1:26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7">
        <f t="shared" si="447"/>
        <v>4.6159999999999997</v>
      </c>
      <c r="W9552" s="7" t="str">
        <f>IFERROR(INDEX(Returns!A:A,MATCH(Orders!B9552,Returns!B:B,0)), "No")</f>
        <v>No</v>
      </c>
      <c r="X9552" s="7" t="str">
        <f>INDEX(People!$A$2:$A$5,MATCH(Orders!M9552,People!$B$2:$B$5,0))</f>
        <v>Anna Andreadi</v>
      </c>
      <c r="Y9552">
        <f t="shared" si="448"/>
        <v>2017</v>
      </c>
      <c r="Z9552">
        <f t="shared" si="449"/>
        <v>5</v>
      </c>
    </row>
    <row r="9553" spans="1:26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7">
        <f t="shared" si="447"/>
        <v>96.26400000000001</v>
      </c>
      <c r="W9553" s="7" t="str">
        <f>IFERROR(INDEX(Returns!A:A,MATCH(Orders!B9553,Returns!B:B,0)), "No")</f>
        <v>No</v>
      </c>
      <c r="X9553" s="7" t="str">
        <f>INDEX(People!$A$2:$A$5,MATCH(Orders!M9553,People!$B$2:$B$5,0))</f>
        <v>Chuck Magee</v>
      </c>
      <c r="Y9553">
        <f t="shared" si="448"/>
        <v>2017</v>
      </c>
      <c r="Z9553">
        <f t="shared" si="449"/>
        <v>11</v>
      </c>
    </row>
    <row r="9554" spans="1:26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7">
        <f t="shared" si="447"/>
        <v>37.99</v>
      </c>
      <c r="W9554" s="7" t="str">
        <f>IFERROR(INDEX(Returns!A:A,MATCH(Orders!B9554,Returns!B:B,0)), "No")</f>
        <v>No</v>
      </c>
      <c r="X9554" s="7" t="str">
        <f>INDEX(People!$A$2:$A$5,MATCH(Orders!M9554,People!$B$2:$B$5,0))</f>
        <v>Cassandra Brandow</v>
      </c>
      <c r="Y9554">
        <f t="shared" si="448"/>
        <v>2017</v>
      </c>
      <c r="Z9554">
        <f t="shared" si="449"/>
        <v>5</v>
      </c>
    </row>
    <row r="9555" spans="1:26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7">
        <f t="shared" si="447"/>
        <v>9.7760000000000016</v>
      </c>
      <c r="W9555" s="7" t="str">
        <f>IFERROR(INDEX(Returns!A:A,MATCH(Orders!B9555,Returns!B:B,0)), "No")</f>
        <v>No</v>
      </c>
      <c r="X9555" s="7" t="str">
        <f>INDEX(People!$A$2:$A$5,MATCH(Orders!M9555,People!$B$2:$B$5,0))</f>
        <v>Anna Andreadi</v>
      </c>
      <c r="Y9555">
        <f t="shared" si="448"/>
        <v>2018</v>
      </c>
      <c r="Z9555">
        <f t="shared" si="449"/>
        <v>9</v>
      </c>
    </row>
    <row r="9556" spans="1:26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7">
        <f t="shared" si="447"/>
        <v>14.224</v>
      </c>
      <c r="W9556" s="7" t="str">
        <f>IFERROR(INDEX(Returns!A:A,MATCH(Orders!B9556,Returns!B:B,0)), "No")</f>
        <v>No</v>
      </c>
      <c r="X9556" s="7" t="str">
        <f>INDEX(People!$A$2:$A$5,MATCH(Orders!M9556,People!$B$2:$B$5,0))</f>
        <v>Chuck Magee</v>
      </c>
      <c r="Y9556">
        <f t="shared" si="448"/>
        <v>2017</v>
      </c>
      <c r="Z9556">
        <f t="shared" si="449"/>
        <v>11</v>
      </c>
    </row>
    <row r="9557" spans="1:26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7">
        <f t="shared" si="447"/>
        <v>1.504</v>
      </c>
      <c r="W9557" s="7" t="str">
        <f>IFERROR(INDEX(Returns!A:A,MATCH(Orders!B9557,Returns!B:B,0)), "No")</f>
        <v>No</v>
      </c>
      <c r="X9557" s="7" t="str">
        <f>INDEX(People!$A$2:$A$5,MATCH(Orders!M9557,People!$B$2:$B$5,0))</f>
        <v>Chuck Magee</v>
      </c>
      <c r="Y9557">
        <f t="shared" si="448"/>
        <v>2017</v>
      </c>
      <c r="Z9557">
        <f t="shared" si="449"/>
        <v>11</v>
      </c>
    </row>
    <row r="9558" spans="1:26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7">
        <f t="shared" si="447"/>
        <v>26.38</v>
      </c>
      <c r="W9558" s="7" t="str">
        <f>IFERROR(INDEX(Returns!A:A,MATCH(Orders!B9558,Returns!B:B,0)), "No")</f>
        <v>No</v>
      </c>
      <c r="X9558" s="7" t="str">
        <f>INDEX(People!$A$2:$A$5,MATCH(Orders!M9558,People!$B$2:$B$5,0))</f>
        <v>Chuck Magee</v>
      </c>
      <c r="Y9558">
        <f t="shared" si="448"/>
        <v>2017</v>
      </c>
      <c r="Z9558">
        <f t="shared" si="449"/>
        <v>12</v>
      </c>
    </row>
    <row r="9559" spans="1:26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7">
        <f t="shared" si="447"/>
        <v>2.6560000000000001</v>
      </c>
      <c r="W9559" s="7" t="str">
        <f>IFERROR(INDEX(Returns!A:A,MATCH(Orders!B9559,Returns!B:B,0)), "No")</f>
        <v>No</v>
      </c>
      <c r="X9559" s="7" t="str">
        <f>INDEX(People!$A$2:$A$5,MATCH(Orders!M9559,People!$B$2:$B$5,0))</f>
        <v>Kelly Williams</v>
      </c>
      <c r="Y9559">
        <f t="shared" si="448"/>
        <v>2016</v>
      </c>
      <c r="Z9559">
        <f t="shared" si="449"/>
        <v>10</v>
      </c>
    </row>
    <row r="9560" spans="1:26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7">
        <f t="shared" si="447"/>
        <v>26.504000000000008</v>
      </c>
      <c r="W9560" s="7" t="str">
        <f>IFERROR(INDEX(Returns!A:A,MATCH(Orders!B9560,Returns!B:B,0)), "No")</f>
        <v>No</v>
      </c>
      <c r="X9560" s="7" t="str">
        <f>INDEX(People!$A$2:$A$5,MATCH(Orders!M9560,People!$B$2:$B$5,0))</f>
        <v>Chuck Magee</v>
      </c>
      <c r="Y9560">
        <f t="shared" si="448"/>
        <v>2018</v>
      </c>
      <c r="Z9560">
        <f t="shared" si="449"/>
        <v>5</v>
      </c>
    </row>
    <row r="9561" spans="1:26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7">
        <f t="shared" si="447"/>
        <v>39.128</v>
      </c>
      <c r="W9561" s="7" t="str">
        <f>IFERROR(INDEX(Returns!A:A,MATCH(Orders!B9561,Returns!B:B,0)), "No")</f>
        <v>No</v>
      </c>
      <c r="X9561" s="7" t="str">
        <f>INDEX(People!$A$2:$A$5,MATCH(Orders!M9561,People!$B$2:$B$5,0))</f>
        <v>Chuck Magee</v>
      </c>
      <c r="Y9561">
        <f t="shared" si="448"/>
        <v>2018</v>
      </c>
      <c r="Z9561">
        <f t="shared" si="449"/>
        <v>5</v>
      </c>
    </row>
    <row r="9562" spans="1:26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7">
        <f t="shared" si="447"/>
        <v>25.983999999999998</v>
      </c>
      <c r="W9562" s="7" t="str">
        <f>IFERROR(INDEX(Returns!A:A,MATCH(Orders!B9562,Returns!B:B,0)), "No")</f>
        <v>No</v>
      </c>
      <c r="X9562" s="7" t="str">
        <f>INDEX(People!$A$2:$A$5,MATCH(Orders!M9562,People!$B$2:$B$5,0))</f>
        <v>Chuck Magee</v>
      </c>
      <c r="Y9562">
        <f t="shared" si="448"/>
        <v>2018</v>
      </c>
      <c r="Z9562">
        <f t="shared" si="449"/>
        <v>5</v>
      </c>
    </row>
    <row r="9563" spans="1:26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7">
        <f t="shared" si="447"/>
        <v>143.99200000000002</v>
      </c>
      <c r="W9563" s="7" t="str">
        <f>IFERROR(INDEX(Returns!A:A,MATCH(Orders!B9563,Returns!B:B,0)), "No")</f>
        <v>No</v>
      </c>
      <c r="X9563" s="7" t="str">
        <f>INDEX(People!$A$2:$A$5,MATCH(Orders!M9563,People!$B$2:$B$5,0))</f>
        <v>Chuck Magee</v>
      </c>
      <c r="Y9563">
        <f t="shared" si="448"/>
        <v>2018</v>
      </c>
      <c r="Z9563">
        <f t="shared" si="449"/>
        <v>5</v>
      </c>
    </row>
    <row r="9564" spans="1:26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7">
        <f t="shared" si="447"/>
        <v>74.979000000000013</v>
      </c>
      <c r="W9564" s="7" t="str">
        <f>IFERROR(INDEX(Returns!A:A,MATCH(Orders!B9564,Returns!B:B,0)), "No")</f>
        <v>No</v>
      </c>
      <c r="X9564" s="7" t="str">
        <f>INDEX(People!$A$2:$A$5,MATCH(Orders!M9564,People!$B$2:$B$5,0))</f>
        <v>Chuck Magee</v>
      </c>
      <c r="Y9564">
        <f t="shared" si="448"/>
        <v>2018</v>
      </c>
      <c r="Z9564">
        <f t="shared" si="449"/>
        <v>5</v>
      </c>
    </row>
    <row r="9565" spans="1:26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7">
        <f t="shared" si="447"/>
        <v>3</v>
      </c>
      <c r="W9565" s="7" t="str">
        <f>IFERROR(INDEX(Returns!A:A,MATCH(Orders!B9565,Returns!B:B,0)), "No")</f>
        <v>No</v>
      </c>
      <c r="X9565" s="7" t="str">
        <f>INDEX(People!$A$2:$A$5,MATCH(Orders!M9565,People!$B$2:$B$5,0))</f>
        <v>Chuck Magee</v>
      </c>
      <c r="Y9565">
        <f t="shared" si="448"/>
        <v>2018</v>
      </c>
      <c r="Z9565">
        <f t="shared" si="449"/>
        <v>5</v>
      </c>
    </row>
    <row r="9566" spans="1:26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7">
        <f t="shared" si="447"/>
        <v>5.88</v>
      </c>
      <c r="W9566" s="7" t="str">
        <f>IFERROR(INDEX(Returns!A:A,MATCH(Orders!B9566,Returns!B:B,0)), "No")</f>
        <v>No</v>
      </c>
      <c r="X9566" s="7" t="str">
        <f>INDEX(People!$A$2:$A$5,MATCH(Orders!M9566,People!$B$2:$B$5,0))</f>
        <v>Anna Andreadi</v>
      </c>
      <c r="Y9566">
        <f t="shared" si="448"/>
        <v>2017</v>
      </c>
      <c r="Z9566">
        <f t="shared" si="449"/>
        <v>6</v>
      </c>
    </row>
    <row r="9567" spans="1:26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7">
        <f t="shared" si="447"/>
        <v>160.78399999999996</v>
      </c>
      <c r="W9567" s="7" t="str">
        <f>IFERROR(INDEX(Returns!A:A,MATCH(Orders!B9567,Returns!B:B,0)), "No")</f>
        <v>No</v>
      </c>
      <c r="X9567" s="7" t="str">
        <f>INDEX(People!$A$2:$A$5,MATCH(Orders!M9567,People!$B$2:$B$5,0))</f>
        <v>Cassandra Brandow</v>
      </c>
      <c r="Y9567">
        <f t="shared" si="448"/>
        <v>2016</v>
      </c>
      <c r="Z9567">
        <f t="shared" si="449"/>
        <v>3</v>
      </c>
    </row>
    <row r="9568" spans="1:26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7">
        <f t="shared" si="447"/>
        <v>2.5290000000000004</v>
      </c>
      <c r="W9568" s="7" t="str">
        <f>IFERROR(INDEX(Returns!A:A,MATCH(Orders!B9568,Returns!B:B,0)), "No")</f>
        <v>No</v>
      </c>
      <c r="X9568" s="7" t="str">
        <f>INDEX(People!$A$2:$A$5,MATCH(Orders!M9568,People!$B$2:$B$5,0))</f>
        <v>Cassandra Brandow</v>
      </c>
      <c r="Y9568">
        <f t="shared" si="448"/>
        <v>2016</v>
      </c>
      <c r="Z9568">
        <f t="shared" si="449"/>
        <v>3</v>
      </c>
    </row>
    <row r="9569" spans="1:26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7">
        <f t="shared" si="447"/>
        <v>2.016</v>
      </c>
      <c r="W9569" s="7" t="str">
        <f>IFERROR(INDEX(Returns!A:A,MATCH(Orders!B9569,Returns!B:B,0)), "No")</f>
        <v>No</v>
      </c>
      <c r="X9569" s="7" t="str">
        <f>INDEX(People!$A$2:$A$5,MATCH(Orders!M9569,People!$B$2:$B$5,0))</f>
        <v>Cassandra Brandow</v>
      </c>
      <c r="Y9569">
        <f t="shared" si="448"/>
        <v>2016</v>
      </c>
      <c r="Z9569">
        <f t="shared" si="449"/>
        <v>3</v>
      </c>
    </row>
    <row r="9570" spans="1:26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7">
        <f t="shared" si="447"/>
        <v>19.989999999999998</v>
      </c>
      <c r="W9570" s="7" t="str">
        <f>IFERROR(INDEX(Returns!A:A,MATCH(Orders!B9570,Returns!B:B,0)), "No")</f>
        <v>No</v>
      </c>
      <c r="X9570" s="7" t="str">
        <f>INDEX(People!$A$2:$A$5,MATCH(Orders!M9570,People!$B$2:$B$5,0))</f>
        <v>Kelly Williams</v>
      </c>
      <c r="Y9570">
        <f t="shared" si="448"/>
        <v>2019</v>
      </c>
      <c r="Z9570">
        <f t="shared" si="449"/>
        <v>7</v>
      </c>
    </row>
    <row r="9571" spans="1:26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7">
        <f t="shared" si="447"/>
        <v>1.1220000000000003</v>
      </c>
      <c r="W9571" s="7" t="str">
        <f>IFERROR(INDEX(Returns!A:A,MATCH(Orders!B9571,Returns!B:B,0)), "No")</f>
        <v>No</v>
      </c>
      <c r="X9571" s="7" t="str">
        <f>INDEX(People!$A$2:$A$5,MATCH(Orders!M9571,People!$B$2:$B$5,0))</f>
        <v>Chuck Magee</v>
      </c>
      <c r="Y9571">
        <f t="shared" si="448"/>
        <v>2017</v>
      </c>
      <c r="Z9571">
        <f t="shared" si="449"/>
        <v>9</v>
      </c>
    </row>
    <row r="9572" spans="1:26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7">
        <f t="shared" si="447"/>
        <v>16.784000000000002</v>
      </c>
      <c r="W9572" s="7" t="str">
        <f>IFERROR(INDEX(Returns!A:A,MATCH(Orders!B9572,Returns!B:B,0)), "No")</f>
        <v>No</v>
      </c>
      <c r="X9572" s="7" t="str">
        <f>INDEX(People!$A$2:$A$5,MATCH(Orders!M9572,People!$B$2:$B$5,0))</f>
        <v>Chuck Magee</v>
      </c>
      <c r="Y9572">
        <f t="shared" si="448"/>
        <v>2017</v>
      </c>
      <c r="Z9572">
        <f t="shared" si="449"/>
        <v>9</v>
      </c>
    </row>
    <row r="9573" spans="1:26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7">
        <f t="shared" si="447"/>
        <v>7.9200000000000008</v>
      </c>
      <c r="W9573" s="7" t="str">
        <f>IFERROR(INDEX(Returns!A:A,MATCH(Orders!B9573,Returns!B:B,0)), "No")</f>
        <v>No</v>
      </c>
      <c r="X9573" s="7" t="str">
        <f>INDEX(People!$A$2:$A$5,MATCH(Orders!M9573,People!$B$2:$B$5,0))</f>
        <v>Chuck Magee</v>
      </c>
      <c r="Y9573">
        <f t="shared" si="448"/>
        <v>2017</v>
      </c>
      <c r="Z9573">
        <f t="shared" si="449"/>
        <v>9</v>
      </c>
    </row>
    <row r="9574" spans="1:26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7">
        <f t="shared" si="447"/>
        <v>24.424000000000003</v>
      </c>
      <c r="W9574" s="7" t="str">
        <f>IFERROR(INDEX(Returns!A:A,MATCH(Orders!B9574,Returns!B:B,0)), "No")</f>
        <v>No</v>
      </c>
      <c r="X9574" s="7" t="str">
        <f>INDEX(People!$A$2:$A$5,MATCH(Orders!M9574,People!$B$2:$B$5,0))</f>
        <v>Chuck Magee</v>
      </c>
      <c r="Y9574">
        <f t="shared" si="448"/>
        <v>2017</v>
      </c>
      <c r="Z9574">
        <f t="shared" si="449"/>
        <v>9</v>
      </c>
    </row>
    <row r="9575" spans="1:26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7">
        <f t="shared" si="447"/>
        <v>3.4240000000000004</v>
      </c>
      <c r="W9575" s="7" t="str">
        <f>IFERROR(INDEX(Returns!A:A,MATCH(Orders!B9575,Returns!B:B,0)), "No")</f>
        <v>No</v>
      </c>
      <c r="X9575" s="7" t="str">
        <f>INDEX(People!$A$2:$A$5,MATCH(Orders!M9575,People!$B$2:$B$5,0))</f>
        <v>Chuck Magee</v>
      </c>
      <c r="Y9575">
        <f t="shared" si="448"/>
        <v>2017</v>
      </c>
      <c r="Z9575">
        <f t="shared" si="449"/>
        <v>9</v>
      </c>
    </row>
    <row r="9576" spans="1:26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7">
        <f t="shared" si="447"/>
        <v>10.52</v>
      </c>
      <c r="W9576" s="7" t="str">
        <f>IFERROR(INDEX(Returns!A:A,MATCH(Orders!B9576,Returns!B:B,0)), "No")</f>
        <v>No</v>
      </c>
      <c r="X9576" s="7" t="str">
        <f>INDEX(People!$A$2:$A$5,MATCH(Orders!M9576,People!$B$2:$B$5,0))</f>
        <v>Anna Andreadi</v>
      </c>
      <c r="Y9576">
        <f t="shared" si="448"/>
        <v>2017</v>
      </c>
      <c r="Z9576">
        <f t="shared" si="449"/>
        <v>8</v>
      </c>
    </row>
    <row r="9577" spans="1:26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7">
        <f t="shared" si="447"/>
        <v>105.68599999999999</v>
      </c>
      <c r="W9577" s="7" t="str">
        <f>IFERROR(INDEX(Returns!A:A,MATCH(Orders!B9577,Returns!B:B,0)), "No")</f>
        <v>No</v>
      </c>
      <c r="X9577" s="7" t="str">
        <f>INDEX(People!$A$2:$A$5,MATCH(Orders!M9577,People!$B$2:$B$5,0))</f>
        <v>Kelly Williams</v>
      </c>
      <c r="Y9577">
        <f t="shared" si="448"/>
        <v>2017</v>
      </c>
      <c r="Z9577">
        <f t="shared" si="449"/>
        <v>5</v>
      </c>
    </row>
    <row r="9578" spans="1:26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7">
        <f t="shared" si="447"/>
        <v>199.76999999999998</v>
      </c>
      <c r="W9578" s="7" t="str">
        <f>IFERROR(INDEX(Returns!A:A,MATCH(Orders!B9578,Returns!B:B,0)), "No")</f>
        <v>No</v>
      </c>
      <c r="X9578" s="7" t="str">
        <f>INDEX(People!$A$2:$A$5,MATCH(Orders!M9578,People!$B$2:$B$5,0))</f>
        <v>Kelly Williams</v>
      </c>
      <c r="Y9578">
        <f t="shared" si="448"/>
        <v>2017</v>
      </c>
      <c r="Z9578">
        <f t="shared" si="449"/>
        <v>5</v>
      </c>
    </row>
    <row r="9579" spans="1:26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7">
        <f t="shared" si="447"/>
        <v>20.986000000000001</v>
      </c>
      <c r="W9579" s="7" t="str">
        <f>IFERROR(INDEX(Returns!A:A,MATCH(Orders!B9579,Returns!B:B,0)), "No")</f>
        <v>No</v>
      </c>
      <c r="X9579" s="7" t="str">
        <f>INDEX(People!$A$2:$A$5,MATCH(Orders!M9579,People!$B$2:$B$5,0))</f>
        <v>Kelly Williams</v>
      </c>
      <c r="Y9579">
        <f t="shared" si="448"/>
        <v>2017</v>
      </c>
      <c r="Z9579">
        <f t="shared" si="449"/>
        <v>5</v>
      </c>
    </row>
    <row r="9580" spans="1:26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7">
        <f t="shared" si="447"/>
        <v>359.95</v>
      </c>
      <c r="W9580" s="7" t="str">
        <f>IFERROR(INDEX(Returns!A:A,MATCH(Orders!B9580,Returns!B:B,0)), "No")</f>
        <v>No</v>
      </c>
      <c r="X9580" s="7" t="str">
        <f>INDEX(People!$A$2:$A$5,MATCH(Orders!M9580,People!$B$2:$B$5,0))</f>
        <v>Chuck Magee</v>
      </c>
      <c r="Y9580">
        <f t="shared" si="448"/>
        <v>2019</v>
      </c>
      <c r="Z9580">
        <f t="shared" si="449"/>
        <v>9</v>
      </c>
    </row>
    <row r="9581" spans="1:26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7">
        <f t="shared" si="447"/>
        <v>70.98</v>
      </c>
      <c r="W9581" s="7" t="str">
        <f>IFERROR(INDEX(Returns!A:A,MATCH(Orders!B9581,Returns!B:B,0)), "No")</f>
        <v>No</v>
      </c>
      <c r="X9581" s="7" t="str">
        <f>INDEX(People!$A$2:$A$5,MATCH(Orders!M9581,People!$B$2:$B$5,0))</f>
        <v>Chuck Magee</v>
      </c>
      <c r="Y9581">
        <f t="shared" si="448"/>
        <v>2019</v>
      </c>
      <c r="Z9581">
        <f t="shared" si="449"/>
        <v>9</v>
      </c>
    </row>
    <row r="9582" spans="1:26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7">
        <f t="shared" si="447"/>
        <v>5.99</v>
      </c>
      <c r="W9582" s="7" t="str">
        <f>IFERROR(INDEX(Returns!A:A,MATCH(Orders!B9582,Returns!B:B,0)), "No")</f>
        <v>No</v>
      </c>
      <c r="X9582" s="7" t="str">
        <f>INDEX(People!$A$2:$A$5,MATCH(Orders!M9582,People!$B$2:$B$5,0))</f>
        <v>Chuck Magee</v>
      </c>
      <c r="Y9582">
        <f t="shared" si="448"/>
        <v>2019</v>
      </c>
      <c r="Z9582">
        <f t="shared" si="449"/>
        <v>9</v>
      </c>
    </row>
    <row r="9583" spans="1:26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7">
        <f t="shared" si="447"/>
        <v>117.88199999999999</v>
      </c>
      <c r="W9583" s="7" t="str">
        <f>IFERROR(INDEX(Returns!A:A,MATCH(Orders!B9583,Returns!B:B,0)), "No")</f>
        <v>No</v>
      </c>
      <c r="X9583" s="7" t="str">
        <f>INDEX(People!$A$2:$A$5,MATCH(Orders!M9583,People!$B$2:$B$5,0))</f>
        <v>Chuck Magee</v>
      </c>
      <c r="Y9583">
        <f t="shared" si="448"/>
        <v>2019</v>
      </c>
      <c r="Z9583">
        <f t="shared" si="449"/>
        <v>9</v>
      </c>
    </row>
    <row r="9584" spans="1:26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7">
        <f t="shared" si="447"/>
        <v>1.6079999999999999</v>
      </c>
      <c r="W9584" s="7" t="str">
        <f>IFERROR(INDEX(Returns!A:A,MATCH(Orders!B9584,Returns!B:B,0)), "No")</f>
        <v>No</v>
      </c>
      <c r="X9584" s="7" t="str">
        <f>INDEX(People!$A$2:$A$5,MATCH(Orders!M9584,People!$B$2:$B$5,0))</f>
        <v>Chuck Magee</v>
      </c>
      <c r="Y9584">
        <f t="shared" si="448"/>
        <v>2018</v>
      </c>
      <c r="Z9584">
        <f t="shared" si="449"/>
        <v>6</v>
      </c>
    </row>
    <row r="9585" spans="1:26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7">
        <f t="shared" si="447"/>
        <v>400.78400000000005</v>
      </c>
      <c r="W9585" s="7" t="str">
        <f>IFERROR(INDEX(Returns!A:A,MATCH(Orders!B9585,Returns!B:B,0)), "No")</f>
        <v>No</v>
      </c>
      <c r="X9585" s="7" t="str">
        <f>INDEX(People!$A$2:$A$5,MATCH(Orders!M9585,People!$B$2:$B$5,0))</f>
        <v>Chuck Magee</v>
      </c>
      <c r="Y9585">
        <f t="shared" si="448"/>
        <v>2019</v>
      </c>
      <c r="Z9585">
        <f t="shared" si="449"/>
        <v>6</v>
      </c>
    </row>
    <row r="9586" spans="1:26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7">
        <f t="shared" si="447"/>
        <v>13.43</v>
      </c>
      <c r="W9586" s="7" t="str">
        <f>IFERROR(INDEX(Returns!A:A,MATCH(Orders!B9586,Returns!B:B,0)), "No")</f>
        <v>No</v>
      </c>
      <c r="X9586" s="7" t="str">
        <f>INDEX(People!$A$2:$A$5,MATCH(Orders!M9586,People!$B$2:$B$5,0))</f>
        <v>Kelly Williams</v>
      </c>
      <c r="Y9586">
        <f t="shared" si="448"/>
        <v>2019</v>
      </c>
      <c r="Z9586">
        <f t="shared" si="449"/>
        <v>8</v>
      </c>
    </row>
    <row r="9587" spans="1:26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7">
        <f t="shared" si="447"/>
        <v>31.007999999999999</v>
      </c>
      <c r="W9587" s="7" t="str">
        <f>IFERROR(INDEX(Returns!A:A,MATCH(Orders!B9587,Returns!B:B,0)), "No")</f>
        <v>No</v>
      </c>
      <c r="X9587" s="7" t="str">
        <f>INDEX(People!$A$2:$A$5,MATCH(Orders!M9587,People!$B$2:$B$5,0))</f>
        <v>Cassandra Brandow</v>
      </c>
      <c r="Y9587">
        <f t="shared" si="448"/>
        <v>2018</v>
      </c>
      <c r="Z9587">
        <f t="shared" si="449"/>
        <v>8</v>
      </c>
    </row>
    <row r="9588" spans="1:26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7">
        <f t="shared" si="447"/>
        <v>12.224</v>
      </c>
      <c r="W9588" s="7" t="str">
        <f>IFERROR(INDEX(Returns!A:A,MATCH(Orders!B9588,Returns!B:B,0)), "No")</f>
        <v>No</v>
      </c>
      <c r="X9588" s="7" t="str">
        <f>INDEX(People!$A$2:$A$5,MATCH(Orders!M9588,People!$B$2:$B$5,0))</f>
        <v>Anna Andreadi</v>
      </c>
      <c r="Y9588">
        <f t="shared" si="448"/>
        <v>2018</v>
      </c>
      <c r="Z9588">
        <f t="shared" si="449"/>
        <v>11</v>
      </c>
    </row>
    <row r="9589" spans="1:26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7">
        <f t="shared" si="447"/>
        <v>48.783999999999999</v>
      </c>
      <c r="W9589" s="7" t="str">
        <f>IFERROR(INDEX(Returns!A:A,MATCH(Orders!B9589,Returns!B:B,0)), "No")</f>
        <v>No</v>
      </c>
      <c r="X9589" s="7" t="str">
        <f>INDEX(People!$A$2:$A$5,MATCH(Orders!M9589,People!$B$2:$B$5,0))</f>
        <v>Kelly Williams</v>
      </c>
      <c r="Y9589">
        <f t="shared" si="448"/>
        <v>2019</v>
      </c>
      <c r="Z9589">
        <f t="shared" si="449"/>
        <v>4</v>
      </c>
    </row>
    <row r="9590" spans="1:26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7">
        <f t="shared" si="447"/>
        <v>30.384</v>
      </c>
      <c r="W9590" s="7" t="str">
        <f>IFERROR(INDEX(Returns!A:A,MATCH(Orders!B9590,Returns!B:B,0)), "No")</f>
        <v>No</v>
      </c>
      <c r="X9590" s="7" t="str">
        <f>INDEX(People!$A$2:$A$5,MATCH(Orders!M9590,People!$B$2:$B$5,0))</f>
        <v>Kelly Williams</v>
      </c>
      <c r="Y9590">
        <f t="shared" si="448"/>
        <v>2019</v>
      </c>
      <c r="Z9590">
        <f t="shared" si="449"/>
        <v>7</v>
      </c>
    </row>
    <row r="9591" spans="1:26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7">
        <f t="shared" si="447"/>
        <v>5.8240000000000007</v>
      </c>
      <c r="W9591" s="7" t="str">
        <f>IFERROR(INDEX(Returns!A:A,MATCH(Orders!B9591,Returns!B:B,0)), "No")</f>
        <v>No</v>
      </c>
      <c r="X9591" s="7" t="str">
        <f>INDEX(People!$A$2:$A$5,MATCH(Orders!M9591,People!$B$2:$B$5,0))</f>
        <v>Kelly Williams</v>
      </c>
      <c r="Y9591">
        <f t="shared" si="448"/>
        <v>2016</v>
      </c>
      <c r="Z9591">
        <f t="shared" si="449"/>
        <v>5</v>
      </c>
    </row>
    <row r="9592" spans="1:26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7">
        <f t="shared" si="447"/>
        <v>11.619999999999997</v>
      </c>
      <c r="W9592" s="7" t="str">
        <f>IFERROR(INDEX(Returns!A:A,MATCH(Orders!B9592,Returns!B:B,0)), "No")</f>
        <v>No</v>
      </c>
      <c r="X9592" s="7" t="str">
        <f>INDEX(People!$A$2:$A$5,MATCH(Orders!M9592,People!$B$2:$B$5,0))</f>
        <v>Kelly Williams</v>
      </c>
      <c r="Y9592">
        <f t="shared" si="448"/>
        <v>2016</v>
      </c>
      <c r="Z9592">
        <f t="shared" si="449"/>
        <v>5</v>
      </c>
    </row>
    <row r="9593" spans="1:26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7">
        <f t="shared" si="447"/>
        <v>4.9400000000000004</v>
      </c>
      <c r="W9593" s="7" t="str">
        <f>IFERROR(INDEX(Returns!A:A,MATCH(Orders!B9593,Returns!B:B,0)), "No")</f>
        <v>No</v>
      </c>
      <c r="X9593" s="7" t="str">
        <f>INDEX(People!$A$2:$A$5,MATCH(Orders!M9593,People!$B$2:$B$5,0))</f>
        <v>Kelly Williams</v>
      </c>
      <c r="Y9593">
        <f t="shared" si="448"/>
        <v>2018</v>
      </c>
      <c r="Z9593">
        <f t="shared" si="449"/>
        <v>7</v>
      </c>
    </row>
    <row r="9594" spans="1:26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7">
        <f t="shared" si="447"/>
        <v>60.544000000000004</v>
      </c>
      <c r="W9594" s="7" t="str">
        <f>IFERROR(INDEX(Returns!A:A,MATCH(Orders!B9594,Returns!B:B,0)), "No")</f>
        <v>No</v>
      </c>
      <c r="X9594" s="7" t="str">
        <f>INDEX(People!$A$2:$A$5,MATCH(Orders!M9594,People!$B$2:$B$5,0))</f>
        <v>Kelly Williams</v>
      </c>
      <c r="Y9594">
        <f t="shared" si="448"/>
        <v>2018</v>
      </c>
      <c r="Z9594">
        <f t="shared" si="449"/>
        <v>7</v>
      </c>
    </row>
    <row r="9595" spans="1:26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7">
        <f t="shared" si="447"/>
        <v>4.28</v>
      </c>
      <c r="W9595" s="7" t="str">
        <f>IFERROR(INDEX(Returns!A:A,MATCH(Orders!B9595,Returns!B:B,0)), "No")</f>
        <v>Yes</v>
      </c>
      <c r="X9595" s="7" t="str">
        <f>INDEX(People!$A$2:$A$5,MATCH(Orders!M9595,People!$B$2:$B$5,0))</f>
        <v>Chuck Magee</v>
      </c>
      <c r="Y9595">
        <f t="shared" si="448"/>
        <v>2019</v>
      </c>
      <c r="Z9595">
        <f t="shared" si="449"/>
        <v>9</v>
      </c>
    </row>
    <row r="9596" spans="1:26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7">
        <f t="shared" si="447"/>
        <v>5.78</v>
      </c>
      <c r="W9596" s="7" t="str">
        <f>IFERROR(INDEX(Returns!A:A,MATCH(Orders!B9596,Returns!B:B,0)), "No")</f>
        <v>Yes</v>
      </c>
      <c r="X9596" s="7" t="str">
        <f>INDEX(People!$A$2:$A$5,MATCH(Orders!M9596,People!$B$2:$B$5,0))</f>
        <v>Chuck Magee</v>
      </c>
      <c r="Y9596">
        <f t="shared" si="448"/>
        <v>2019</v>
      </c>
      <c r="Z9596">
        <f t="shared" si="449"/>
        <v>9</v>
      </c>
    </row>
    <row r="9597" spans="1:26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7">
        <f t="shared" si="447"/>
        <v>8.6199999999999992</v>
      </c>
      <c r="W9597" s="7" t="str">
        <f>IFERROR(INDEX(Returns!A:A,MATCH(Orders!B9597,Returns!B:B,0)), "No")</f>
        <v>No</v>
      </c>
      <c r="X9597" s="7" t="str">
        <f>INDEX(People!$A$2:$A$5,MATCH(Orders!M9597,People!$B$2:$B$5,0))</f>
        <v>Anna Andreadi</v>
      </c>
      <c r="Y9597">
        <f t="shared" si="448"/>
        <v>2019</v>
      </c>
      <c r="Z9597">
        <f t="shared" si="449"/>
        <v>1</v>
      </c>
    </row>
    <row r="9598" spans="1:26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7">
        <f t="shared" si="447"/>
        <v>138.39200000000002</v>
      </c>
      <c r="W9598" s="7" t="str">
        <f>IFERROR(INDEX(Returns!A:A,MATCH(Orders!B9598,Returns!B:B,0)), "No")</f>
        <v>No</v>
      </c>
      <c r="X9598" s="7" t="str">
        <f>INDEX(People!$A$2:$A$5,MATCH(Orders!M9598,People!$B$2:$B$5,0))</f>
        <v>Anna Andreadi</v>
      </c>
      <c r="Y9598">
        <f t="shared" si="448"/>
        <v>2019</v>
      </c>
      <c r="Z9598">
        <f t="shared" si="449"/>
        <v>1</v>
      </c>
    </row>
    <row r="9599" spans="1:26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7">
        <f t="shared" si="447"/>
        <v>36.783999999999999</v>
      </c>
      <c r="W9599" s="7" t="str">
        <f>IFERROR(INDEX(Returns!A:A,MATCH(Orders!B9599,Returns!B:B,0)), "No")</f>
        <v>No</v>
      </c>
      <c r="X9599" s="7" t="str">
        <f>INDEX(People!$A$2:$A$5,MATCH(Orders!M9599,People!$B$2:$B$5,0))</f>
        <v>Anna Andreadi</v>
      </c>
      <c r="Y9599">
        <f t="shared" si="448"/>
        <v>2019</v>
      </c>
      <c r="Z9599">
        <f t="shared" si="449"/>
        <v>1</v>
      </c>
    </row>
    <row r="9600" spans="1:26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7">
        <f t="shared" si="447"/>
        <v>20.28</v>
      </c>
      <c r="W9600" s="7" t="str">
        <f>IFERROR(INDEX(Returns!A:A,MATCH(Orders!B9600,Returns!B:B,0)), "No")</f>
        <v>No</v>
      </c>
      <c r="X9600" s="7" t="str">
        <f>INDEX(People!$A$2:$A$5,MATCH(Orders!M9600,People!$B$2:$B$5,0))</f>
        <v>Anna Andreadi</v>
      </c>
      <c r="Y9600">
        <f t="shared" si="448"/>
        <v>2017</v>
      </c>
      <c r="Z9600">
        <f t="shared" si="449"/>
        <v>9</v>
      </c>
    </row>
    <row r="9601" spans="1:26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7">
        <f t="shared" si="447"/>
        <v>35.207999999999998</v>
      </c>
      <c r="W9601" s="7" t="str">
        <f>IFERROR(INDEX(Returns!A:A,MATCH(Orders!B9601,Returns!B:B,0)), "No")</f>
        <v>No</v>
      </c>
      <c r="X9601" s="7" t="str">
        <f>INDEX(People!$A$2:$A$5,MATCH(Orders!M9601,People!$B$2:$B$5,0))</f>
        <v>Anna Andreadi</v>
      </c>
      <c r="Y9601">
        <f t="shared" si="448"/>
        <v>2017</v>
      </c>
      <c r="Z9601">
        <f t="shared" si="449"/>
        <v>4</v>
      </c>
    </row>
    <row r="9602" spans="1:26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7">
        <f t="shared" si="447"/>
        <v>5.1840000000000011</v>
      </c>
      <c r="W9602" s="7" t="str">
        <f>IFERROR(INDEX(Returns!A:A,MATCH(Orders!B9602,Returns!B:B,0)), "No")</f>
        <v>No</v>
      </c>
      <c r="X9602" s="7" t="str">
        <f>INDEX(People!$A$2:$A$5,MATCH(Orders!M9602,People!$B$2:$B$5,0))</f>
        <v>Kelly Williams</v>
      </c>
      <c r="Y9602">
        <f t="shared" si="448"/>
        <v>2019</v>
      </c>
      <c r="Z9602">
        <f t="shared" si="449"/>
        <v>5</v>
      </c>
    </row>
    <row r="9603" spans="1:26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7">
        <f t="shared" ref="V9603:V9666" si="450">R9603/S9603</f>
        <v>47.9</v>
      </c>
      <c r="W9603" s="7" t="str">
        <f>IFERROR(INDEX(Returns!A:A,MATCH(Orders!B9603,Returns!B:B,0)), "No")</f>
        <v>No</v>
      </c>
      <c r="X9603" s="7" t="str">
        <f>INDEX(People!$A$2:$A$5,MATCH(Orders!M9603,People!$B$2:$B$5,0))</f>
        <v>Cassandra Brandow</v>
      </c>
      <c r="Y9603">
        <f t="shared" ref="Y9603:Y9666" si="451">YEAR(C9603)</f>
        <v>2018</v>
      </c>
      <c r="Z9603">
        <f t="shared" ref="Z9603:Z9666" si="452">MONTH(C9603)</f>
        <v>9</v>
      </c>
    </row>
    <row r="9604" spans="1:26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7">
        <f t="shared" si="450"/>
        <v>6.8400000000000007</v>
      </c>
      <c r="W9604" s="7" t="str">
        <f>IFERROR(INDEX(Returns!A:A,MATCH(Orders!B9604,Returns!B:B,0)), "No")</f>
        <v>No</v>
      </c>
      <c r="X9604" s="7" t="str">
        <f>INDEX(People!$A$2:$A$5,MATCH(Orders!M9604,People!$B$2:$B$5,0))</f>
        <v>Cassandra Brandow</v>
      </c>
      <c r="Y9604">
        <f t="shared" si="451"/>
        <v>2016</v>
      </c>
      <c r="Z9604">
        <f t="shared" si="452"/>
        <v>5</v>
      </c>
    </row>
    <row r="9605" spans="1:26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7">
        <f t="shared" si="450"/>
        <v>125.622</v>
      </c>
      <c r="W9605" s="7" t="str">
        <f>IFERROR(INDEX(Returns!A:A,MATCH(Orders!B9605,Returns!B:B,0)), "No")</f>
        <v>No</v>
      </c>
      <c r="X9605" s="7" t="str">
        <f>INDEX(People!$A$2:$A$5,MATCH(Orders!M9605,People!$B$2:$B$5,0))</f>
        <v>Chuck Magee</v>
      </c>
      <c r="Y9605">
        <f t="shared" si="451"/>
        <v>2018</v>
      </c>
      <c r="Z9605">
        <f t="shared" si="452"/>
        <v>6</v>
      </c>
    </row>
    <row r="9606" spans="1:26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7">
        <f t="shared" si="450"/>
        <v>49.43</v>
      </c>
      <c r="W9606" s="7" t="str">
        <f>IFERROR(INDEX(Returns!A:A,MATCH(Orders!B9606,Returns!B:B,0)), "No")</f>
        <v>No</v>
      </c>
      <c r="X9606" s="7" t="str">
        <f>INDEX(People!$A$2:$A$5,MATCH(Orders!M9606,People!$B$2:$B$5,0))</f>
        <v>Cassandra Brandow</v>
      </c>
      <c r="Y9606">
        <f t="shared" si="451"/>
        <v>2017</v>
      </c>
      <c r="Z9606">
        <f t="shared" si="452"/>
        <v>11</v>
      </c>
    </row>
    <row r="9607" spans="1:26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7">
        <f t="shared" si="450"/>
        <v>17.680000000000003</v>
      </c>
      <c r="W9607" s="7" t="str">
        <f>IFERROR(INDEX(Returns!A:A,MATCH(Orders!B9607,Returns!B:B,0)), "No")</f>
        <v>No</v>
      </c>
      <c r="X9607" s="7" t="str">
        <f>INDEX(People!$A$2:$A$5,MATCH(Orders!M9607,People!$B$2:$B$5,0))</f>
        <v>Chuck Magee</v>
      </c>
      <c r="Y9607">
        <f t="shared" si="451"/>
        <v>2019</v>
      </c>
      <c r="Z9607">
        <f t="shared" si="452"/>
        <v>11</v>
      </c>
    </row>
    <row r="9608" spans="1:26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7">
        <f t="shared" si="450"/>
        <v>64.784000000000006</v>
      </c>
      <c r="W9608" s="7" t="str">
        <f>IFERROR(INDEX(Returns!A:A,MATCH(Orders!B9608,Returns!B:B,0)), "No")</f>
        <v>No</v>
      </c>
      <c r="X9608" s="7" t="str">
        <f>INDEX(People!$A$2:$A$5,MATCH(Orders!M9608,People!$B$2:$B$5,0))</f>
        <v>Chuck Magee</v>
      </c>
      <c r="Y9608">
        <f t="shared" si="451"/>
        <v>2019</v>
      </c>
      <c r="Z9608">
        <f t="shared" si="452"/>
        <v>11</v>
      </c>
    </row>
    <row r="9609" spans="1:26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7">
        <f t="shared" si="450"/>
        <v>3.6</v>
      </c>
      <c r="W9609" s="7" t="str">
        <f>IFERROR(INDEX(Returns!A:A,MATCH(Orders!B9609,Returns!B:B,0)), "No")</f>
        <v>No</v>
      </c>
      <c r="X9609" s="7" t="str">
        <f>INDEX(People!$A$2:$A$5,MATCH(Orders!M9609,People!$B$2:$B$5,0))</f>
        <v>Chuck Magee</v>
      </c>
      <c r="Y9609">
        <f t="shared" si="451"/>
        <v>2019</v>
      </c>
      <c r="Z9609">
        <f t="shared" si="452"/>
        <v>12</v>
      </c>
    </row>
    <row r="9610" spans="1:26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7">
        <f t="shared" si="450"/>
        <v>3.69</v>
      </c>
      <c r="W9610" s="7" t="str">
        <f>IFERROR(INDEX(Returns!A:A,MATCH(Orders!B9610,Returns!B:B,0)), "No")</f>
        <v>No</v>
      </c>
      <c r="X9610" s="7" t="str">
        <f>INDEX(People!$A$2:$A$5,MATCH(Orders!M9610,People!$B$2:$B$5,0))</f>
        <v>Chuck Magee</v>
      </c>
      <c r="Y9610">
        <f t="shared" si="451"/>
        <v>2019</v>
      </c>
      <c r="Z9610">
        <f t="shared" si="452"/>
        <v>12</v>
      </c>
    </row>
    <row r="9611" spans="1:26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7">
        <f t="shared" si="450"/>
        <v>70.709999999999994</v>
      </c>
      <c r="W9611" s="7" t="str">
        <f>IFERROR(INDEX(Returns!A:A,MATCH(Orders!B9611,Returns!B:B,0)), "No")</f>
        <v>Yes</v>
      </c>
      <c r="X9611" s="7" t="str">
        <f>INDEX(People!$A$2:$A$5,MATCH(Orders!M9611,People!$B$2:$B$5,0))</f>
        <v>Anna Andreadi</v>
      </c>
      <c r="Y9611">
        <f t="shared" si="451"/>
        <v>2018</v>
      </c>
      <c r="Z9611">
        <f t="shared" si="452"/>
        <v>5</v>
      </c>
    </row>
    <row r="9612" spans="1:26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7">
        <f t="shared" si="450"/>
        <v>3.08</v>
      </c>
      <c r="W9612" s="7" t="str">
        <f>IFERROR(INDEX(Returns!A:A,MATCH(Orders!B9612,Returns!B:B,0)), "No")</f>
        <v>Yes</v>
      </c>
      <c r="X9612" s="7" t="str">
        <f>INDEX(People!$A$2:$A$5,MATCH(Orders!M9612,People!$B$2:$B$5,0))</f>
        <v>Anna Andreadi</v>
      </c>
      <c r="Y9612">
        <f t="shared" si="451"/>
        <v>2018</v>
      </c>
      <c r="Z9612">
        <f t="shared" si="452"/>
        <v>5</v>
      </c>
    </row>
    <row r="9613" spans="1:26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7">
        <f t="shared" si="450"/>
        <v>2.92</v>
      </c>
      <c r="W9613" s="7" t="str">
        <f>IFERROR(INDEX(Returns!A:A,MATCH(Orders!B9613,Returns!B:B,0)), "No")</f>
        <v>No</v>
      </c>
      <c r="X9613" s="7" t="str">
        <f>INDEX(People!$A$2:$A$5,MATCH(Orders!M9613,People!$B$2:$B$5,0))</f>
        <v>Cassandra Brandow</v>
      </c>
      <c r="Y9613">
        <f t="shared" si="451"/>
        <v>2019</v>
      </c>
      <c r="Z9613">
        <f t="shared" si="452"/>
        <v>10</v>
      </c>
    </row>
    <row r="9614" spans="1:26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7">
        <f t="shared" si="450"/>
        <v>119.99200000000002</v>
      </c>
      <c r="W9614" s="7" t="str">
        <f>IFERROR(INDEX(Returns!A:A,MATCH(Orders!B9614,Returns!B:B,0)), "No")</f>
        <v>No</v>
      </c>
      <c r="X9614" s="7" t="str">
        <f>INDEX(People!$A$2:$A$5,MATCH(Orders!M9614,People!$B$2:$B$5,0))</f>
        <v>Anna Andreadi</v>
      </c>
      <c r="Y9614">
        <f t="shared" si="451"/>
        <v>2018</v>
      </c>
      <c r="Z9614">
        <f t="shared" si="452"/>
        <v>9</v>
      </c>
    </row>
    <row r="9615" spans="1:26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7">
        <f t="shared" si="450"/>
        <v>22.98</v>
      </c>
      <c r="W9615" s="7" t="str">
        <f>IFERROR(INDEX(Returns!A:A,MATCH(Orders!B9615,Returns!B:B,0)), "No")</f>
        <v>No</v>
      </c>
      <c r="X9615" s="7" t="str">
        <f>INDEX(People!$A$2:$A$5,MATCH(Orders!M9615,People!$B$2:$B$5,0))</f>
        <v>Anna Andreadi</v>
      </c>
      <c r="Y9615">
        <f t="shared" si="451"/>
        <v>2016</v>
      </c>
      <c r="Z9615">
        <f t="shared" si="452"/>
        <v>11</v>
      </c>
    </row>
    <row r="9616" spans="1:26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7">
        <f t="shared" si="450"/>
        <v>14.59</v>
      </c>
      <c r="W9616" s="7" t="str">
        <f>IFERROR(INDEX(Returns!A:A,MATCH(Orders!B9616,Returns!B:B,0)), "No")</f>
        <v>No</v>
      </c>
      <c r="X9616" s="7" t="str">
        <f>INDEX(People!$A$2:$A$5,MATCH(Orders!M9616,People!$B$2:$B$5,0))</f>
        <v>Anna Andreadi</v>
      </c>
      <c r="Y9616">
        <f t="shared" si="451"/>
        <v>2016</v>
      </c>
      <c r="Z9616">
        <f t="shared" si="452"/>
        <v>11</v>
      </c>
    </row>
    <row r="9617" spans="1:26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7">
        <f t="shared" si="450"/>
        <v>1016.792</v>
      </c>
      <c r="W9617" s="7" t="str">
        <f>IFERROR(INDEX(Returns!A:A,MATCH(Orders!B9617,Returns!B:B,0)), "No")</f>
        <v>No</v>
      </c>
      <c r="X9617" s="7" t="str">
        <f>INDEX(People!$A$2:$A$5,MATCH(Orders!M9617,People!$B$2:$B$5,0))</f>
        <v>Anna Andreadi</v>
      </c>
      <c r="Y9617">
        <f t="shared" si="451"/>
        <v>2016</v>
      </c>
      <c r="Z9617">
        <f t="shared" si="452"/>
        <v>11</v>
      </c>
    </row>
    <row r="9618" spans="1:26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7">
        <f t="shared" si="450"/>
        <v>2.88</v>
      </c>
      <c r="W9618" s="7" t="str">
        <f>IFERROR(INDEX(Returns!A:A,MATCH(Orders!B9618,Returns!B:B,0)), "No")</f>
        <v>No</v>
      </c>
      <c r="X9618" s="7" t="str">
        <f>INDEX(People!$A$2:$A$5,MATCH(Orders!M9618,People!$B$2:$B$5,0))</f>
        <v>Anna Andreadi</v>
      </c>
      <c r="Y9618">
        <f t="shared" si="451"/>
        <v>2018</v>
      </c>
      <c r="Z9618">
        <f t="shared" si="452"/>
        <v>8</v>
      </c>
    </row>
    <row r="9619" spans="1:26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7">
        <f t="shared" si="450"/>
        <v>299.99399999999997</v>
      </c>
      <c r="W9619" s="7" t="str">
        <f>IFERROR(INDEX(Returns!A:A,MATCH(Orders!B9619,Returns!B:B,0)), "No")</f>
        <v>No</v>
      </c>
      <c r="X9619" s="7" t="str">
        <f>INDEX(People!$A$2:$A$5,MATCH(Orders!M9619,People!$B$2:$B$5,0))</f>
        <v>Chuck Magee</v>
      </c>
      <c r="Y9619">
        <f t="shared" si="451"/>
        <v>2019</v>
      </c>
      <c r="Z9619">
        <f t="shared" si="452"/>
        <v>11</v>
      </c>
    </row>
    <row r="9620" spans="1:26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7">
        <f t="shared" si="450"/>
        <v>28.784000000000002</v>
      </c>
      <c r="W9620" s="7" t="str">
        <f>IFERROR(INDEX(Returns!A:A,MATCH(Orders!B9620,Returns!B:B,0)), "No")</f>
        <v>No</v>
      </c>
      <c r="X9620" s="7" t="str">
        <f>INDEX(People!$A$2:$A$5,MATCH(Orders!M9620,People!$B$2:$B$5,0))</f>
        <v>Chuck Magee</v>
      </c>
      <c r="Y9620">
        <f t="shared" si="451"/>
        <v>2019</v>
      </c>
      <c r="Z9620">
        <f t="shared" si="452"/>
        <v>11</v>
      </c>
    </row>
    <row r="9621" spans="1:26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7">
        <f t="shared" si="450"/>
        <v>27.992000000000008</v>
      </c>
      <c r="W9621" s="7" t="str">
        <f>IFERROR(INDEX(Returns!A:A,MATCH(Orders!B9621,Returns!B:B,0)), "No")</f>
        <v>No</v>
      </c>
      <c r="X9621" s="7" t="str">
        <f>INDEX(People!$A$2:$A$5,MATCH(Orders!M9621,People!$B$2:$B$5,0))</f>
        <v>Chuck Magee</v>
      </c>
      <c r="Y9621">
        <f t="shared" si="451"/>
        <v>2019</v>
      </c>
      <c r="Z9621">
        <f t="shared" si="452"/>
        <v>11</v>
      </c>
    </row>
    <row r="9622" spans="1:26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7">
        <f t="shared" si="450"/>
        <v>2.7840000000000003</v>
      </c>
      <c r="W9622" s="7" t="str">
        <f>IFERROR(INDEX(Returns!A:A,MATCH(Orders!B9622,Returns!B:B,0)), "No")</f>
        <v>No</v>
      </c>
      <c r="X9622" s="7" t="str">
        <f>INDEX(People!$A$2:$A$5,MATCH(Orders!M9622,People!$B$2:$B$5,0))</f>
        <v>Chuck Magee</v>
      </c>
      <c r="Y9622">
        <f t="shared" si="451"/>
        <v>2016</v>
      </c>
      <c r="Z9622">
        <f t="shared" si="452"/>
        <v>9</v>
      </c>
    </row>
    <row r="9623" spans="1:26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7">
        <f t="shared" si="450"/>
        <v>1.5760000000000001</v>
      </c>
      <c r="W9623" s="7" t="str">
        <f>IFERROR(INDEX(Returns!A:A,MATCH(Orders!B9623,Returns!B:B,0)), "No")</f>
        <v>No</v>
      </c>
      <c r="X9623" s="7" t="str">
        <f>INDEX(People!$A$2:$A$5,MATCH(Orders!M9623,People!$B$2:$B$5,0))</f>
        <v>Chuck Magee</v>
      </c>
      <c r="Y9623">
        <f t="shared" si="451"/>
        <v>2016</v>
      </c>
      <c r="Z9623">
        <f t="shared" si="452"/>
        <v>9</v>
      </c>
    </row>
    <row r="9624" spans="1:26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7">
        <f t="shared" si="450"/>
        <v>8.2240000000000002</v>
      </c>
      <c r="W9624" s="7" t="str">
        <f>IFERROR(INDEX(Returns!A:A,MATCH(Orders!B9624,Returns!B:B,0)), "No")</f>
        <v>No</v>
      </c>
      <c r="X9624" s="7" t="str">
        <f>INDEX(People!$A$2:$A$5,MATCH(Orders!M9624,People!$B$2:$B$5,0))</f>
        <v>Chuck Magee</v>
      </c>
      <c r="Y9624">
        <f t="shared" si="451"/>
        <v>2016</v>
      </c>
      <c r="Z9624">
        <f t="shared" si="452"/>
        <v>9</v>
      </c>
    </row>
    <row r="9625" spans="1:26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7">
        <f t="shared" si="450"/>
        <v>10.695999999999996</v>
      </c>
      <c r="W9625" s="7" t="str">
        <f>IFERROR(INDEX(Returns!A:A,MATCH(Orders!B9625,Returns!B:B,0)), "No")</f>
        <v>No</v>
      </c>
      <c r="X9625" s="7" t="str">
        <f>INDEX(People!$A$2:$A$5,MATCH(Orders!M9625,People!$B$2:$B$5,0))</f>
        <v>Kelly Williams</v>
      </c>
      <c r="Y9625">
        <f t="shared" si="451"/>
        <v>2019</v>
      </c>
      <c r="Z9625">
        <f t="shared" si="452"/>
        <v>6</v>
      </c>
    </row>
    <row r="9626" spans="1:26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7">
        <f t="shared" si="450"/>
        <v>102.438</v>
      </c>
      <c r="W9626" s="7" t="str">
        <f>IFERROR(INDEX(Returns!A:A,MATCH(Orders!B9626,Returns!B:B,0)), "No")</f>
        <v>No</v>
      </c>
      <c r="X9626" s="7" t="str">
        <f>INDEX(People!$A$2:$A$5,MATCH(Orders!M9626,People!$B$2:$B$5,0))</f>
        <v>Kelly Williams</v>
      </c>
      <c r="Y9626">
        <f t="shared" si="451"/>
        <v>2019</v>
      </c>
      <c r="Z9626">
        <f t="shared" si="452"/>
        <v>6</v>
      </c>
    </row>
    <row r="9627" spans="1:26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7">
        <f t="shared" si="450"/>
        <v>136.66639999999998</v>
      </c>
      <c r="W9627" s="7" t="str">
        <f>IFERROR(INDEX(Returns!A:A,MATCH(Orders!B9627,Returns!B:B,0)), "No")</f>
        <v>No</v>
      </c>
      <c r="X9627" s="7" t="str">
        <f>INDEX(People!$A$2:$A$5,MATCH(Orders!M9627,People!$B$2:$B$5,0))</f>
        <v>Kelly Williams</v>
      </c>
      <c r="Y9627">
        <f t="shared" si="451"/>
        <v>2019</v>
      </c>
      <c r="Z9627">
        <f t="shared" si="452"/>
        <v>6</v>
      </c>
    </row>
    <row r="9628" spans="1:26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7">
        <f t="shared" si="450"/>
        <v>4.6240000000000006</v>
      </c>
      <c r="W9628" s="7" t="str">
        <f>IFERROR(INDEX(Returns!A:A,MATCH(Orders!B9628,Returns!B:B,0)), "No")</f>
        <v>No</v>
      </c>
      <c r="X9628" s="7" t="str">
        <f>INDEX(People!$A$2:$A$5,MATCH(Orders!M9628,People!$B$2:$B$5,0))</f>
        <v>Kelly Williams</v>
      </c>
      <c r="Y9628">
        <f t="shared" si="451"/>
        <v>2019</v>
      </c>
      <c r="Z9628">
        <f t="shared" si="452"/>
        <v>9</v>
      </c>
    </row>
    <row r="9629" spans="1:26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7">
        <f t="shared" si="450"/>
        <v>4.8899999999999997</v>
      </c>
      <c r="W9629" s="7" t="str">
        <f>IFERROR(INDEX(Returns!A:A,MATCH(Orders!B9629,Returns!B:B,0)), "No")</f>
        <v>No</v>
      </c>
      <c r="X9629" s="7" t="str">
        <f>INDEX(People!$A$2:$A$5,MATCH(Orders!M9629,People!$B$2:$B$5,0))</f>
        <v>Kelly Williams</v>
      </c>
      <c r="Y9629">
        <f t="shared" si="451"/>
        <v>2016</v>
      </c>
      <c r="Z9629">
        <f t="shared" si="452"/>
        <v>11</v>
      </c>
    </row>
    <row r="9630" spans="1:26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7">
        <f t="shared" si="450"/>
        <v>5.3440000000000003</v>
      </c>
      <c r="W9630" s="7" t="str">
        <f>IFERROR(INDEX(Returns!A:A,MATCH(Orders!B9630,Returns!B:B,0)), "No")</f>
        <v>No</v>
      </c>
      <c r="X9630" s="7" t="str">
        <f>INDEX(People!$A$2:$A$5,MATCH(Orders!M9630,People!$B$2:$B$5,0))</f>
        <v>Chuck Magee</v>
      </c>
      <c r="Y9630">
        <f t="shared" si="451"/>
        <v>2016</v>
      </c>
      <c r="Z9630">
        <f t="shared" si="452"/>
        <v>1</v>
      </c>
    </row>
    <row r="9631" spans="1:26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7">
        <f t="shared" si="450"/>
        <v>1.7190000000000003</v>
      </c>
      <c r="W9631" s="7" t="str">
        <f>IFERROR(INDEX(Returns!A:A,MATCH(Orders!B9631,Returns!B:B,0)), "No")</f>
        <v>No</v>
      </c>
      <c r="X9631" s="7" t="str">
        <f>INDEX(People!$A$2:$A$5,MATCH(Orders!M9631,People!$B$2:$B$5,0))</f>
        <v>Chuck Magee</v>
      </c>
      <c r="Y9631">
        <f t="shared" si="451"/>
        <v>2016</v>
      </c>
      <c r="Z9631">
        <f t="shared" si="452"/>
        <v>1</v>
      </c>
    </row>
    <row r="9632" spans="1:26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7">
        <f t="shared" si="450"/>
        <v>2.3839999999999999</v>
      </c>
      <c r="W9632" s="7" t="str">
        <f>IFERROR(INDEX(Returns!A:A,MATCH(Orders!B9632,Returns!B:B,0)), "No")</f>
        <v>No</v>
      </c>
      <c r="X9632" s="7" t="str">
        <f>INDEX(People!$A$2:$A$5,MATCH(Orders!M9632,People!$B$2:$B$5,0))</f>
        <v>Chuck Magee</v>
      </c>
      <c r="Y9632">
        <f t="shared" si="451"/>
        <v>2018</v>
      </c>
      <c r="Z9632">
        <f t="shared" si="452"/>
        <v>5</v>
      </c>
    </row>
    <row r="9633" spans="1:26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7">
        <f t="shared" si="450"/>
        <v>29.95</v>
      </c>
      <c r="W9633" s="7" t="str">
        <f>IFERROR(INDEX(Returns!A:A,MATCH(Orders!B9633,Returns!B:B,0)), "No")</f>
        <v>No</v>
      </c>
      <c r="X9633" s="7" t="str">
        <f>INDEX(People!$A$2:$A$5,MATCH(Orders!M9633,People!$B$2:$B$5,0))</f>
        <v>Chuck Magee</v>
      </c>
      <c r="Y9633">
        <f t="shared" si="451"/>
        <v>2018</v>
      </c>
      <c r="Z9633">
        <f t="shared" si="452"/>
        <v>5</v>
      </c>
    </row>
    <row r="9634" spans="1:26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7">
        <f t="shared" si="450"/>
        <v>11.33</v>
      </c>
      <c r="W9634" s="7" t="str">
        <f>IFERROR(INDEX(Returns!A:A,MATCH(Orders!B9634,Returns!B:B,0)), "No")</f>
        <v>No</v>
      </c>
      <c r="X9634" s="7" t="str">
        <f>INDEX(People!$A$2:$A$5,MATCH(Orders!M9634,People!$B$2:$B$5,0))</f>
        <v>Kelly Williams</v>
      </c>
      <c r="Y9634">
        <f t="shared" si="451"/>
        <v>2019</v>
      </c>
      <c r="Z9634">
        <f t="shared" si="452"/>
        <v>2</v>
      </c>
    </row>
    <row r="9635" spans="1:26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7">
        <f t="shared" si="450"/>
        <v>59</v>
      </c>
      <c r="W9635" s="7" t="str">
        <f>IFERROR(INDEX(Returns!A:A,MATCH(Orders!B9635,Returns!B:B,0)), "No")</f>
        <v>No</v>
      </c>
      <c r="X9635" s="7" t="str">
        <f>INDEX(People!$A$2:$A$5,MATCH(Orders!M9635,People!$B$2:$B$5,0))</f>
        <v>Chuck Magee</v>
      </c>
      <c r="Y9635">
        <f t="shared" si="451"/>
        <v>2016</v>
      </c>
      <c r="Z9635">
        <f t="shared" si="452"/>
        <v>10</v>
      </c>
    </row>
    <row r="9636" spans="1:26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7">
        <f t="shared" si="450"/>
        <v>11.35</v>
      </c>
      <c r="W9636" s="7" t="str">
        <f>IFERROR(INDEX(Returns!A:A,MATCH(Orders!B9636,Returns!B:B,0)), "No")</f>
        <v>No</v>
      </c>
      <c r="X9636" s="7" t="str">
        <f>INDEX(People!$A$2:$A$5,MATCH(Orders!M9636,People!$B$2:$B$5,0))</f>
        <v>Chuck Magee</v>
      </c>
      <c r="Y9636">
        <f t="shared" si="451"/>
        <v>2016</v>
      </c>
      <c r="Z9636">
        <f t="shared" si="452"/>
        <v>10</v>
      </c>
    </row>
    <row r="9637" spans="1:26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7">
        <f t="shared" si="450"/>
        <v>180.98</v>
      </c>
      <c r="W9637" s="7" t="str">
        <f>IFERROR(INDEX(Returns!A:A,MATCH(Orders!B9637,Returns!B:B,0)), "No")</f>
        <v>No</v>
      </c>
      <c r="X9637" s="7" t="str">
        <f>INDEX(People!$A$2:$A$5,MATCH(Orders!M9637,People!$B$2:$B$5,0))</f>
        <v>Chuck Magee</v>
      </c>
      <c r="Y9637">
        <f t="shared" si="451"/>
        <v>2016</v>
      </c>
      <c r="Z9637">
        <f t="shared" si="452"/>
        <v>10</v>
      </c>
    </row>
    <row r="9638" spans="1:26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7">
        <f t="shared" si="450"/>
        <v>68.77</v>
      </c>
      <c r="W9638" s="7" t="str">
        <f>IFERROR(INDEX(Returns!A:A,MATCH(Orders!B9638,Returns!B:B,0)), "No")</f>
        <v>No</v>
      </c>
      <c r="X9638" s="7" t="str">
        <f>INDEX(People!$A$2:$A$5,MATCH(Orders!M9638,People!$B$2:$B$5,0))</f>
        <v>Anna Andreadi</v>
      </c>
      <c r="Y9638">
        <f t="shared" si="451"/>
        <v>2016</v>
      </c>
      <c r="Z9638">
        <f t="shared" si="452"/>
        <v>11</v>
      </c>
    </row>
    <row r="9639" spans="1:26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7">
        <f t="shared" si="450"/>
        <v>182.55</v>
      </c>
      <c r="W9639" s="7" t="str">
        <f>IFERROR(INDEX(Returns!A:A,MATCH(Orders!B9639,Returns!B:B,0)), "No")</f>
        <v>No</v>
      </c>
      <c r="X9639" s="7" t="str">
        <f>INDEX(People!$A$2:$A$5,MATCH(Orders!M9639,People!$B$2:$B$5,0))</f>
        <v>Anna Andreadi</v>
      </c>
      <c r="Y9639">
        <f t="shared" si="451"/>
        <v>2016</v>
      </c>
      <c r="Z9639">
        <f t="shared" si="452"/>
        <v>11</v>
      </c>
    </row>
    <row r="9640" spans="1:26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7">
        <f t="shared" si="450"/>
        <v>5.78</v>
      </c>
      <c r="W9640" s="7" t="str">
        <f>IFERROR(INDEX(Returns!A:A,MATCH(Orders!B9640,Returns!B:B,0)), "No")</f>
        <v>No</v>
      </c>
      <c r="X9640" s="7" t="str">
        <f>INDEX(People!$A$2:$A$5,MATCH(Orders!M9640,People!$B$2:$B$5,0))</f>
        <v>Anna Andreadi</v>
      </c>
      <c r="Y9640">
        <f t="shared" si="451"/>
        <v>2019</v>
      </c>
      <c r="Z9640">
        <f t="shared" si="452"/>
        <v>11</v>
      </c>
    </row>
    <row r="9641" spans="1:26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7">
        <f t="shared" si="450"/>
        <v>330.58800000000002</v>
      </c>
      <c r="W9641" s="7" t="str">
        <f>IFERROR(INDEX(Returns!A:A,MATCH(Orders!B9641,Returns!B:B,0)), "No")</f>
        <v>No</v>
      </c>
      <c r="X9641" s="7" t="str">
        <f>INDEX(People!$A$2:$A$5,MATCH(Orders!M9641,People!$B$2:$B$5,0))</f>
        <v>Cassandra Brandow</v>
      </c>
      <c r="Y9641">
        <f t="shared" si="451"/>
        <v>2017</v>
      </c>
      <c r="Z9641">
        <f t="shared" si="452"/>
        <v>1</v>
      </c>
    </row>
    <row r="9642" spans="1:26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7">
        <f t="shared" si="450"/>
        <v>4.13</v>
      </c>
      <c r="W9642" s="7" t="str">
        <f>IFERROR(INDEX(Returns!A:A,MATCH(Orders!B9642,Returns!B:B,0)), "No")</f>
        <v>No</v>
      </c>
      <c r="X9642" s="7" t="str">
        <f>INDEX(People!$A$2:$A$5,MATCH(Orders!M9642,People!$B$2:$B$5,0))</f>
        <v>Anna Andreadi</v>
      </c>
      <c r="Y9642">
        <f t="shared" si="451"/>
        <v>2016</v>
      </c>
      <c r="Z9642">
        <f t="shared" si="452"/>
        <v>3</v>
      </c>
    </row>
    <row r="9643" spans="1:26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7">
        <f t="shared" si="450"/>
        <v>40.98</v>
      </c>
      <c r="W9643" s="7" t="str">
        <f>IFERROR(INDEX(Returns!A:A,MATCH(Orders!B9643,Returns!B:B,0)), "No")</f>
        <v>No</v>
      </c>
      <c r="X9643" s="7" t="str">
        <f>INDEX(People!$A$2:$A$5,MATCH(Orders!M9643,People!$B$2:$B$5,0))</f>
        <v>Anna Andreadi</v>
      </c>
      <c r="Y9643">
        <f t="shared" si="451"/>
        <v>2016</v>
      </c>
      <c r="Z9643">
        <f t="shared" si="452"/>
        <v>3</v>
      </c>
    </row>
    <row r="9644" spans="1:26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7">
        <f t="shared" si="450"/>
        <v>72.784000000000006</v>
      </c>
      <c r="W9644" s="7" t="str">
        <f>IFERROR(INDEX(Returns!A:A,MATCH(Orders!B9644,Returns!B:B,0)), "No")</f>
        <v>No</v>
      </c>
      <c r="X9644" s="7" t="str">
        <f>INDEX(People!$A$2:$A$5,MATCH(Orders!M9644,People!$B$2:$B$5,0))</f>
        <v>Anna Andreadi</v>
      </c>
      <c r="Y9644">
        <f t="shared" si="451"/>
        <v>2016</v>
      </c>
      <c r="Z9644">
        <f t="shared" si="452"/>
        <v>3</v>
      </c>
    </row>
    <row r="9645" spans="1:26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7">
        <f t="shared" si="450"/>
        <v>240.78400000000002</v>
      </c>
      <c r="W9645" s="7" t="str">
        <f>IFERROR(INDEX(Returns!A:A,MATCH(Orders!B9645,Returns!B:B,0)), "No")</f>
        <v>No</v>
      </c>
      <c r="X9645" s="7" t="str">
        <f>INDEX(People!$A$2:$A$5,MATCH(Orders!M9645,People!$B$2:$B$5,0))</f>
        <v>Anna Andreadi</v>
      </c>
      <c r="Y9645">
        <f t="shared" si="451"/>
        <v>2016</v>
      </c>
      <c r="Z9645">
        <f t="shared" si="452"/>
        <v>3</v>
      </c>
    </row>
    <row r="9646" spans="1:26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7">
        <f t="shared" si="450"/>
        <v>12.792000000000002</v>
      </c>
      <c r="W9646" s="7" t="str">
        <f>IFERROR(INDEX(Returns!A:A,MATCH(Orders!B9646,Returns!B:B,0)), "No")</f>
        <v>No</v>
      </c>
      <c r="X9646" s="7" t="str">
        <f>INDEX(People!$A$2:$A$5,MATCH(Orders!M9646,People!$B$2:$B$5,0))</f>
        <v>Anna Andreadi</v>
      </c>
      <c r="Y9646">
        <f t="shared" si="451"/>
        <v>2019</v>
      </c>
      <c r="Z9646">
        <f t="shared" si="452"/>
        <v>6</v>
      </c>
    </row>
    <row r="9647" spans="1:26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7">
        <f t="shared" si="450"/>
        <v>17.584</v>
      </c>
      <c r="W9647" s="7" t="str">
        <f>IFERROR(INDEX(Returns!A:A,MATCH(Orders!B9647,Returns!B:B,0)), "No")</f>
        <v>No</v>
      </c>
      <c r="X9647" s="7" t="str">
        <f>INDEX(People!$A$2:$A$5,MATCH(Orders!M9647,People!$B$2:$B$5,0))</f>
        <v>Anna Andreadi</v>
      </c>
      <c r="Y9647">
        <f t="shared" si="451"/>
        <v>2019</v>
      </c>
      <c r="Z9647">
        <f t="shared" si="452"/>
        <v>6</v>
      </c>
    </row>
    <row r="9648" spans="1:26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7">
        <f t="shared" si="450"/>
        <v>36.294000000000004</v>
      </c>
      <c r="W9648" s="7" t="str">
        <f>IFERROR(INDEX(Returns!A:A,MATCH(Orders!B9648,Returns!B:B,0)), "No")</f>
        <v>No</v>
      </c>
      <c r="X9648" s="7" t="str">
        <f>INDEX(People!$A$2:$A$5,MATCH(Orders!M9648,People!$B$2:$B$5,0))</f>
        <v>Anna Andreadi</v>
      </c>
      <c r="Y9648">
        <f t="shared" si="451"/>
        <v>2019</v>
      </c>
      <c r="Z9648">
        <f t="shared" si="452"/>
        <v>6</v>
      </c>
    </row>
    <row r="9649" spans="1:26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7">
        <f t="shared" si="450"/>
        <v>55.29</v>
      </c>
      <c r="W9649" s="7" t="str">
        <f>IFERROR(INDEX(Returns!A:A,MATCH(Orders!B9649,Returns!B:B,0)), "No")</f>
        <v>No</v>
      </c>
      <c r="X9649" s="7" t="str">
        <f>INDEX(People!$A$2:$A$5,MATCH(Orders!M9649,People!$B$2:$B$5,0))</f>
        <v>Kelly Williams</v>
      </c>
      <c r="Y9649">
        <f t="shared" si="451"/>
        <v>2016</v>
      </c>
      <c r="Z9649">
        <f t="shared" si="452"/>
        <v>11</v>
      </c>
    </row>
    <row r="9650" spans="1:26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7">
        <f t="shared" si="450"/>
        <v>93.99</v>
      </c>
      <c r="W9650" s="7" t="str">
        <f>IFERROR(INDEX(Returns!A:A,MATCH(Orders!B9650,Returns!B:B,0)), "No")</f>
        <v>No</v>
      </c>
      <c r="X9650" s="7" t="str">
        <f>INDEX(People!$A$2:$A$5,MATCH(Orders!M9650,People!$B$2:$B$5,0))</f>
        <v>Kelly Williams</v>
      </c>
      <c r="Y9650">
        <f t="shared" si="451"/>
        <v>2016</v>
      </c>
      <c r="Z9650">
        <f t="shared" si="452"/>
        <v>11</v>
      </c>
    </row>
    <row r="9651" spans="1:26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7">
        <f t="shared" si="450"/>
        <v>425.83300000000003</v>
      </c>
      <c r="W9651" s="7" t="str">
        <f>IFERROR(INDEX(Returns!A:A,MATCH(Orders!B9651,Returns!B:B,0)), "No")</f>
        <v>No</v>
      </c>
      <c r="X9651" s="7" t="str">
        <f>INDEX(People!$A$2:$A$5,MATCH(Orders!M9651,People!$B$2:$B$5,0))</f>
        <v>Anna Andreadi</v>
      </c>
      <c r="Y9651">
        <f t="shared" si="451"/>
        <v>2018</v>
      </c>
      <c r="Z9651">
        <f t="shared" si="452"/>
        <v>11</v>
      </c>
    </row>
    <row r="9652" spans="1:26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7">
        <f t="shared" si="450"/>
        <v>4.13</v>
      </c>
      <c r="W9652" s="7" t="str">
        <f>IFERROR(INDEX(Returns!A:A,MATCH(Orders!B9652,Returns!B:B,0)), "No")</f>
        <v>No</v>
      </c>
      <c r="X9652" s="7" t="str">
        <f>INDEX(People!$A$2:$A$5,MATCH(Orders!M9652,People!$B$2:$B$5,0))</f>
        <v>Anna Andreadi</v>
      </c>
      <c r="Y9652">
        <f t="shared" si="451"/>
        <v>2018</v>
      </c>
      <c r="Z9652">
        <f t="shared" si="452"/>
        <v>11</v>
      </c>
    </row>
    <row r="9653" spans="1:26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7">
        <f t="shared" si="450"/>
        <v>32.479999999999997</v>
      </c>
      <c r="W9653" s="7" t="str">
        <f>IFERROR(INDEX(Returns!A:A,MATCH(Orders!B9653,Returns!B:B,0)), "No")</f>
        <v>No</v>
      </c>
      <c r="X9653" s="7" t="str">
        <f>INDEX(People!$A$2:$A$5,MATCH(Orders!M9653,People!$B$2:$B$5,0))</f>
        <v>Anna Andreadi</v>
      </c>
      <c r="Y9653">
        <f t="shared" si="451"/>
        <v>2018</v>
      </c>
      <c r="Z9653">
        <f t="shared" si="452"/>
        <v>11</v>
      </c>
    </row>
    <row r="9654" spans="1:26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7">
        <f t="shared" si="450"/>
        <v>99.23</v>
      </c>
      <c r="W9654" s="7" t="str">
        <f>IFERROR(INDEX(Returns!A:A,MATCH(Orders!B9654,Returns!B:B,0)), "No")</f>
        <v>No</v>
      </c>
      <c r="X9654" s="7" t="str">
        <f>INDEX(People!$A$2:$A$5,MATCH(Orders!M9654,People!$B$2:$B$5,0))</f>
        <v>Anna Andreadi</v>
      </c>
      <c r="Y9654">
        <f t="shared" si="451"/>
        <v>2018</v>
      </c>
      <c r="Z9654">
        <f t="shared" si="452"/>
        <v>11</v>
      </c>
    </row>
    <row r="9655" spans="1:26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7">
        <f t="shared" si="450"/>
        <v>47.992000000000004</v>
      </c>
      <c r="W9655" s="7" t="str">
        <f>IFERROR(INDEX(Returns!A:A,MATCH(Orders!B9655,Returns!B:B,0)), "No")</f>
        <v>No</v>
      </c>
      <c r="X9655" s="7" t="str">
        <f>INDEX(People!$A$2:$A$5,MATCH(Orders!M9655,People!$B$2:$B$5,0))</f>
        <v>Anna Andreadi</v>
      </c>
      <c r="Y9655">
        <f t="shared" si="451"/>
        <v>2019</v>
      </c>
      <c r="Z9655">
        <f t="shared" si="452"/>
        <v>1</v>
      </c>
    </row>
    <row r="9656" spans="1:26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7">
        <f t="shared" si="450"/>
        <v>2.4690000000000003</v>
      </c>
      <c r="W9656" s="7" t="str">
        <f>IFERROR(INDEX(Returns!A:A,MATCH(Orders!B9656,Returns!B:B,0)), "No")</f>
        <v>No</v>
      </c>
      <c r="X9656" s="7" t="str">
        <f>INDEX(People!$A$2:$A$5,MATCH(Orders!M9656,People!$B$2:$B$5,0))</f>
        <v>Anna Andreadi</v>
      </c>
      <c r="Y9656">
        <f t="shared" si="451"/>
        <v>2019</v>
      </c>
      <c r="Z9656">
        <f t="shared" si="452"/>
        <v>1</v>
      </c>
    </row>
    <row r="9657" spans="1:26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7">
        <f t="shared" si="450"/>
        <v>32.479999999999997</v>
      </c>
      <c r="W9657" s="7" t="str">
        <f>IFERROR(INDEX(Returns!A:A,MATCH(Orders!B9657,Returns!B:B,0)), "No")</f>
        <v>No</v>
      </c>
      <c r="X9657" s="7" t="str">
        <f>INDEX(People!$A$2:$A$5,MATCH(Orders!M9657,People!$B$2:$B$5,0))</f>
        <v>Chuck Magee</v>
      </c>
      <c r="Y9657">
        <f t="shared" si="451"/>
        <v>2016</v>
      </c>
      <c r="Z9657">
        <f t="shared" si="452"/>
        <v>9</v>
      </c>
    </row>
    <row r="9658" spans="1:26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7">
        <f t="shared" si="450"/>
        <v>3.9840000000000004</v>
      </c>
      <c r="W9658" s="7" t="str">
        <f>IFERROR(INDEX(Returns!A:A,MATCH(Orders!B9658,Returns!B:B,0)), "No")</f>
        <v>No</v>
      </c>
      <c r="X9658" s="7" t="str">
        <f>INDEX(People!$A$2:$A$5,MATCH(Orders!M9658,People!$B$2:$B$5,0))</f>
        <v>Chuck Magee</v>
      </c>
      <c r="Y9658">
        <f t="shared" si="451"/>
        <v>2016</v>
      </c>
      <c r="Z9658">
        <f t="shared" si="452"/>
        <v>9</v>
      </c>
    </row>
    <row r="9659" spans="1:26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7">
        <f t="shared" si="450"/>
        <v>3.26</v>
      </c>
      <c r="W9659" s="7" t="str">
        <f>IFERROR(INDEX(Returns!A:A,MATCH(Orders!B9659,Returns!B:B,0)), "No")</f>
        <v>No</v>
      </c>
      <c r="X9659" s="7" t="str">
        <f>INDEX(People!$A$2:$A$5,MATCH(Orders!M9659,People!$B$2:$B$5,0))</f>
        <v>Chuck Magee</v>
      </c>
      <c r="Y9659">
        <f t="shared" si="451"/>
        <v>2016</v>
      </c>
      <c r="Z9659">
        <f t="shared" si="452"/>
        <v>9</v>
      </c>
    </row>
    <row r="9660" spans="1:26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7">
        <f t="shared" si="450"/>
        <v>144.88200000000001</v>
      </c>
      <c r="W9660" s="7" t="str">
        <f>IFERROR(INDEX(Returns!A:A,MATCH(Orders!B9660,Returns!B:B,0)), "No")</f>
        <v>No</v>
      </c>
      <c r="X9660" s="7" t="str">
        <f>INDEX(People!$A$2:$A$5,MATCH(Orders!M9660,People!$B$2:$B$5,0))</f>
        <v>Chuck Magee</v>
      </c>
      <c r="Y9660">
        <f t="shared" si="451"/>
        <v>2016</v>
      </c>
      <c r="Z9660">
        <f t="shared" si="452"/>
        <v>9</v>
      </c>
    </row>
    <row r="9661" spans="1:26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7">
        <f t="shared" si="450"/>
        <v>3.75</v>
      </c>
      <c r="W9661" s="7" t="str">
        <f>IFERROR(INDEX(Returns!A:A,MATCH(Orders!B9661,Returns!B:B,0)), "No")</f>
        <v>No</v>
      </c>
      <c r="X9661" s="7" t="str">
        <f>INDEX(People!$A$2:$A$5,MATCH(Orders!M9661,People!$B$2:$B$5,0))</f>
        <v>Anna Andreadi</v>
      </c>
      <c r="Y9661">
        <f t="shared" si="451"/>
        <v>2016</v>
      </c>
      <c r="Z9661">
        <f t="shared" si="452"/>
        <v>3</v>
      </c>
    </row>
    <row r="9662" spans="1:26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7">
        <f t="shared" si="450"/>
        <v>335.99200000000002</v>
      </c>
      <c r="W9662" s="7" t="str">
        <f>IFERROR(INDEX(Returns!A:A,MATCH(Orders!B9662,Returns!B:B,0)), "No")</f>
        <v>No</v>
      </c>
      <c r="X9662" s="7" t="str">
        <f>INDEX(People!$A$2:$A$5,MATCH(Orders!M9662,People!$B$2:$B$5,0))</f>
        <v>Anna Andreadi</v>
      </c>
      <c r="Y9662">
        <f t="shared" si="451"/>
        <v>2018</v>
      </c>
      <c r="Z9662">
        <f t="shared" si="452"/>
        <v>6</v>
      </c>
    </row>
    <row r="9663" spans="1:26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7">
        <f t="shared" si="450"/>
        <v>13.48</v>
      </c>
      <c r="W9663" s="7" t="str">
        <f>IFERROR(INDEX(Returns!A:A,MATCH(Orders!B9663,Returns!B:B,0)), "No")</f>
        <v>No</v>
      </c>
      <c r="X9663" s="7" t="str">
        <f>INDEX(People!$A$2:$A$5,MATCH(Orders!M9663,People!$B$2:$B$5,0))</f>
        <v>Anna Andreadi</v>
      </c>
      <c r="Y9663">
        <f t="shared" si="451"/>
        <v>2018</v>
      </c>
      <c r="Z9663">
        <f t="shared" si="452"/>
        <v>6</v>
      </c>
    </row>
    <row r="9664" spans="1:26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7">
        <f t="shared" si="450"/>
        <v>159.20000000000002</v>
      </c>
      <c r="W9664" s="7" t="str">
        <f>IFERROR(INDEX(Returns!A:A,MATCH(Orders!B9664,Returns!B:B,0)), "No")</f>
        <v>No</v>
      </c>
      <c r="X9664" s="7" t="str">
        <f>INDEX(People!$A$2:$A$5,MATCH(Orders!M9664,People!$B$2:$B$5,0))</f>
        <v>Anna Andreadi</v>
      </c>
      <c r="Y9664">
        <f t="shared" si="451"/>
        <v>2018</v>
      </c>
      <c r="Z9664">
        <f t="shared" si="452"/>
        <v>6</v>
      </c>
    </row>
    <row r="9665" spans="1:26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7">
        <f t="shared" si="450"/>
        <v>64.650000000000006</v>
      </c>
      <c r="W9665" s="7" t="str">
        <f>IFERROR(INDEX(Returns!A:A,MATCH(Orders!B9665,Returns!B:B,0)), "No")</f>
        <v>No</v>
      </c>
      <c r="X9665" s="7" t="str">
        <f>INDEX(People!$A$2:$A$5,MATCH(Orders!M9665,People!$B$2:$B$5,0))</f>
        <v>Anna Andreadi</v>
      </c>
      <c r="Y9665">
        <f t="shared" si="451"/>
        <v>2019</v>
      </c>
      <c r="Z9665">
        <f t="shared" si="452"/>
        <v>8</v>
      </c>
    </row>
    <row r="9666" spans="1:26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7">
        <f t="shared" si="450"/>
        <v>6.48</v>
      </c>
      <c r="W9666" s="7" t="str">
        <f>IFERROR(INDEX(Returns!A:A,MATCH(Orders!B9666,Returns!B:B,0)), "No")</f>
        <v>No</v>
      </c>
      <c r="X9666" s="7" t="str">
        <f>INDEX(People!$A$2:$A$5,MATCH(Orders!M9666,People!$B$2:$B$5,0))</f>
        <v>Anna Andreadi</v>
      </c>
      <c r="Y9666">
        <f t="shared" si="451"/>
        <v>2017</v>
      </c>
      <c r="Z9666">
        <f t="shared" si="452"/>
        <v>12</v>
      </c>
    </row>
    <row r="9667" spans="1:26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7">
        <f t="shared" ref="V9667:V9730" si="453">R9667/S9667</f>
        <v>39.979999999999997</v>
      </c>
      <c r="W9667" s="7" t="str">
        <f>IFERROR(INDEX(Returns!A:A,MATCH(Orders!B9667,Returns!B:B,0)), "No")</f>
        <v>No</v>
      </c>
      <c r="X9667" s="7" t="str">
        <f>INDEX(People!$A$2:$A$5,MATCH(Orders!M9667,People!$B$2:$B$5,0))</f>
        <v>Anna Andreadi</v>
      </c>
      <c r="Y9667">
        <f t="shared" ref="Y9667:Y9730" si="454">YEAR(C9667)</f>
        <v>2019</v>
      </c>
      <c r="Z9667">
        <f t="shared" ref="Z9667:Z9730" si="455">MONTH(C9667)</f>
        <v>11</v>
      </c>
    </row>
    <row r="9668" spans="1:26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7">
        <f t="shared" si="453"/>
        <v>4.1399999999999997</v>
      </c>
      <c r="W9668" s="7" t="str">
        <f>IFERROR(INDEX(Returns!A:A,MATCH(Orders!B9668,Returns!B:B,0)), "No")</f>
        <v>No</v>
      </c>
      <c r="X9668" s="7" t="str">
        <f>INDEX(People!$A$2:$A$5,MATCH(Orders!M9668,People!$B$2:$B$5,0))</f>
        <v>Anna Andreadi</v>
      </c>
      <c r="Y9668">
        <f t="shared" si="454"/>
        <v>2019</v>
      </c>
      <c r="Z9668">
        <f t="shared" si="455"/>
        <v>11</v>
      </c>
    </row>
    <row r="9669" spans="1:26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7">
        <f t="shared" si="453"/>
        <v>2.5840000000000001</v>
      </c>
      <c r="W9669" s="7" t="str">
        <f>IFERROR(INDEX(Returns!A:A,MATCH(Orders!B9669,Returns!B:B,0)), "No")</f>
        <v>No</v>
      </c>
      <c r="X9669" s="7" t="str">
        <f>INDEX(People!$A$2:$A$5,MATCH(Orders!M9669,People!$B$2:$B$5,0))</f>
        <v>Anna Andreadi</v>
      </c>
      <c r="Y9669">
        <f t="shared" si="454"/>
        <v>2018</v>
      </c>
      <c r="Z9669">
        <f t="shared" si="455"/>
        <v>4</v>
      </c>
    </row>
    <row r="9670" spans="1:26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7">
        <f t="shared" si="453"/>
        <v>23.99</v>
      </c>
      <c r="W9670" s="7" t="str">
        <f>IFERROR(INDEX(Returns!A:A,MATCH(Orders!B9670,Returns!B:B,0)), "No")</f>
        <v>No</v>
      </c>
      <c r="X9670" s="7" t="str">
        <f>INDEX(People!$A$2:$A$5,MATCH(Orders!M9670,People!$B$2:$B$5,0))</f>
        <v>Anna Andreadi</v>
      </c>
      <c r="Y9670">
        <f t="shared" si="454"/>
        <v>2018</v>
      </c>
      <c r="Z9670">
        <f t="shared" si="455"/>
        <v>4</v>
      </c>
    </row>
    <row r="9671" spans="1:26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7">
        <f t="shared" si="453"/>
        <v>4.9800000000000004</v>
      </c>
      <c r="W9671" s="7" t="str">
        <f>IFERROR(INDEX(Returns!A:A,MATCH(Orders!B9671,Returns!B:B,0)), "No")</f>
        <v>No</v>
      </c>
      <c r="X9671" s="7" t="str">
        <f>INDEX(People!$A$2:$A$5,MATCH(Orders!M9671,People!$B$2:$B$5,0))</f>
        <v>Cassandra Brandow</v>
      </c>
      <c r="Y9671">
        <f t="shared" si="454"/>
        <v>2019</v>
      </c>
      <c r="Z9671">
        <f t="shared" si="455"/>
        <v>4</v>
      </c>
    </row>
    <row r="9672" spans="1:26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7">
        <f t="shared" si="453"/>
        <v>9.24</v>
      </c>
      <c r="W9672" s="7" t="str">
        <f>IFERROR(INDEX(Returns!A:A,MATCH(Orders!B9672,Returns!B:B,0)), "No")</f>
        <v>No</v>
      </c>
      <c r="X9672" s="7" t="str">
        <f>INDEX(People!$A$2:$A$5,MATCH(Orders!M9672,People!$B$2:$B$5,0))</f>
        <v>Cassandra Brandow</v>
      </c>
      <c r="Y9672">
        <f t="shared" si="454"/>
        <v>2017</v>
      </c>
      <c r="Z9672">
        <f t="shared" si="455"/>
        <v>8</v>
      </c>
    </row>
    <row r="9673" spans="1:26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7">
        <f t="shared" si="453"/>
        <v>4.4000000000000004</v>
      </c>
      <c r="W9673" s="7" t="str">
        <f>IFERROR(INDEX(Returns!A:A,MATCH(Orders!B9673,Returns!B:B,0)), "No")</f>
        <v>No</v>
      </c>
      <c r="X9673" s="7" t="str">
        <f>INDEX(People!$A$2:$A$5,MATCH(Orders!M9673,People!$B$2:$B$5,0))</f>
        <v>Anna Andreadi</v>
      </c>
      <c r="Y9673">
        <f t="shared" si="454"/>
        <v>2019</v>
      </c>
      <c r="Z9673">
        <f t="shared" si="455"/>
        <v>11</v>
      </c>
    </row>
    <row r="9674" spans="1:26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7">
        <f t="shared" si="453"/>
        <v>3.9840000000000004</v>
      </c>
      <c r="W9674" s="7" t="str">
        <f>IFERROR(INDEX(Returns!A:A,MATCH(Orders!B9674,Returns!B:B,0)), "No")</f>
        <v>No</v>
      </c>
      <c r="X9674" s="7" t="str">
        <f>INDEX(People!$A$2:$A$5,MATCH(Orders!M9674,People!$B$2:$B$5,0))</f>
        <v>Chuck Magee</v>
      </c>
      <c r="Y9674">
        <f t="shared" si="454"/>
        <v>2018</v>
      </c>
      <c r="Z9674">
        <f t="shared" si="455"/>
        <v>12</v>
      </c>
    </row>
    <row r="9675" spans="1:26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7">
        <f t="shared" si="453"/>
        <v>299.99399999999997</v>
      </c>
      <c r="W9675" s="7" t="str">
        <f>IFERROR(INDEX(Returns!A:A,MATCH(Orders!B9675,Returns!B:B,0)), "No")</f>
        <v>No</v>
      </c>
      <c r="X9675" s="7" t="str">
        <f>INDEX(People!$A$2:$A$5,MATCH(Orders!M9675,People!$B$2:$B$5,0))</f>
        <v>Chuck Magee</v>
      </c>
      <c r="Y9675">
        <f t="shared" si="454"/>
        <v>2018</v>
      </c>
      <c r="Z9675">
        <f t="shared" si="455"/>
        <v>12</v>
      </c>
    </row>
    <row r="9676" spans="1:26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7">
        <f t="shared" si="453"/>
        <v>26.632000000000001</v>
      </c>
      <c r="W9676" s="7" t="str">
        <f>IFERROR(INDEX(Returns!A:A,MATCH(Orders!B9676,Returns!B:B,0)), "No")</f>
        <v>No</v>
      </c>
      <c r="X9676" s="7" t="str">
        <f>INDEX(People!$A$2:$A$5,MATCH(Orders!M9676,People!$B$2:$B$5,0))</f>
        <v>Kelly Williams</v>
      </c>
      <c r="Y9676">
        <f t="shared" si="454"/>
        <v>2016</v>
      </c>
      <c r="Z9676">
        <f t="shared" si="455"/>
        <v>7</v>
      </c>
    </row>
    <row r="9677" spans="1:26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7">
        <f t="shared" si="453"/>
        <v>10.4</v>
      </c>
      <c r="W9677" s="7" t="str">
        <f>IFERROR(INDEX(Returns!A:A,MATCH(Orders!B9677,Returns!B:B,0)), "No")</f>
        <v>No</v>
      </c>
      <c r="X9677" s="7" t="str">
        <f>INDEX(People!$A$2:$A$5,MATCH(Orders!M9677,People!$B$2:$B$5,0))</f>
        <v>Anna Andreadi</v>
      </c>
      <c r="Y9677">
        <f t="shared" si="454"/>
        <v>2018</v>
      </c>
      <c r="Z9677">
        <f t="shared" si="455"/>
        <v>5</v>
      </c>
    </row>
    <row r="9678" spans="1:26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7">
        <f t="shared" si="453"/>
        <v>10.67</v>
      </c>
      <c r="W9678" s="7" t="str">
        <f>IFERROR(INDEX(Returns!A:A,MATCH(Orders!B9678,Returns!B:B,0)), "No")</f>
        <v>No</v>
      </c>
      <c r="X9678" s="7" t="str">
        <f>INDEX(People!$A$2:$A$5,MATCH(Orders!M9678,People!$B$2:$B$5,0))</f>
        <v>Kelly Williams</v>
      </c>
      <c r="Y9678">
        <f t="shared" si="454"/>
        <v>2016</v>
      </c>
      <c r="Z9678">
        <f t="shared" si="455"/>
        <v>11</v>
      </c>
    </row>
    <row r="9679" spans="1:26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7">
        <f t="shared" si="453"/>
        <v>2.33</v>
      </c>
      <c r="W9679" s="7" t="str">
        <f>IFERROR(INDEX(Returns!A:A,MATCH(Orders!B9679,Returns!B:B,0)), "No")</f>
        <v>No</v>
      </c>
      <c r="X9679" s="7" t="str">
        <f>INDEX(People!$A$2:$A$5,MATCH(Orders!M9679,People!$B$2:$B$5,0))</f>
        <v>Chuck Magee</v>
      </c>
      <c r="Y9679">
        <f t="shared" si="454"/>
        <v>2018</v>
      </c>
      <c r="Z9679">
        <f t="shared" si="455"/>
        <v>4</v>
      </c>
    </row>
    <row r="9680" spans="1:26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7">
        <f t="shared" si="453"/>
        <v>6.84</v>
      </c>
      <c r="W9680" s="7" t="str">
        <f>IFERROR(INDEX(Returns!A:A,MATCH(Orders!B9680,Returns!B:B,0)), "No")</f>
        <v>No</v>
      </c>
      <c r="X9680" s="7" t="str">
        <f>INDEX(People!$A$2:$A$5,MATCH(Orders!M9680,People!$B$2:$B$5,0))</f>
        <v>Chuck Magee</v>
      </c>
      <c r="Y9680">
        <f t="shared" si="454"/>
        <v>2018</v>
      </c>
      <c r="Z9680">
        <f t="shared" si="455"/>
        <v>4</v>
      </c>
    </row>
    <row r="9681" spans="1:26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7">
        <f t="shared" si="453"/>
        <v>161.55000000000001</v>
      </c>
      <c r="W9681" s="7" t="str">
        <f>IFERROR(INDEX(Returns!A:A,MATCH(Orders!B9681,Returns!B:B,0)), "No")</f>
        <v>No</v>
      </c>
      <c r="X9681" s="7" t="str">
        <f>INDEX(People!$A$2:$A$5,MATCH(Orders!M9681,People!$B$2:$B$5,0))</f>
        <v>Anna Andreadi</v>
      </c>
      <c r="Y9681">
        <f t="shared" si="454"/>
        <v>2017</v>
      </c>
      <c r="Z9681">
        <f t="shared" si="455"/>
        <v>12</v>
      </c>
    </row>
    <row r="9682" spans="1:26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7">
        <f t="shared" si="453"/>
        <v>74.239999999999995</v>
      </c>
      <c r="W9682" s="7" t="str">
        <f>IFERROR(INDEX(Returns!A:A,MATCH(Orders!B9682,Returns!B:B,0)), "No")</f>
        <v>No</v>
      </c>
      <c r="X9682" s="7" t="str">
        <f>INDEX(People!$A$2:$A$5,MATCH(Orders!M9682,People!$B$2:$B$5,0))</f>
        <v>Anna Andreadi</v>
      </c>
      <c r="Y9682">
        <f t="shared" si="454"/>
        <v>2017</v>
      </c>
      <c r="Z9682">
        <f t="shared" si="455"/>
        <v>12</v>
      </c>
    </row>
    <row r="9683" spans="1:26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7">
        <f t="shared" si="453"/>
        <v>2.8800000000000003</v>
      </c>
      <c r="W9683" s="7" t="str">
        <f>IFERROR(INDEX(Returns!A:A,MATCH(Orders!B9683,Returns!B:B,0)), "No")</f>
        <v>No</v>
      </c>
      <c r="X9683" s="7" t="str">
        <f>INDEX(People!$A$2:$A$5,MATCH(Orders!M9683,People!$B$2:$B$5,0))</f>
        <v>Anna Andreadi</v>
      </c>
      <c r="Y9683">
        <f t="shared" si="454"/>
        <v>2019</v>
      </c>
      <c r="Z9683">
        <f t="shared" si="455"/>
        <v>12</v>
      </c>
    </row>
    <row r="9684" spans="1:26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7">
        <f t="shared" si="453"/>
        <v>6.48</v>
      </c>
      <c r="W9684" s="7" t="str">
        <f>IFERROR(INDEX(Returns!A:A,MATCH(Orders!B9684,Returns!B:B,0)), "No")</f>
        <v>No</v>
      </c>
      <c r="X9684" s="7" t="str">
        <f>INDEX(People!$A$2:$A$5,MATCH(Orders!M9684,People!$B$2:$B$5,0))</f>
        <v>Anna Andreadi</v>
      </c>
      <c r="Y9684">
        <f t="shared" si="454"/>
        <v>2019</v>
      </c>
      <c r="Z9684">
        <f t="shared" si="455"/>
        <v>12</v>
      </c>
    </row>
    <row r="9685" spans="1:26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7">
        <f t="shared" si="453"/>
        <v>25.13</v>
      </c>
      <c r="W9685" s="7" t="str">
        <f>IFERROR(INDEX(Returns!A:A,MATCH(Orders!B9685,Returns!B:B,0)), "No")</f>
        <v>No</v>
      </c>
      <c r="X9685" s="7" t="str">
        <f>INDEX(People!$A$2:$A$5,MATCH(Orders!M9685,People!$B$2:$B$5,0))</f>
        <v>Anna Andreadi</v>
      </c>
      <c r="Y9685">
        <f t="shared" si="454"/>
        <v>2019</v>
      </c>
      <c r="Z9685">
        <f t="shared" si="455"/>
        <v>12</v>
      </c>
    </row>
    <row r="9686" spans="1:26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7">
        <f t="shared" si="453"/>
        <v>6.48</v>
      </c>
      <c r="W9686" s="7" t="str">
        <f>IFERROR(INDEX(Returns!A:A,MATCH(Orders!B9686,Returns!B:B,0)), "No")</f>
        <v>No</v>
      </c>
      <c r="X9686" s="7" t="str">
        <f>INDEX(People!$A$2:$A$5,MATCH(Orders!M9686,People!$B$2:$B$5,0))</f>
        <v>Anna Andreadi</v>
      </c>
      <c r="Y9686">
        <f t="shared" si="454"/>
        <v>2019</v>
      </c>
      <c r="Z9686">
        <f t="shared" si="455"/>
        <v>12</v>
      </c>
    </row>
    <row r="9687" spans="1:26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7">
        <f t="shared" si="453"/>
        <v>16.59</v>
      </c>
      <c r="W9687" s="7" t="str">
        <f>IFERROR(INDEX(Returns!A:A,MATCH(Orders!B9687,Returns!B:B,0)), "No")</f>
        <v>No</v>
      </c>
      <c r="X9687" s="7" t="str">
        <f>INDEX(People!$A$2:$A$5,MATCH(Orders!M9687,People!$B$2:$B$5,0))</f>
        <v>Anna Andreadi</v>
      </c>
      <c r="Y9687">
        <f t="shared" si="454"/>
        <v>2019</v>
      </c>
      <c r="Z9687">
        <f t="shared" si="455"/>
        <v>1</v>
      </c>
    </row>
    <row r="9688" spans="1:26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7">
        <f t="shared" si="453"/>
        <v>5.8499999999999988</v>
      </c>
      <c r="W9688" s="7" t="str">
        <f>IFERROR(INDEX(Returns!A:A,MATCH(Orders!B9688,Returns!B:B,0)), "No")</f>
        <v>No</v>
      </c>
      <c r="X9688" s="7" t="str">
        <f>INDEX(People!$A$2:$A$5,MATCH(Orders!M9688,People!$B$2:$B$5,0))</f>
        <v>Anna Andreadi</v>
      </c>
      <c r="Y9688">
        <f t="shared" si="454"/>
        <v>2019</v>
      </c>
      <c r="Z9688">
        <f t="shared" si="455"/>
        <v>5</v>
      </c>
    </row>
    <row r="9689" spans="1:26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7">
        <f t="shared" si="453"/>
        <v>1.2939999999999996</v>
      </c>
      <c r="W9689" s="7" t="str">
        <f>IFERROR(INDEX(Returns!A:A,MATCH(Orders!B9689,Returns!B:B,0)), "No")</f>
        <v>No</v>
      </c>
      <c r="X9689" s="7" t="str">
        <f>INDEX(People!$A$2:$A$5,MATCH(Orders!M9689,People!$B$2:$B$5,0))</f>
        <v>Kelly Williams</v>
      </c>
      <c r="Y9689">
        <f t="shared" si="454"/>
        <v>2019</v>
      </c>
      <c r="Z9689">
        <f t="shared" si="455"/>
        <v>9</v>
      </c>
    </row>
    <row r="9690" spans="1:26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7">
        <f t="shared" si="453"/>
        <v>6.4800000000000013</v>
      </c>
      <c r="W9690" s="7" t="str">
        <f>IFERROR(INDEX(Returns!A:A,MATCH(Orders!B9690,Returns!B:B,0)), "No")</f>
        <v>No</v>
      </c>
      <c r="X9690" s="7" t="str">
        <f>INDEX(People!$A$2:$A$5,MATCH(Orders!M9690,People!$B$2:$B$5,0))</f>
        <v>Cassandra Brandow</v>
      </c>
      <c r="Y9690">
        <f t="shared" si="454"/>
        <v>2019</v>
      </c>
      <c r="Z9690">
        <f t="shared" si="455"/>
        <v>6</v>
      </c>
    </row>
    <row r="9691" spans="1:26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7">
        <f t="shared" si="453"/>
        <v>125.99</v>
      </c>
      <c r="W9691" s="7" t="str">
        <f>IFERROR(INDEX(Returns!A:A,MATCH(Orders!B9691,Returns!B:B,0)), "No")</f>
        <v>No</v>
      </c>
      <c r="X9691" s="7" t="str">
        <f>INDEX(People!$A$2:$A$5,MATCH(Orders!M9691,People!$B$2:$B$5,0))</f>
        <v>Cassandra Brandow</v>
      </c>
      <c r="Y9691">
        <f t="shared" si="454"/>
        <v>2019</v>
      </c>
      <c r="Z9691">
        <f t="shared" si="455"/>
        <v>6</v>
      </c>
    </row>
    <row r="9692" spans="1:26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7">
        <f t="shared" si="453"/>
        <v>1.76</v>
      </c>
      <c r="W9692" s="7" t="str">
        <f>IFERROR(INDEX(Returns!A:A,MATCH(Orders!B9692,Returns!B:B,0)), "No")</f>
        <v>No</v>
      </c>
      <c r="X9692" s="7" t="str">
        <f>INDEX(People!$A$2:$A$5,MATCH(Orders!M9692,People!$B$2:$B$5,0))</f>
        <v>Chuck Magee</v>
      </c>
      <c r="Y9692">
        <f t="shared" si="454"/>
        <v>2019</v>
      </c>
      <c r="Z9692">
        <f t="shared" si="455"/>
        <v>4</v>
      </c>
    </row>
    <row r="9693" spans="1:26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7">
        <f t="shared" si="453"/>
        <v>204.66639999999998</v>
      </c>
      <c r="W9693" s="7" t="str">
        <f>IFERROR(INDEX(Returns!A:A,MATCH(Orders!B9693,Returns!B:B,0)), "No")</f>
        <v>No</v>
      </c>
      <c r="X9693" s="7" t="str">
        <f>INDEX(People!$A$2:$A$5,MATCH(Orders!M9693,People!$B$2:$B$5,0))</f>
        <v>Kelly Williams</v>
      </c>
      <c r="Y9693">
        <f t="shared" si="454"/>
        <v>2017</v>
      </c>
      <c r="Z9693">
        <f t="shared" si="455"/>
        <v>11</v>
      </c>
    </row>
    <row r="9694" spans="1:26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7">
        <f t="shared" si="453"/>
        <v>42.76</v>
      </c>
      <c r="W9694" s="7" t="str">
        <f>IFERROR(INDEX(Returns!A:A,MATCH(Orders!B9694,Returns!B:B,0)), "No")</f>
        <v>No</v>
      </c>
      <c r="X9694" s="7" t="str">
        <f>INDEX(People!$A$2:$A$5,MATCH(Orders!M9694,People!$B$2:$B$5,0))</f>
        <v>Chuck Magee</v>
      </c>
      <c r="Y9694">
        <f t="shared" si="454"/>
        <v>2017</v>
      </c>
      <c r="Z9694">
        <f t="shared" si="455"/>
        <v>8</v>
      </c>
    </row>
    <row r="9695" spans="1:26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7">
        <f t="shared" si="453"/>
        <v>5.18</v>
      </c>
      <c r="W9695" s="7" t="str">
        <f>IFERROR(INDEX(Returns!A:A,MATCH(Orders!B9695,Returns!B:B,0)), "No")</f>
        <v>No</v>
      </c>
      <c r="X9695" s="7" t="str">
        <f>INDEX(People!$A$2:$A$5,MATCH(Orders!M9695,People!$B$2:$B$5,0))</f>
        <v>Anna Andreadi</v>
      </c>
      <c r="Y9695">
        <f t="shared" si="454"/>
        <v>2019</v>
      </c>
      <c r="Z9695">
        <f t="shared" si="455"/>
        <v>9</v>
      </c>
    </row>
    <row r="9696" spans="1:26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7">
        <f t="shared" si="453"/>
        <v>3.65</v>
      </c>
      <c r="W9696" s="7" t="str">
        <f>IFERROR(INDEX(Returns!A:A,MATCH(Orders!B9696,Returns!B:B,0)), "No")</f>
        <v>No</v>
      </c>
      <c r="X9696" s="7" t="str">
        <f>INDEX(People!$A$2:$A$5,MATCH(Orders!M9696,People!$B$2:$B$5,0))</f>
        <v>Anna Andreadi</v>
      </c>
      <c r="Y9696">
        <f t="shared" si="454"/>
        <v>2019</v>
      </c>
      <c r="Z9696">
        <f t="shared" si="455"/>
        <v>9</v>
      </c>
    </row>
    <row r="9697" spans="1:26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7">
        <f t="shared" si="453"/>
        <v>18.384</v>
      </c>
      <c r="W9697" s="7" t="str">
        <f>IFERROR(INDEX(Returns!A:A,MATCH(Orders!B9697,Returns!B:B,0)), "No")</f>
        <v>No</v>
      </c>
      <c r="X9697" s="7" t="str">
        <f>INDEX(People!$A$2:$A$5,MATCH(Orders!M9697,People!$B$2:$B$5,0))</f>
        <v>Chuck Magee</v>
      </c>
      <c r="Y9697">
        <f t="shared" si="454"/>
        <v>2018</v>
      </c>
      <c r="Z9697">
        <f t="shared" si="455"/>
        <v>12</v>
      </c>
    </row>
    <row r="9698" spans="1:26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7">
        <f t="shared" si="453"/>
        <v>98.31</v>
      </c>
      <c r="W9698" s="7" t="str">
        <f>IFERROR(INDEX(Returns!A:A,MATCH(Orders!B9698,Returns!B:B,0)), "No")</f>
        <v>No</v>
      </c>
      <c r="X9698" s="7" t="str">
        <f>INDEX(People!$A$2:$A$5,MATCH(Orders!M9698,People!$B$2:$B$5,0))</f>
        <v>Kelly Williams</v>
      </c>
      <c r="Y9698">
        <f t="shared" si="454"/>
        <v>2016</v>
      </c>
      <c r="Z9698">
        <f t="shared" si="455"/>
        <v>6</v>
      </c>
    </row>
    <row r="9699" spans="1:26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7">
        <f t="shared" si="453"/>
        <v>7.5840000000000005</v>
      </c>
      <c r="W9699" s="7" t="str">
        <f>IFERROR(INDEX(Returns!A:A,MATCH(Orders!B9699,Returns!B:B,0)), "No")</f>
        <v>No</v>
      </c>
      <c r="X9699" s="7" t="str">
        <f>INDEX(People!$A$2:$A$5,MATCH(Orders!M9699,People!$B$2:$B$5,0))</f>
        <v>Chuck Magee</v>
      </c>
      <c r="Y9699">
        <f t="shared" si="454"/>
        <v>2018</v>
      </c>
      <c r="Z9699">
        <f t="shared" si="455"/>
        <v>3</v>
      </c>
    </row>
    <row r="9700" spans="1:26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7">
        <f t="shared" si="453"/>
        <v>7.61</v>
      </c>
      <c r="W9700" s="7" t="str">
        <f>IFERROR(INDEX(Returns!A:A,MATCH(Orders!B9700,Returns!B:B,0)), "No")</f>
        <v>No</v>
      </c>
      <c r="X9700" s="7" t="str">
        <f>INDEX(People!$A$2:$A$5,MATCH(Orders!M9700,People!$B$2:$B$5,0))</f>
        <v>Anna Andreadi</v>
      </c>
      <c r="Y9700">
        <f t="shared" si="454"/>
        <v>2019</v>
      </c>
      <c r="Z9700">
        <f t="shared" si="455"/>
        <v>12</v>
      </c>
    </row>
    <row r="9701" spans="1:26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7">
        <f t="shared" si="453"/>
        <v>13.58</v>
      </c>
      <c r="W9701" s="7" t="str">
        <f>IFERROR(INDEX(Returns!A:A,MATCH(Orders!B9701,Returns!B:B,0)), "No")</f>
        <v>No</v>
      </c>
      <c r="X9701" s="7" t="str">
        <f>INDEX(People!$A$2:$A$5,MATCH(Orders!M9701,People!$B$2:$B$5,0))</f>
        <v>Anna Andreadi</v>
      </c>
      <c r="Y9701">
        <f t="shared" si="454"/>
        <v>2019</v>
      </c>
      <c r="Z9701">
        <f t="shared" si="455"/>
        <v>12</v>
      </c>
    </row>
    <row r="9702" spans="1:26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7">
        <f t="shared" si="453"/>
        <v>65.591999999999999</v>
      </c>
      <c r="W9702" s="7" t="str">
        <f>IFERROR(INDEX(Returns!A:A,MATCH(Orders!B9702,Returns!B:B,0)), "No")</f>
        <v>No</v>
      </c>
      <c r="X9702" s="7" t="str">
        <f>INDEX(People!$A$2:$A$5,MATCH(Orders!M9702,People!$B$2:$B$5,0))</f>
        <v>Anna Andreadi</v>
      </c>
      <c r="Y9702">
        <f t="shared" si="454"/>
        <v>2019</v>
      </c>
      <c r="Z9702">
        <f t="shared" si="455"/>
        <v>12</v>
      </c>
    </row>
    <row r="9703" spans="1:26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7">
        <f t="shared" si="453"/>
        <v>1.81</v>
      </c>
      <c r="W9703" s="7" t="str">
        <f>IFERROR(INDEX(Returns!A:A,MATCH(Orders!B9703,Returns!B:B,0)), "No")</f>
        <v>Yes</v>
      </c>
      <c r="X9703" s="7" t="str">
        <f>INDEX(People!$A$2:$A$5,MATCH(Orders!M9703,People!$B$2:$B$5,0))</f>
        <v>Anna Andreadi</v>
      </c>
      <c r="Y9703">
        <f t="shared" si="454"/>
        <v>2018</v>
      </c>
      <c r="Z9703">
        <f t="shared" si="455"/>
        <v>10</v>
      </c>
    </row>
    <row r="9704" spans="1:26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7">
        <f t="shared" si="453"/>
        <v>11.54</v>
      </c>
      <c r="W9704" s="7" t="str">
        <f>IFERROR(INDEX(Returns!A:A,MATCH(Orders!B9704,Returns!B:B,0)), "No")</f>
        <v>No</v>
      </c>
      <c r="X9704" s="7" t="str">
        <f>INDEX(People!$A$2:$A$5,MATCH(Orders!M9704,People!$B$2:$B$5,0))</f>
        <v>Chuck Magee</v>
      </c>
      <c r="Y9704">
        <f t="shared" si="454"/>
        <v>2019</v>
      </c>
      <c r="Z9704">
        <f t="shared" si="455"/>
        <v>7</v>
      </c>
    </row>
    <row r="9705" spans="1:26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7">
        <f t="shared" si="453"/>
        <v>169.99</v>
      </c>
      <c r="W9705" s="7" t="str">
        <f>IFERROR(INDEX(Returns!A:A,MATCH(Orders!B9705,Returns!B:B,0)), "No")</f>
        <v>No</v>
      </c>
      <c r="X9705" s="7" t="str">
        <f>INDEX(People!$A$2:$A$5,MATCH(Orders!M9705,People!$B$2:$B$5,0))</f>
        <v>Chuck Magee</v>
      </c>
      <c r="Y9705">
        <f t="shared" si="454"/>
        <v>2019</v>
      </c>
      <c r="Z9705">
        <f t="shared" si="455"/>
        <v>7</v>
      </c>
    </row>
    <row r="9706" spans="1:26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7">
        <f t="shared" si="453"/>
        <v>3.67</v>
      </c>
      <c r="W9706" s="7" t="str">
        <f>IFERROR(INDEX(Returns!A:A,MATCH(Orders!B9706,Returns!B:B,0)), "No")</f>
        <v>No</v>
      </c>
      <c r="X9706" s="7" t="str">
        <f>INDEX(People!$A$2:$A$5,MATCH(Orders!M9706,People!$B$2:$B$5,0))</f>
        <v>Chuck Magee</v>
      </c>
      <c r="Y9706">
        <f t="shared" si="454"/>
        <v>2019</v>
      </c>
      <c r="Z9706">
        <f t="shared" si="455"/>
        <v>7</v>
      </c>
    </row>
    <row r="9707" spans="1:26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7">
        <f t="shared" si="453"/>
        <v>13.208000000000004</v>
      </c>
      <c r="W9707" s="7" t="str">
        <f>IFERROR(INDEX(Returns!A:A,MATCH(Orders!B9707,Returns!B:B,0)), "No")</f>
        <v>No</v>
      </c>
      <c r="X9707" s="7" t="str">
        <f>INDEX(People!$A$2:$A$5,MATCH(Orders!M9707,People!$B$2:$B$5,0))</f>
        <v>Anna Andreadi</v>
      </c>
      <c r="Y9707">
        <f t="shared" si="454"/>
        <v>2019</v>
      </c>
      <c r="Z9707">
        <f t="shared" si="455"/>
        <v>10</v>
      </c>
    </row>
    <row r="9708" spans="1:26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7">
        <f t="shared" si="453"/>
        <v>80.712000000000003</v>
      </c>
      <c r="W9708" s="7" t="str">
        <f>IFERROR(INDEX(Returns!A:A,MATCH(Orders!B9708,Returns!B:B,0)), "No")</f>
        <v>Yes</v>
      </c>
      <c r="X9708" s="7" t="str">
        <f>INDEX(People!$A$2:$A$5,MATCH(Orders!M9708,People!$B$2:$B$5,0))</f>
        <v>Anna Andreadi</v>
      </c>
      <c r="Y9708">
        <f t="shared" si="454"/>
        <v>2018</v>
      </c>
      <c r="Z9708">
        <f t="shared" si="455"/>
        <v>10</v>
      </c>
    </row>
    <row r="9709" spans="1:26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7">
        <f t="shared" si="453"/>
        <v>4.13</v>
      </c>
      <c r="W9709" s="7" t="str">
        <f>IFERROR(INDEX(Returns!A:A,MATCH(Orders!B9709,Returns!B:B,0)), "No")</f>
        <v>Yes</v>
      </c>
      <c r="X9709" s="7" t="str">
        <f>INDEX(People!$A$2:$A$5,MATCH(Orders!M9709,People!$B$2:$B$5,0))</f>
        <v>Anna Andreadi</v>
      </c>
      <c r="Y9709">
        <f t="shared" si="454"/>
        <v>2018</v>
      </c>
      <c r="Z9709">
        <f t="shared" si="455"/>
        <v>10</v>
      </c>
    </row>
    <row r="9710" spans="1:26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7">
        <f t="shared" si="453"/>
        <v>9.98</v>
      </c>
      <c r="W9710" s="7" t="str">
        <f>IFERROR(INDEX(Returns!A:A,MATCH(Orders!B9710,Returns!B:B,0)), "No")</f>
        <v>Yes</v>
      </c>
      <c r="X9710" s="7" t="str">
        <f>INDEX(People!$A$2:$A$5,MATCH(Orders!M9710,People!$B$2:$B$5,0))</f>
        <v>Anna Andreadi</v>
      </c>
      <c r="Y9710">
        <f t="shared" si="454"/>
        <v>2018</v>
      </c>
      <c r="Z9710">
        <f t="shared" si="455"/>
        <v>10</v>
      </c>
    </row>
    <row r="9711" spans="1:26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7">
        <f t="shared" si="453"/>
        <v>113.64</v>
      </c>
      <c r="W9711" s="7" t="str">
        <f>IFERROR(INDEX(Returns!A:A,MATCH(Orders!B9711,Returns!B:B,0)), "No")</f>
        <v>Yes</v>
      </c>
      <c r="X9711" s="7" t="str">
        <f>INDEX(People!$A$2:$A$5,MATCH(Orders!M9711,People!$B$2:$B$5,0))</f>
        <v>Anna Andreadi</v>
      </c>
      <c r="Y9711">
        <f t="shared" si="454"/>
        <v>2018</v>
      </c>
      <c r="Z9711">
        <f t="shared" si="455"/>
        <v>10</v>
      </c>
    </row>
    <row r="9712" spans="1:26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7">
        <f t="shared" si="453"/>
        <v>136.78399999999999</v>
      </c>
      <c r="W9712" s="7" t="str">
        <f>IFERROR(INDEX(Returns!A:A,MATCH(Orders!B9712,Returns!B:B,0)), "No")</f>
        <v>No</v>
      </c>
      <c r="X9712" s="7" t="str">
        <f>INDEX(People!$A$2:$A$5,MATCH(Orders!M9712,People!$B$2:$B$5,0))</f>
        <v>Chuck Magee</v>
      </c>
      <c r="Y9712">
        <f t="shared" si="454"/>
        <v>2016</v>
      </c>
      <c r="Z9712">
        <f t="shared" si="455"/>
        <v>11</v>
      </c>
    </row>
    <row r="9713" spans="1:26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7">
        <f t="shared" si="453"/>
        <v>6.5970000000000004</v>
      </c>
      <c r="W9713" s="7" t="str">
        <f>IFERROR(INDEX(Returns!A:A,MATCH(Orders!B9713,Returns!B:B,0)), "No")</f>
        <v>No</v>
      </c>
      <c r="X9713" s="7" t="str">
        <f>INDEX(People!$A$2:$A$5,MATCH(Orders!M9713,People!$B$2:$B$5,0))</f>
        <v>Chuck Magee</v>
      </c>
      <c r="Y9713">
        <f t="shared" si="454"/>
        <v>2016</v>
      </c>
      <c r="Z9713">
        <f t="shared" si="455"/>
        <v>11</v>
      </c>
    </row>
    <row r="9714" spans="1:26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7">
        <f t="shared" si="453"/>
        <v>180.01599999999999</v>
      </c>
      <c r="W9714" s="7" t="str">
        <f>IFERROR(INDEX(Returns!A:A,MATCH(Orders!B9714,Returns!B:B,0)), "No")</f>
        <v>No</v>
      </c>
      <c r="X9714" s="7" t="str">
        <f>INDEX(People!$A$2:$A$5,MATCH(Orders!M9714,People!$B$2:$B$5,0))</f>
        <v>Chuck Magee</v>
      </c>
      <c r="Y9714">
        <f t="shared" si="454"/>
        <v>2016</v>
      </c>
      <c r="Z9714">
        <f t="shared" si="455"/>
        <v>11</v>
      </c>
    </row>
    <row r="9715" spans="1:26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7">
        <f t="shared" si="453"/>
        <v>10.312000000000001</v>
      </c>
      <c r="W9715" s="7" t="str">
        <f>IFERROR(INDEX(Returns!A:A,MATCH(Orders!B9715,Returns!B:B,0)), "No")</f>
        <v>No</v>
      </c>
      <c r="X9715" s="7" t="str">
        <f>INDEX(People!$A$2:$A$5,MATCH(Orders!M9715,People!$B$2:$B$5,0))</f>
        <v>Chuck Magee</v>
      </c>
      <c r="Y9715">
        <f t="shared" si="454"/>
        <v>2016</v>
      </c>
      <c r="Z9715">
        <f t="shared" si="455"/>
        <v>11</v>
      </c>
    </row>
    <row r="9716" spans="1:26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7">
        <f t="shared" si="453"/>
        <v>29.207999999999998</v>
      </c>
      <c r="W9716" s="7" t="str">
        <f>IFERROR(INDEX(Returns!A:A,MATCH(Orders!B9716,Returns!B:B,0)), "No")</f>
        <v>No</v>
      </c>
      <c r="X9716" s="7" t="str">
        <f>INDEX(People!$A$2:$A$5,MATCH(Orders!M9716,People!$B$2:$B$5,0))</f>
        <v>Chuck Magee</v>
      </c>
      <c r="Y9716">
        <f t="shared" si="454"/>
        <v>2016</v>
      </c>
      <c r="Z9716">
        <f t="shared" si="455"/>
        <v>11</v>
      </c>
    </row>
    <row r="9717" spans="1:26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7">
        <f t="shared" si="453"/>
        <v>28.792000000000002</v>
      </c>
      <c r="W9717" s="7" t="str">
        <f>IFERROR(INDEX(Returns!A:A,MATCH(Orders!B9717,Returns!B:B,0)), "No")</f>
        <v>No</v>
      </c>
      <c r="X9717" s="7" t="str">
        <f>INDEX(People!$A$2:$A$5,MATCH(Orders!M9717,People!$B$2:$B$5,0))</f>
        <v>Anna Andreadi</v>
      </c>
      <c r="Y9717">
        <f t="shared" si="454"/>
        <v>2018</v>
      </c>
      <c r="Z9717">
        <f t="shared" si="455"/>
        <v>11</v>
      </c>
    </row>
    <row r="9718" spans="1:26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7">
        <f t="shared" si="453"/>
        <v>9.3280000000000012</v>
      </c>
      <c r="W9718" s="7" t="str">
        <f>IFERROR(INDEX(Returns!A:A,MATCH(Orders!B9718,Returns!B:B,0)), "No")</f>
        <v>No</v>
      </c>
      <c r="X9718" s="7" t="str">
        <f>INDEX(People!$A$2:$A$5,MATCH(Orders!M9718,People!$B$2:$B$5,0))</f>
        <v>Chuck Magee</v>
      </c>
      <c r="Y9718">
        <f t="shared" si="454"/>
        <v>2018</v>
      </c>
      <c r="Z9718">
        <f t="shared" si="455"/>
        <v>8</v>
      </c>
    </row>
    <row r="9719" spans="1:26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7">
        <f t="shared" si="453"/>
        <v>15.991999999999999</v>
      </c>
      <c r="W9719" s="7" t="str">
        <f>IFERROR(INDEX(Returns!A:A,MATCH(Orders!B9719,Returns!B:B,0)), "No")</f>
        <v>No</v>
      </c>
      <c r="X9719" s="7" t="str">
        <f>INDEX(People!$A$2:$A$5,MATCH(Orders!M9719,People!$B$2:$B$5,0))</f>
        <v>Kelly Williams</v>
      </c>
      <c r="Y9719">
        <f t="shared" si="454"/>
        <v>2018</v>
      </c>
      <c r="Z9719">
        <f t="shared" si="455"/>
        <v>5</v>
      </c>
    </row>
    <row r="9720" spans="1:26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7">
        <f t="shared" si="453"/>
        <v>44.792000000000002</v>
      </c>
      <c r="W9720" s="7" t="str">
        <f>IFERROR(INDEX(Returns!A:A,MATCH(Orders!B9720,Returns!B:B,0)), "No")</f>
        <v>No</v>
      </c>
      <c r="X9720" s="7" t="str">
        <f>INDEX(People!$A$2:$A$5,MATCH(Orders!M9720,People!$B$2:$B$5,0))</f>
        <v>Kelly Williams</v>
      </c>
      <c r="Y9720">
        <f t="shared" si="454"/>
        <v>2018</v>
      </c>
      <c r="Z9720">
        <f t="shared" si="455"/>
        <v>5</v>
      </c>
    </row>
    <row r="9721" spans="1:26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7">
        <f t="shared" si="453"/>
        <v>110.512</v>
      </c>
      <c r="W9721" s="7" t="str">
        <f>IFERROR(INDEX(Returns!A:A,MATCH(Orders!B9721,Returns!B:B,0)), "No")</f>
        <v>No</v>
      </c>
      <c r="X9721" s="7" t="str">
        <f>INDEX(People!$A$2:$A$5,MATCH(Orders!M9721,People!$B$2:$B$5,0))</f>
        <v>Chuck Magee</v>
      </c>
      <c r="Y9721">
        <f t="shared" si="454"/>
        <v>2019</v>
      </c>
      <c r="Z9721">
        <f t="shared" si="455"/>
        <v>11</v>
      </c>
    </row>
    <row r="9722" spans="1:26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7">
        <f t="shared" si="453"/>
        <v>9.48</v>
      </c>
      <c r="W9722" s="7" t="str">
        <f>IFERROR(INDEX(Returns!A:A,MATCH(Orders!B9722,Returns!B:B,0)), "No")</f>
        <v>No</v>
      </c>
      <c r="X9722" s="7" t="str">
        <f>INDEX(People!$A$2:$A$5,MATCH(Orders!M9722,People!$B$2:$B$5,0))</f>
        <v>Kelly Williams</v>
      </c>
      <c r="Y9722">
        <f t="shared" si="454"/>
        <v>2018</v>
      </c>
      <c r="Z9722">
        <f t="shared" si="455"/>
        <v>9</v>
      </c>
    </row>
    <row r="9723" spans="1:26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7">
        <f t="shared" si="453"/>
        <v>108.88200000000001</v>
      </c>
      <c r="W9723" s="7" t="str">
        <f>IFERROR(INDEX(Returns!A:A,MATCH(Orders!B9723,Returns!B:B,0)), "No")</f>
        <v>No</v>
      </c>
      <c r="X9723" s="7" t="str">
        <f>INDEX(People!$A$2:$A$5,MATCH(Orders!M9723,People!$B$2:$B$5,0))</f>
        <v>Chuck Magee</v>
      </c>
      <c r="Y9723">
        <f t="shared" si="454"/>
        <v>2018</v>
      </c>
      <c r="Z9723">
        <f t="shared" si="455"/>
        <v>2</v>
      </c>
    </row>
    <row r="9724" spans="1:26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7">
        <f t="shared" si="453"/>
        <v>29.99</v>
      </c>
      <c r="W9724" s="7" t="str">
        <f>IFERROR(INDEX(Returns!A:A,MATCH(Orders!B9724,Returns!B:B,0)), "No")</f>
        <v>No</v>
      </c>
      <c r="X9724" s="7" t="str">
        <f>INDEX(People!$A$2:$A$5,MATCH(Orders!M9724,People!$B$2:$B$5,0))</f>
        <v>Chuck Magee</v>
      </c>
      <c r="Y9724">
        <f t="shared" si="454"/>
        <v>2018</v>
      </c>
      <c r="Z9724">
        <f t="shared" si="455"/>
        <v>2</v>
      </c>
    </row>
    <row r="9725" spans="1:26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7">
        <f t="shared" si="453"/>
        <v>22.824000000000005</v>
      </c>
      <c r="W9725" s="7" t="str">
        <f>IFERROR(INDEX(Returns!A:A,MATCH(Orders!B9725,Returns!B:B,0)), "No")</f>
        <v>No</v>
      </c>
      <c r="X9725" s="7" t="str">
        <f>INDEX(People!$A$2:$A$5,MATCH(Orders!M9725,People!$B$2:$B$5,0))</f>
        <v>Chuck Magee</v>
      </c>
      <c r="Y9725">
        <f t="shared" si="454"/>
        <v>2016</v>
      </c>
      <c r="Z9725">
        <f t="shared" si="455"/>
        <v>12</v>
      </c>
    </row>
    <row r="9726" spans="1:26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7">
        <f t="shared" si="453"/>
        <v>6.1120000000000001</v>
      </c>
      <c r="W9726" s="7" t="str">
        <f>IFERROR(INDEX(Returns!A:A,MATCH(Orders!B9726,Returns!B:B,0)), "No")</f>
        <v>No</v>
      </c>
      <c r="X9726" s="7" t="str">
        <f>INDEX(People!$A$2:$A$5,MATCH(Orders!M9726,People!$B$2:$B$5,0))</f>
        <v>Kelly Williams</v>
      </c>
      <c r="Y9726">
        <f t="shared" si="454"/>
        <v>2017</v>
      </c>
      <c r="Z9726">
        <f t="shared" si="455"/>
        <v>12</v>
      </c>
    </row>
    <row r="9727" spans="1:26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7">
        <f t="shared" si="453"/>
        <v>29.99</v>
      </c>
      <c r="W9727" s="7" t="str">
        <f>IFERROR(INDEX(Returns!A:A,MATCH(Orders!B9727,Returns!B:B,0)), "No")</f>
        <v>No</v>
      </c>
      <c r="X9727" s="7" t="str">
        <f>INDEX(People!$A$2:$A$5,MATCH(Orders!M9727,People!$B$2:$B$5,0))</f>
        <v>Anna Andreadi</v>
      </c>
      <c r="Y9727">
        <f t="shared" si="454"/>
        <v>2019</v>
      </c>
      <c r="Z9727">
        <f t="shared" si="455"/>
        <v>9</v>
      </c>
    </row>
    <row r="9728" spans="1:26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7">
        <f t="shared" si="453"/>
        <v>40.98</v>
      </c>
      <c r="W9728" s="7" t="str">
        <f>IFERROR(INDEX(Returns!A:A,MATCH(Orders!B9728,Returns!B:B,0)), "No")</f>
        <v>Yes</v>
      </c>
      <c r="X9728" s="7" t="str">
        <f>INDEX(People!$A$2:$A$5,MATCH(Orders!M9728,People!$B$2:$B$5,0))</f>
        <v>Chuck Magee</v>
      </c>
      <c r="Y9728">
        <f t="shared" si="454"/>
        <v>2019</v>
      </c>
      <c r="Z9728">
        <f t="shared" si="455"/>
        <v>12</v>
      </c>
    </row>
    <row r="9729" spans="1:26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7">
        <f t="shared" si="453"/>
        <v>195.99</v>
      </c>
      <c r="W9729" s="7" t="str">
        <f>IFERROR(INDEX(Returns!A:A,MATCH(Orders!B9729,Returns!B:B,0)), "No")</f>
        <v>Yes</v>
      </c>
      <c r="X9729" s="7" t="str">
        <f>INDEX(People!$A$2:$A$5,MATCH(Orders!M9729,People!$B$2:$B$5,0))</f>
        <v>Chuck Magee</v>
      </c>
      <c r="Y9729">
        <f t="shared" si="454"/>
        <v>2019</v>
      </c>
      <c r="Z9729">
        <f t="shared" si="455"/>
        <v>12</v>
      </c>
    </row>
    <row r="9730" spans="1:26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7">
        <f t="shared" si="453"/>
        <v>2.1800000000000002</v>
      </c>
      <c r="W9730" s="7" t="str">
        <f>IFERROR(INDEX(Returns!A:A,MATCH(Orders!B9730,Returns!B:B,0)), "No")</f>
        <v>Yes</v>
      </c>
      <c r="X9730" s="7" t="str">
        <f>INDEX(People!$A$2:$A$5,MATCH(Orders!M9730,People!$B$2:$B$5,0))</f>
        <v>Chuck Magee</v>
      </c>
      <c r="Y9730">
        <f t="shared" si="454"/>
        <v>2019</v>
      </c>
      <c r="Z9730">
        <f t="shared" si="455"/>
        <v>12</v>
      </c>
    </row>
    <row r="9731" spans="1:26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7">
        <f t="shared" ref="V9731:V9794" si="456">R9731/S9731</f>
        <v>5.0240000000000009</v>
      </c>
      <c r="W9731" s="7" t="str">
        <f>IFERROR(INDEX(Returns!A:A,MATCH(Orders!B9731,Returns!B:B,0)), "No")</f>
        <v>No</v>
      </c>
      <c r="X9731" s="7" t="str">
        <f>INDEX(People!$A$2:$A$5,MATCH(Orders!M9731,People!$B$2:$B$5,0))</f>
        <v>Anna Andreadi</v>
      </c>
      <c r="Y9731">
        <f t="shared" ref="Y9731:Y9794" si="457">YEAR(C9731)</f>
        <v>2016</v>
      </c>
      <c r="Z9731">
        <f t="shared" ref="Z9731:Z9794" si="458">MONTH(C9731)</f>
        <v>9</v>
      </c>
    </row>
    <row r="9732" spans="1:26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7">
        <f t="shared" si="456"/>
        <v>161.55000000000001</v>
      </c>
      <c r="W9732" s="7" t="str">
        <f>IFERROR(INDEX(Returns!A:A,MATCH(Orders!B9732,Returns!B:B,0)), "No")</f>
        <v>No</v>
      </c>
      <c r="X9732" s="7" t="str">
        <f>INDEX(People!$A$2:$A$5,MATCH(Orders!M9732,People!$B$2:$B$5,0))</f>
        <v>Anna Andreadi</v>
      </c>
      <c r="Y9732">
        <f t="shared" si="457"/>
        <v>2016</v>
      </c>
      <c r="Z9732">
        <f t="shared" si="458"/>
        <v>9</v>
      </c>
    </row>
    <row r="9733" spans="1:26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7">
        <f t="shared" si="456"/>
        <v>4.28</v>
      </c>
      <c r="W9733" s="7" t="str">
        <f>IFERROR(INDEX(Returns!A:A,MATCH(Orders!B9733,Returns!B:B,0)), "No")</f>
        <v>No</v>
      </c>
      <c r="X9733" s="7" t="str">
        <f>INDEX(People!$A$2:$A$5,MATCH(Orders!M9733,People!$B$2:$B$5,0))</f>
        <v>Anna Andreadi</v>
      </c>
      <c r="Y9733">
        <f t="shared" si="457"/>
        <v>2019</v>
      </c>
      <c r="Z9733">
        <f t="shared" si="458"/>
        <v>11</v>
      </c>
    </row>
    <row r="9734" spans="1:26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7">
        <f t="shared" si="456"/>
        <v>38.479999999999997</v>
      </c>
      <c r="W9734" s="7" t="str">
        <f>IFERROR(INDEX(Returns!A:A,MATCH(Orders!B9734,Returns!B:B,0)), "No")</f>
        <v>No</v>
      </c>
      <c r="X9734" s="7" t="str">
        <f>INDEX(People!$A$2:$A$5,MATCH(Orders!M9734,People!$B$2:$B$5,0))</f>
        <v>Cassandra Brandow</v>
      </c>
      <c r="Y9734">
        <f t="shared" si="457"/>
        <v>2016</v>
      </c>
      <c r="Z9734">
        <f t="shared" si="458"/>
        <v>8</v>
      </c>
    </row>
    <row r="9735" spans="1:26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7">
        <f t="shared" si="456"/>
        <v>10.06</v>
      </c>
      <c r="W9735" s="7" t="str">
        <f>IFERROR(INDEX(Returns!A:A,MATCH(Orders!B9735,Returns!B:B,0)), "No")</f>
        <v>No</v>
      </c>
      <c r="X9735" s="7" t="str">
        <f>INDEX(People!$A$2:$A$5,MATCH(Orders!M9735,People!$B$2:$B$5,0))</f>
        <v>Cassandra Brandow</v>
      </c>
      <c r="Y9735">
        <f t="shared" si="457"/>
        <v>2016</v>
      </c>
      <c r="Z9735">
        <f t="shared" si="458"/>
        <v>8</v>
      </c>
    </row>
    <row r="9736" spans="1:26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7">
        <f t="shared" si="456"/>
        <v>896.99</v>
      </c>
      <c r="W9736" s="7" t="str">
        <f>IFERROR(INDEX(Returns!A:A,MATCH(Orders!B9736,Returns!B:B,0)), "No")</f>
        <v>No</v>
      </c>
      <c r="X9736" s="7" t="str">
        <f>INDEX(People!$A$2:$A$5,MATCH(Orders!M9736,People!$B$2:$B$5,0))</f>
        <v>Cassandra Brandow</v>
      </c>
      <c r="Y9736">
        <f t="shared" si="457"/>
        <v>2016</v>
      </c>
      <c r="Z9736">
        <f t="shared" si="458"/>
        <v>8</v>
      </c>
    </row>
    <row r="9737" spans="1:26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7">
        <f t="shared" si="456"/>
        <v>5.88</v>
      </c>
      <c r="W9737" s="7" t="str">
        <f>IFERROR(INDEX(Returns!A:A,MATCH(Orders!B9737,Returns!B:B,0)), "No")</f>
        <v>No</v>
      </c>
      <c r="X9737" s="7" t="str">
        <f>INDEX(People!$A$2:$A$5,MATCH(Orders!M9737,People!$B$2:$B$5,0))</f>
        <v>Chuck Magee</v>
      </c>
      <c r="Y9737">
        <f t="shared" si="457"/>
        <v>2016</v>
      </c>
      <c r="Z9737">
        <f t="shared" si="458"/>
        <v>11</v>
      </c>
    </row>
    <row r="9738" spans="1:26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7">
        <f t="shared" si="456"/>
        <v>134.99</v>
      </c>
      <c r="W9738" s="7" t="str">
        <f>IFERROR(INDEX(Returns!A:A,MATCH(Orders!B9738,Returns!B:B,0)), "No")</f>
        <v>No</v>
      </c>
      <c r="X9738" s="7" t="str">
        <f>INDEX(People!$A$2:$A$5,MATCH(Orders!M9738,People!$B$2:$B$5,0))</f>
        <v>Kelly Williams</v>
      </c>
      <c r="Y9738">
        <f t="shared" si="457"/>
        <v>2017</v>
      </c>
      <c r="Z9738">
        <f t="shared" si="458"/>
        <v>6</v>
      </c>
    </row>
    <row r="9739" spans="1:26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7">
        <f t="shared" si="456"/>
        <v>155.06</v>
      </c>
      <c r="W9739" s="7" t="str">
        <f>IFERROR(INDEX(Returns!A:A,MATCH(Orders!B9739,Returns!B:B,0)), "No")</f>
        <v>No</v>
      </c>
      <c r="X9739" s="7" t="str">
        <f>INDEX(People!$A$2:$A$5,MATCH(Orders!M9739,People!$B$2:$B$5,0))</f>
        <v>Anna Andreadi</v>
      </c>
      <c r="Y9739">
        <f t="shared" si="457"/>
        <v>2019</v>
      </c>
      <c r="Z9739">
        <f t="shared" si="458"/>
        <v>3</v>
      </c>
    </row>
    <row r="9740" spans="1:26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7">
        <f t="shared" si="456"/>
        <v>11.744</v>
      </c>
      <c r="W9740" s="7" t="str">
        <f>IFERROR(INDEX(Returns!A:A,MATCH(Orders!B9740,Returns!B:B,0)), "No")</f>
        <v>No</v>
      </c>
      <c r="X9740" s="7" t="str">
        <f>INDEX(People!$A$2:$A$5,MATCH(Orders!M9740,People!$B$2:$B$5,0))</f>
        <v>Anna Andreadi</v>
      </c>
      <c r="Y9740">
        <f t="shared" si="457"/>
        <v>2019</v>
      </c>
      <c r="Z9740">
        <f t="shared" si="458"/>
        <v>3</v>
      </c>
    </row>
    <row r="9741" spans="1:26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7">
        <f t="shared" si="456"/>
        <v>3.9359999999999999</v>
      </c>
      <c r="W9741" s="7" t="str">
        <f>IFERROR(INDEX(Returns!A:A,MATCH(Orders!B9741,Returns!B:B,0)), "No")</f>
        <v>No</v>
      </c>
      <c r="X9741" s="7" t="str">
        <f>INDEX(People!$A$2:$A$5,MATCH(Orders!M9741,People!$B$2:$B$5,0))</f>
        <v>Anna Andreadi</v>
      </c>
      <c r="Y9741">
        <f t="shared" si="457"/>
        <v>2019</v>
      </c>
      <c r="Z9741">
        <f t="shared" si="458"/>
        <v>3</v>
      </c>
    </row>
    <row r="9742" spans="1:26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7">
        <f t="shared" si="456"/>
        <v>46.890000000000008</v>
      </c>
      <c r="W9742" s="7" t="str">
        <f>IFERROR(INDEX(Returns!A:A,MATCH(Orders!B9742,Returns!B:B,0)), "No")</f>
        <v>No</v>
      </c>
      <c r="X9742" s="7" t="str">
        <f>INDEX(People!$A$2:$A$5,MATCH(Orders!M9742,People!$B$2:$B$5,0))</f>
        <v>Anna Andreadi</v>
      </c>
      <c r="Y9742">
        <f t="shared" si="457"/>
        <v>2019</v>
      </c>
      <c r="Z9742">
        <f t="shared" si="458"/>
        <v>3</v>
      </c>
    </row>
    <row r="9743" spans="1:26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7">
        <f t="shared" si="456"/>
        <v>880.9799999999999</v>
      </c>
      <c r="W9743" s="7" t="str">
        <f>IFERROR(INDEX(Returns!A:A,MATCH(Orders!B9743,Returns!B:B,0)), "No")</f>
        <v>No</v>
      </c>
      <c r="X9743" s="7" t="str">
        <f>INDEX(People!$A$2:$A$5,MATCH(Orders!M9743,People!$B$2:$B$5,0))</f>
        <v>Chuck Magee</v>
      </c>
      <c r="Y9743">
        <f t="shared" si="457"/>
        <v>2017</v>
      </c>
      <c r="Z9743">
        <f t="shared" si="458"/>
        <v>11</v>
      </c>
    </row>
    <row r="9744" spans="1:26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7">
        <f t="shared" si="456"/>
        <v>12.53</v>
      </c>
      <c r="W9744" s="7" t="str">
        <f>IFERROR(INDEX(Returns!A:A,MATCH(Orders!B9744,Returns!B:B,0)), "No")</f>
        <v>No</v>
      </c>
      <c r="X9744" s="7" t="str">
        <f>INDEX(People!$A$2:$A$5,MATCH(Orders!M9744,People!$B$2:$B$5,0))</f>
        <v>Anna Andreadi</v>
      </c>
      <c r="Y9744">
        <f t="shared" si="457"/>
        <v>2019</v>
      </c>
      <c r="Z9744">
        <f t="shared" si="458"/>
        <v>11</v>
      </c>
    </row>
    <row r="9745" spans="1:26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7">
        <f t="shared" si="456"/>
        <v>3.15</v>
      </c>
      <c r="W9745" s="7" t="str">
        <f>IFERROR(INDEX(Returns!A:A,MATCH(Orders!B9745,Returns!B:B,0)), "No")</f>
        <v>No</v>
      </c>
      <c r="X9745" s="7" t="str">
        <f>INDEX(People!$A$2:$A$5,MATCH(Orders!M9745,People!$B$2:$B$5,0))</f>
        <v>Chuck Magee</v>
      </c>
      <c r="Y9745">
        <f t="shared" si="457"/>
        <v>2018</v>
      </c>
      <c r="Z9745">
        <f t="shared" si="458"/>
        <v>6</v>
      </c>
    </row>
    <row r="9746" spans="1:26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7">
        <f t="shared" si="456"/>
        <v>67.144000000000005</v>
      </c>
      <c r="W9746" s="7" t="str">
        <f>IFERROR(INDEX(Returns!A:A,MATCH(Orders!B9746,Returns!B:B,0)), "No")</f>
        <v>No</v>
      </c>
      <c r="X9746" s="7" t="str">
        <f>INDEX(People!$A$2:$A$5,MATCH(Orders!M9746,People!$B$2:$B$5,0))</f>
        <v>Kelly Williams</v>
      </c>
      <c r="Y9746">
        <f t="shared" si="457"/>
        <v>2019</v>
      </c>
      <c r="Z9746">
        <f t="shared" si="458"/>
        <v>1</v>
      </c>
    </row>
    <row r="9747" spans="1:26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7">
        <f t="shared" si="456"/>
        <v>182.04000000000002</v>
      </c>
      <c r="W9747" s="7" t="str">
        <f>IFERROR(INDEX(Returns!A:A,MATCH(Orders!B9747,Returns!B:B,0)), "No")</f>
        <v>No</v>
      </c>
      <c r="X9747" s="7" t="str">
        <f>INDEX(People!$A$2:$A$5,MATCH(Orders!M9747,People!$B$2:$B$5,0))</f>
        <v>Anna Andreadi</v>
      </c>
      <c r="Y9747">
        <f t="shared" si="457"/>
        <v>2019</v>
      </c>
      <c r="Z9747">
        <f t="shared" si="458"/>
        <v>11</v>
      </c>
    </row>
    <row r="9748" spans="1:26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7">
        <f t="shared" si="456"/>
        <v>35.544000000000004</v>
      </c>
      <c r="W9748" s="7" t="str">
        <f>IFERROR(INDEX(Returns!A:A,MATCH(Orders!B9748,Returns!B:B,0)), "No")</f>
        <v>No</v>
      </c>
      <c r="X9748" s="7" t="str">
        <f>INDEX(People!$A$2:$A$5,MATCH(Orders!M9748,People!$B$2:$B$5,0))</f>
        <v>Anna Andreadi</v>
      </c>
      <c r="Y9748">
        <f t="shared" si="457"/>
        <v>2019</v>
      </c>
      <c r="Z9748">
        <f t="shared" si="458"/>
        <v>11</v>
      </c>
    </row>
    <row r="9749" spans="1:26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7">
        <f t="shared" si="456"/>
        <v>5.4920000000000009</v>
      </c>
      <c r="W9749" s="7" t="str">
        <f>IFERROR(INDEX(Returns!A:A,MATCH(Orders!B9749,Returns!B:B,0)), "No")</f>
        <v>No</v>
      </c>
      <c r="X9749" s="7" t="str">
        <f>INDEX(People!$A$2:$A$5,MATCH(Orders!M9749,People!$B$2:$B$5,0))</f>
        <v>Kelly Williams</v>
      </c>
      <c r="Y9749">
        <f t="shared" si="457"/>
        <v>2016</v>
      </c>
      <c r="Z9749">
        <f t="shared" si="458"/>
        <v>11</v>
      </c>
    </row>
    <row r="9750" spans="1:26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7">
        <f t="shared" si="456"/>
        <v>199.48599999999999</v>
      </c>
      <c r="W9750" s="7" t="str">
        <f>IFERROR(INDEX(Returns!A:A,MATCH(Orders!B9750,Returns!B:B,0)), "No")</f>
        <v>No</v>
      </c>
      <c r="X9750" s="7" t="str">
        <f>INDEX(People!$A$2:$A$5,MATCH(Orders!M9750,People!$B$2:$B$5,0))</f>
        <v>Kelly Williams</v>
      </c>
      <c r="Y9750">
        <f t="shared" si="457"/>
        <v>2016</v>
      </c>
      <c r="Z9750">
        <f t="shared" si="458"/>
        <v>11</v>
      </c>
    </row>
    <row r="9751" spans="1:26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7">
        <f t="shared" si="456"/>
        <v>79.989999999999995</v>
      </c>
      <c r="W9751" s="7" t="str">
        <f>IFERROR(INDEX(Returns!A:A,MATCH(Orders!B9751,Returns!B:B,0)), "No")</f>
        <v>No</v>
      </c>
      <c r="X9751" s="7" t="str">
        <f>INDEX(People!$A$2:$A$5,MATCH(Orders!M9751,People!$B$2:$B$5,0))</f>
        <v>Chuck Magee</v>
      </c>
      <c r="Y9751">
        <f t="shared" si="457"/>
        <v>2018</v>
      </c>
      <c r="Z9751">
        <f t="shared" si="458"/>
        <v>3</v>
      </c>
    </row>
    <row r="9752" spans="1:26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7">
        <f t="shared" si="456"/>
        <v>2.6720000000000002</v>
      </c>
      <c r="W9752" s="7" t="str">
        <f>IFERROR(INDEX(Returns!A:A,MATCH(Orders!B9752,Returns!B:B,0)), "No")</f>
        <v>No</v>
      </c>
      <c r="X9752" s="7" t="str">
        <f>INDEX(People!$A$2:$A$5,MATCH(Orders!M9752,People!$B$2:$B$5,0))</f>
        <v>Kelly Williams</v>
      </c>
      <c r="Y9752">
        <f t="shared" si="457"/>
        <v>2018</v>
      </c>
      <c r="Z9752">
        <f t="shared" si="458"/>
        <v>10</v>
      </c>
    </row>
    <row r="9753" spans="1:26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7">
        <f t="shared" si="456"/>
        <v>9.24</v>
      </c>
      <c r="W9753" s="7" t="str">
        <f>IFERROR(INDEX(Returns!A:A,MATCH(Orders!B9753,Returns!B:B,0)), "No")</f>
        <v>No</v>
      </c>
      <c r="X9753" s="7" t="str">
        <f>INDEX(People!$A$2:$A$5,MATCH(Orders!M9753,People!$B$2:$B$5,0))</f>
        <v>Kelly Williams</v>
      </c>
      <c r="Y9753">
        <f t="shared" si="457"/>
        <v>2018</v>
      </c>
      <c r="Z9753">
        <f t="shared" si="458"/>
        <v>10</v>
      </c>
    </row>
    <row r="9754" spans="1:26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7">
        <f t="shared" si="456"/>
        <v>2.4960000000000004</v>
      </c>
      <c r="W9754" s="7" t="str">
        <f>IFERROR(INDEX(Returns!A:A,MATCH(Orders!B9754,Returns!B:B,0)), "No")</f>
        <v>No</v>
      </c>
      <c r="X9754" s="7" t="str">
        <f>INDEX(People!$A$2:$A$5,MATCH(Orders!M9754,People!$B$2:$B$5,0))</f>
        <v>Anna Andreadi</v>
      </c>
      <c r="Y9754">
        <f t="shared" si="457"/>
        <v>2018</v>
      </c>
      <c r="Z9754">
        <f t="shared" si="458"/>
        <v>7</v>
      </c>
    </row>
    <row r="9755" spans="1:26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7">
        <f t="shared" si="456"/>
        <v>4.13</v>
      </c>
      <c r="W9755" s="7" t="str">
        <f>IFERROR(INDEX(Returns!A:A,MATCH(Orders!B9755,Returns!B:B,0)), "No")</f>
        <v>No</v>
      </c>
      <c r="X9755" s="7" t="str">
        <f>INDEX(People!$A$2:$A$5,MATCH(Orders!M9755,People!$B$2:$B$5,0))</f>
        <v>Cassandra Brandow</v>
      </c>
      <c r="Y9755">
        <f t="shared" si="457"/>
        <v>2019</v>
      </c>
      <c r="Z9755">
        <f t="shared" si="458"/>
        <v>3</v>
      </c>
    </row>
    <row r="9756" spans="1:26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7">
        <f t="shared" si="456"/>
        <v>8.8800000000000008</v>
      </c>
      <c r="W9756" s="7" t="str">
        <f>IFERROR(INDEX(Returns!A:A,MATCH(Orders!B9756,Returns!B:B,0)), "No")</f>
        <v>No</v>
      </c>
      <c r="X9756" s="7" t="str">
        <f>INDEX(People!$A$2:$A$5,MATCH(Orders!M9756,People!$B$2:$B$5,0))</f>
        <v>Cassandra Brandow</v>
      </c>
      <c r="Y9756">
        <f t="shared" si="457"/>
        <v>2019</v>
      </c>
      <c r="Z9756">
        <f t="shared" si="458"/>
        <v>3</v>
      </c>
    </row>
    <row r="9757" spans="1:26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7">
        <f t="shared" si="456"/>
        <v>110.98</v>
      </c>
      <c r="W9757" s="7" t="str">
        <f>IFERROR(INDEX(Returns!A:A,MATCH(Orders!B9757,Returns!B:B,0)), "No")</f>
        <v>No</v>
      </c>
      <c r="X9757" s="7" t="str">
        <f>INDEX(People!$A$2:$A$5,MATCH(Orders!M9757,People!$B$2:$B$5,0))</f>
        <v>Cassandra Brandow</v>
      </c>
      <c r="Y9757">
        <f t="shared" si="457"/>
        <v>2019</v>
      </c>
      <c r="Z9757">
        <f t="shared" si="458"/>
        <v>3</v>
      </c>
    </row>
    <row r="9758" spans="1:26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7">
        <f t="shared" si="456"/>
        <v>146.05000000000001</v>
      </c>
      <c r="W9758" s="7" t="str">
        <f>IFERROR(INDEX(Returns!A:A,MATCH(Orders!B9758,Returns!B:B,0)), "No")</f>
        <v>No</v>
      </c>
      <c r="X9758" s="7" t="str">
        <f>INDEX(People!$A$2:$A$5,MATCH(Orders!M9758,People!$B$2:$B$5,0))</f>
        <v>Cassandra Brandow</v>
      </c>
      <c r="Y9758">
        <f t="shared" si="457"/>
        <v>2019</v>
      </c>
      <c r="Z9758">
        <f t="shared" si="458"/>
        <v>3</v>
      </c>
    </row>
    <row r="9759" spans="1:26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7">
        <f t="shared" si="456"/>
        <v>41.22</v>
      </c>
      <c r="W9759" s="7" t="str">
        <f>IFERROR(INDEX(Returns!A:A,MATCH(Orders!B9759,Returns!B:B,0)), "No")</f>
        <v>No</v>
      </c>
      <c r="X9759" s="7" t="str">
        <f>INDEX(People!$A$2:$A$5,MATCH(Orders!M9759,People!$B$2:$B$5,0))</f>
        <v>Cassandra Brandow</v>
      </c>
      <c r="Y9759">
        <f t="shared" si="457"/>
        <v>2019</v>
      </c>
      <c r="Z9759">
        <f t="shared" si="458"/>
        <v>3</v>
      </c>
    </row>
    <row r="9760" spans="1:26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7">
        <f t="shared" si="456"/>
        <v>4.41</v>
      </c>
      <c r="W9760" s="7" t="str">
        <f>IFERROR(INDEX(Returns!A:A,MATCH(Orders!B9760,Returns!B:B,0)), "No")</f>
        <v>No</v>
      </c>
      <c r="X9760" s="7" t="str">
        <f>INDEX(People!$A$2:$A$5,MATCH(Orders!M9760,People!$B$2:$B$5,0))</f>
        <v>Cassandra Brandow</v>
      </c>
      <c r="Y9760">
        <f t="shared" si="457"/>
        <v>2019</v>
      </c>
      <c r="Z9760">
        <f t="shared" si="458"/>
        <v>3</v>
      </c>
    </row>
    <row r="9761" spans="1:26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7">
        <f t="shared" si="456"/>
        <v>280.78400000000005</v>
      </c>
      <c r="W9761" s="7" t="str">
        <f>IFERROR(INDEX(Returns!A:A,MATCH(Orders!B9761,Returns!B:B,0)), "No")</f>
        <v>No</v>
      </c>
      <c r="X9761" s="7" t="str">
        <f>INDEX(People!$A$2:$A$5,MATCH(Orders!M9761,People!$B$2:$B$5,0))</f>
        <v>Anna Andreadi</v>
      </c>
      <c r="Y9761">
        <f t="shared" si="457"/>
        <v>2018</v>
      </c>
      <c r="Z9761">
        <f t="shared" si="458"/>
        <v>10</v>
      </c>
    </row>
    <row r="9762" spans="1:26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7">
        <f t="shared" si="456"/>
        <v>2.15</v>
      </c>
      <c r="W9762" s="7" t="str">
        <f>IFERROR(INDEX(Returns!A:A,MATCH(Orders!B9762,Returns!B:B,0)), "No")</f>
        <v>No</v>
      </c>
      <c r="X9762" s="7" t="str">
        <f>INDEX(People!$A$2:$A$5,MATCH(Orders!M9762,People!$B$2:$B$5,0))</f>
        <v>Cassandra Brandow</v>
      </c>
      <c r="Y9762">
        <f t="shared" si="457"/>
        <v>2019</v>
      </c>
      <c r="Z9762">
        <f t="shared" si="458"/>
        <v>11</v>
      </c>
    </row>
    <row r="9763" spans="1:26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7">
        <f t="shared" si="456"/>
        <v>79.989999999999995</v>
      </c>
      <c r="W9763" s="7" t="str">
        <f>IFERROR(INDEX(Returns!A:A,MATCH(Orders!B9763,Returns!B:B,0)), "No")</f>
        <v>No</v>
      </c>
      <c r="X9763" s="7" t="str">
        <f>INDEX(People!$A$2:$A$5,MATCH(Orders!M9763,People!$B$2:$B$5,0))</f>
        <v>Anna Andreadi</v>
      </c>
      <c r="Y9763">
        <f t="shared" si="457"/>
        <v>2016</v>
      </c>
      <c r="Z9763">
        <f t="shared" si="458"/>
        <v>2</v>
      </c>
    </row>
    <row r="9764" spans="1:26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7">
        <f t="shared" si="456"/>
        <v>40.98</v>
      </c>
      <c r="W9764" s="7" t="str">
        <f>IFERROR(INDEX(Returns!A:A,MATCH(Orders!B9764,Returns!B:B,0)), "No")</f>
        <v>No</v>
      </c>
      <c r="X9764" s="7" t="str">
        <f>INDEX(People!$A$2:$A$5,MATCH(Orders!M9764,People!$B$2:$B$5,0))</f>
        <v>Anna Andreadi</v>
      </c>
      <c r="Y9764">
        <f t="shared" si="457"/>
        <v>2016</v>
      </c>
      <c r="Z9764">
        <f t="shared" si="458"/>
        <v>2</v>
      </c>
    </row>
    <row r="9765" spans="1:26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7">
        <f t="shared" si="456"/>
        <v>119.31</v>
      </c>
      <c r="W9765" s="7" t="str">
        <f>IFERROR(INDEX(Returns!A:A,MATCH(Orders!B9765,Returns!B:B,0)), "No")</f>
        <v>No</v>
      </c>
      <c r="X9765" s="7" t="str">
        <f>INDEX(People!$A$2:$A$5,MATCH(Orders!M9765,People!$B$2:$B$5,0))</f>
        <v>Anna Andreadi</v>
      </c>
      <c r="Y9765">
        <f t="shared" si="457"/>
        <v>2016</v>
      </c>
      <c r="Z9765">
        <f t="shared" si="458"/>
        <v>2</v>
      </c>
    </row>
    <row r="9766" spans="1:26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7">
        <f t="shared" si="456"/>
        <v>27.96</v>
      </c>
      <c r="W9766" s="7" t="str">
        <f>IFERROR(INDEX(Returns!A:A,MATCH(Orders!B9766,Returns!B:B,0)), "No")</f>
        <v>No</v>
      </c>
      <c r="X9766" s="7" t="str">
        <f>INDEX(People!$A$2:$A$5,MATCH(Orders!M9766,People!$B$2:$B$5,0))</f>
        <v>Anna Andreadi</v>
      </c>
      <c r="Y9766">
        <f t="shared" si="457"/>
        <v>2016</v>
      </c>
      <c r="Z9766">
        <f t="shared" si="458"/>
        <v>6</v>
      </c>
    </row>
    <row r="9767" spans="1:26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7">
        <f t="shared" si="456"/>
        <v>4.92</v>
      </c>
      <c r="W9767" s="7" t="str">
        <f>IFERROR(INDEX(Returns!A:A,MATCH(Orders!B9767,Returns!B:B,0)), "No")</f>
        <v>No</v>
      </c>
      <c r="X9767" s="7" t="str">
        <f>INDEX(People!$A$2:$A$5,MATCH(Orders!M9767,People!$B$2:$B$5,0))</f>
        <v>Chuck Magee</v>
      </c>
      <c r="Y9767">
        <f t="shared" si="457"/>
        <v>2019</v>
      </c>
      <c r="Z9767">
        <f t="shared" si="458"/>
        <v>2</v>
      </c>
    </row>
    <row r="9768" spans="1:26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7">
        <f t="shared" si="456"/>
        <v>7.78</v>
      </c>
      <c r="W9768" s="7" t="str">
        <f>IFERROR(INDEX(Returns!A:A,MATCH(Orders!B9768,Returns!B:B,0)), "No")</f>
        <v>No</v>
      </c>
      <c r="X9768" s="7" t="str">
        <f>INDEX(People!$A$2:$A$5,MATCH(Orders!M9768,People!$B$2:$B$5,0))</f>
        <v>Chuck Magee</v>
      </c>
      <c r="Y9768">
        <f t="shared" si="457"/>
        <v>2019</v>
      </c>
      <c r="Z9768">
        <f t="shared" si="458"/>
        <v>2</v>
      </c>
    </row>
    <row r="9769" spans="1:26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7">
        <f t="shared" si="456"/>
        <v>10.98</v>
      </c>
      <c r="W9769" s="7" t="str">
        <f>IFERROR(INDEX(Returns!A:A,MATCH(Orders!B9769,Returns!B:B,0)), "No")</f>
        <v>No</v>
      </c>
      <c r="X9769" s="7" t="str">
        <f>INDEX(People!$A$2:$A$5,MATCH(Orders!M9769,People!$B$2:$B$5,0))</f>
        <v>Kelly Williams</v>
      </c>
      <c r="Y9769">
        <f t="shared" si="457"/>
        <v>2019</v>
      </c>
      <c r="Z9769">
        <f t="shared" si="458"/>
        <v>12</v>
      </c>
    </row>
    <row r="9770" spans="1:26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7">
        <f t="shared" si="456"/>
        <v>8.34</v>
      </c>
      <c r="W9770" s="7" t="str">
        <f>IFERROR(INDEX(Returns!A:A,MATCH(Orders!B9770,Returns!B:B,0)), "No")</f>
        <v>Yes</v>
      </c>
      <c r="X9770" s="7" t="str">
        <f>INDEX(People!$A$2:$A$5,MATCH(Orders!M9770,People!$B$2:$B$5,0))</f>
        <v>Anna Andreadi</v>
      </c>
      <c r="Y9770">
        <f t="shared" si="457"/>
        <v>2019</v>
      </c>
      <c r="Z9770">
        <f t="shared" si="458"/>
        <v>12</v>
      </c>
    </row>
    <row r="9771" spans="1:26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7">
        <f t="shared" si="456"/>
        <v>67.984000000000009</v>
      </c>
      <c r="W9771" s="7" t="str">
        <f>IFERROR(INDEX(Returns!A:A,MATCH(Orders!B9771,Returns!B:B,0)), "No")</f>
        <v>No</v>
      </c>
      <c r="X9771" s="7" t="str">
        <f>INDEX(People!$A$2:$A$5,MATCH(Orders!M9771,People!$B$2:$B$5,0))</f>
        <v>Cassandra Brandow</v>
      </c>
      <c r="Y9771">
        <f t="shared" si="457"/>
        <v>2018</v>
      </c>
      <c r="Z9771">
        <f t="shared" si="458"/>
        <v>11</v>
      </c>
    </row>
    <row r="9772" spans="1:26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7">
        <f t="shared" si="456"/>
        <v>2.6320000000000001</v>
      </c>
      <c r="W9772" s="7" t="str">
        <f>IFERROR(INDEX(Returns!A:A,MATCH(Orders!B9772,Returns!B:B,0)), "No")</f>
        <v>No</v>
      </c>
      <c r="X9772" s="7" t="str">
        <f>INDEX(People!$A$2:$A$5,MATCH(Orders!M9772,People!$B$2:$B$5,0))</f>
        <v>Cassandra Brandow</v>
      </c>
      <c r="Y9772">
        <f t="shared" si="457"/>
        <v>2018</v>
      </c>
      <c r="Z9772">
        <f t="shared" si="458"/>
        <v>11</v>
      </c>
    </row>
    <row r="9773" spans="1:26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7">
        <f t="shared" si="456"/>
        <v>21.192</v>
      </c>
      <c r="W9773" s="7" t="str">
        <f>IFERROR(INDEX(Returns!A:A,MATCH(Orders!B9773,Returns!B:B,0)), "No")</f>
        <v>No</v>
      </c>
      <c r="X9773" s="7" t="str">
        <f>INDEX(People!$A$2:$A$5,MATCH(Orders!M9773,People!$B$2:$B$5,0))</f>
        <v>Cassandra Brandow</v>
      </c>
      <c r="Y9773">
        <f t="shared" si="457"/>
        <v>2018</v>
      </c>
      <c r="Z9773">
        <f t="shared" si="458"/>
        <v>11</v>
      </c>
    </row>
    <row r="9774" spans="1:26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7">
        <f t="shared" si="456"/>
        <v>24.784000000000002</v>
      </c>
      <c r="W9774" s="7" t="str">
        <f>IFERROR(INDEX(Returns!A:A,MATCH(Orders!B9774,Returns!B:B,0)), "No")</f>
        <v>No</v>
      </c>
      <c r="X9774" s="7" t="str">
        <f>INDEX(People!$A$2:$A$5,MATCH(Orders!M9774,People!$B$2:$B$5,0))</f>
        <v>Chuck Magee</v>
      </c>
      <c r="Y9774">
        <f t="shared" si="457"/>
        <v>2018</v>
      </c>
      <c r="Z9774">
        <f t="shared" si="458"/>
        <v>7</v>
      </c>
    </row>
    <row r="9775" spans="1:26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7">
        <f t="shared" si="456"/>
        <v>135.94999999999999</v>
      </c>
      <c r="W9775" s="7" t="str">
        <f>IFERROR(INDEX(Returns!A:A,MATCH(Orders!B9775,Returns!B:B,0)), "No")</f>
        <v>No</v>
      </c>
      <c r="X9775" s="7" t="str">
        <f>INDEX(People!$A$2:$A$5,MATCH(Orders!M9775,People!$B$2:$B$5,0))</f>
        <v>Cassandra Brandow</v>
      </c>
      <c r="Y9775">
        <f t="shared" si="457"/>
        <v>2018</v>
      </c>
      <c r="Z9775">
        <f t="shared" si="458"/>
        <v>6</v>
      </c>
    </row>
    <row r="9776" spans="1:26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7">
        <f t="shared" si="456"/>
        <v>272.19799999999992</v>
      </c>
      <c r="W9776" s="7" t="str">
        <f>IFERROR(INDEX(Returns!A:A,MATCH(Orders!B9776,Returns!B:B,0)), "No")</f>
        <v>Yes</v>
      </c>
      <c r="X9776" s="7" t="str">
        <f>INDEX(People!$A$2:$A$5,MATCH(Orders!M9776,People!$B$2:$B$5,0))</f>
        <v>Kelly Williams</v>
      </c>
      <c r="Y9776">
        <f t="shared" si="457"/>
        <v>2016</v>
      </c>
      <c r="Z9776">
        <f t="shared" si="458"/>
        <v>7</v>
      </c>
    </row>
    <row r="9777" spans="1:26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7">
        <f t="shared" si="456"/>
        <v>5.8320000000000007</v>
      </c>
      <c r="W9777" s="7" t="str">
        <f>IFERROR(INDEX(Returns!A:A,MATCH(Orders!B9777,Returns!B:B,0)), "No")</f>
        <v>Yes</v>
      </c>
      <c r="X9777" s="7" t="str">
        <f>INDEX(People!$A$2:$A$5,MATCH(Orders!M9777,People!$B$2:$B$5,0))</f>
        <v>Kelly Williams</v>
      </c>
      <c r="Y9777">
        <f t="shared" si="457"/>
        <v>2016</v>
      </c>
      <c r="Z9777">
        <f t="shared" si="458"/>
        <v>7</v>
      </c>
    </row>
    <row r="9778" spans="1:26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7">
        <f t="shared" si="456"/>
        <v>4.1959999999999988</v>
      </c>
      <c r="W9778" s="7" t="str">
        <f>IFERROR(INDEX(Returns!A:A,MATCH(Orders!B9778,Returns!B:B,0)), "No")</f>
        <v>Yes</v>
      </c>
      <c r="X9778" s="7" t="str">
        <f>INDEX(People!$A$2:$A$5,MATCH(Orders!M9778,People!$B$2:$B$5,0))</f>
        <v>Kelly Williams</v>
      </c>
      <c r="Y9778">
        <f t="shared" si="457"/>
        <v>2016</v>
      </c>
      <c r="Z9778">
        <f t="shared" si="458"/>
        <v>7</v>
      </c>
    </row>
    <row r="9779" spans="1:26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7">
        <f t="shared" si="456"/>
        <v>47.904000000000003</v>
      </c>
      <c r="W9779" s="7" t="str">
        <f>IFERROR(INDEX(Returns!A:A,MATCH(Orders!B9779,Returns!B:B,0)), "No")</f>
        <v>Yes</v>
      </c>
      <c r="X9779" s="7" t="str">
        <f>INDEX(People!$A$2:$A$5,MATCH(Orders!M9779,People!$B$2:$B$5,0))</f>
        <v>Kelly Williams</v>
      </c>
      <c r="Y9779">
        <f t="shared" si="457"/>
        <v>2016</v>
      </c>
      <c r="Z9779">
        <f t="shared" si="458"/>
        <v>7</v>
      </c>
    </row>
    <row r="9780" spans="1:26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7">
        <f t="shared" si="456"/>
        <v>1.7759999999999998</v>
      </c>
      <c r="W9780" s="7" t="str">
        <f>IFERROR(INDEX(Returns!A:A,MATCH(Orders!B9780,Returns!B:B,0)), "No")</f>
        <v>Yes</v>
      </c>
      <c r="X9780" s="7" t="str">
        <f>INDEX(People!$A$2:$A$5,MATCH(Orders!M9780,People!$B$2:$B$5,0))</f>
        <v>Kelly Williams</v>
      </c>
      <c r="Y9780">
        <f t="shared" si="457"/>
        <v>2016</v>
      </c>
      <c r="Z9780">
        <f t="shared" si="458"/>
        <v>7</v>
      </c>
    </row>
    <row r="9781" spans="1:26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7">
        <f t="shared" si="456"/>
        <v>2.4179999999999993</v>
      </c>
      <c r="W9781" s="7" t="str">
        <f>IFERROR(INDEX(Returns!A:A,MATCH(Orders!B9781,Returns!B:B,0)), "No")</f>
        <v>Yes</v>
      </c>
      <c r="X9781" s="7" t="str">
        <f>INDEX(People!$A$2:$A$5,MATCH(Orders!M9781,People!$B$2:$B$5,0))</f>
        <v>Kelly Williams</v>
      </c>
      <c r="Y9781">
        <f t="shared" si="457"/>
        <v>2016</v>
      </c>
      <c r="Z9781">
        <f t="shared" si="458"/>
        <v>7</v>
      </c>
    </row>
    <row r="9782" spans="1:26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7">
        <f t="shared" si="456"/>
        <v>145.94999999999999</v>
      </c>
      <c r="W9782" s="7" t="str">
        <f>IFERROR(INDEX(Returns!A:A,MATCH(Orders!B9782,Returns!B:B,0)), "No")</f>
        <v>No</v>
      </c>
      <c r="X9782" s="7" t="str">
        <f>INDEX(People!$A$2:$A$5,MATCH(Orders!M9782,People!$B$2:$B$5,0))</f>
        <v>Chuck Magee</v>
      </c>
      <c r="Y9782">
        <f t="shared" si="457"/>
        <v>2018</v>
      </c>
      <c r="Z9782">
        <f t="shared" si="458"/>
        <v>9</v>
      </c>
    </row>
    <row r="9783" spans="1:26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7">
        <f t="shared" si="456"/>
        <v>336.78400000000005</v>
      </c>
      <c r="W9783" s="7" t="str">
        <f>IFERROR(INDEX(Returns!A:A,MATCH(Orders!B9783,Returns!B:B,0)), "No")</f>
        <v>No</v>
      </c>
      <c r="X9783" s="7" t="str">
        <f>INDEX(People!$A$2:$A$5,MATCH(Orders!M9783,People!$B$2:$B$5,0))</f>
        <v>Chuck Magee</v>
      </c>
      <c r="Y9783">
        <f t="shared" si="457"/>
        <v>2018</v>
      </c>
      <c r="Z9783">
        <f t="shared" si="458"/>
        <v>9</v>
      </c>
    </row>
    <row r="9784" spans="1:26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7">
        <f t="shared" si="456"/>
        <v>54.96</v>
      </c>
      <c r="W9784" s="7" t="str">
        <f>IFERROR(INDEX(Returns!A:A,MATCH(Orders!B9784,Returns!B:B,0)), "No")</f>
        <v>No</v>
      </c>
      <c r="X9784" s="7" t="str">
        <f>INDEX(People!$A$2:$A$5,MATCH(Orders!M9784,People!$B$2:$B$5,0))</f>
        <v>Chuck Magee</v>
      </c>
      <c r="Y9784">
        <f t="shared" si="457"/>
        <v>2017</v>
      </c>
      <c r="Z9784">
        <f t="shared" si="458"/>
        <v>5</v>
      </c>
    </row>
    <row r="9785" spans="1:26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7">
        <f t="shared" si="456"/>
        <v>62.18</v>
      </c>
      <c r="W9785" s="7" t="str">
        <f>IFERROR(INDEX(Returns!A:A,MATCH(Orders!B9785,Returns!B:B,0)), "No")</f>
        <v>No</v>
      </c>
      <c r="X9785" s="7" t="str">
        <f>INDEX(People!$A$2:$A$5,MATCH(Orders!M9785,People!$B$2:$B$5,0))</f>
        <v>Chuck Magee</v>
      </c>
      <c r="Y9785">
        <f t="shared" si="457"/>
        <v>2017</v>
      </c>
      <c r="Z9785">
        <f t="shared" si="458"/>
        <v>5</v>
      </c>
    </row>
    <row r="9786" spans="1:26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7">
        <f t="shared" si="456"/>
        <v>4.1399999999999997</v>
      </c>
      <c r="W9786" s="7" t="str">
        <f>IFERROR(INDEX(Returns!A:A,MATCH(Orders!B9786,Returns!B:B,0)), "No")</f>
        <v>No</v>
      </c>
      <c r="X9786" s="7" t="str">
        <f>INDEX(People!$A$2:$A$5,MATCH(Orders!M9786,People!$B$2:$B$5,0))</f>
        <v>Chuck Magee</v>
      </c>
      <c r="Y9786">
        <f t="shared" si="457"/>
        <v>2017</v>
      </c>
      <c r="Z9786">
        <f t="shared" si="458"/>
        <v>5</v>
      </c>
    </row>
    <row r="9787" spans="1:26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7">
        <f t="shared" si="456"/>
        <v>16.27</v>
      </c>
      <c r="W9787" s="7" t="str">
        <f>IFERROR(INDEX(Returns!A:A,MATCH(Orders!B9787,Returns!B:B,0)), "No")</f>
        <v>No</v>
      </c>
      <c r="X9787" s="7" t="str">
        <f>INDEX(People!$A$2:$A$5,MATCH(Orders!M9787,People!$B$2:$B$5,0))</f>
        <v>Cassandra Brandow</v>
      </c>
      <c r="Y9787">
        <f t="shared" si="457"/>
        <v>2017</v>
      </c>
      <c r="Z9787">
        <f t="shared" si="458"/>
        <v>5</v>
      </c>
    </row>
    <row r="9788" spans="1:26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7">
        <f t="shared" si="456"/>
        <v>29.98</v>
      </c>
      <c r="W9788" s="7" t="str">
        <f>IFERROR(INDEX(Returns!A:A,MATCH(Orders!B9788,Returns!B:B,0)), "No")</f>
        <v>No</v>
      </c>
      <c r="X9788" s="7" t="str">
        <f>INDEX(People!$A$2:$A$5,MATCH(Orders!M9788,People!$B$2:$B$5,0))</f>
        <v>Cassandra Brandow</v>
      </c>
      <c r="Y9788">
        <f t="shared" si="457"/>
        <v>2016</v>
      </c>
      <c r="Z9788">
        <f t="shared" si="458"/>
        <v>11</v>
      </c>
    </row>
    <row r="9789" spans="1:26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7">
        <f t="shared" si="456"/>
        <v>204.66639999999998</v>
      </c>
      <c r="W9789" s="7" t="str">
        <f>IFERROR(INDEX(Returns!A:A,MATCH(Orders!B9789,Returns!B:B,0)), "No")</f>
        <v>No</v>
      </c>
      <c r="X9789" s="7" t="str">
        <f>INDEX(People!$A$2:$A$5,MATCH(Orders!M9789,People!$B$2:$B$5,0))</f>
        <v>Kelly Williams</v>
      </c>
      <c r="Y9789">
        <f t="shared" si="457"/>
        <v>2019</v>
      </c>
      <c r="Z9789">
        <f t="shared" si="458"/>
        <v>3</v>
      </c>
    </row>
    <row r="9790" spans="1:26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7">
        <f t="shared" si="456"/>
        <v>200.18600000000001</v>
      </c>
      <c r="W9790" s="7" t="str">
        <f>IFERROR(INDEX(Returns!A:A,MATCH(Orders!B9790,Returns!B:B,0)), "No")</f>
        <v>No</v>
      </c>
      <c r="X9790" s="7" t="str">
        <f>INDEX(People!$A$2:$A$5,MATCH(Orders!M9790,People!$B$2:$B$5,0))</f>
        <v>Kelly Williams</v>
      </c>
      <c r="Y9790">
        <f t="shared" si="457"/>
        <v>2019</v>
      </c>
      <c r="Z9790">
        <f t="shared" si="458"/>
        <v>3</v>
      </c>
    </row>
    <row r="9791" spans="1:26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7">
        <f t="shared" si="456"/>
        <v>39.992000000000004</v>
      </c>
      <c r="W9791" s="7" t="str">
        <f>IFERROR(INDEX(Returns!A:A,MATCH(Orders!B9791,Returns!B:B,0)), "No")</f>
        <v>No</v>
      </c>
      <c r="X9791" s="7" t="str">
        <f>INDEX(People!$A$2:$A$5,MATCH(Orders!M9791,People!$B$2:$B$5,0))</f>
        <v>Kelly Williams</v>
      </c>
      <c r="Y9791">
        <f t="shared" si="457"/>
        <v>2019</v>
      </c>
      <c r="Z9791">
        <f t="shared" si="458"/>
        <v>3</v>
      </c>
    </row>
    <row r="9792" spans="1:26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7">
        <f t="shared" si="456"/>
        <v>105.62299999999999</v>
      </c>
      <c r="W9792" s="7" t="str">
        <f>IFERROR(INDEX(Returns!A:A,MATCH(Orders!B9792,Returns!B:B,0)), "No")</f>
        <v>No</v>
      </c>
      <c r="X9792" s="7" t="str">
        <f>INDEX(People!$A$2:$A$5,MATCH(Orders!M9792,People!$B$2:$B$5,0))</f>
        <v>Kelly Williams</v>
      </c>
      <c r="Y9792">
        <f t="shared" si="457"/>
        <v>2019</v>
      </c>
      <c r="Z9792">
        <f t="shared" si="458"/>
        <v>3</v>
      </c>
    </row>
    <row r="9793" spans="1:26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7">
        <f t="shared" si="456"/>
        <v>9.3439999999999994</v>
      </c>
      <c r="W9793" s="7" t="str">
        <f>IFERROR(INDEX(Returns!A:A,MATCH(Orders!B9793,Returns!B:B,0)), "No")</f>
        <v>No</v>
      </c>
      <c r="X9793" s="7" t="str">
        <f>INDEX(People!$A$2:$A$5,MATCH(Orders!M9793,People!$B$2:$B$5,0))</f>
        <v>Kelly Williams</v>
      </c>
      <c r="Y9793">
        <f t="shared" si="457"/>
        <v>2016</v>
      </c>
      <c r="Z9793">
        <f t="shared" si="458"/>
        <v>5</v>
      </c>
    </row>
    <row r="9794" spans="1:26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7">
        <f t="shared" si="456"/>
        <v>53.886000000000003</v>
      </c>
      <c r="W9794" s="7" t="str">
        <f>IFERROR(INDEX(Returns!A:A,MATCH(Orders!B9794,Returns!B:B,0)), "No")</f>
        <v>No</v>
      </c>
      <c r="X9794" s="7" t="str">
        <f>INDEX(People!$A$2:$A$5,MATCH(Orders!M9794,People!$B$2:$B$5,0))</f>
        <v>Kelly Williams</v>
      </c>
      <c r="Y9794">
        <f t="shared" si="457"/>
        <v>2016</v>
      </c>
      <c r="Z9794">
        <f t="shared" si="458"/>
        <v>5</v>
      </c>
    </row>
    <row r="9795" spans="1:26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7">
        <f t="shared" ref="V9795:V9858" si="459">R9795/S9795</f>
        <v>4.8320000000000007</v>
      </c>
      <c r="W9795" s="7" t="str">
        <f>IFERROR(INDEX(Returns!A:A,MATCH(Orders!B9795,Returns!B:B,0)), "No")</f>
        <v>No</v>
      </c>
      <c r="X9795" s="7" t="str">
        <f>INDEX(People!$A$2:$A$5,MATCH(Orders!M9795,People!$B$2:$B$5,0))</f>
        <v>Kelly Williams</v>
      </c>
      <c r="Y9795">
        <f t="shared" ref="Y9795:Y9858" si="460">YEAR(C9795)</f>
        <v>2016</v>
      </c>
      <c r="Z9795">
        <f t="shared" ref="Z9795:Z9858" si="461">MONTH(C9795)</f>
        <v>5</v>
      </c>
    </row>
    <row r="9796" spans="1:26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7">
        <f t="shared" si="459"/>
        <v>6.0799999999999983</v>
      </c>
      <c r="W9796" s="7" t="str">
        <f>IFERROR(INDEX(Returns!A:A,MATCH(Orders!B9796,Returns!B:B,0)), "No")</f>
        <v>No</v>
      </c>
      <c r="X9796" s="7" t="str">
        <f>INDEX(People!$A$2:$A$5,MATCH(Orders!M9796,People!$B$2:$B$5,0))</f>
        <v>Kelly Williams</v>
      </c>
      <c r="Y9796">
        <f t="shared" si="460"/>
        <v>2016</v>
      </c>
      <c r="Z9796">
        <f t="shared" si="461"/>
        <v>5</v>
      </c>
    </row>
    <row r="9797" spans="1:26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7">
        <f t="shared" si="459"/>
        <v>1.2659999999999998</v>
      </c>
      <c r="W9797" s="7" t="str">
        <f>IFERROR(INDEX(Returns!A:A,MATCH(Orders!B9797,Returns!B:B,0)), "No")</f>
        <v>No</v>
      </c>
      <c r="X9797" s="7" t="str">
        <f>INDEX(People!$A$2:$A$5,MATCH(Orders!M9797,People!$B$2:$B$5,0))</f>
        <v>Kelly Williams</v>
      </c>
      <c r="Y9797">
        <f t="shared" si="460"/>
        <v>2018</v>
      </c>
      <c r="Z9797">
        <f t="shared" si="461"/>
        <v>5</v>
      </c>
    </row>
    <row r="9798" spans="1:26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7">
        <f t="shared" si="459"/>
        <v>5.1840000000000011</v>
      </c>
      <c r="W9798" s="7" t="str">
        <f>IFERROR(INDEX(Returns!A:A,MATCH(Orders!B9798,Returns!B:B,0)), "No")</f>
        <v>No</v>
      </c>
      <c r="X9798" s="7" t="str">
        <f>INDEX(People!$A$2:$A$5,MATCH(Orders!M9798,People!$B$2:$B$5,0))</f>
        <v>Chuck Magee</v>
      </c>
      <c r="Y9798">
        <f t="shared" si="460"/>
        <v>2017</v>
      </c>
      <c r="Z9798">
        <f t="shared" si="461"/>
        <v>1</v>
      </c>
    </row>
    <row r="9799" spans="1:26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7">
        <f t="shared" si="459"/>
        <v>117.59399999999999</v>
      </c>
      <c r="W9799" s="7" t="str">
        <f>IFERROR(INDEX(Returns!A:A,MATCH(Orders!B9799,Returns!B:B,0)), "No")</f>
        <v>No</v>
      </c>
      <c r="X9799" s="7" t="str">
        <f>INDEX(People!$A$2:$A$5,MATCH(Orders!M9799,People!$B$2:$B$5,0))</f>
        <v>Chuck Magee</v>
      </c>
      <c r="Y9799">
        <f t="shared" si="460"/>
        <v>2017</v>
      </c>
      <c r="Z9799">
        <f t="shared" si="461"/>
        <v>1</v>
      </c>
    </row>
    <row r="9800" spans="1:26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7">
        <f t="shared" si="459"/>
        <v>6.5940000000000003</v>
      </c>
      <c r="W9800" s="7" t="str">
        <f>IFERROR(INDEX(Returns!A:A,MATCH(Orders!B9800,Returns!B:B,0)), "No")</f>
        <v>No</v>
      </c>
      <c r="X9800" s="7" t="str">
        <f>INDEX(People!$A$2:$A$5,MATCH(Orders!M9800,People!$B$2:$B$5,0))</f>
        <v>Chuck Magee</v>
      </c>
      <c r="Y9800">
        <f t="shared" si="460"/>
        <v>2017</v>
      </c>
      <c r="Z9800">
        <f t="shared" si="461"/>
        <v>1</v>
      </c>
    </row>
    <row r="9801" spans="1:26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7">
        <f t="shared" si="459"/>
        <v>5.1920000000000002</v>
      </c>
      <c r="W9801" s="7" t="str">
        <f>IFERROR(INDEX(Returns!A:A,MATCH(Orders!B9801,Returns!B:B,0)), "No")</f>
        <v>No</v>
      </c>
      <c r="X9801" s="7" t="str">
        <f>INDEX(People!$A$2:$A$5,MATCH(Orders!M9801,People!$B$2:$B$5,0))</f>
        <v>Chuck Magee</v>
      </c>
      <c r="Y9801">
        <f t="shared" si="460"/>
        <v>2017</v>
      </c>
      <c r="Z9801">
        <f t="shared" si="461"/>
        <v>1</v>
      </c>
    </row>
    <row r="9802" spans="1:26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7">
        <f t="shared" si="459"/>
        <v>35.705999999999996</v>
      </c>
      <c r="W9802" s="7" t="str">
        <f>IFERROR(INDEX(Returns!A:A,MATCH(Orders!B9802,Returns!B:B,0)), "No")</f>
        <v>No</v>
      </c>
      <c r="X9802" s="7" t="str">
        <f>INDEX(People!$A$2:$A$5,MATCH(Orders!M9802,People!$B$2:$B$5,0))</f>
        <v>Chuck Magee</v>
      </c>
      <c r="Y9802">
        <f t="shared" si="460"/>
        <v>2017</v>
      </c>
      <c r="Z9802">
        <f t="shared" si="461"/>
        <v>1</v>
      </c>
    </row>
    <row r="9803" spans="1:26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7">
        <f t="shared" si="459"/>
        <v>13.9</v>
      </c>
      <c r="W9803" s="7" t="str">
        <f>IFERROR(INDEX(Returns!A:A,MATCH(Orders!B9803,Returns!B:B,0)), "No")</f>
        <v>No</v>
      </c>
      <c r="X9803" s="7" t="str">
        <f>INDEX(People!$A$2:$A$5,MATCH(Orders!M9803,People!$B$2:$B$5,0))</f>
        <v>Anna Andreadi</v>
      </c>
      <c r="Y9803">
        <f t="shared" si="460"/>
        <v>2019</v>
      </c>
      <c r="Z9803">
        <f t="shared" si="461"/>
        <v>9</v>
      </c>
    </row>
    <row r="9804" spans="1:26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7">
        <f t="shared" si="459"/>
        <v>1.6640000000000001</v>
      </c>
      <c r="W9804" s="7" t="str">
        <f>IFERROR(INDEX(Returns!A:A,MATCH(Orders!B9804,Returns!B:B,0)), "No")</f>
        <v>No</v>
      </c>
      <c r="X9804" s="7" t="str">
        <f>INDEX(People!$A$2:$A$5,MATCH(Orders!M9804,People!$B$2:$B$5,0))</f>
        <v>Chuck Magee</v>
      </c>
      <c r="Y9804">
        <f t="shared" si="460"/>
        <v>2017</v>
      </c>
      <c r="Z9804">
        <f t="shared" si="461"/>
        <v>7</v>
      </c>
    </row>
    <row r="9805" spans="1:26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7">
        <f t="shared" si="459"/>
        <v>135.99</v>
      </c>
      <c r="W9805" s="7" t="str">
        <f>IFERROR(INDEX(Returns!A:A,MATCH(Orders!B9805,Returns!B:B,0)), "No")</f>
        <v>No</v>
      </c>
      <c r="X9805" s="7" t="str">
        <f>INDEX(People!$A$2:$A$5,MATCH(Orders!M9805,People!$B$2:$B$5,0))</f>
        <v>Chuck Magee</v>
      </c>
      <c r="Y9805">
        <f t="shared" si="460"/>
        <v>2017</v>
      </c>
      <c r="Z9805">
        <f t="shared" si="461"/>
        <v>7</v>
      </c>
    </row>
    <row r="9806" spans="1:26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7">
        <f t="shared" si="459"/>
        <v>7.38</v>
      </c>
      <c r="W9806" s="7" t="str">
        <f>IFERROR(INDEX(Returns!A:A,MATCH(Orders!B9806,Returns!B:B,0)), "No")</f>
        <v>No</v>
      </c>
      <c r="X9806" s="7" t="str">
        <f>INDEX(People!$A$2:$A$5,MATCH(Orders!M9806,People!$B$2:$B$5,0))</f>
        <v>Chuck Magee</v>
      </c>
      <c r="Y9806">
        <f t="shared" si="460"/>
        <v>2017</v>
      </c>
      <c r="Z9806">
        <f t="shared" si="461"/>
        <v>7</v>
      </c>
    </row>
    <row r="9807" spans="1:26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7">
        <f t="shared" si="459"/>
        <v>22.784000000000002</v>
      </c>
      <c r="W9807" s="7" t="str">
        <f>IFERROR(INDEX(Returns!A:A,MATCH(Orders!B9807,Returns!B:B,0)), "No")</f>
        <v>No</v>
      </c>
      <c r="X9807" s="7" t="str">
        <f>INDEX(People!$A$2:$A$5,MATCH(Orders!M9807,People!$B$2:$B$5,0))</f>
        <v>Cassandra Brandow</v>
      </c>
      <c r="Y9807">
        <f t="shared" si="460"/>
        <v>2018</v>
      </c>
      <c r="Z9807">
        <f t="shared" si="461"/>
        <v>10</v>
      </c>
    </row>
    <row r="9808" spans="1:26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7">
        <f t="shared" si="459"/>
        <v>3.5940000000000007</v>
      </c>
      <c r="W9808" s="7" t="str">
        <f>IFERROR(INDEX(Returns!A:A,MATCH(Orders!B9808,Returns!B:B,0)), "No")</f>
        <v>No</v>
      </c>
      <c r="X9808" s="7" t="str">
        <f>INDEX(People!$A$2:$A$5,MATCH(Orders!M9808,People!$B$2:$B$5,0))</f>
        <v>Cassandra Brandow</v>
      </c>
      <c r="Y9808">
        <f t="shared" si="460"/>
        <v>2018</v>
      </c>
      <c r="Z9808">
        <f t="shared" si="461"/>
        <v>10</v>
      </c>
    </row>
    <row r="9809" spans="1:26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7">
        <f t="shared" si="459"/>
        <v>48.712000000000003</v>
      </c>
      <c r="W9809" s="7" t="str">
        <f>IFERROR(INDEX(Returns!A:A,MATCH(Orders!B9809,Returns!B:B,0)), "No")</f>
        <v>No</v>
      </c>
      <c r="X9809" s="7" t="str">
        <f>INDEX(People!$A$2:$A$5,MATCH(Orders!M9809,People!$B$2:$B$5,0))</f>
        <v>Cassandra Brandow</v>
      </c>
      <c r="Y9809">
        <f t="shared" si="460"/>
        <v>2019</v>
      </c>
      <c r="Z9809">
        <f t="shared" si="461"/>
        <v>7</v>
      </c>
    </row>
    <row r="9810" spans="1:26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7">
        <f t="shared" si="459"/>
        <v>1.0559999999999998</v>
      </c>
      <c r="W9810" s="7" t="str">
        <f>IFERROR(INDEX(Returns!A:A,MATCH(Orders!B9810,Returns!B:B,0)), "No")</f>
        <v>No</v>
      </c>
      <c r="X9810" s="7" t="str">
        <f>INDEX(People!$A$2:$A$5,MATCH(Orders!M9810,People!$B$2:$B$5,0))</f>
        <v>Kelly Williams</v>
      </c>
      <c r="Y9810">
        <f t="shared" si="460"/>
        <v>2019</v>
      </c>
      <c r="Z9810">
        <f t="shared" si="461"/>
        <v>7</v>
      </c>
    </row>
    <row r="9811" spans="1:26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7">
        <f t="shared" si="459"/>
        <v>5.1840000000000011</v>
      </c>
      <c r="W9811" s="7" t="str">
        <f>IFERROR(INDEX(Returns!A:A,MATCH(Orders!B9811,Returns!B:B,0)), "No")</f>
        <v>No</v>
      </c>
      <c r="X9811" s="7" t="str">
        <f>INDEX(People!$A$2:$A$5,MATCH(Orders!M9811,People!$B$2:$B$5,0))</f>
        <v>Anna Andreadi</v>
      </c>
      <c r="Y9811">
        <f t="shared" si="460"/>
        <v>2016</v>
      </c>
      <c r="Z9811">
        <f t="shared" si="461"/>
        <v>11</v>
      </c>
    </row>
    <row r="9812" spans="1:26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7">
        <f t="shared" si="459"/>
        <v>30.192000000000004</v>
      </c>
      <c r="W9812" s="7" t="str">
        <f>IFERROR(INDEX(Returns!A:A,MATCH(Orders!B9812,Returns!B:B,0)), "No")</f>
        <v>No</v>
      </c>
      <c r="X9812" s="7" t="str">
        <f>INDEX(People!$A$2:$A$5,MATCH(Orders!M9812,People!$B$2:$B$5,0))</f>
        <v>Anna Andreadi</v>
      </c>
      <c r="Y9812">
        <f t="shared" si="460"/>
        <v>2016</v>
      </c>
      <c r="Z9812">
        <f t="shared" si="461"/>
        <v>11</v>
      </c>
    </row>
    <row r="9813" spans="1:26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7">
        <f t="shared" si="459"/>
        <v>6.48</v>
      </c>
      <c r="W9813" s="7" t="str">
        <f>IFERROR(INDEX(Returns!A:A,MATCH(Orders!B9813,Returns!B:B,0)), "No")</f>
        <v>No</v>
      </c>
      <c r="X9813" s="7" t="str">
        <f>INDEX(People!$A$2:$A$5,MATCH(Orders!M9813,People!$B$2:$B$5,0))</f>
        <v>Chuck Magee</v>
      </c>
      <c r="Y9813">
        <f t="shared" si="460"/>
        <v>2018</v>
      </c>
      <c r="Z9813">
        <f t="shared" si="461"/>
        <v>11</v>
      </c>
    </row>
    <row r="9814" spans="1:26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7">
        <f t="shared" si="459"/>
        <v>11.550000000000002</v>
      </c>
      <c r="W9814" s="7" t="str">
        <f>IFERROR(INDEX(Returns!A:A,MATCH(Orders!B9814,Returns!B:B,0)), "No")</f>
        <v>No</v>
      </c>
      <c r="X9814" s="7" t="str">
        <f>INDEX(People!$A$2:$A$5,MATCH(Orders!M9814,People!$B$2:$B$5,0))</f>
        <v>Chuck Magee</v>
      </c>
      <c r="Y9814">
        <f t="shared" si="460"/>
        <v>2018</v>
      </c>
      <c r="Z9814">
        <f t="shared" si="461"/>
        <v>11</v>
      </c>
    </row>
    <row r="9815" spans="1:26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7">
        <f t="shared" si="459"/>
        <v>40.99</v>
      </c>
      <c r="W9815" s="7" t="str">
        <f>IFERROR(INDEX(Returns!A:A,MATCH(Orders!B9815,Returns!B:B,0)), "No")</f>
        <v>No</v>
      </c>
      <c r="X9815" s="7" t="str">
        <f>INDEX(People!$A$2:$A$5,MATCH(Orders!M9815,People!$B$2:$B$5,0))</f>
        <v>Chuck Magee</v>
      </c>
      <c r="Y9815">
        <f t="shared" si="460"/>
        <v>2018</v>
      </c>
      <c r="Z9815">
        <f t="shared" si="461"/>
        <v>11</v>
      </c>
    </row>
    <row r="9816" spans="1:26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7">
        <f t="shared" si="459"/>
        <v>15.99</v>
      </c>
      <c r="W9816" s="7" t="str">
        <f>IFERROR(INDEX(Returns!A:A,MATCH(Orders!B9816,Returns!B:B,0)), "No")</f>
        <v>No</v>
      </c>
      <c r="X9816" s="7" t="str">
        <f>INDEX(People!$A$2:$A$5,MATCH(Orders!M9816,People!$B$2:$B$5,0))</f>
        <v>Chuck Magee</v>
      </c>
      <c r="Y9816">
        <f t="shared" si="460"/>
        <v>2018</v>
      </c>
      <c r="Z9816">
        <f t="shared" si="461"/>
        <v>11</v>
      </c>
    </row>
    <row r="9817" spans="1:26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7">
        <f t="shared" si="459"/>
        <v>24.784000000000002</v>
      </c>
      <c r="W9817" s="7" t="str">
        <f>IFERROR(INDEX(Returns!A:A,MATCH(Orders!B9817,Returns!B:B,0)), "No")</f>
        <v>No</v>
      </c>
      <c r="X9817" s="7" t="str">
        <f>INDEX(People!$A$2:$A$5,MATCH(Orders!M9817,People!$B$2:$B$5,0))</f>
        <v>Cassandra Brandow</v>
      </c>
      <c r="Y9817">
        <f t="shared" si="460"/>
        <v>2017</v>
      </c>
      <c r="Z9817">
        <f t="shared" si="461"/>
        <v>6</v>
      </c>
    </row>
    <row r="9818" spans="1:26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7">
        <f t="shared" si="459"/>
        <v>129.24</v>
      </c>
      <c r="W9818" s="7" t="str">
        <f>IFERROR(INDEX(Returns!A:A,MATCH(Orders!B9818,Returns!B:B,0)), "No")</f>
        <v>No</v>
      </c>
      <c r="X9818" s="7" t="str">
        <f>INDEX(People!$A$2:$A$5,MATCH(Orders!M9818,People!$B$2:$B$5,0))</f>
        <v>Cassandra Brandow</v>
      </c>
      <c r="Y9818">
        <f t="shared" si="460"/>
        <v>2017</v>
      </c>
      <c r="Z9818">
        <f t="shared" si="461"/>
        <v>6</v>
      </c>
    </row>
    <row r="9819" spans="1:26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7">
        <f t="shared" si="459"/>
        <v>24.744</v>
      </c>
      <c r="W9819" s="7" t="str">
        <f>IFERROR(INDEX(Returns!A:A,MATCH(Orders!B9819,Returns!B:B,0)), "No")</f>
        <v>No</v>
      </c>
      <c r="X9819" s="7" t="str">
        <f>INDEX(People!$A$2:$A$5,MATCH(Orders!M9819,People!$B$2:$B$5,0))</f>
        <v>Cassandra Brandow</v>
      </c>
      <c r="Y9819">
        <f t="shared" si="460"/>
        <v>2017</v>
      </c>
      <c r="Z9819">
        <f t="shared" si="461"/>
        <v>6</v>
      </c>
    </row>
    <row r="9820" spans="1:26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7">
        <f t="shared" si="459"/>
        <v>2.2239999999999998</v>
      </c>
      <c r="W9820" s="7" t="str">
        <f>IFERROR(INDEX(Returns!A:A,MATCH(Orders!B9820,Returns!B:B,0)), "No")</f>
        <v>No</v>
      </c>
      <c r="X9820" s="7" t="str">
        <f>INDEX(People!$A$2:$A$5,MATCH(Orders!M9820,People!$B$2:$B$5,0))</f>
        <v>Cassandra Brandow</v>
      </c>
      <c r="Y9820">
        <f t="shared" si="460"/>
        <v>2017</v>
      </c>
      <c r="Z9820">
        <f t="shared" si="461"/>
        <v>6</v>
      </c>
    </row>
    <row r="9821" spans="1:26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7">
        <f t="shared" si="459"/>
        <v>3</v>
      </c>
      <c r="W9821" s="7" t="str">
        <f>IFERROR(INDEX(Returns!A:A,MATCH(Orders!B9821,Returns!B:B,0)), "No")</f>
        <v>No</v>
      </c>
      <c r="X9821" s="7" t="str">
        <f>INDEX(People!$A$2:$A$5,MATCH(Orders!M9821,People!$B$2:$B$5,0))</f>
        <v>Cassandra Brandow</v>
      </c>
      <c r="Y9821">
        <f t="shared" si="460"/>
        <v>2017</v>
      </c>
      <c r="Z9821">
        <f t="shared" si="461"/>
        <v>6</v>
      </c>
    </row>
    <row r="9822" spans="1:26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7">
        <f t="shared" si="459"/>
        <v>4.2240000000000002</v>
      </c>
      <c r="W9822" s="7" t="str">
        <f>IFERROR(INDEX(Returns!A:A,MATCH(Orders!B9822,Returns!B:B,0)), "No")</f>
        <v>No</v>
      </c>
      <c r="X9822" s="7" t="str">
        <f>INDEX(People!$A$2:$A$5,MATCH(Orders!M9822,People!$B$2:$B$5,0))</f>
        <v>Cassandra Brandow</v>
      </c>
      <c r="Y9822">
        <f t="shared" si="460"/>
        <v>2017</v>
      </c>
      <c r="Z9822">
        <f t="shared" si="461"/>
        <v>6</v>
      </c>
    </row>
    <row r="9823" spans="1:26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7">
        <f t="shared" si="459"/>
        <v>9.1320000000000014</v>
      </c>
      <c r="W9823" s="7" t="str">
        <f>IFERROR(INDEX(Returns!A:A,MATCH(Orders!B9823,Returns!B:B,0)), "No")</f>
        <v>No</v>
      </c>
      <c r="X9823" s="7" t="str">
        <f>INDEX(People!$A$2:$A$5,MATCH(Orders!M9823,People!$B$2:$B$5,0))</f>
        <v>Cassandra Brandow</v>
      </c>
      <c r="Y9823">
        <f t="shared" si="460"/>
        <v>2017</v>
      </c>
      <c r="Z9823">
        <f t="shared" si="461"/>
        <v>6</v>
      </c>
    </row>
    <row r="9824" spans="1:26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7">
        <f t="shared" si="459"/>
        <v>50.97</v>
      </c>
      <c r="W9824" s="7" t="str">
        <f>IFERROR(INDEX(Returns!A:A,MATCH(Orders!B9824,Returns!B:B,0)), "No")</f>
        <v>Yes</v>
      </c>
      <c r="X9824" s="7" t="str">
        <f>INDEX(People!$A$2:$A$5,MATCH(Orders!M9824,People!$B$2:$B$5,0))</f>
        <v>Anna Andreadi</v>
      </c>
      <c r="Y9824">
        <f t="shared" si="460"/>
        <v>2016</v>
      </c>
      <c r="Z9824">
        <f t="shared" si="461"/>
        <v>8</v>
      </c>
    </row>
    <row r="9825" spans="1:26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7">
        <f t="shared" si="459"/>
        <v>30.98</v>
      </c>
      <c r="W9825" s="7" t="str">
        <f>IFERROR(INDEX(Returns!A:A,MATCH(Orders!B9825,Returns!B:B,0)), "No")</f>
        <v>Yes</v>
      </c>
      <c r="X9825" s="7" t="str">
        <f>INDEX(People!$A$2:$A$5,MATCH(Orders!M9825,People!$B$2:$B$5,0))</f>
        <v>Anna Andreadi</v>
      </c>
      <c r="Y9825">
        <f t="shared" si="460"/>
        <v>2016</v>
      </c>
      <c r="Z9825">
        <f t="shared" si="461"/>
        <v>8</v>
      </c>
    </row>
    <row r="9826" spans="1:26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7">
        <f t="shared" si="459"/>
        <v>4.4640000000000004</v>
      </c>
      <c r="W9826" s="7" t="str">
        <f>IFERROR(INDEX(Returns!A:A,MATCH(Orders!B9826,Returns!B:B,0)), "No")</f>
        <v>Yes</v>
      </c>
      <c r="X9826" s="7" t="str">
        <f>INDEX(People!$A$2:$A$5,MATCH(Orders!M9826,People!$B$2:$B$5,0))</f>
        <v>Anna Andreadi</v>
      </c>
      <c r="Y9826">
        <f t="shared" si="460"/>
        <v>2016</v>
      </c>
      <c r="Z9826">
        <f t="shared" si="461"/>
        <v>8</v>
      </c>
    </row>
    <row r="9827" spans="1:26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7">
        <f t="shared" si="459"/>
        <v>15.480000000000002</v>
      </c>
      <c r="W9827" s="7" t="str">
        <f>IFERROR(INDEX(Returns!A:A,MATCH(Orders!B9827,Returns!B:B,0)), "No")</f>
        <v>Yes</v>
      </c>
      <c r="X9827" s="7" t="str">
        <f>INDEX(People!$A$2:$A$5,MATCH(Orders!M9827,People!$B$2:$B$5,0))</f>
        <v>Anna Andreadi</v>
      </c>
      <c r="Y9827">
        <f t="shared" si="460"/>
        <v>2016</v>
      </c>
      <c r="Z9827">
        <f t="shared" si="461"/>
        <v>8</v>
      </c>
    </row>
    <row r="9828" spans="1:26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7">
        <f t="shared" si="459"/>
        <v>48.783999999999999</v>
      </c>
      <c r="W9828" s="7" t="str">
        <f>IFERROR(INDEX(Returns!A:A,MATCH(Orders!B9828,Returns!B:B,0)), "No")</f>
        <v>Yes</v>
      </c>
      <c r="X9828" s="7" t="str">
        <f>INDEX(People!$A$2:$A$5,MATCH(Orders!M9828,People!$B$2:$B$5,0))</f>
        <v>Anna Andreadi</v>
      </c>
      <c r="Y9828">
        <f t="shared" si="460"/>
        <v>2016</v>
      </c>
      <c r="Z9828">
        <f t="shared" si="461"/>
        <v>8</v>
      </c>
    </row>
    <row r="9829" spans="1:26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7">
        <f t="shared" si="459"/>
        <v>64.650000000000006</v>
      </c>
      <c r="W9829" s="7" t="str">
        <f>IFERROR(INDEX(Returns!A:A,MATCH(Orders!B9829,Returns!B:B,0)), "No")</f>
        <v>No</v>
      </c>
      <c r="X9829" s="7" t="str">
        <f>INDEX(People!$A$2:$A$5,MATCH(Orders!M9829,People!$B$2:$B$5,0))</f>
        <v>Chuck Magee</v>
      </c>
      <c r="Y9829">
        <f t="shared" si="460"/>
        <v>2019</v>
      </c>
      <c r="Z9829">
        <f t="shared" si="461"/>
        <v>6</v>
      </c>
    </row>
    <row r="9830" spans="1:26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7">
        <f t="shared" si="459"/>
        <v>3.8560000000000003</v>
      </c>
      <c r="W9830" s="7" t="str">
        <f>IFERROR(INDEX(Returns!A:A,MATCH(Orders!B9830,Returns!B:B,0)), "No")</f>
        <v>No</v>
      </c>
      <c r="X9830" s="7" t="str">
        <f>INDEX(People!$A$2:$A$5,MATCH(Orders!M9830,People!$B$2:$B$5,0))</f>
        <v>Chuck Magee</v>
      </c>
      <c r="Y9830">
        <f t="shared" si="460"/>
        <v>2019</v>
      </c>
      <c r="Z9830">
        <f t="shared" si="461"/>
        <v>6</v>
      </c>
    </row>
    <row r="9831" spans="1:26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7">
        <f t="shared" si="459"/>
        <v>80.784000000000006</v>
      </c>
      <c r="W9831" s="7" t="str">
        <f>IFERROR(INDEX(Returns!A:A,MATCH(Orders!B9831,Returns!B:B,0)), "No")</f>
        <v>No</v>
      </c>
      <c r="X9831" s="7" t="str">
        <f>INDEX(People!$A$2:$A$5,MATCH(Orders!M9831,People!$B$2:$B$5,0))</f>
        <v>Cassandra Brandow</v>
      </c>
      <c r="Y9831">
        <f t="shared" si="460"/>
        <v>2019</v>
      </c>
      <c r="Z9831">
        <f t="shared" si="461"/>
        <v>7</v>
      </c>
    </row>
    <row r="9832" spans="1:26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7">
        <f t="shared" si="459"/>
        <v>79.992000000000004</v>
      </c>
      <c r="W9832" s="7" t="str">
        <f>IFERROR(INDEX(Returns!A:A,MATCH(Orders!B9832,Returns!B:B,0)), "No")</f>
        <v>No</v>
      </c>
      <c r="X9832" s="7" t="str">
        <f>INDEX(People!$A$2:$A$5,MATCH(Orders!M9832,People!$B$2:$B$5,0))</f>
        <v>Kelly Williams</v>
      </c>
      <c r="Y9832">
        <f t="shared" si="460"/>
        <v>2016</v>
      </c>
      <c r="Z9832">
        <f t="shared" si="461"/>
        <v>12</v>
      </c>
    </row>
    <row r="9833" spans="1:26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7">
        <f t="shared" si="459"/>
        <v>1.2320000000000004</v>
      </c>
      <c r="W9833" s="7" t="str">
        <f>IFERROR(INDEX(Returns!A:A,MATCH(Orders!B9833,Returns!B:B,0)), "No")</f>
        <v>No</v>
      </c>
      <c r="X9833" s="7" t="str">
        <f>INDEX(People!$A$2:$A$5,MATCH(Orders!M9833,People!$B$2:$B$5,0))</f>
        <v>Kelly Williams</v>
      </c>
      <c r="Y9833">
        <f t="shared" si="460"/>
        <v>2016</v>
      </c>
      <c r="Z9833">
        <f t="shared" si="461"/>
        <v>12</v>
      </c>
    </row>
    <row r="9834" spans="1:26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7">
        <f t="shared" si="459"/>
        <v>3.9840000000000004</v>
      </c>
      <c r="W9834" s="7" t="str">
        <f>IFERROR(INDEX(Returns!A:A,MATCH(Orders!B9834,Returns!B:B,0)), "No")</f>
        <v>No</v>
      </c>
      <c r="X9834" s="7" t="str">
        <f>INDEX(People!$A$2:$A$5,MATCH(Orders!M9834,People!$B$2:$B$5,0))</f>
        <v>Kelly Williams</v>
      </c>
      <c r="Y9834">
        <f t="shared" si="460"/>
        <v>2016</v>
      </c>
      <c r="Z9834">
        <f t="shared" si="461"/>
        <v>5</v>
      </c>
    </row>
    <row r="9835" spans="1:26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7">
        <f t="shared" si="459"/>
        <v>127.99200000000003</v>
      </c>
      <c r="W9835" s="7" t="str">
        <f>IFERROR(INDEX(Returns!A:A,MATCH(Orders!B9835,Returns!B:B,0)), "No")</f>
        <v>No</v>
      </c>
      <c r="X9835" s="7" t="str">
        <f>INDEX(People!$A$2:$A$5,MATCH(Orders!M9835,People!$B$2:$B$5,0))</f>
        <v>Chuck Magee</v>
      </c>
      <c r="Y9835">
        <f t="shared" si="460"/>
        <v>2019</v>
      </c>
      <c r="Z9835">
        <f t="shared" si="461"/>
        <v>9</v>
      </c>
    </row>
    <row r="9836" spans="1:26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7">
        <f t="shared" si="459"/>
        <v>3.5</v>
      </c>
      <c r="W9836" s="7" t="str">
        <f>IFERROR(INDEX(Returns!A:A,MATCH(Orders!B9836,Returns!B:B,0)), "No")</f>
        <v>No</v>
      </c>
      <c r="X9836" s="7" t="str">
        <f>INDEX(People!$A$2:$A$5,MATCH(Orders!M9836,People!$B$2:$B$5,0))</f>
        <v>Kelly Williams</v>
      </c>
      <c r="Y9836">
        <f t="shared" si="460"/>
        <v>2018</v>
      </c>
      <c r="Z9836">
        <f t="shared" si="461"/>
        <v>10</v>
      </c>
    </row>
    <row r="9837" spans="1:26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7">
        <f t="shared" si="459"/>
        <v>8.195999999999998</v>
      </c>
      <c r="W9837" s="7" t="str">
        <f>IFERROR(INDEX(Returns!A:A,MATCH(Orders!B9837,Returns!B:B,0)), "No")</f>
        <v>No</v>
      </c>
      <c r="X9837" s="7" t="str">
        <f>INDEX(People!$A$2:$A$5,MATCH(Orders!M9837,People!$B$2:$B$5,0))</f>
        <v>Kelly Williams</v>
      </c>
      <c r="Y9837">
        <f t="shared" si="460"/>
        <v>2018</v>
      </c>
      <c r="Z9837">
        <f t="shared" si="461"/>
        <v>10</v>
      </c>
    </row>
    <row r="9838" spans="1:26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7">
        <f t="shared" si="459"/>
        <v>2.1800000000000002</v>
      </c>
      <c r="W9838" s="7" t="str">
        <f>IFERROR(INDEX(Returns!A:A,MATCH(Orders!B9838,Returns!B:B,0)), "No")</f>
        <v>No</v>
      </c>
      <c r="X9838" s="7" t="str">
        <f>INDEX(People!$A$2:$A$5,MATCH(Orders!M9838,People!$B$2:$B$5,0))</f>
        <v>Anna Andreadi</v>
      </c>
      <c r="Y9838">
        <f t="shared" si="460"/>
        <v>2018</v>
      </c>
      <c r="Z9838">
        <f t="shared" si="461"/>
        <v>9</v>
      </c>
    </row>
    <row r="9839" spans="1:26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7">
        <f t="shared" si="459"/>
        <v>14.8</v>
      </c>
      <c r="W9839" s="7" t="str">
        <f>IFERROR(INDEX(Returns!A:A,MATCH(Orders!B9839,Returns!B:B,0)), "No")</f>
        <v>No</v>
      </c>
      <c r="X9839" s="7" t="str">
        <f>INDEX(People!$A$2:$A$5,MATCH(Orders!M9839,People!$B$2:$B$5,0))</f>
        <v>Anna Andreadi</v>
      </c>
      <c r="Y9839">
        <f t="shared" si="460"/>
        <v>2018</v>
      </c>
      <c r="Z9839">
        <f t="shared" si="461"/>
        <v>9</v>
      </c>
    </row>
    <row r="9840" spans="1:26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7">
        <f t="shared" si="459"/>
        <v>4.9800000000000004</v>
      </c>
      <c r="W9840" s="7" t="str">
        <f>IFERROR(INDEX(Returns!A:A,MATCH(Orders!B9840,Returns!B:B,0)), "No")</f>
        <v>No</v>
      </c>
      <c r="X9840" s="7" t="str">
        <f>INDEX(People!$A$2:$A$5,MATCH(Orders!M9840,People!$B$2:$B$5,0))</f>
        <v>Anna Andreadi</v>
      </c>
      <c r="Y9840">
        <f t="shared" si="460"/>
        <v>2018</v>
      </c>
      <c r="Z9840">
        <f t="shared" si="461"/>
        <v>9</v>
      </c>
    </row>
    <row r="9841" spans="1:26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7">
        <f t="shared" si="459"/>
        <v>159.99200000000002</v>
      </c>
      <c r="W9841" s="7" t="str">
        <f>IFERROR(INDEX(Returns!A:A,MATCH(Orders!B9841,Returns!B:B,0)), "No")</f>
        <v>No</v>
      </c>
      <c r="X9841" s="7" t="str">
        <f>INDEX(People!$A$2:$A$5,MATCH(Orders!M9841,People!$B$2:$B$5,0))</f>
        <v>Anna Andreadi</v>
      </c>
      <c r="Y9841">
        <f t="shared" si="460"/>
        <v>2018</v>
      </c>
      <c r="Z9841">
        <f t="shared" si="461"/>
        <v>9</v>
      </c>
    </row>
    <row r="9842" spans="1:26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7">
        <f t="shared" si="459"/>
        <v>5.5920000000000005</v>
      </c>
      <c r="W9842" s="7" t="str">
        <f>IFERROR(INDEX(Returns!A:A,MATCH(Orders!B9842,Returns!B:B,0)), "No")</f>
        <v>No</v>
      </c>
      <c r="X9842" s="7" t="str">
        <f>INDEX(People!$A$2:$A$5,MATCH(Orders!M9842,People!$B$2:$B$5,0))</f>
        <v>Anna Andreadi</v>
      </c>
      <c r="Y9842">
        <f t="shared" si="460"/>
        <v>2018</v>
      </c>
      <c r="Z9842">
        <f t="shared" si="461"/>
        <v>9</v>
      </c>
    </row>
    <row r="9843" spans="1:26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7">
        <f t="shared" si="459"/>
        <v>2.88</v>
      </c>
      <c r="W9843" s="7" t="str">
        <f>IFERROR(INDEX(Returns!A:A,MATCH(Orders!B9843,Returns!B:B,0)), "No")</f>
        <v>No</v>
      </c>
      <c r="X9843" s="7" t="str">
        <f>INDEX(People!$A$2:$A$5,MATCH(Orders!M9843,People!$B$2:$B$5,0))</f>
        <v>Anna Andreadi</v>
      </c>
      <c r="Y9843">
        <f t="shared" si="460"/>
        <v>2018</v>
      </c>
      <c r="Z9843">
        <f t="shared" si="461"/>
        <v>9</v>
      </c>
    </row>
    <row r="9844" spans="1:26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7">
        <f t="shared" si="459"/>
        <v>120.78399999999999</v>
      </c>
      <c r="W9844" s="7" t="str">
        <f>IFERROR(INDEX(Returns!A:A,MATCH(Orders!B9844,Returns!B:B,0)), "No")</f>
        <v>No</v>
      </c>
      <c r="X9844" s="7" t="str">
        <f>INDEX(People!$A$2:$A$5,MATCH(Orders!M9844,People!$B$2:$B$5,0))</f>
        <v>Anna Andreadi</v>
      </c>
      <c r="Y9844">
        <f t="shared" si="460"/>
        <v>2018</v>
      </c>
      <c r="Z9844">
        <f t="shared" si="461"/>
        <v>9</v>
      </c>
    </row>
    <row r="9845" spans="1:26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7">
        <f t="shared" si="459"/>
        <v>3.9840000000000004</v>
      </c>
      <c r="W9845" s="7" t="str">
        <f>IFERROR(INDEX(Returns!A:A,MATCH(Orders!B9845,Returns!B:B,0)), "No")</f>
        <v>No</v>
      </c>
      <c r="X9845" s="7" t="str">
        <f>INDEX(People!$A$2:$A$5,MATCH(Orders!M9845,People!$B$2:$B$5,0))</f>
        <v>Kelly Williams</v>
      </c>
      <c r="Y9845">
        <f t="shared" si="460"/>
        <v>2016</v>
      </c>
      <c r="Z9845">
        <f t="shared" si="461"/>
        <v>6</v>
      </c>
    </row>
    <row r="9846" spans="1:26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7">
        <f t="shared" si="459"/>
        <v>8.7919999999999998</v>
      </c>
      <c r="W9846" s="7" t="str">
        <f>IFERROR(INDEX(Returns!A:A,MATCH(Orders!B9846,Returns!B:B,0)), "No")</f>
        <v>No</v>
      </c>
      <c r="X9846" s="7" t="str">
        <f>INDEX(People!$A$2:$A$5,MATCH(Orders!M9846,People!$B$2:$B$5,0))</f>
        <v>Kelly Williams</v>
      </c>
      <c r="Y9846">
        <f t="shared" si="460"/>
        <v>2016</v>
      </c>
      <c r="Z9846">
        <f t="shared" si="461"/>
        <v>6</v>
      </c>
    </row>
    <row r="9847" spans="1:26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7">
        <f t="shared" si="459"/>
        <v>44.231999999999999</v>
      </c>
      <c r="W9847" s="7" t="str">
        <f>IFERROR(INDEX(Returns!A:A,MATCH(Orders!B9847,Returns!B:B,0)), "No")</f>
        <v>No</v>
      </c>
      <c r="X9847" s="7" t="str">
        <f>INDEX(People!$A$2:$A$5,MATCH(Orders!M9847,People!$B$2:$B$5,0))</f>
        <v>Kelly Williams</v>
      </c>
      <c r="Y9847">
        <f t="shared" si="460"/>
        <v>2016</v>
      </c>
      <c r="Z9847">
        <f t="shared" si="461"/>
        <v>6</v>
      </c>
    </row>
    <row r="9848" spans="1:26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7">
        <f t="shared" si="459"/>
        <v>8.6199999999999992</v>
      </c>
      <c r="W9848" s="7" t="str">
        <f>IFERROR(INDEX(Returns!A:A,MATCH(Orders!B9848,Returns!B:B,0)), "No")</f>
        <v>Yes</v>
      </c>
      <c r="X9848" s="7" t="str">
        <f>INDEX(People!$A$2:$A$5,MATCH(Orders!M9848,People!$B$2:$B$5,0))</f>
        <v>Anna Andreadi</v>
      </c>
      <c r="Y9848">
        <f t="shared" si="460"/>
        <v>2019</v>
      </c>
      <c r="Z9848">
        <f t="shared" si="461"/>
        <v>9</v>
      </c>
    </row>
    <row r="9849" spans="1:26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7">
        <f t="shared" si="459"/>
        <v>102.3</v>
      </c>
      <c r="W9849" s="7" t="str">
        <f>IFERROR(INDEX(Returns!A:A,MATCH(Orders!B9849,Returns!B:B,0)), "No")</f>
        <v>Yes</v>
      </c>
      <c r="X9849" s="7" t="str">
        <f>INDEX(People!$A$2:$A$5,MATCH(Orders!M9849,People!$B$2:$B$5,0))</f>
        <v>Anna Andreadi</v>
      </c>
      <c r="Y9849">
        <f t="shared" si="460"/>
        <v>2019</v>
      </c>
      <c r="Z9849">
        <f t="shared" si="461"/>
        <v>9</v>
      </c>
    </row>
    <row r="9850" spans="1:26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7">
        <f t="shared" si="459"/>
        <v>29.583999999999996</v>
      </c>
      <c r="W9850" s="7" t="str">
        <f>IFERROR(INDEX(Returns!A:A,MATCH(Orders!B9850,Returns!B:B,0)), "No")</f>
        <v>Yes</v>
      </c>
      <c r="X9850" s="7" t="str">
        <f>INDEX(People!$A$2:$A$5,MATCH(Orders!M9850,People!$B$2:$B$5,0))</f>
        <v>Anna Andreadi</v>
      </c>
      <c r="Y9850">
        <f t="shared" si="460"/>
        <v>2019</v>
      </c>
      <c r="Z9850">
        <f t="shared" si="461"/>
        <v>9</v>
      </c>
    </row>
    <row r="9851" spans="1:26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7">
        <f t="shared" si="459"/>
        <v>19.84</v>
      </c>
      <c r="W9851" s="7" t="str">
        <f>IFERROR(INDEX(Returns!A:A,MATCH(Orders!B9851,Returns!B:B,0)), "No")</f>
        <v>No</v>
      </c>
      <c r="X9851" s="7" t="str">
        <f>INDEX(People!$A$2:$A$5,MATCH(Orders!M9851,People!$B$2:$B$5,0))</f>
        <v>Anna Andreadi</v>
      </c>
      <c r="Y9851">
        <f t="shared" si="460"/>
        <v>2016</v>
      </c>
      <c r="Z9851">
        <f t="shared" si="461"/>
        <v>4</v>
      </c>
    </row>
    <row r="9852" spans="1:26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7">
        <f t="shared" si="459"/>
        <v>6.28</v>
      </c>
      <c r="W9852" s="7" t="str">
        <f>IFERROR(INDEX(Returns!A:A,MATCH(Orders!B9852,Returns!B:B,0)), "No")</f>
        <v>No</v>
      </c>
      <c r="X9852" s="7" t="str">
        <f>INDEX(People!$A$2:$A$5,MATCH(Orders!M9852,People!$B$2:$B$5,0))</f>
        <v>Chuck Magee</v>
      </c>
      <c r="Y9852">
        <f t="shared" si="460"/>
        <v>2018</v>
      </c>
      <c r="Z9852">
        <f t="shared" si="461"/>
        <v>5</v>
      </c>
    </row>
    <row r="9853" spans="1:26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7">
        <f t="shared" si="459"/>
        <v>30.160000000000007</v>
      </c>
      <c r="W9853" s="7" t="str">
        <f>IFERROR(INDEX(Returns!A:A,MATCH(Orders!B9853,Returns!B:B,0)), "No")</f>
        <v>No</v>
      </c>
      <c r="X9853" s="7" t="str">
        <f>INDEX(People!$A$2:$A$5,MATCH(Orders!M9853,People!$B$2:$B$5,0))</f>
        <v>Chuck Magee</v>
      </c>
      <c r="Y9853">
        <f t="shared" si="460"/>
        <v>2018</v>
      </c>
      <c r="Z9853">
        <f t="shared" si="461"/>
        <v>5</v>
      </c>
    </row>
    <row r="9854" spans="1:26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7">
        <f t="shared" si="459"/>
        <v>6.54</v>
      </c>
      <c r="W9854" s="7" t="str">
        <f>IFERROR(INDEX(Returns!A:A,MATCH(Orders!B9854,Returns!B:B,0)), "No")</f>
        <v>No</v>
      </c>
      <c r="X9854" s="7" t="str">
        <f>INDEX(People!$A$2:$A$5,MATCH(Orders!M9854,People!$B$2:$B$5,0))</f>
        <v>Chuck Magee</v>
      </c>
      <c r="Y9854">
        <f t="shared" si="460"/>
        <v>2018</v>
      </c>
      <c r="Z9854">
        <f t="shared" si="461"/>
        <v>5</v>
      </c>
    </row>
    <row r="9855" spans="1:26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7">
        <f t="shared" si="459"/>
        <v>42.94</v>
      </c>
      <c r="W9855" s="7" t="str">
        <f>IFERROR(INDEX(Returns!A:A,MATCH(Orders!B9855,Returns!B:B,0)), "No")</f>
        <v>No</v>
      </c>
      <c r="X9855" s="7" t="str">
        <f>INDEX(People!$A$2:$A$5,MATCH(Orders!M9855,People!$B$2:$B$5,0))</f>
        <v>Chuck Magee</v>
      </c>
      <c r="Y9855">
        <f t="shared" si="460"/>
        <v>2018</v>
      </c>
      <c r="Z9855">
        <f t="shared" si="461"/>
        <v>5</v>
      </c>
    </row>
    <row r="9856" spans="1:26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7">
        <f t="shared" si="459"/>
        <v>12.58</v>
      </c>
      <c r="W9856" s="7" t="str">
        <f>IFERROR(INDEX(Returns!A:A,MATCH(Orders!B9856,Returns!B:B,0)), "No")</f>
        <v>No</v>
      </c>
      <c r="X9856" s="7" t="str">
        <f>INDEX(People!$A$2:$A$5,MATCH(Orders!M9856,People!$B$2:$B$5,0))</f>
        <v>Anna Andreadi</v>
      </c>
      <c r="Y9856">
        <f t="shared" si="460"/>
        <v>2019</v>
      </c>
      <c r="Z9856">
        <f t="shared" si="461"/>
        <v>6</v>
      </c>
    </row>
    <row r="9857" spans="1:26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7">
        <f t="shared" si="459"/>
        <v>12.28</v>
      </c>
      <c r="W9857" s="7" t="str">
        <f>IFERROR(INDEX(Returns!A:A,MATCH(Orders!B9857,Returns!B:B,0)), "No")</f>
        <v>No</v>
      </c>
      <c r="X9857" s="7" t="str">
        <f>INDEX(People!$A$2:$A$5,MATCH(Orders!M9857,People!$B$2:$B$5,0))</f>
        <v>Anna Andreadi</v>
      </c>
      <c r="Y9857">
        <f t="shared" si="460"/>
        <v>2019</v>
      </c>
      <c r="Z9857">
        <f t="shared" si="461"/>
        <v>6</v>
      </c>
    </row>
    <row r="9858" spans="1:26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7">
        <f t="shared" si="459"/>
        <v>7.28</v>
      </c>
      <c r="W9858" s="7" t="str">
        <f>IFERROR(INDEX(Returns!A:A,MATCH(Orders!B9858,Returns!B:B,0)), "No")</f>
        <v>No</v>
      </c>
      <c r="X9858" s="7" t="str">
        <f>INDEX(People!$A$2:$A$5,MATCH(Orders!M9858,People!$B$2:$B$5,0))</f>
        <v>Cassandra Brandow</v>
      </c>
      <c r="Y9858">
        <f t="shared" si="460"/>
        <v>2016</v>
      </c>
      <c r="Z9858">
        <f t="shared" si="461"/>
        <v>11</v>
      </c>
    </row>
    <row r="9859" spans="1:26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7">
        <f t="shared" ref="V9859:V9922" si="462">R9859/S9859</f>
        <v>424.21</v>
      </c>
      <c r="W9859" s="7" t="str">
        <f>IFERROR(INDEX(Returns!A:A,MATCH(Orders!B9859,Returns!B:B,0)), "No")</f>
        <v>No</v>
      </c>
      <c r="X9859" s="7" t="str">
        <f>INDEX(People!$A$2:$A$5,MATCH(Orders!M9859,People!$B$2:$B$5,0))</f>
        <v>Anna Andreadi</v>
      </c>
      <c r="Y9859">
        <f t="shared" ref="Y9859:Y9922" si="463">YEAR(C9859)</f>
        <v>2017</v>
      </c>
      <c r="Z9859">
        <f t="shared" ref="Z9859:Z9922" si="464">MONTH(C9859)</f>
        <v>3</v>
      </c>
    </row>
    <row r="9860" spans="1:26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7">
        <f t="shared" si="462"/>
        <v>13.48</v>
      </c>
      <c r="W9860" s="7" t="str">
        <f>IFERROR(INDEX(Returns!A:A,MATCH(Orders!B9860,Returns!B:B,0)), "No")</f>
        <v>No</v>
      </c>
      <c r="X9860" s="7" t="str">
        <f>INDEX(People!$A$2:$A$5,MATCH(Orders!M9860,People!$B$2:$B$5,0))</f>
        <v>Kelly Williams</v>
      </c>
      <c r="Y9860">
        <f t="shared" si="463"/>
        <v>2019</v>
      </c>
      <c r="Z9860">
        <f t="shared" si="464"/>
        <v>1</v>
      </c>
    </row>
    <row r="9861" spans="1:26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7">
        <f t="shared" si="462"/>
        <v>1.26</v>
      </c>
      <c r="W9861" s="7" t="str">
        <f>IFERROR(INDEX(Returns!A:A,MATCH(Orders!B9861,Returns!B:B,0)), "No")</f>
        <v>No</v>
      </c>
      <c r="X9861" s="7" t="str">
        <f>INDEX(People!$A$2:$A$5,MATCH(Orders!M9861,People!$B$2:$B$5,0))</f>
        <v>Kelly Williams</v>
      </c>
      <c r="Y9861">
        <f t="shared" si="463"/>
        <v>2019</v>
      </c>
      <c r="Z9861">
        <f t="shared" si="464"/>
        <v>1</v>
      </c>
    </row>
    <row r="9862" spans="1:26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7">
        <f t="shared" si="462"/>
        <v>16.95</v>
      </c>
      <c r="W9862" s="7" t="str">
        <f>IFERROR(INDEX(Returns!A:A,MATCH(Orders!B9862,Returns!B:B,0)), "No")</f>
        <v>No</v>
      </c>
      <c r="X9862" s="7" t="str">
        <f>INDEX(People!$A$2:$A$5,MATCH(Orders!M9862,People!$B$2:$B$5,0))</f>
        <v>Kelly Williams</v>
      </c>
      <c r="Y9862">
        <f t="shared" si="463"/>
        <v>2019</v>
      </c>
      <c r="Z9862">
        <f t="shared" si="464"/>
        <v>1</v>
      </c>
    </row>
    <row r="9863" spans="1:26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7">
        <f t="shared" si="462"/>
        <v>9.3800000000000008</v>
      </c>
      <c r="W9863" s="7" t="str">
        <f>IFERROR(INDEX(Returns!A:A,MATCH(Orders!B9863,Returns!B:B,0)), "No")</f>
        <v>No</v>
      </c>
      <c r="X9863" s="7" t="str">
        <f>INDEX(People!$A$2:$A$5,MATCH(Orders!M9863,People!$B$2:$B$5,0))</f>
        <v>Kelly Williams</v>
      </c>
      <c r="Y9863">
        <f t="shared" si="463"/>
        <v>2019</v>
      </c>
      <c r="Z9863">
        <f t="shared" si="464"/>
        <v>1</v>
      </c>
    </row>
    <row r="9864" spans="1:26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7">
        <f t="shared" si="462"/>
        <v>3.03</v>
      </c>
      <c r="W9864" s="7" t="str">
        <f>IFERROR(INDEX(Returns!A:A,MATCH(Orders!B9864,Returns!B:B,0)), "No")</f>
        <v>No</v>
      </c>
      <c r="X9864" s="7" t="str">
        <f>INDEX(People!$A$2:$A$5,MATCH(Orders!M9864,People!$B$2:$B$5,0))</f>
        <v>Kelly Williams</v>
      </c>
      <c r="Y9864">
        <f t="shared" si="463"/>
        <v>2019</v>
      </c>
      <c r="Z9864">
        <f t="shared" si="464"/>
        <v>1</v>
      </c>
    </row>
    <row r="9865" spans="1:26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7">
        <f t="shared" si="462"/>
        <v>11.34</v>
      </c>
      <c r="W9865" s="7" t="str">
        <f>IFERROR(INDEX(Returns!A:A,MATCH(Orders!B9865,Returns!B:B,0)), "No")</f>
        <v>No</v>
      </c>
      <c r="X9865" s="7" t="str">
        <f>INDEX(People!$A$2:$A$5,MATCH(Orders!M9865,People!$B$2:$B$5,0))</f>
        <v>Kelly Williams</v>
      </c>
      <c r="Y9865">
        <f t="shared" si="463"/>
        <v>2019</v>
      </c>
      <c r="Z9865">
        <f t="shared" si="464"/>
        <v>1</v>
      </c>
    </row>
    <row r="9866" spans="1:26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7">
        <f t="shared" si="462"/>
        <v>39.950000000000003</v>
      </c>
      <c r="W9866" s="7" t="str">
        <f>IFERROR(INDEX(Returns!A:A,MATCH(Orders!B9866,Returns!B:B,0)), "No")</f>
        <v>No</v>
      </c>
      <c r="X9866" s="7" t="str">
        <f>INDEX(People!$A$2:$A$5,MATCH(Orders!M9866,People!$B$2:$B$5,0))</f>
        <v>Kelly Williams</v>
      </c>
      <c r="Y9866">
        <f t="shared" si="463"/>
        <v>2019</v>
      </c>
      <c r="Z9866">
        <f t="shared" si="464"/>
        <v>1</v>
      </c>
    </row>
    <row r="9867" spans="1:26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7">
        <f t="shared" si="462"/>
        <v>9.48</v>
      </c>
      <c r="W9867" s="7" t="str">
        <f>IFERROR(INDEX(Returns!A:A,MATCH(Orders!B9867,Returns!B:B,0)), "No")</f>
        <v>No</v>
      </c>
      <c r="X9867" s="7" t="str">
        <f>INDEX(People!$A$2:$A$5,MATCH(Orders!M9867,People!$B$2:$B$5,0))</f>
        <v>Kelly Williams</v>
      </c>
      <c r="Y9867">
        <f t="shared" si="463"/>
        <v>2019</v>
      </c>
      <c r="Z9867">
        <f t="shared" si="464"/>
        <v>1</v>
      </c>
    </row>
    <row r="9868" spans="1:26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7">
        <f t="shared" si="462"/>
        <v>155.06</v>
      </c>
      <c r="W9868" s="7" t="str">
        <f>IFERROR(INDEX(Returns!A:A,MATCH(Orders!B9868,Returns!B:B,0)), "No")</f>
        <v>No</v>
      </c>
      <c r="X9868" s="7" t="str">
        <f>INDEX(People!$A$2:$A$5,MATCH(Orders!M9868,People!$B$2:$B$5,0))</f>
        <v>Chuck Magee</v>
      </c>
      <c r="Y9868">
        <f t="shared" si="463"/>
        <v>2017</v>
      </c>
      <c r="Z9868">
        <f t="shared" si="464"/>
        <v>3</v>
      </c>
    </row>
    <row r="9869" spans="1:26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7">
        <f t="shared" si="462"/>
        <v>4.37</v>
      </c>
      <c r="W9869" s="7" t="str">
        <f>IFERROR(INDEX(Returns!A:A,MATCH(Orders!B9869,Returns!B:B,0)), "No")</f>
        <v>No</v>
      </c>
      <c r="X9869" s="7" t="str">
        <f>INDEX(People!$A$2:$A$5,MATCH(Orders!M9869,People!$B$2:$B$5,0))</f>
        <v>Chuck Magee</v>
      </c>
      <c r="Y9869">
        <f t="shared" si="463"/>
        <v>2017</v>
      </c>
      <c r="Z9869">
        <f t="shared" si="464"/>
        <v>3</v>
      </c>
    </row>
    <row r="9870" spans="1:26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7">
        <f t="shared" si="462"/>
        <v>34.351999999999997</v>
      </c>
      <c r="W9870" s="7" t="str">
        <f>IFERROR(INDEX(Returns!A:A,MATCH(Orders!B9870,Returns!B:B,0)), "No")</f>
        <v>No</v>
      </c>
      <c r="X9870" s="7" t="str">
        <f>INDEX(People!$A$2:$A$5,MATCH(Orders!M9870,People!$B$2:$B$5,0))</f>
        <v>Chuck Magee</v>
      </c>
      <c r="Y9870">
        <f t="shared" si="463"/>
        <v>2016</v>
      </c>
      <c r="Z9870">
        <f t="shared" si="464"/>
        <v>11</v>
      </c>
    </row>
    <row r="9871" spans="1:26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7">
        <f t="shared" si="462"/>
        <v>1.5660000000000001</v>
      </c>
      <c r="W9871" s="7" t="str">
        <f>IFERROR(INDEX(Returns!A:A,MATCH(Orders!B9871,Returns!B:B,0)), "No")</f>
        <v>No</v>
      </c>
      <c r="X9871" s="7" t="str">
        <f>INDEX(People!$A$2:$A$5,MATCH(Orders!M9871,People!$B$2:$B$5,0))</f>
        <v>Chuck Magee</v>
      </c>
      <c r="Y9871">
        <f t="shared" si="463"/>
        <v>2016</v>
      </c>
      <c r="Z9871">
        <f t="shared" si="464"/>
        <v>11</v>
      </c>
    </row>
    <row r="9872" spans="1:26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7">
        <f t="shared" si="462"/>
        <v>7.4760000000000018</v>
      </c>
      <c r="W9872" s="7" t="str">
        <f>IFERROR(INDEX(Returns!A:A,MATCH(Orders!B9872,Returns!B:B,0)), "No")</f>
        <v>No</v>
      </c>
      <c r="X9872" s="7" t="str">
        <f>INDEX(People!$A$2:$A$5,MATCH(Orders!M9872,People!$B$2:$B$5,0))</f>
        <v>Chuck Magee</v>
      </c>
      <c r="Y9872">
        <f t="shared" si="463"/>
        <v>2016</v>
      </c>
      <c r="Z9872">
        <f t="shared" si="464"/>
        <v>11</v>
      </c>
    </row>
    <row r="9873" spans="1:26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7">
        <f t="shared" si="462"/>
        <v>145.16800000000001</v>
      </c>
      <c r="W9873" s="7" t="str">
        <f>IFERROR(INDEX(Returns!A:A,MATCH(Orders!B9873,Returns!B:B,0)), "No")</f>
        <v>No</v>
      </c>
      <c r="X9873" s="7" t="str">
        <f>INDEX(People!$A$2:$A$5,MATCH(Orders!M9873,People!$B$2:$B$5,0))</f>
        <v>Kelly Williams</v>
      </c>
      <c r="Y9873">
        <f t="shared" si="463"/>
        <v>2019</v>
      </c>
      <c r="Z9873">
        <f t="shared" si="464"/>
        <v>10</v>
      </c>
    </row>
    <row r="9874" spans="1:26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7">
        <f t="shared" si="462"/>
        <v>9.5760000000000005</v>
      </c>
      <c r="W9874" s="7" t="str">
        <f>IFERROR(INDEX(Returns!A:A,MATCH(Orders!B9874,Returns!B:B,0)), "No")</f>
        <v>No</v>
      </c>
      <c r="X9874" s="7" t="str">
        <f>INDEX(People!$A$2:$A$5,MATCH(Orders!M9874,People!$B$2:$B$5,0))</f>
        <v>Kelly Williams</v>
      </c>
      <c r="Y9874">
        <f t="shared" si="463"/>
        <v>2019</v>
      </c>
      <c r="Z9874">
        <f t="shared" si="464"/>
        <v>10</v>
      </c>
    </row>
    <row r="9875" spans="1:26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7">
        <f t="shared" si="462"/>
        <v>6.48</v>
      </c>
      <c r="W9875" s="7" t="str">
        <f>IFERROR(INDEX(Returns!A:A,MATCH(Orders!B9875,Returns!B:B,0)), "No")</f>
        <v>No</v>
      </c>
      <c r="X9875" s="7" t="str">
        <f>INDEX(People!$A$2:$A$5,MATCH(Orders!M9875,People!$B$2:$B$5,0))</f>
        <v>Chuck Magee</v>
      </c>
      <c r="Y9875">
        <f t="shared" si="463"/>
        <v>2018</v>
      </c>
      <c r="Z9875">
        <f t="shared" si="464"/>
        <v>12</v>
      </c>
    </row>
    <row r="9876" spans="1:26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7">
        <f t="shared" si="462"/>
        <v>31.983999999999998</v>
      </c>
      <c r="W9876" s="7" t="str">
        <f>IFERROR(INDEX(Returns!A:A,MATCH(Orders!B9876,Returns!B:B,0)), "No")</f>
        <v>No</v>
      </c>
      <c r="X9876" s="7" t="str">
        <f>INDEX(People!$A$2:$A$5,MATCH(Orders!M9876,People!$B$2:$B$5,0))</f>
        <v>Chuck Magee</v>
      </c>
      <c r="Y9876">
        <f t="shared" si="463"/>
        <v>2018</v>
      </c>
      <c r="Z9876">
        <f t="shared" si="464"/>
        <v>9</v>
      </c>
    </row>
    <row r="9877" spans="1:26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7">
        <f t="shared" si="462"/>
        <v>3.18</v>
      </c>
      <c r="W9877" s="7" t="str">
        <f>IFERROR(INDEX(Returns!A:A,MATCH(Orders!B9877,Returns!B:B,0)), "No")</f>
        <v>No</v>
      </c>
      <c r="X9877" s="7" t="str">
        <f>INDEX(People!$A$2:$A$5,MATCH(Orders!M9877,People!$B$2:$B$5,0))</f>
        <v>Chuck Magee</v>
      </c>
      <c r="Y9877">
        <f t="shared" si="463"/>
        <v>2017</v>
      </c>
      <c r="Z9877">
        <f t="shared" si="464"/>
        <v>12</v>
      </c>
    </row>
    <row r="9878" spans="1:26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7">
        <f t="shared" si="462"/>
        <v>212.13600000000002</v>
      </c>
      <c r="W9878" s="7" t="str">
        <f>IFERROR(INDEX(Returns!A:A,MATCH(Orders!B9878,Returns!B:B,0)), "No")</f>
        <v>No</v>
      </c>
      <c r="X9878" s="7" t="str">
        <f>INDEX(People!$A$2:$A$5,MATCH(Orders!M9878,People!$B$2:$B$5,0))</f>
        <v>Chuck Magee</v>
      </c>
      <c r="Y9878">
        <f t="shared" si="463"/>
        <v>2019</v>
      </c>
      <c r="Z9878">
        <f t="shared" si="464"/>
        <v>4</v>
      </c>
    </row>
    <row r="9879" spans="1:26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7">
        <f t="shared" si="462"/>
        <v>1.7400000000000002</v>
      </c>
      <c r="W9879" s="7" t="str">
        <f>IFERROR(INDEX(Returns!A:A,MATCH(Orders!B9879,Returns!B:B,0)), "No")</f>
        <v>No</v>
      </c>
      <c r="X9879" s="7" t="str">
        <f>INDEX(People!$A$2:$A$5,MATCH(Orders!M9879,People!$B$2:$B$5,0))</f>
        <v>Chuck Magee</v>
      </c>
      <c r="Y9879">
        <f t="shared" si="463"/>
        <v>2019</v>
      </c>
      <c r="Z9879">
        <f t="shared" si="464"/>
        <v>4</v>
      </c>
    </row>
    <row r="9880" spans="1:26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7">
        <f t="shared" si="462"/>
        <v>40.793999999999997</v>
      </c>
      <c r="W9880" s="7" t="str">
        <f>IFERROR(INDEX(Returns!A:A,MATCH(Orders!B9880,Returns!B:B,0)), "No")</f>
        <v>No</v>
      </c>
      <c r="X9880" s="7" t="str">
        <f>INDEX(People!$A$2:$A$5,MATCH(Orders!M9880,People!$B$2:$B$5,0))</f>
        <v>Chuck Magee</v>
      </c>
      <c r="Y9880">
        <f t="shared" si="463"/>
        <v>2019</v>
      </c>
      <c r="Z9880">
        <f t="shared" si="464"/>
        <v>4</v>
      </c>
    </row>
    <row r="9881" spans="1:26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7">
        <f t="shared" si="462"/>
        <v>81.881999999999991</v>
      </c>
      <c r="W9881" s="7" t="str">
        <f>IFERROR(INDEX(Returns!A:A,MATCH(Orders!B9881,Returns!B:B,0)), "No")</f>
        <v>No</v>
      </c>
      <c r="X9881" s="7" t="str">
        <f>INDEX(People!$A$2:$A$5,MATCH(Orders!M9881,People!$B$2:$B$5,0))</f>
        <v>Chuck Magee</v>
      </c>
      <c r="Y9881">
        <f t="shared" si="463"/>
        <v>2018</v>
      </c>
      <c r="Z9881">
        <f t="shared" si="464"/>
        <v>8</v>
      </c>
    </row>
    <row r="9882" spans="1:26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7">
        <f t="shared" si="462"/>
        <v>28.352</v>
      </c>
      <c r="W9882" s="7" t="str">
        <f>IFERROR(INDEX(Returns!A:A,MATCH(Orders!B9882,Returns!B:B,0)), "No")</f>
        <v>No</v>
      </c>
      <c r="X9882" s="7" t="str">
        <f>INDEX(People!$A$2:$A$5,MATCH(Orders!M9882,People!$B$2:$B$5,0))</f>
        <v>Chuck Magee</v>
      </c>
      <c r="Y9882">
        <f t="shared" si="463"/>
        <v>2017</v>
      </c>
      <c r="Z9882">
        <f t="shared" si="464"/>
        <v>5</v>
      </c>
    </row>
    <row r="9883" spans="1:26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7">
        <f t="shared" si="462"/>
        <v>4.68</v>
      </c>
      <c r="W9883" s="7" t="str">
        <f>IFERROR(INDEX(Returns!A:A,MATCH(Orders!B9883,Returns!B:B,0)), "No")</f>
        <v>No</v>
      </c>
      <c r="X9883" s="7" t="str">
        <f>INDEX(People!$A$2:$A$5,MATCH(Orders!M9883,People!$B$2:$B$5,0))</f>
        <v>Cassandra Brandow</v>
      </c>
      <c r="Y9883">
        <f t="shared" si="463"/>
        <v>2016</v>
      </c>
      <c r="Z9883">
        <f t="shared" si="464"/>
        <v>8</v>
      </c>
    </row>
    <row r="9884" spans="1:26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7">
        <f t="shared" si="462"/>
        <v>20.970000000000002</v>
      </c>
      <c r="W9884" s="7" t="str">
        <f>IFERROR(INDEX(Returns!A:A,MATCH(Orders!B9884,Returns!B:B,0)), "No")</f>
        <v>No</v>
      </c>
      <c r="X9884" s="7" t="str">
        <f>INDEX(People!$A$2:$A$5,MATCH(Orders!M9884,People!$B$2:$B$5,0))</f>
        <v>Cassandra Brandow</v>
      </c>
      <c r="Y9884">
        <f t="shared" si="463"/>
        <v>2016</v>
      </c>
      <c r="Z9884">
        <f t="shared" si="464"/>
        <v>8</v>
      </c>
    </row>
    <row r="9885" spans="1:26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7">
        <f t="shared" si="462"/>
        <v>5.58</v>
      </c>
      <c r="W9885" s="7" t="str">
        <f>IFERROR(INDEX(Returns!A:A,MATCH(Orders!B9885,Returns!B:B,0)), "No")</f>
        <v>No</v>
      </c>
      <c r="X9885" s="7" t="str">
        <f>INDEX(People!$A$2:$A$5,MATCH(Orders!M9885,People!$B$2:$B$5,0))</f>
        <v>Anna Andreadi</v>
      </c>
      <c r="Y9885">
        <f t="shared" si="463"/>
        <v>2016</v>
      </c>
      <c r="Z9885">
        <f t="shared" si="464"/>
        <v>4</v>
      </c>
    </row>
    <row r="9886" spans="1:26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7">
        <f t="shared" si="462"/>
        <v>20.77</v>
      </c>
      <c r="W9886" s="7" t="str">
        <f>IFERROR(INDEX(Returns!A:A,MATCH(Orders!B9886,Returns!B:B,0)), "No")</f>
        <v>No</v>
      </c>
      <c r="X9886" s="7" t="str">
        <f>INDEX(People!$A$2:$A$5,MATCH(Orders!M9886,People!$B$2:$B$5,0))</f>
        <v>Anna Andreadi</v>
      </c>
      <c r="Y9886">
        <f t="shared" si="463"/>
        <v>2016</v>
      </c>
      <c r="Z9886">
        <f t="shared" si="464"/>
        <v>4</v>
      </c>
    </row>
    <row r="9887" spans="1:26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7">
        <f t="shared" si="462"/>
        <v>79.989999999999995</v>
      </c>
      <c r="W9887" s="7" t="str">
        <f>IFERROR(INDEX(Returns!A:A,MATCH(Orders!B9887,Returns!B:B,0)), "No")</f>
        <v>No</v>
      </c>
      <c r="X9887" s="7" t="str">
        <f>INDEX(People!$A$2:$A$5,MATCH(Orders!M9887,People!$B$2:$B$5,0))</f>
        <v>Anna Andreadi</v>
      </c>
      <c r="Y9887">
        <f t="shared" si="463"/>
        <v>2016</v>
      </c>
      <c r="Z9887">
        <f t="shared" si="464"/>
        <v>4</v>
      </c>
    </row>
    <row r="9888" spans="1:26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7">
        <f t="shared" si="462"/>
        <v>1.9799999999999998</v>
      </c>
      <c r="W9888" s="7" t="str">
        <f>IFERROR(INDEX(Returns!A:A,MATCH(Orders!B9888,Returns!B:B,0)), "No")</f>
        <v>No</v>
      </c>
      <c r="X9888" s="7" t="str">
        <f>INDEX(People!$A$2:$A$5,MATCH(Orders!M9888,People!$B$2:$B$5,0))</f>
        <v>Kelly Williams</v>
      </c>
      <c r="Y9888">
        <f t="shared" si="463"/>
        <v>2016</v>
      </c>
      <c r="Z9888">
        <f t="shared" si="464"/>
        <v>1</v>
      </c>
    </row>
    <row r="9889" spans="1:26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7">
        <f t="shared" si="462"/>
        <v>4.9800000000000004</v>
      </c>
      <c r="W9889" s="7" t="str">
        <f>IFERROR(INDEX(Returns!A:A,MATCH(Orders!B9889,Returns!B:B,0)), "No")</f>
        <v>No</v>
      </c>
      <c r="X9889" s="7" t="str">
        <f>INDEX(People!$A$2:$A$5,MATCH(Orders!M9889,People!$B$2:$B$5,0))</f>
        <v>Chuck Magee</v>
      </c>
      <c r="Y9889">
        <f t="shared" si="463"/>
        <v>2019</v>
      </c>
      <c r="Z9889">
        <f t="shared" si="464"/>
        <v>10</v>
      </c>
    </row>
    <row r="9890" spans="1:26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7">
        <f t="shared" si="462"/>
        <v>79.989999999999995</v>
      </c>
      <c r="W9890" s="7" t="str">
        <f>IFERROR(INDEX(Returns!A:A,MATCH(Orders!B9890,Returns!B:B,0)), "No")</f>
        <v>No</v>
      </c>
      <c r="X9890" s="7" t="str">
        <f>INDEX(People!$A$2:$A$5,MATCH(Orders!M9890,People!$B$2:$B$5,0))</f>
        <v>Chuck Magee</v>
      </c>
      <c r="Y9890">
        <f t="shared" si="463"/>
        <v>2017</v>
      </c>
      <c r="Z9890">
        <f t="shared" si="464"/>
        <v>8</v>
      </c>
    </row>
    <row r="9891" spans="1:26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7">
        <f t="shared" si="462"/>
        <v>2.98</v>
      </c>
      <c r="W9891" s="7" t="str">
        <f>IFERROR(INDEX(Returns!A:A,MATCH(Orders!B9891,Returns!B:B,0)), "No")</f>
        <v>No</v>
      </c>
      <c r="X9891" s="7" t="str">
        <f>INDEX(People!$A$2:$A$5,MATCH(Orders!M9891,People!$B$2:$B$5,0))</f>
        <v>Chuck Magee</v>
      </c>
      <c r="Y9891">
        <f t="shared" si="463"/>
        <v>2019</v>
      </c>
      <c r="Z9891">
        <f t="shared" si="464"/>
        <v>3</v>
      </c>
    </row>
    <row r="9892" spans="1:26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7">
        <f t="shared" si="462"/>
        <v>10.31</v>
      </c>
      <c r="W9892" s="7" t="str">
        <f>IFERROR(INDEX(Returns!A:A,MATCH(Orders!B9892,Returns!B:B,0)), "No")</f>
        <v>No</v>
      </c>
      <c r="X9892" s="7" t="str">
        <f>INDEX(People!$A$2:$A$5,MATCH(Orders!M9892,People!$B$2:$B$5,0))</f>
        <v>Kelly Williams</v>
      </c>
      <c r="Y9892">
        <f t="shared" si="463"/>
        <v>2018</v>
      </c>
      <c r="Z9892">
        <f t="shared" si="464"/>
        <v>7</v>
      </c>
    </row>
    <row r="9893" spans="1:26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7">
        <f t="shared" si="462"/>
        <v>17.75</v>
      </c>
      <c r="W9893" s="7" t="str">
        <f>IFERROR(INDEX(Returns!A:A,MATCH(Orders!B9893,Returns!B:B,0)), "No")</f>
        <v>No</v>
      </c>
      <c r="X9893" s="7" t="str">
        <f>INDEX(People!$A$2:$A$5,MATCH(Orders!M9893,People!$B$2:$B$5,0))</f>
        <v>Kelly Williams</v>
      </c>
      <c r="Y9893">
        <f t="shared" si="463"/>
        <v>2018</v>
      </c>
      <c r="Z9893">
        <f t="shared" si="464"/>
        <v>7</v>
      </c>
    </row>
    <row r="9894" spans="1:26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7">
        <f t="shared" si="462"/>
        <v>59.510000000000005</v>
      </c>
      <c r="W9894" s="7" t="str">
        <f>IFERROR(INDEX(Returns!A:A,MATCH(Orders!B9894,Returns!B:B,0)), "No")</f>
        <v>No</v>
      </c>
      <c r="X9894" s="7" t="str">
        <f>INDEX(People!$A$2:$A$5,MATCH(Orders!M9894,People!$B$2:$B$5,0))</f>
        <v>Kelly Williams</v>
      </c>
      <c r="Y9894">
        <f t="shared" si="463"/>
        <v>2018</v>
      </c>
      <c r="Z9894">
        <f t="shared" si="464"/>
        <v>7</v>
      </c>
    </row>
    <row r="9895" spans="1:26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7">
        <f t="shared" si="462"/>
        <v>100.89</v>
      </c>
      <c r="W9895" s="7" t="str">
        <f>IFERROR(INDEX(Returns!A:A,MATCH(Orders!B9895,Returns!B:B,0)), "No")</f>
        <v>No</v>
      </c>
      <c r="X9895" s="7" t="str">
        <f>INDEX(People!$A$2:$A$5,MATCH(Orders!M9895,People!$B$2:$B$5,0))</f>
        <v>Kelly Williams</v>
      </c>
      <c r="Y9895">
        <f t="shared" si="463"/>
        <v>2018</v>
      </c>
      <c r="Z9895">
        <f t="shared" si="464"/>
        <v>7</v>
      </c>
    </row>
    <row r="9896" spans="1:26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7">
        <f t="shared" si="462"/>
        <v>19.04</v>
      </c>
      <c r="W9896" s="7" t="str">
        <f>IFERROR(INDEX(Returns!A:A,MATCH(Orders!B9896,Returns!B:B,0)), "No")</f>
        <v>No</v>
      </c>
      <c r="X9896" s="7" t="str">
        <f>INDEX(People!$A$2:$A$5,MATCH(Orders!M9896,People!$B$2:$B$5,0))</f>
        <v>Kelly Williams</v>
      </c>
      <c r="Y9896">
        <f t="shared" si="463"/>
        <v>2018</v>
      </c>
      <c r="Z9896">
        <f t="shared" si="464"/>
        <v>7</v>
      </c>
    </row>
    <row r="9897" spans="1:26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7">
        <f t="shared" si="462"/>
        <v>13.984000000000002</v>
      </c>
      <c r="W9897" s="7" t="str">
        <f>IFERROR(INDEX(Returns!A:A,MATCH(Orders!B9897,Returns!B:B,0)), "No")</f>
        <v>No</v>
      </c>
      <c r="X9897" s="7" t="str">
        <f>INDEX(People!$A$2:$A$5,MATCH(Orders!M9897,People!$B$2:$B$5,0))</f>
        <v>Kelly Williams</v>
      </c>
      <c r="Y9897">
        <f t="shared" si="463"/>
        <v>2016</v>
      </c>
      <c r="Z9897">
        <f t="shared" si="464"/>
        <v>9</v>
      </c>
    </row>
    <row r="9898" spans="1:26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7">
        <f t="shared" si="462"/>
        <v>31.007999999999999</v>
      </c>
      <c r="W9898" s="7" t="str">
        <f>IFERROR(INDEX(Returns!A:A,MATCH(Orders!B9898,Returns!B:B,0)), "No")</f>
        <v>No</v>
      </c>
      <c r="X9898" s="7" t="str">
        <f>INDEX(People!$A$2:$A$5,MATCH(Orders!M9898,People!$B$2:$B$5,0))</f>
        <v>Kelly Williams</v>
      </c>
      <c r="Y9898">
        <f t="shared" si="463"/>
        <v>2016</v>
      </c>
      <c r="Z9898">
        <f t="shared" si="464"/>
        <v>6</v>
      </c>
    </row>
    <row r="9899" spans="1:26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7">
        <f t="shared" si="462"/>
        <v>155.44000000000003</v>
      </c>
      <c r="W9899" s="7" t="str">
        <f>IFERROR(INDEX(Returns!A:A,MATCH(Orders!B9899,Returns!B:B,0)), "No")</f>
        <v>No</v>
      </c>
      <c r="X9899" s="7" t="str">
        <f>INDEX(People!$A$2:$A$5,MATCH(Orders!M9899,People!$B$2:$B$5,0))</f>
        <v>Chuck Magee</v>
      </c>
      <c r="Y9899">
        <f t="shared" si="463"/>
        <v>2018</v>
      </c>
      <c r="Z9899">
        <f t="shared" si="464"/>
        <v>6</v>
      </c>
    </row>
    <row r="9900" spans="1:26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7">
        <f t="shared" si="462"/>
        <v>41.32</v>
      </c>
      <c r="W9900" s="7" t="str">
        <f>IFERROR(INDEX(Returns!A:A,MATCH(Orders!B9900,Returns!B:B,0)), "No")</f>
        <v>No</v>
      </c>
      <c r="X9900" s="7" t="str">
        <f>INDEX(People!$A$2:$A$5,MATCH(Orders!M9900,People!$B$2:$B$5,0))</f>
        <v>Chuck Magee</v>
      </c>
      <c r="Y9900">
        <f t="shared" si="463"/>
        <v>2018</v>
      </c>
      <c r="Z9900">
        <f t="shared" si="464"/>
        <v>6</v>
      </c>
    </row>
    <row r="9901" spans="1:26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7">
        <f t="shared" si="462"/>
        <v>330.58800000000002</v>
      </c>
      <c r="W9901" s="7" t="str">
        <f>IFERROR(INDEX(Returns!A:A,MATCH(Orders!B9901,Returns!B:B,0)), "No")</f>
        <v>No</v>
      </c>
      <c r="X9901" s="7" t="str">
        <f>INDEX(People!$A$2:$A$5,MATCH(Orders!M9901,People!$B$2:$B$5,0))</f>
        <v>Chuck Magee</v>
      </c>
      <c r="Y9901">
        <f t="shared" si="463"/>
        <v>2016</v>
      </c>
      <c r="Z9901">
        <f t="shared" si="464"/>
        <v>3</v>
      </c>
    </row>
    <row r="9902" spans="1:26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7">
        <f t="shared" si="462"/>
        <v>79.032000000000011</v>
      </c>
      <c r="W9902" s="7" t="str">
        <f>IFERROR(INDEX(Returns!A:A,MATCH(Orders!B9902,Returns!B:B,0)), "No")</f>
        <v>No</v>
      </c>
      <c r="X9902" s="7" t="str">
        <f>INDEX(People!$A$2:$A$5,MATCH(Orders!M9902,People!$B$2:$B$5,0))</f>
        <v>Anna Andreadi</v>
      </c>
      <c r="Y9902">
        <f t="shared" si="463"/>
        <v>2019</v>
      </c>
      <c r="Z9902">
        <f t="shared" si="464"/>
        <v>8</v>
      </c>
    </row>
    <row r="9903" spans="1:26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7">
        <f t="shared" si="462"/>
        <v>7.5840000000000005</v>
      </c>
      <c r="W9903" s="7" t="str">
        <f>IFERROR(INDEX(Returns!A:A,MATCH(Orders!B9903,Returns!B:B,0)), "No")</f>
        <v>No</v>
      </c>
      <c r="X9903" s="7" t="str">
        <f>INDEX(People!$A$2:$A$5,MATCH(Orders!M9903,People!$B$2:$B$5,0))</f>
        <v>Anna Andreadi</v>
      </c>
      <c r="Y9903">
        <f t="shared" si="463"/>
        <v>2019</v>
      </c>
      <c r="Z9903">
        <f t="shared" si="464"/>
        <v>8</v>
      </c>
    </row>
    <row r="9904" spans="1:26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7">
        <f t="shared" si="462"/>
        <v>6.6720000000000006</v>
      </c>
      <c r="W9904" s="7" t="str">
        <f>IFERROR(INDEX(Returns!A:A,MATCH(Orders!B9904,Returns!B:B,0)), "No")</f>
        <v>No</v>
      </c>
      <c r="X9904" s="7" t="str">
        <f>INDEX(People!$A$2:$A$5,MATCH(Orders!M9904,People!$B$2:$B$5,0))</f>
        <v>Anna Andreadi</v>
      </c>
      <c r="Y9904">
        <f t="shared" si="463"/>
        <v>2019</v>
      </c>
      <c r="Z9904">
        <f t="shared" si="464"/>
        <v>8</v>
      </c>
    </row>
    <row r="9905" spans="1:26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7">
        <f t="shared" si="462"/>
        <v>8.3760000000000012</v>
      </c>
      <c r="W9905" s="7" t="str">
        <f>IFERROR(INDEX(Returns!A:A,MATCH(Orders!B9905,Returns!B:B,0)), "No")</f>
        <v>No</v>
      </c>
      <c r="X9905" s="7" t="str">
        <f>INDEX(People!$A$2:$A$5,MATCH(Orders!M9905,People!$B$2:$B$5,0))</f>
        <v>Kelly Williams</v>
      </c>
      <c r="Y9905">
        <f t="shared" si="463"/>
        <v>2016</v>
      </c>
      <c r="Z9905">
        <f t="shared" si="464"/>
        <v>11</v>
      </c>
    </row>
    <row r="9906" spans="1:26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7">
        <f t="shared" si="462"/>
        <v>63.991999999999997</v>
      </c>
      <c r="W9906" s="7" t="str">
        <f>IFERROR(INDEX(Returns!A:A,MATCH(Orders!B9906,Returns!B:B,0)), "No")</f>
        <v>No</v>
      </c>
      <c r="X9906" s="7" t="str">
        <f>INDEX(People!$A$2:$A$5,MATCH(Orders!M9906,People!$B$2:$B$5,0))</f>
        <v>Kelly Williams</v>
      </c>
      <c r="Y9906">
        <f t="shared" si="463"/>
        <v>2016</v>
      </c>
      <c r="Z9906">
        <f t="shared" si="464"/>
        <v>11</v>
      </c>
    </row>
    <row r="9907" spans="1:26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7">
        <f t="shared" si="462"/>
        <v>18.84</v>
      </c>
      <c r="W9907" s="7" t="str">
        <f>IFERROR(INDEX(Returns!A:A,MATCH(Orders!B9907,Returns!B:B,0)), "No")</f>
        <v>No</v>
      </c>
      <c r="X9907" s="7" t="str">
        <f>INDEX(People!$A$2:$A$5,MATCH(Orders!M9907,People!$B$2:$B$5,0))</f>
        <v>Anna Andreadi</v>
      </c>
      <c r="Y9907">
        <f t="shared" si="463"/>
        <v>2017</v>
      </c>
      <c r="Z9907">
        <f t="shared" si="464"/>
        <v>9</v>
      </c>
    </row>
    <row r="9908" spans="1:26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7">
        <f t="shared" si="462"/>
        <v>8.3439999999999994</v>
      </c>
      <c r="W9908" s="7" t="str">
        <f>IFERROR(INDEX(Returns!A:A,MATCH(Orders!B9908,Returns!B:B,0)), "No")</f>
        <v>No</v>
      </c>
      <c r="X9908" s="7" t="str">
        <f>INDEX(People!$A$2:$A$5,MATCH(Orders!M9908,People!$B$2:$B$5,0))</f>
        <v>Anna Andreadi</v>
      </c>
      <c r="Y9908">
        <f t="shared" si="463"/>
        <v>2017</v>
      </c>
      <c r="Z9908">
        <f t="shared" si="464"/>
        <v>9</v>
      </c>
    </row>
    <row r="9909" spans="1:26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7">
        <f t="shared" si="462"/>
        <v>239.24</v>
      </c>
      <c r="W9909" s="7" t="str">
        <f>IFERROR(INDEX(Returns!A:A,MATCH(Orders!B9909,Returns!B:B,0)), "No")</f>
        <v>No</v>
      </c>
      <c r="X9909" s="7" t="str">
        <f>INDEX(People!$A$2:$A$5,MATCH(Orders!M9909,People!$B$2:$B$5,0))</f>
        <v>Anna Andreadi</v>
      </c>
      <c r="Y9909">
        <f t="shared" si="463"/>
        <v>2017</v>
      </c>
      <c r="Z9909">
        <f t="shared" si="464"/>
        <v>9</v>
      </c>
    </row>
    <row r="9910" spans="1:26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7">
        <f t="shared" si="462"/>
        <v>41.47</v>
      </c>
      <c r="W9910" s="7" t="str">
        <f>IFERROR(INDEX(Returns!A:A,MATCH(Orders!B9910,Returns!B:B,0)), "No")</f>
        <v>No</v>
      </c>
      <c r="X9910" s="7" t="str">
        <f>INDEX(People!$A$2:$A$5,MATCH(Orders!M9910,People!$B$2:$B$5,0))</f>
        <v>Anna Andreadi</v>
      </c>
      <c r="Y9910">
        <f t="shared" si="463"/>
        <v>2017</v>
      </c>
      <c r="Z9910">
        <f t="shared" si="464"/>
        <v>9</v>
      </c>
    </row>
    <row r="9911" spans="1:26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7">
        <f t="shared" si="462"/>
        <v>14.89</v>
      </c>
      <c r="W9911" s="7" t="str">
        <f>IFERROR(INDEX(Returns!A:A,MATCH(Orders!B9911,Returns!B:B,0)), "No")</f>
        <v>No</v>
      </c>
      <c r="X9911" s="7" t="str">
        <f>INDEX(People!$A$2:$A$5,MATCH(Orders!M9911,People!$B$2:$B$5,0))</f>
        <v>Anna Andreadi</v>
      </c>
      <c r="Y9911">
        <f t="shared" si="463"/>
        <v>2017</v>
      </c>
      <c r="Z9911">
        <f t="shared" si="464"/>
        <v>9</v>
      </c>
    </row>
    <row r="9912" spans="1:26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7">
        <f t="shared" si="462"/>
        <v>104.85</v>
      </c>
      <c r="W9912" s="7" t="str">
        <f>IFERROR(INDEX(Returns!A:A,MATCH(Orders!B9912,Returns!B:B,0)), "No")</f>
        <v>No</v>
      </c>
      <c r="X9912" s="7" t="str">
        <f>INDEX(People!$A$2:$A$5,MATCH(Orders!M9912,People!$B$2:$B$5,0))</f>
        <v>Anna Andreadi</v>
      </c>
      <c r="Y9912">
        <f t="shared" si="463"/>
        <v>2017</v>
      </c>
      <c r="Z9912">
        <f t="shared" si="464"/>
        <v>9</v>
      </c>
    </row>
    <row r="9913" spans="1:26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7">
        <f t="shared" si="462"/>
        <v>16.48</v>
      </c>
      <c r="W9913" s="7" t="str">
        <f>IFERROR(INDEX(Returns!A:A,MATCH(Orders!B9913,Returns!B:B,0)), "No")</f>
        <v>No</v>
      </c>
      <c r="X9913" s="7" t="str">
        <f>INDEX(People!$A$2:$A$5,MATCH(Orders!M9913,People!$B$2:$B$5,0))</f>
        <v>Cassandra Brandow</v>
      </c>
      <c r="Y9913">
        <f t="shared" si="463"/>
        <v>2016</v>
      </c>
      <c r="Z9913">
        <f t="shared" si="464"/>
        <v>4</v>
      </c>
    </row>
    <row r="9914" spans="1:26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7">
        <f t="shared" si="462"/>
        <v>120.71199999999999</v>
      </c>
      <c r="W9914" s="7" t="str">
        <f>IFERROR(INDEX(Returns!A:A,MATCH(Orders!B9914,Returns!B:B,0)), "No")</f>
        <v>No</v>
      </c>
      <c r="X9914" s="7" t="str">
        <f>INDEX(People!$A$2:$A$5,MATCH(Orders!M9914,People!$B$2:$B$5,0))</f>
        <v>Anna Andreadi</v>
      </c>
      <c r="Y9914">
        <f t="shared" si="463"/>
        <v>2017</v>
      </c>
      <c r="Z9914">
        <f t="shared" si="464"/>
        <v>10</v>
      </c>
    </row>
    <row r="9915" spans="1:26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7">
        <f t="shared" si="462"/>
        <v>10.35</v>
      </c>
      <c r="W9915" s="7" t="str">
        <f>IFERROR(INDEX(Returns!A:A,MATCH(Orders!B9915,Returns!B:B,0)), "No")</f>
        <v>No</v>
      </c>
      <c r="X9915" s="7" t="str">
        <f>INDEX(People!$A$2:$A$5,MATCH(Orders!M9915,People!$B$2:$B$5,0))</f>
        <v>Anna Andreadi</v>
      </c>
      <c r="Y9915">
        <f t="shared" si="463"/>
        <v>2017</v>
      </c>
      <c r="Z9915">
        <f t="shared" si="464"/>
        <v>10</v>
      </c>
    </row>
    <row r="9916" spans="1:26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7">
        <f t="shared" si="462"/>
        <v>6.48</v>
      </c>
      <c r="W9916" s="7" t="str">
        <f>IFERROR(INDEX(Returns!A:A,MATCH(Orders!B9916,Returns!B:B,0)), "No")</f>
        <v>No</v>
      </c>
      <c r="X9916" s="7" t="str">
        <f>INDEX(People!$A$2:$A$5,MATCH(Orders!M9916,People!$B$2:$B$5,0))</f>
        <v>Kelly Williams</v>
      </c>
      <c r="Y9916">
        <f t="shared" si="463"/>
        <v>2019</v>
      </c>
      <c r="Z9916">
        <f t="shared" si="464"/>
        <v>1</v>
      </c>
    </row>
    <row r="9917" spans="1:26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7">
        <f t="shared" si="462"/>
        <v>18.97</v>
      </c>
      <c r="W9917" s="7" t="str">
        <f>IFERROR(INDEX(Returns!A:A,MATCH(Orders!B9917,Returns!B:B,0)), "No")</f>
        <v>No</v>
      </c>
      <c r="X9917" s="7" t="str">
        <f>INDEX(People!$A$2:$A$5,MATCH(Orders!M9917,People!$B$2:$B$5,0))</f>
        <v>Kelly Williams</v>
      </c>
      <c r="Y9917">
        <f t="shared" si="463"/>
        <v>2019</v>
      </c>
      <c r="Z9917">
        <f t="shared" si="464"/>
        <v>1</v>
      </c>
    </row>
    <row r="9918" spans="1:26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7">
        <f t="shared" si="462"/>
        <v>13.48</v>
      </c>
      <c r="W9918" s="7" t="str">
        <f>IFERROR(INDEX(Returns!A:A,MATCH(Orders!B9918,Returns!B:B,0)), "No")</f>
        <v>No</v>
      </c>
      <c r="X9918" s="7" t="str">
        <f>INDEX(People!$A$2:$A$5,MATCH(Orders!M9918,People!$B$2:$B$5,0))</f>
        <v>Kelly Williams</v>
      </c>
      <c r="Y9918">
        <f t="shared" si="463"/>
        <v>2019</v>
      </c>
      <c r="Z9918">
        <f t="shared" si="464"/>
        <v>1</v>
      </c>
    </row>
    <row r="9919" spans="1:26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7">
        <f t="shared" si="462"/>
        <v>4.97</v>
      </c>
      <c r="W9919" s="7" t="str">
        <f>IFERROR(INDEX(Returns!A:A,MATCH(Orders!B9919,Returns!B:B,0)), "No")</f>
        <v>No</v>
      </c>
      <c r="X9919" s="7" t="str">
        <f>INDEX(People!$A$2:$A$5,MATCH(Orders!M9919,People!$B$2:$B$5,0))</f>
        <v>Kelly Williams</v>
      </c>
      <c r="Y9919">
        <f t="shared" si="463"/>
        <v>2019</v>
      </c>
      <c r="Z9919">
        <f t="shared" si="464"/>
        <v>1</v>
      </c>
    </row>
    <row r="9920" spans="1:26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7">
        <f t="shared" si="462"/>
        <v>39.979999999999997</v>
      </c>
      <c r="W9920" s="7" t="str">
        <f>IFERROR(INDEX(Returns!A:A,MATCH(Orders!B9920,Returns!B:B,0)), "No")</f>
        <v>No</v>
      </c>
      <c r="X9920" s="7" t="str">
        <f>INDEX(People!$A$2:$A$5,MATCH(Orders!M9920,People!$B$2:$B$5,0))</f>
        <v>Chuck Magee</v>
      </c>
      <c r="Y9920">
        <f t="shared" si="463"/>
        <v>2017</v>
      </c>
      <c r="Z9920">
        <f t="shared" si="464"/>
        <v>9</v>
      </c>
    </row>
    <row r="9921" spans="1:26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7">
        <f t="shared" si="462"/>
        <v>105.68599999999999</v>
      </c>
      <c r="W9921" s="7" t="str">
        <f>IFERROR(INDEX(Returns!A:A,MATCH(Orders!B9921,Returns!B:B,0)), "No")</f>
        <v>No</v>
      </c>
      <c r="X9921" s="7" t="str">
        <f>INDEX(People!$A$2:$A$5,MATCH(Orders!M9921,People!$B$2:$B$5,0))</f>
        <v>Kelly Williams</v>
      </c>
      <c r="Y9921">
        <f t="shared" si="463"/>
        <v>2018</v>
      </c>
      <c r="Z9921">
        <f t="shared" si="464"/>
        <v>3</v>
      </c>
    </row>
    <row r="9922" spans="1:26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7">
        <f t="shared" si="462"/>
        <v>3.1979999999999995</v>
      </c>
      <c r="W9922" s="7" t="str">
        <f>IFERROR(INDEX(Returns!A:A,MATCH(Orders!B9922,Returns!B:B,0)), "No")</f>
        <v>No</v>
      </c>
      <c r="X9922" s="7" t="str">
        <f>INDEX(People!$A$2:$A$5,MATCH(Orders!M9922,People!$B$2:$B$5,0))</f>
        <v>Kelly Williams</v>
      </c>
      <c r="Y9922">
        <f t="shared" si="463"/>
        <v>2018</v>
      </c>
      <c r="Z9922">
        <f t="shared" si="464"/>
        <v>3</v>
      </c>
    </row>
    <row r="9923" spans="1:26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7">
        <f t="shared" ref="V9923:V9986" si="465">R9923/S9923</f>
        <v>1.9140000000000004</v>
      </c>
      <c r="W9923" s="7" t="str">
        <f>IFERROR(INDEX(Returns!A:A,MATCH(Orders!B9923,Returns!B:B,0)), "No")</f>
        <v>No</v>
      </c>
      <c r="X9923" s="7" t="str">
        <f>INDEX(People!$A$2:$A$5,MATCH(Orders!M9923,People!$B$2:$B$5,0))</f>
        <v>Chuck Magee</v>
      </c>
      <c r="Y9923">
        <f t="shared" ref="Y9923:Y9986" si="466">YEAR(C9923)</f>
        <v>2016</v>
      </c>
      <c r="Z9923">
        <f t="shared" ref="Z9923:Z9986" si="467">MONTH(C9923)</f>
        <v>11</v>
      </c>
    </row>
    <row r="9924" spans="1:26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7">
        <f t="shared" si="465"/>
        <v>47.992000000000004</v>
      </c>
      <c r="W9924" s="7" t="str">
        <f>IFERROR(INDEX(Returns!A:A,MATCH(Orders!B9924,Returns!B:B,0)), "No")</f>
        <v>No</v>
      </c>
      <c r="X9924" s="7" t="str">
        <f>INDEX(People!$A$2:$A$5,MATCH(Orders!M9924,People!$B$2:$B$5,0))</f>
        <v>Kelly Williams</v>
      </c>
      <c r="Y9924">
        <f t="shared" si="466"/>
        <v>2019</v>
      </c>
      <c r="Z9924">
        <f t="shared" si="467"/>
        <v>5</v>
      </c>
    </row>
    <row r="9925" spans="1:26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7">
        <f t="shared" si="465"/>
        <v>16.616</v>
      </c>
      <c r="W9925" s="7" t="str">
        <f>IFERROR(INDEX(Returns!A:A,MATCH(Orders!B9925,Returns!B:B,0)), "No")</f>
        <v>No</v>
      </c>
      <c r="X9925" s="7" t="str">
        <f>INDEX(People!$A$2:$A$5,MATCH(Orders!M9925,People!$B$2:$B$5,0))</f>
        <v>Chuck Magee</v>
      </c>
      <c r="Y9925">
        <f t="shared" si="466"/>
        <v>2017</v>
      </c>
      <c r="Z9925">
        <f t="shared" si="467"/>
        <v>3</v>
      </c>
    </row>
    <row r="9926" spans="1:26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7">
        <f t="shared" si="465"/>
        <v>23.99</v>
      </c>
      <c r="W9926" s="7" t="str">
        <f>IFERROR(INDEX(Returns!A:A,MATCH(Orders!B9926,Returns!B:B,0)), "No")</f>
        <v>No</v>
      </c>
      <c r="X9926" s="7" t="str">
        <f>INDEX(People!$A$2:$A$5,MATCH(Orders!M9926,People!$B$2:$B$5,0))</f>
        <v>Chuck Magee</v>
      </c>
      <c r="Y9926">
        <f t="shared" si="466"/>
        <v>2017</v>
      </c>
      <c r="Z9926">
        <f t="shared" si="467"/>
        <v>3</v>
      </c>
    </row>
    <row r="9927" spans="1:26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7">
        <f t="shared" si="465"/>
        <v>135.99200000000002</v>
      </c>
      <c r="W9927" s="7" t="str">
        <f>IFERROR(INDEX(Returns!A:A,MATCH(Orders!B9927,Returns!B:B,0)), "No")</f>
        <v>No</v>
      </c>
      <c r="X9927" s="7" t="str">
        <f>INDEX(People!$A$2:$A$5,MATCH(Orders!M9927,People!$B$2:$B$5,0))</f>
        <v>Chuck Magee</v>
      </c>
      <c r="Y9927">
        <f t="shared" si="466"/>
        <v>2017</v>
      </c>
      <c r="Z9927">
        <f t="shared" si="467"/>
        <v>3</v>
      </c>
    </row>
    <row r="9928" spans="1:26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7">
        <f t="shared" si="465"/>
        <v>99.99</v>
      </c>
      <c r="W9928" s="7" t="str">
        <f>IFERROR(INDEX(Returns!A:A,MATCH(Orders!B9928,Returns!B:B,0)), "No")</f>
        <v>No</v>
      </c>
      <c r="X9928" s="7" t="str">
        <f>INDEX(People!$A$2:$A$5,MATCH(Orders!M9928,People!$B$2:$B$5,0))</f>
        <v>Chuck Magee</v>
      </c>
      <c r="Y9928">
        <f t="shared" si="466"/>
        <v>2017</v>
      </c>
      <c r="Z9928">
        <f t="shared" si="467"/>
        <v>3</v>
      </c>
    </row>
    <row r="9929" spans="1:26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7">
        <f t="shared" si="465"/>
        <v>20.98</v>
      </c>
      <c r="W9929" s="7" t="str">
        <f>IFERROR(INDEX(Returns!A:A,MATCH(Orders!B9929,Returns!B:B,0)), "No")</f>
        <v>No</v>
      </c>
      <c r="X9929" s="7" t="str">
        <f>INDEX(People!$A$2:$A$5,MATCH(Orders!M9929,People!$B$2:$B$5,0))</f>
        <v>Chuck Magee</v>
      </c>
      <c r="Y9929">
        <f t="shared" si="466"/>
        <v>2017</v>
      </c>
      <c r="Z9929">
        <f t="shared" si="467"/>
        <v>3</v>
      </c>
    </row>
    <row r="9930" spans="1:26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7">
        <f t="shared" si="465"/>
        <v>8.09</v>
      </c>
      <c r="W9930" s="7" t="str">
        <f>IFERROR(INDEX(Returns!A:A,MATCH(Orders!B9930,Returns!B:B,0)), "No")</f>
        <v>No</v>
      </c>
      <c r="X9930" s="7" t="str">
        <f>INDEX(People!$A$2:$A$5,MATCH(Orders!M9930,People!$B$2:$B$5,0))</f>
        <v>Anna Andreadi</v>
      </c>
      <c r="Y9930">
        <f t="shared" si="466"/>
        <v>2018</v>
      </c>
      <c r="Z9930">
        <f t="shared" si="467"/>
        <v>9</v>
      </c>
    </row>
    <row r="9931" spans="1:26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7">
        <f t="shared" si="465"/>
        <v>559.99200000000008</v>
      </c>
      <c r="W9931" s="7" t="str">
        <f>IFERROR(INDEX(Returns!A:A,MATCH(Orders!B9931,Returns!B:B,0)), "No")</f>
        <v>No</v>
      </c>
      <c r="X9931" s="7" t="str">
        <f>INDEX(People!$A$2:$A$5,MATCH(Orders!M9931,People!$B$2:$B$5,0))</f>
        <v>Anna Andreadi</v>
      </c>
      <c r="Y9931">
        <f t="shared" si="466"/>
        <v>2018</v>
      </c>
      <c r="Z9931">
        <f t="shared" si="467"/>
        <v>9</v>
      </c>
    </row>
    <row r="9932" spans="1:26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7">
        <f t="shared" si="465"/>
        <v>4.9359999999999999</v>
      </c>
      <c r="W9932" s="7" t="str">
        <f>IFERROR(INDEX(Returns!A:A,MATCH(Orders!B9932,Returns!B:B,0)), "No")</f>
        <v>No</v>
      </c>
      <c r="X9932" s="7" t="str">
        <f>INDEX(People!$A$2:$A$5,MATCH(Orders!M9932,People!$B$2:$B$5,0))</f>
        <v>Anna Andreadi</v>
      </c>
      <c r="Y9932">
        <f t="shared" si="466"/>
        <v>2017</v>
      </c>
      <c r="Z9932">
        <f t="shared" si="467"/>
        <v>11</v>
      </c>
    </row>
    <row r="9933" spans="1:26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7">
        <f t="shared" si="465"/>
        <v>170.833</v>
      </c>
      <c r="W9933" s="7" t="str">
        <f>IFERROR(INDEX(Returns!A:A,MATCH(Orders!B9933,Returns!B:B,0)), "No")</f>
        <v>No</v>
      </c>
      <c r="X9933" s="7" t="str">
        <f>INDEX(People!$A$2:$A$5,MATCH(Orders!M9933,People!$B$2:$B$5,0))</f>
        <v>Anna Andreadi</v>
      </c>
      <c r="Y9933">
        <f t="shared" si="466"/>
        <v>2017</v>
      </c>
      <c r="Z9933">
        <f t="shared" si="467"/>
        <v>11</v>
      </c>
    </row>
    <row r="9934" spans="1:26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7">
        <f t="shared" si="465"/>
        <v>4.28</v>
      </c>
      <c r="W9934" s="7" t="str">
        <f>IFERROR(INDEX(Returns!A:A,MATCH(Orders!B9934,Returns!B:B,0)), "No")</f>
        <v>No</v>
      </c>
      <c r="X9934" s="7" t="str">
        <f>INDEX(People!$A$2:$A$5,MATCH(Orders!M9934,People!$B$2:$B$5,0))</f>
        <v>Anna Andreadi</v>
      </c>
      <c r="Y9934">
        <f t="shared" si="466"/>
        <v>2017</v>
      </c>
      <c r="Z9934">
        <f t="shared" si="467"/>
        <v>11</v>
      </c>
    </row>
    <row r="9935" spans="1:26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7">
        <f t="shared" si="465"/>
        <v>54.95000000000001</v>
      </c>
      <c r="W9935" s="7" t="str">
        <f>IFERROR(INDEX(Returns!A:A,MATCH(Orders!B9935,Returns!B:B,0)), "No")</f>
        <v>No</v>
      </c>
      <c r="X9935" s="7" t="str">
        <f>INDEX(People!$A$2:$A$5,MATCH(Orders!M9935,People!$B$2:$B$5,0))</f>
        <v>Chuck Magee</v>
      </c>
      <c r="Y9935">
        <f t="shared" si="466"/>
        <v>2016</v>
      </c>
      <c r="Z9935">
        <f t="shared" si="467"/>
        <v>7</v>
      </c>
    </row>
    <row r="9936" spans="1:26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7">
        <f t="shared" si="465"/>
        <v>11.176000000000002</v>
      </c>
      <c r="W9936" s="7" t="str">
        <f>IFERROR(INDEX(Returns!A:A,MATCH(Orders!B9936,Returns!B:B,0)), "No")</f>
        <v>No</v>
      </c>
      <c r="X9936" s="7" t="str">
        <f>INDEX(People!$A$2:$A$5,MATCH(Orders!M9936,People!$B$2:$B$5,0))</f>
        <v>Chuck Magee</v>
      </c>
      <c r="Y9936">
        <f t="shared" si="466"/>
        <v>2018</v>
      </c>
      <c r="Z9936">
        <f t="shared" si="467"/>
        <v>4</v>
      </c>
    </row>
    <row r="9937" spans="1:26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7">
        <f t="shared" si="465"/>
        <v>12.247999999999999</v>
      </c>
      <c r="W9937" s="7" t="str">
        <f>IFERROR(INDEX(Returns!A:A,MATCH(Orders!B9937,Returns!B:B,0)), "No")</f>
        <v>No</v>
      </c>
      <c r="X9937" s="7" t="str">
        <f>INDEX(People!$A$2:$A$5,MATCH(Orders!M9937,People!$B$2:$B$5,0))</f>
        <v>Chuck Magee</v>
      </c>
      <c r="Y9937">
        <f t="shared" si="466"/>
        <v>2018</v>
      </c>
      <c r="Z9937">
        <f t="shared" si="467"/>
        <v>4</v>
      </c>
    </row>
    <row r="9938" spans="1:26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7">
        <f t="shared" si="465"/>
        <v>34.31</v>
      </c>
      <c r="W9938" s="7" t="str">
        <f>IFERROR(INDEX(Returns!A:A,MATCH(Orders!B9938,Returns!B:B,0)), "No")</f>
        <v>No</v>
      </c>
      <c r="X9938" s="7" t="str">
        <f>INDEX(People!$A$2:$A$5,MATCH(Orders!M9938,People!$B$2:$B$5,0))</f>
        <v>Chuck Magee</v>
      </c>
      <c r="Y9938">
        <f t="shared" si="466"/>
        <v>2019</v>
      </c>
      <c r="Z9938">
        <f t="shared" si="467"/>
        <v>6</v>
      </c>
    </row>
    <row r="9939" spans="1:26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7">
        <f t="shared" si="465"/>
        <v>35.544000000000004</v>
      </c>
      <c r="W9939" s="7" t="str">
        <f>IFERROR(INDEX(Returns!A:A,MATCH(Orders!B9939,Returns!B:B,0)), "No")</f>
        <v>No</v>
      </c>
      <c r="X9939" s="7" t="str">
        <f>INDEX(People!$A$2:$A$5,MATCH(Orders!M9939,People!$B$2:$B$5,0))</f>
        <v>Anna Andreadi</v>
      </c>
      <c r="Y9939">
        <f t="shared" si="466"/>
        <v>2018</v>
      </c>
      <c r="Z9939">
        <f t="shared" si="467"/>
        <v>6</v>
      </c>
    </row>
    <row r="9940" spans="1:26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7">
        <f t="shared" si="465"/>
        <v>12.07</v>
      </c>
      <c r="W9940" s="7" t="str">
        <f>IFERROR(INDEX(Returns!A:A,MATCH(Orders!B9940,Returns!B:B,0)), "No")</f>
        <v>No</v>
      </c>
      <c r="X9940" s="7" t="str">
        <f>INDEX(People!$A$2:$A$5,MATCH(Orders!M9940,People!$B$2:$B$5,0))</f>
        <v>Chuck Magee</v>
      </c>
      <c r="Y9940">
        <f t="shared" si="466"/>
        <v>2018</v>
      </c>
      <c r="Z9940">
        <f t="shared" si="467"/>
        <v>12</v>
      </c>
    </row>
    <row r="9941" spans="1:26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7">
        <f t="shared" si="465"/>
        <v>8.8800000000000008</v>
      </c>
      <c r="W9941" s="7" t="str">
        <f>IFERROR(INDEX(Returns!A:A,MATCH(Orders!B9941,Returns!B:B,0)), "No")</f>
        <v>No</v>
      </c>
      <c r="X9941" s="7" t="str">
        <f>INDEX(People!$A$2:$A$5,MATCH(Orders!M9941,People!$B$2:$B$5,0))</f>
        <v>Chuck Magee</v>
      </c>
      <c r="Y9941">
        <f t="shared" si="466"/>
        <v>2018</v>
      </c>
      <c r="Z9941">
        <f t="shared" si="467"/>
        <v>12</v>
      </c>
    </row>
    <row r="9942" spans="1:26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7">
        <f t="shared" si="465"/>
        <v>1.6</v>
      </c>
      <c r="W9942" s="7" t="str">
        <f>IFERROR(INDEX(Returns!A:A,MATCH(Orders!B9942,Returns!B:B,0)), "No")</f>
        <v>No</v>
      </c>
      <c r="X9942" s="7" t="str">
        <f>INDEX(People!$A$2:$A$5,MATCH(Orders!M9942,People!$B$2:$B$5,0))</f>
        <v>Chuck Magee</v>
      </c>
      <c r="Y9942">
        <f t="shared" si="466"/>
        <v>2018</v>
      </c>
      <c r="Z9942">
        <f t="shared" si="467"/>
        <v>12</v>
      </c>
    </row>
    <row r="9943" spans="1:26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7">
        <f t="shared" si="465"/>
        <v>15.97</v>
      </c>
      <c r="W9943" s="7" t="str">
        <f>IFERROR(INDEX(Returns!A:A,MATCH(Orders!B9943,Returns!B:B,0)), "No")</f>
        <v>No</v>
      </c>
      <c r="X9943" s="7" t="str">
        <f>INDEX(People!$A$2:$A$5,MATCH(Orders!M9943,People!$B$2:$B$5,0))</f>
        <v>Anna Andreadi</v>
      </c>
      <c r="Y9943">
        <f t="shared" si="466"/>
        <v>2019</v>
      </c>
      <c r="Z9943">
        <f t="shared" si="467"/>
        <v>11</v>
      </c>
    </row>
    <row r="9944" spans="1:26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7">
        <f t="shared" si="465"/>
        <v>110.98</v>
      </c>
      <c r="W9944" s="7" t="str">
        <f>IFERROR(INDEX(Returns!A:A,MATCH(Orders!B9944,Returns!B:B,0)), "No")</f>
        <v>No</v>
      </c>
      <c r="X9944" s="7" t="str">
        <f>INDEX(People!$A$2:$A$5,MATCH(Orders!M9944,People!$B$2:$B$5,0))</f>
        <v>Anna Andreadi</v>
      </c>
      <c r="Y9944">
        <f t="shared" si="466"/>
        <v>2016</v>
      </c>
      <c r="Z9944">
        <f t="shared" si="467"/>
        <v>12</v>
      </c>
    </row>
    <row r="9945" spans="1:26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7">
        <f t="shared" si="465"/>
        <v>10.23</v>
      </c>
      <c r="W9945" s="7" t="str">
        <f>IFERROR(INDEX(Returns!A:A,MATCH(Orders!B9945,Returns!B:B,0)), "No")</f>
        <v>No</v>
      </c>
      <c r="X9945" s="7" t="str">
        <f>INDEX(People!$A$2:$A$5,MATCH(Orders!M9945,People!$B$2:$B$5,0))</f>
        <v>Anna Andreadi</v>
      </c>
      <c r="Y9945">
        <f t="shared" si="466"/>
        <v>2016</v>
      </c>
      <c r="Z9945">
        <f t="shared" si="467"/>
        <v>12</v>
      </c>
    </row>
    <row r="9946" spans="1:26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7">
        <f t="shared" si="465"/>
        <v>13.58</v>
      </c>
      <c r="W9946" s="7" t="str">
        <f>IFERROR(INDEX(Returns!A:A,MATCH(Orders!B9946,Returns!B:B,0)), "No")</f>
        <v>No</v>
      </c>
      <c r="X9946" s="7" t="str">
        <f>INDEX(People!$A$2:$A$5,MATCH(Orders!M9946,People!$B$2:$B$5,0))</f>
        <v>Anna Andreadi</v>
      </c>
      <c r="Y9946">
        <f t="shared" si="466"/>
        <v>2017</v>
      </c>
      <c r="Z9946">
        <f t="shared" si="467"/>
        <v>4</v>
      </c>
    </row>
    <row r="9947" spans="1:26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7">
        <f t="shared" si="465"/>
        <v>3.4240000000000004</v>
      </c>
      <c r="W9947" s="7" t="str">
        <f>IFERROR(INDEX(Returns!A:A,MATCH(Orders!B9947,Returns!B:B,0)), "No")</f>
        <v>No</v>
      </c>
      <c r="X9947" s="7" t="str">
        <f>INDEX(People!$A$2:$A$5,MATCH(Orders!M9947,People!$B$2:$B$5,0))</f>
        <v>Chuck Magee</v>
      </c>
      <c r="Y9947">
        <f t="shared" si="466"/>
        <v>2016</v>
      </c>
      <c r="Z9947">
        <f t="shared" si="467"/>
        <v>3</v>
      </c>
    </row>
    <row r="9948" spans="1:26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7">
        <f t="shared" si="465"/>
        <v>50.400000000000006</v>
      </c>
      <c r="W9948" s="7" t="str">
        <f>IFERROR(INDEX(Returns!A:A,MATCH(Orders!B9948,Returns!B:B,0)), "No")</f>
        <v>No</v>
      </c>
      <c r="X9948" s="7" t="str">
        <f>INDEX(People!$A$2:$A$5,MATCH(Orders!M9948,People!$B$2:$B$5,0))</f>
        <v>Chuck Magee</v>
      </c>
      <c r="Y9948">
        <f t="shared" si="466"/>
        <v>2016</v>
      </c>
      <c r="Z9948">
        <f t="shared" si="467"/>
        <v>3</v>
      </c>
    </row>
    <row r="9949" spans="1:26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7">
        <f t="shared" si="465"/>
        <v>320.98</v>
      </c>
      <c r="W9949" s="7" t="str">
        <f>IFERROR(INDEX(Returns!A:A,MATCH(Orders!B9949,Returns!B:B,0)), "No")</f>
        <v>No</v>
      </c>
      <c r="X9949" s="7" t="str">
        <f>INDEX(People!$A$2:$A$5,MATCH(Orders!M9949,People!$B$2:$B$5,0))</f>
        <v>Kelly Williams</v>
      </c>
      <c r="Y9949">
        <f t="shared" si="466"/>
        <v>2019</v>
      </c>
      <c r="Z9949">
        <f t="shared" si="467"/>
        <v>6</v>
      </c>
    </row>
    <row r="9950" spans="1:26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7">
        <f t="shared" si="465"/>
        <v>300.64999999999998</v>
      </c>
      <c r="W9950" s="7" t="str">
        <f>IFERROR(INDEX(Returns!A:A,MATCH(Orders!B9950,Returns!B:B,0)), "No")</f>
        <v>No</v>
      </c>
      <c r="X9950" s="7" t="str">
        <f>INDEX(People!$A$2:$A$5,MATCH(Orders!M9950,People!$B$2:$B$5,0))</f>
        <v>Kelly Williams</v>
      </c>
      <c r="Y9950">
        <f t="shared" si="466"/>
        <v>2019</v>
      </c>
      <c r="Z9950">
        <f t="shared" si="467"/>
        <v>6</v>
      </c>
    </row>
    <row r="9951" spans="1:26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7">
        <f t="shared" si="465"/>
        <v>27.99</v>
      </c>
      <c r="W9951" s="7" t="str">
        <f>IFERROR(INDEX(Returns!A:A,MATCH(Orders!B9951,Returns!B:B,0)), "No")</f>
        <v>No</v>
      </c>
      <c r="X9951" s="7" t="str">
        <f>INDEX(People!$A$2:$A$5,MATCH(Orders!M9951,People!$B$2:$B$5,0))</f>
        <v>Kelly Williams</v>
      </c>
      <c r="Y9951">
        <f t="shared" si="466"/>
        <v>2019</v>
      </c>
      <c r="Z9951">
        <f t="shared" si="467"/>
        <v>6</v>
      </c>
    </row>
    <row r="9952" spans="1:26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7">
        <f t="shared" si="465"/>
        <v>39.89</v>
      </c>
      <c r="W9952" s="7" t="str">
        <f>IFERROR(INDEX(Returns!A:A,MATCH(Orders!B9952,Returns!B:B,0)), "No")</f>
        <v>No</v>
      </c>
      <c r="X9952" s="7" t="str">
        <f>INDEX(People!$A$2:$A$5,MATCH(Orders!M9952,People!$B$2:$B$5,0))</f>
        <v>Kelly Williams</v>
      </c>
      <c r="Y9952">
        <f t="shared" si="466"/>
        <v>2019</v>
      </c>
      <c r="Z9952">
        <f t="shared" si="467"/>
        <v>6</v>
      </c>
    </row>
    <row r="9953" spans="1:26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7">
        <f t="shared" si="465"/>
        <v>8.69</v>
      </c>
      <c r="W9953" s="7" t="str">
        <f>IFERROR(INDEX(Returns!A:A,MATCH(Orders!B9953,Returns!B:B,0)), "No")</f>
        <v>No</v>
      </c>
      <c r="X9953" s="7" t="str">
        <f>INDEX(People!$A$2:$A$5,MATCH(Orders!M9953,People!$B$2:$B$5,0))</f>
        <v>Kelly Williams</v>
      </c>
      <c r="Y9953">
        <f t="shared" si="466"/>
        <v>2019</v>
      </c>
      <c r="Z9953">
        <f t="shared" si="467"/>
        <v>6</v>
      </c>
    </row>
    <row r="9954" spans="1:26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7">
        <f t="shared" si="465"/>
        <v>27.632000000000001</v>
      </c>
      <c r="W9954" s="7" t="str">
        <f>IFERROR(INDEX(Returns!A:A,MATCH(Orders!B9954,Returns!B:B,0)), "No")</f>
        <v>Yes</v>
      </c>
      <c r="X9954" s="7" t="str">
        <f>INDEX(People!$A$2:$A$5,MATCH(Orders!M9954,People!$B$2:$B$5,0))</f>
        <v>Anna Andreadi</v>
      </c>
      <c r="Y9954">
        <f t="shared" si="466"/>
        <v>2017</v>
      </c>
      <c r="Z9954">
        <f t="shared" si="467"/>
        <v>12</v>
      </c>
    </row>
    <row r="9955" spans="1:26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7">
        <f t="shared" si="465"/>
        <v>6.48</v>
      </c>
      <c r="W9955" s="7" t="str">
        <f>IFERROR(INDEX(Returns!A:A,MATCH(Orders!B9955,Returns!B:B,0)), "No")</f>
        <v>Yes</v>
      </c>
      <c r="X9955" s="7" t="str">
        <f>INDEX(People!$A$2:$A$5,MATCH(Orders!M9955,People!$B$2:$B$5,0))</f>
        <v>Anna Andreadi</v>
      </c>
      <c r="Y9955">
        <f t="shared" si="466"/>
        <v>2017</v>
      </c>
      <c r="Z9955">
        <f t="shared" si="467"/>
        <v>12</v>
      </c>
    </row>
    <row r="9956" spans="1:26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7">
        <f t="shared" si="465"/>
        <v>11.416000000000002</v>
      </c>
      <c r="W9956" s="7" t="str">
        <f>IFERROR(INDEX(Returns!A:A,MATCH(Orders!B9956,Returns!B:B,0)), "No")</f>
        <v>Yes</v>
      </c>
      <c r="X9956" s="7" t="str">
        <f>INDEX(People!$A$2:$A$5,MATCH(Orders!M9956,People!$B$2:$B$5,0))</f>
        <v>Anna Andreadi</v>
      </c>
      <c r="Y9956">
        <f t="shared" si="466"/>
        <v>2017</v>
      </c>
      <c r="Z9956">
        <f t="shared" si="467"/>
        <v>12</v>
      </c>
    </row>
    <row r="9957" spans="1:26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7">
        <f t="shared" si="465"/>
        <v>136.78399999999999</v>
      </c>
      <c r="W9957" s="7" t="str">
        <f>IFERROR(INDEX(Returns!A:A,MATCH(Orders!B9957,Returns!B:B,0)), "No")</f>
        <v>Yes</v>
      </c>
      <c r="X9957" s="7" t="str">
        <f>INDEX(People!$A$2:$A$5,MATCH(Orders!M9957,People!$B$2:$B$5,0))</f>
        <v>Anna Andreadi</v>
      </c>
      <c r="Y9957">
        <f t="shared" si="466"/>
        <v>2017</v>
      </c>
      <c r="Z9957">
        <f t="shared" si="467"/>
        <v>12</v>
      </c>
    </row>
    <row r="9958" spans="1:26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7">
        <f t="shared" si="465"/>
        <v>9.27</v>
      </c>
      <c r="W9958" s="7" t="str">
        <f>IFERROR(INDEX(Returns!A:A,MATCH(Orders!B9958,Returns!B:B,0)), "No")</f>
        <v>Yes</v>
      </c>
      <c r="X9958" s="7" t="str">
        <f>INDEX(People!$A$2:$A$5,MATCH(Orders!M9958,People!$B$2:$B$5,0))</f>
        <v>Chuck Magee</v>
      </c>
      <c r="Y9958">
        <f t="shared" si="466"/>
        <v>2016</v>
      </c>
      <c r="Z9958">
        <f t="shared" si="467"/>
        <v>11</v>
      </c>
    </row>
    <row r="9959" spans="1:26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7">
        <f t="shared" si="465"/>
        <v>55.98</v>
      </c>
      <c r="W9959" s="7" t="str">
        <f>IFERROR(INDEX(Returns!A:A,MATCH(Orders!B9959,Returns!B:B,0)), "No")</f>
        <v>Yes</v>
      </c>
      <c r="X9959" s="7" t="str">
        <f>INDEX(People!$A$2:$A$5,MATCH(Orders!M9959,People!$B$2:$B$5,0))</f>
        <v>Chuck Magee</v>
      </c>
      <c r="Y9959">
        <f t="shared" si="466"/>
        <v>2016</v>
      </c>
      <c r="Z9959">
        <f t="shared" si="467"/>
        <v>11</v>
      </c>
    </row>
    <row r="9960" spans="1:26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7">
        <f t="shared" si="465"/>
        <v>3.65</v>
      </c>
      <c r="W9960" s="7" t="str">
        <f>IFERROR(INDEX(Returns!A:A,MATCH(Orders!B9960,Returns!B:B,0)), "No")</f>
        <v>Yes</v>
      </c>
      <c r="X9960" s="7" t="str">
        <f>INDEX(People!$A$2:$A$5,MATCH(Orders!M9960,People!$B$2:$B$5,0))</f>
        <v>Chuck Magee</v>
      </c>
      <c r="Y9960">
        <f t="shared" si="466"/>
        <v>2016</v>
      </c>
      <c r="Z9960">
        <f t="shared" si="467"/>
        <v>11</v>
      </c>
    </row>
    <row r="9961" spans="1:26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7">
        <f t="shared" si="465"/>
        <v>4.6719999999999997</v>
      </c>
      <c r="W9961" s="7" t="str">
        <f>IFERROR(INDEX(Returns!A:A,MATCH(Orders!B9961,Returns!B:B,0)), "No")</f>
        <v>No</v>
      </c>
      <c r="X9961" s="7" t="str">
        <f>INDEX(People!$A$2:$A$5,MATCH(Orders!M9961,People!$B$2:$B$5,0))</f>
        <v>Anna Andreadi</v>
      </c>
      <c r="Y9961">
        <f t="shared" si="466"/>
        <v>2019</v>
      </c>
      <c r="Z9961">
        <f t="shared" si="467"/>
        <v>10</v>
      </c>
    </row>
    <row r="9962" spans="1:26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7">
        <f t="shared" si="465"/>
        <v>18</v>
      </c>
      <c r="W9962" s="7" t="str">
        <f>IFERROR(INDEX(Returns!A:A,MATCH(Orders!B9962,Returns!B:B,0)), "No")</f>
        <v>No</v>
      </c>
      <c r="X9962" s="7" t="str">
        <f>INDEX(People!$A$2:$A$5,MATCH(Orders!M9962,People!$B$2:$B$5,0))</f>
        <v>Cassandra Brandow</v>
      </c>
      <c r="Y9962">
        <f t="shared" si="466"/>
        <v>2019</v>
      </c>
      <c r="Z9962">
        <f t="shared" si="467"/>
        <v>9</v>
      </c>
    </row>
    <row r="9963" spans="1:26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7">
        <f t="shared" si="465"/>
        <v>32.792000000000002</v>
      </c>
      <c r="W9963" s="7" t="str">
        <f>IFERROR(INDEX(Returns!A:A,MATCH(Orders!B9963,Returns!B:B,0)), "No")</f>
        <v>No</v>
      </c>
      <c r="X9963" s="7" t="str">
        <f>INDEX(People!$A$2:$A$5,MATCH(Orders!M9963,People!$B$2:$B$5,0))</f>
        <v>Kelly Williams</v>
      </c>
      <c r="Y9963">
        <f t="shared" si="466"/>
        <v>2017</v>
      </c>
      <c r="Z9963">
        <f t="shared" si="467"/>
        <v>3</v>
      </c>
    </row>
    <row r="9964" spans="1:26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7">
        <f t="shared" si="465"/>
        <v>95.866399999999985</v>
      </c>
      <c r="W9964" s="7" t="str">
        <f>IFERROR(INDEX(Returns!A:A,MATCH(Orders!B9964,Returns!B:B,0)), "No")</f>
        <v>No</v>
      </c>
      <c r="X9964" s="7" t="str">
        <f>INDEX(People!$A$2:$A$5,MATCH(Orders!M9964,People!$B$2:$B$5,0))</f>
        <v>Kelly Williams</v>
      </c>
      <c r="Y9964">
        <f t="shared" si="466"/>
        <v>2017</v>
      </c>
      <c r="Z9964">
        <f t="shared" si="467"/>
        <v>3</v>
      </c>
    </row>
    <row r="9965" spans="1:26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7">
        <f t="shared" si="465"/>
        <v>5.1840000000000011</v>
      </c>
      <c r="W9965" s="7" t="str">
        <f>IFERROR(INDEX(Returns!A:A,MATCH(Orders!B9965,Returns!B:B,0)), "No")</f>
        <v>No</v>
      </c>
      <c r="X9965" s="7" t="str">
        <f>INDEX(People!$A$2:$A$5,MATCH(Orders!M9965,People!$B$2:$B$5,0))</f>
        <v>Chuck Magee</v>
      </c>
      <c r="Y9965">
        <f t="shared" si="466"/>
        <v>2017</v>
      </c>
      <c r="Z9965">
        <f t="shared" si="467"/>
        <v>7</v>
      </c>
    </row>
    <row r="9966" spans="1:26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7">
        <f t="shared" si="465"/>
        <v>13.4</v>
      </c>
      <c r="W9966" s="7" t="str">
        <f>IFERROR(INDEX(Returns!A:A,MATCH(Orders!B9966,Returns!B:B,0)), "No")</f>
        <v>No</v>
      </c>
      <c r="X9966" s="7" t="str">
        <f>INDEX(People!$A$2:$A$5,MATCH(Orders!M9966,People!$B$2:$B$5,0))</f>
        <v>Chuck Magee</v>
      </c>
      <c r="Y9966">
        <f t="shared" si="466"/>
        <v>2018</v>
      </c>
      <c r="Z9966">
        <f t="shared" si="467"/>
        <v>12</v>
      </c>
    </row>
    <row r="9967" spans="1:26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7">
        <f t="shared" si="465"/>
        <v>4.9800000000000004</v>
      </c>
      <c r="W9967" s="7" t="str">
        <f>IFERROR(INDEX(Returns!A:A,MATCH(Orders!B9967,Returns!B:B,0)), "No")</f>
        <v>No</v>
      </c>
      <c r="X9967" s="7" t="str">
        <f>INDEX(People!$A$2:$A$5,MATCH(Orders!M9967,People!$B$2:$B$5,0))</f>
        <v>Chuck Magee</v>
      </c>
      <c r="Y9967">
        <f t="shared" si="466"/>
        <v>2018</v>
      </c>
      <c r="Z9967">
        <f t="shared" si="467"/>
        <v>12</v>
      </c>
    </row>
    <row r="9968" spans="1:26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7">
        <f t="shared" si="465"/>
        <v>15.67</v>
      </c>
      <c r="W9968" s="7" t="str">
        <f>IFERROR(INDEX(Returns!A:A,MATCH(Orders!B9968,Returns!B:B,0)), "No")</f>
        <v>No</v>
      </c>
      <c r="X9968" s="7" t="str">
        <f>INDEX(People!$A$2:$A$5,MATCH(Orders!M9968,People!$B$2:$B$5,0))</f>
        <v>Chuck Magee</v>
      </c>
      <c r="Y9968">
        <f t="shared" si="466"/>
        <v>2018</v>
      </c>
      <c r="Z9968">
        <f t="shared" si="467"/>
        <v>12</v>
      </c>
    </row>
    <row r="9969" spans="1:26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7">
        <f t="shared" si="465"/>
        <v>8.0399999999999991</v>
      </c>
      <c r="W9969" s="7" t="str">
        <f>IFERROR(INDEX(Returns!A:A,MATCH(Orders!B9969,Returns!B:B,0)), "No")</f>
        <v>No</v>
      </c>
      <c r="X9969" s="7" t="str">
        <f>INDEX(People!$A$2:$A$5,MATCH(Orders!M9969,People!$B$2:$B$5,0))</f>
        <v>Chuck Magee</v>
      </c>
      <c r="Y9969">
        <f t="shared" si="466"/>
        <v>2019</v>
      </c>
      <c r="Z9969">
        <f t="shared" si="467"/>
        <v>12</v>
      </c>
    </row>
    <row r="9970" spans="1:26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7">
        <f t="shared" si="465"/>
        <v>367.99</v>
      </c>
      <c r="W9970" s="7" t="str">
        <f>IFERROR(INDEX(Returns!A:A,MATCH(Orders!B9970,Returns!B:B,0)), "No")</f>
        <v>No</v>
      </c>
      <c r="X9970" s="7" t="str">
        <f>INDEX(People!$A$2:$A$5,MATCH(Orders!M9970,People!$B$2:$B$5,0))</f>
        <v>Chuck Magee</v>
      </c>
      <c r="Y9970">
        <f t="shared" si="466"/>
        <v>2019</v>
      </c>
      <c r="Z9970">
        <f t="shared" si="467"/>
        <v>12</v>
      </c>
    </row>
    <row r="9971" spans="1:26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7">
        <f t="shared" si="465"/>
        <v>3.25</v>
      </c>
      <c r="W9971" s="7" t="str">
        <f>IFERROR(INDEX(Returns!A:A,MATCH(Orders!B9971,Returns!B:B,0)), "No")</f>
        <v>No</v>
      </c>
      <c r="X9971" s="7" t="str">
        <f>INDEX(People!$A$2:$A$5,MATCH(Orders!M9971,People!$B$2:$B$5,0))</f>
        <v>Chuck Magee</v>
      </c>
      <c r="Y9971">
        <f t="shared" si="466"/>
        <v>2019</v>
      </c>
      <c r="Z9971">
        <f t="shared" si="467"/>
        <v>12</v>
      </c>
    </row>
    <row r="9972" spans="1:26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7">
        <f t="shared" si="465"/>
        <v>59.78</v>
      </c>
      <c r="W9972" s="7" t="str">
        <f>IFERROR(INDEX(Returns!A:A,MATCH(Orders!B9972,Returns!B:B,0)), "No")</f>
        <v>No</v>
      </c>
      <c r="X9972" s="7" t="str">
        <f>INDEX(People!$A$2:$A$5,MATCH(Orders!M9972,People!$B$2:$B$5,0))</f>
        <v>Cassandra Brandow</v>
      </c>
      <c r="Y9972">
        <f t="shared" si="466"/>
        <v>2017</v>
      </c>
      <c r="Z9972">
        <f t="shared" si="467"/>
        <v>6</v>
      </c>
    </row>
    <row r="9973" spans="1:26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7">
        <f t="shared" si="465"/>
        <v>28.15</v>
      </c>
      <c r="W9973" s="7" t="str">
        <f>IFERROR(INDEX(Returns!A:A,MATCH(Orders!B9973,Returns!B:B,0)), "No")</f>
        <v>No</v>
      </c>
      <c r="X9973" s="7" t="str">
        <f>INDEX(People!$A$2:$A$5,MATCH(Orders!M9973,People!$B$2:$B$5,0))</f>
        <v>Cassandra Brandow</v>
      </c>
      <c r="Y9973">
        <f t="shared" si="466"/>
        <v>2017</v>
      </c>
      <c r="Z9973">
        <f t="shared" si="467"/>
        <v>6</v>
      </c>
    </row>
    <row r="9974" spans="1:26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7">
        <f t="shared" si="465"/>
        <v>49.783999999999999</v>
      </c>
      <c r="W9974" s="7" t="str">
        <f>IFERROR(INDEX(Returns!A:A,MATCH(Orders!B9974,Returns!B:B,0)), "No")</f>
        <v>No</v>
      </c>
      <c r="X9974" s="7" t="str">
        <f>INDEX(People!$A$2:$A$5,MATCH(Orders!M9974,People!$B$2:$B$5,0))</f>
        <v>Kelly Williams</v>
      </c>
      <c r="Y9974">
        <f t="shared" si="466"/>
        <v>2018</v>
      </c>
      <c r="Z9974">
        <f t="shared" si="467"/>
        <v>9</v>
      </c>
    </row>
    <row r="9975" spans="1:26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7">
        <f t="shared" si="465"/>
        <v>54.391999999999996</v>
      </c>
      <c r="W9975" s="7" t="str">
        <f>IFERROR(INDEX(Returns!A:A,MATCH(Orders!B9975,Returns!B:B,0)), "No")</f>
        <v>No</v>
      </c>
      <c r="X9975" s="7" t="str">
        <f>INDEX(People!$A$2:$A$5,MATCH(Orders!M9975,People!$B$2:$B$5,0))</f>
        <v>Anna Andreadi</v>
      </c>
      <c r="Y9975">
        <f t="shared" si="466"/>
        <v>2018</v>
      </c>
      <c r="Z9975">
        <f t="shared" si="467"/>
        <v>12</v>
      </c>
    </row>
    <row r="9976" spans="1:26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7">
        <f t="shared" si="465"/>
        <v>2.6699999999999995</v>
      </c>
      <c r="W9976" s="7" t="str">
        <f>IFERROR(INDEX(Returns!A:A,MATCH(Orders!B9976,Returns!B:B,0)), "No")</f>
        <v>No</v>
      </c>
      <c r="X9976" s="7" t="str">
        <f>INDEX(People!$A$2:$A$5,MATCH(Orders!M9976,People!$B$2:$B$5,0))</f>
        <v>Anna Andreadi</v>
      </c>
      <c r="Y9976">
        <f t="shared" si="466"/>
        <v>2018</v>
      </c>
      <c r="Z9976">
        <f t="shared" si="467"/>
        <v>12</v>
      </c>
    </row>
    <row r="9977" spans="1:26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7">
        <f t="shared" si="465"/>
        <v>6.68</v>
      </c>
      <c r="W9977" s="7" t="str">
        <f>IFERROR(INDEX(Returns!A:A,MATCH(Orders!B9977,Returns!B:B,0)), "No")</f>
        <v>No</v>
      </c>
      <c r="X9977" s="7" t="str">
        <f>INDEX(People!$A$2:$A$5,MATCH(Orders!M9977,People!$B$2:$B$5,0))</f>
        <v>Anna Andreadi</v>
      </c>
      <c r="Y9977">
        <f t="shared" si="466"/>
        <v>2018</v>
      </c>
      <c r="Z9977">
        <f t="shared" si="467"/>
        <v>12</v>
      </c>
    </row>
    <row r="9978" spans="1:26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7">
        <f t="shared" si="465"/>
        <v>124.79200000000002</v>
      </c>
      <c r="W9978" s="7" t="str">
        <f>IFERROR(INDEX(Returns!A:A,MATCH(Orders!B9978,Returns!B:B,0)), "No")</f>
        <v>No</v>
      </c>
      <c r="X9978" s="7" t="str">
        <f>INDEX(People!$A$2:$A$5,MATCH(Orders!M9978,People!$B$2:$B$5,0))</f>
        <v>Anna Andreadi</v>
      </c>
      <c r="Y9978">
        <f t="shared" si="466"/>
        <v>2018</v>
      </c>
      <c r="Z9978">
        <f t="shared" si="467"/>
        <v>12</v>
      </c>
    </row>
    <row r="9979" spans="1:26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7">
        <f t="shared" si="465"/>
        <v>1.98</v>
      </c>
      <c r="W9979" s="7" t="str">
        <f>IFERROR(INDEX(Returns!A:A,MATCH(Orders!B9979,Returns!B:B,0)), "No")</f>
        <v>No</v>
      </c>
      <c r="X9979" s="7" t="str">
        <f>INDEX(People!$A$2:$A$5,MATCH(Orders!M9979,People!$B$2:$B$5,0))</f>
        <v>Anna Andreadi</v>
      </c>
      <c r="Y9979">
        <f t="shared" si="466"/>
        <v>2018</v>
      </c>
      <c r="Z9979">
        <f t="shared" si="467"/>
        <v>12</v>
      </c>
    </row>
    <row r="9980" spans="1:26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7">
        <f t="shared" si="465"/>
        <v>3.3439999999999999</v>
      </c>
      <c r="W9980" s="7" t="str">
        <f>IFERROR(INDEX(Returns!A:A,MATCH(Orders!B9980,Returns!B:B,0)), "No")</f>
        <v>No</v>
      </c>
      <c r="X9980" s="7" t="str">
        <f>INDEX(People!$A$2:$A$5,MATCH(Orders!M9980,People!$B$2:$B$5,0))</f>
        <v>Anna Andreadi</v>
      </c>
      <c r="Y9980">
        <f t="shared" si="466"/>
        <v>2018</v>
      </c>
      <c r="Z9980">
        <f t="shared" si="467"/>
        <v>12</v>
      </c>
    </row>
    <row r="9981" spans="1:26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7">
        <f t="shared" si="465"/>
        <v>31.248000000000008</v>
      </c>
      <c r="W9981" s="7" t="str">
        <f>IFERROR(INDEX(Returns!A:A,MATCH(Orders!B9981,Returns!B:B,0)), "No")</f>
        <v>No</v>
      </c>
      <c r="X9981" s="7" t="str">
        <f>INDEX(People!$A$2:$A$5,MATCH(Orders!M9981,People!$B$2:$B$5,0))</f>
        <v>Anna Andreadi</v>
      </c>
      <c r="Y9981">
        <f t="shared" si="466"/>
        <v>2018</v>
      </c>
      <c r="Z9981">
        <f t="shared" si="467"/>
        <v>12</v>
      </c>
    </row>
    <row r="9982" spans="1:26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7">
        <f t="shared" si="465"/>
        <v>85.98</v>
      </c>
      <c r="W9982" s="7" t="str">
        <f>IFERROR(INDEX(Returns!A:A,MATCH(Orders!B9982,Returns!B:B,0)), "No")</f>
        <v>No</v>
      </c>
      <c r="X9982" s="7" t="str">
        <f>INDEX(People!$A$2:$A$5,MATCH(Orders!M9982,People!$B$2:$B$5,0))</f>
        <v>Cassandra Brandow</v>
      </c>
      <c r="Y9982">
        <f t="shared" si="466"/>
        <v>2017</v>
      </c>
      <c r="Z9982">
        <f t="shared" si="467"/>
        <v>9</v>
      </c>
    </row>
    <row r="9983" spans="1:26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7">
        <f t="shared" si="465"/>
        <v>3.3040000000000007</v>
      </c>
      <c r="W9983" s="7" t="str">
        <f>IFERROR(INDEX(Returns!A:A,MATCH(Orders!B9983,Returns!B:B,0)), "No")</f>
        <v>No</v>
      </c>
      <c r="X9983" s="7" t="str">
        <f>INDEX(People!$A$2:$A$5,MATCH(Orders!M9983,People!$B$2:$B$5,0))</f>
        <v>Chuck Magee</v>
      </c>
      <c r="Y9983">
        <f t="shared" si="466"/>
        <v>2019</v>
      </c>
      <c r="Z9983">
        <f t="shared" si="467"/>
        <v>8</v>
      </c>
    </row>
    <row r="9984" spans="1:26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7">
        <f t="shared" si="465"/>
        <v>5.08</v>
      </c>
      <c r="W9984" s="7" t="str">
        <f>IFERROR(INDEX(Returns!A:A,MATCH(Orders!B9984,Returns!B:B,0)), "No")</f>
        <v>No</v>
      </c>
      <c r="X9984" s="7" t="str">
        <f>INDEX(People!$A$2:$A$5,MATCH(Orders!M9984,People!$B$2:$B$5,0))</f>
        <v>Kelly Williams</v>
      </c>
      <c r="Y9984">
        <f t="shared" si="466"/>
        <v>2018</v>
      </c>
      <c r="Z9984">
        <f t="shared" si="467"/>
        <v>9</v>
      </c>
    </row>
    <row r="9985" spans="1:26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7">
        <f t="shared" si="465"/>
        <v>48.99</v>
      </c>
      <c r="W9985" s="7" t="str">
        <f>IFERROR(INDEX(Returns!A:A,MATCH(Orders!B9985,Returns!B:B,0)), "No")</f>
        <v>No</v>
      </c>
      <c r="X9985" s="7" t="str">
        <f>INDEX(People!$A$2:$A$5,MATCH(Orders!M9985,People!$B$2:$B$5,0))</f>
        <v>Kelly Williams</v>
      </c>
      <c r="Y9985">
        <f t="shared" si="466"/>
        <v>2018</v>
      </c>
      <c r="Z9985">
        <f t="shared" si="467"/>
        <v>9</v>
      </c>
    </row>
    <row r="9986" spans="1:26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7">
        <f t="shared" si="465"/>
        <v>3.15</v>
      </c>
      <c r="W9986" s="7" t="str">
        <f>IFERROR(INDEX(Returns!A:A,MATCH(Orders!B9986,Returns!B:B,0)), "No")</f>
        <v>No</v>
      </c>
      <c r="X9986" s="7" t="str">
        <f>INDEX(People!$A$2:$A$5,MATCH(Orders!M9986,People!$B$2:$B$5,0))</f>
        <v>Chuck Magee</v>
      </c>
      <c r="Y9986">
        <f t="shared" si="466"/>
        <v>2017</v>
      </c>
      <c r="Z9986">
        <f t="shared" si="467"/>
        <v>5</v>
      </c>
    </row>
    <row r="9987" spans="1:26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7">
        <f t="shared" ref="V9987:V9995" si="468">R9987/S9987</f>
        <v>13.9</v>
      </c>
      <c r="W9987" s="7" t="str">
        <f>IFERROR(INDEX(Returns!A:A,MATCH(Orders!B9987,Returns!B:B,0)), "No")</f>
        <v>No</v>
      </c>
      <c r="X9987" s="7" t="str">
        <f>INDEX(People!$A$2:$A$5,MATCH(Orders!M9987,People!$B$2:$B$5,0))</f>
        <v>Chuck Magee</v>
      </c>
      <c r="Y9987">
        <f t="shared" ref="Y9987:Y9995" si="469">YEAR(C9987)</f>
        <v>2017</v>
      </c>
      <c r="Z9987">
        <f t="shared" ref="Z9987:Z9995" si="470">MONTH(C9987)</f>
        <v>5</v>
      </c>
    </row>
    <row r="9988" spans="1:26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7">
        <f t="shared" si="468"/>
        <v>36.24</v>
      </c>
      <c r="W9988" s="7" t="str">
        <f>IFERROR(INDEX(Returns!A:A,MATCH(Orders!B9988,Returns!B:B,0)), "No")</f>
        <v>No</v>
      </c>
      <c r="X9988" s="7" t="str">
        <f>INDEX(People!$A$2:$A$5,MATCH(Orders!M9988,People!$B$2:$B$5,0))</f>
        <v>Anna Andreadi</v>
      </c>
      <c r="Y9988">
        <f t="shared" si="469"/>
        <v>2018</v>
      </c>
      <c r="Z9988">
        <f t="shared" si="470"/>
        <v>9</v>
      </c>
    </row>
    <row r="9989" spans="1:26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7">
        <f t="shared" si="468"/>
        <v>79.989999999999995</v>
      </c>
      <c r="W9989" s="7" t="str">
        <f>IFERROR(INDEX(Returns!A:A,MATCH(Orders!B9989,Returns!B:B,0)), "No")</f>
        <v>No</v>
      </c>
      <c r="X9989" s="7" t="str">
        <f>INDEX(People!$A$2:$A$5,MATCH(Orders!M9989,People!$B$2:$B$5,0))</f>
        <v>Cassandra Brandow</v>
      </c>
      <c r="Y9989">
        <f t="shared" si="469"/>
        <v>2019</v>
      </c>
      <c r="Z9989">
        <f t="shared" si="470"/>
        <v>11</v>
      </c>
    </row>
    <row r="9990" spans="1:26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7">
        <f t="shared" si="468"/>
        <v>41.22</v>
      </c>
      <c r="W9990" s="7" t="str">
        <f>IFERROR(INDEX(Returns!A:A,MATCH(Orders!B9990,Returns!B:B,0)), "No")</f>
        <v>No</v>
      </c>
      <c r="X9990" s="7" t="str">
        <f>INDEX(People!$A$2:$A$5,MATCH(Orders!M9990,People!$B$2:$B$5,0))</f>
        <v>Cassandra Brandow</v>
      </c>
      <c r="Y9990">
        <f t="shared" si="469"/>
        <v>2019</v>
      </c>
      <c r="Z9990">
        <f t="shared" si="470"/>
        <v>11</v>
      </c>
    </row>
    <row r="9991" spans="1:26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7">
        <f t="shared" si="468"/>
        <v>8.4160000000000004</v>
      </c>
      <c r="W9991" s="7" t="str">
        <f>IFERROR(INDEX(Returns!A:A,MATCH(Orders!B9991,Returns!B:B,0)), "No")</f>
        <v>No</v>
      </c>
      <c r="X9991" s="7" t="str">
        <f>INDEX(People!$A$2:$A$5,MATCH(Orders!M9991,People!$B$2:$B$5,0))</f>
        <v>Cassandra Brandow</v>
      </c>
      <c r="Y9991">
        <f t="shared" si="469"/>
        <v>2016</v>
      </c>
      <c r="Z9991">
        <f t="shared" si="470"/>
        <v>1</v>
      </c>
    </row>
    <row r="9992" spans="1:26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7">
        <f t="shared" si="468"/>
        <v>45.98</v>
      </c>
      <c r="W9992" s="7" t="str">
        <f>IFERROR(INDEX(Returns!A:A,MATCH(Orders!B9992,Returns!B:B,0)), "No")</f>
        <v>Yes</v>
      </c>
      <c r="X9992" s="7" t="str">
        <f>INDEX(People!$A$2:$A$5,MATCH(Orders!M9992,People!$B$2:$B$5,0))</f>
        <v>Anna Andreadi</v>
      </c>
      <c r="Y9992">
        <f t="shared" si="469"/>
        <v>2019</v>
      </c>
      <c r="Z9992">
        <f t="shared" si="470"/>
        <v>2</v>
      </c>
    </row>
    <row r="9993" spans="1:26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7">
        <f t="shared" si="468"/>
        <v>129.28800000000001</v>
      </c>
      <c r="W9993" s="7" t="str">
        <f>IFERROR(INDEX(Returns!A:A,MATCH(Orders!B9993,Returns!B:B,0)), "No")</f>
        <v>Yes</v>
      </c>
      <c r="X9993" s="7" t="str">
        <f>INDEX(People!$A$2:$A$5,MATCH(Orders!M9993,People!$B$2:$B$5,0))</f>
        <v>Anna Andreadi</v>
      </c>
      <c r="Y9993">
        <f t="shared" si="469"/>
        <v>2019</v>
      </c>
      <c r="Z9993">
        <f t="shared" si="470"/>
        <v>2</v>
      </c>
    </row>
    <row r="9994" spans="1:26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7">
        <f t="shared" si="468"/>
        <v>7.4</v>
      </c>
      <c r="W9994" s="7" t="str">
        <f>IFERROR(INDEX(Returns!A:A,MATCH(Orders!B9994,Returns!B:B,0)), "No")</f>
        <v>Yes</v>
      </c>
      <c r="X9994" s="7" t="str">
        <f>INDEX(People!$A$2:$A$5,MATCH(Orders!M9994,People!$B$2:$B$5,0))</f>
        <v>Anna Andreadi</v>
      </c>
      <c r="Y9994">
        <f t="shared" si="469"/>
        <v>2019</v>
      </c>
      <c r="Z9994">
        <f t="shared" si="470"/>
        <v>2</v>
      </c>
    </row>
    <row r="9995" spans="1:26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7">
        <f t="shared" si="468"/>
        <v>121.58</v>
      </c>
      <c r="W9995" s="7" t="str">
        <f>IFERROR(INDEX(Returns!A:A,MATCH(Orders!B9995,Returns!B:B,0)), "No")</f>
        <v>No</v>
      </c>
      <c r="X9995" s="7" t="str">
        <f>INDEX(People!$A$2:$A$5,MATCH(Orders!M9995,People!$B$2:$B$5,0))</f>
        <v>Anna Andreadi</v>
      </c>
      <c r="Y9995">
        <f t="shared" si="469"/>
        <v>2019</v>
      </c>
      <c r="Z9995">
        <f t="shared" si="470"/>
        <v>5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B5"/>
  <sheetViews>
    <sheetView workbookViewId="0">
      <selection activeCell="P52" sqref="P52"/>
    </sheetView>
  </sheetViews>
  <sheetFormatPr defaultRowHeight="12.75" x14ac:dyDescent="0.2"/>
  <cols>
    <col min="1" max="1" width="20.8554687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B801"/>
  <sheetViews>
    <sheetView topLeftCell="A11" workbookViewId="0">
      <selection activeCell="P52" sqref="P52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Рузаль</cp:lastModifiedBy>
  <dcterms:created xsi:type="dcterms:W3CDTF">2019-07-08T16:52:48Z</dcterms:created>
  <dcterms:modified xsi:type="dcterms:W3CDTF">2024-08-06T13:43:36Z</dcterms:modified>
</cp:coreProperties>
</file>