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5360" windowHeight="8670" activeTab="4"/>
  </bookViews>
  <sheets>
    <sheet name="Tổng hợp" sheetId="2" r:id="rId1"/>
    <sheet name="Chi tiết" sheetId="1" r:id="rId2"/>
    <sheet name="Phương án" sheetId="3" r:id="rId3"/>
    <sheet name="ESoft" sheetId="4" r:id="rId4"/>
    <sheet name="Công ty phát triển 2" sheetId="5" r:id="rId5"/>
    <sheet name="Quản lý HSDT" sheetId="6" r:id="rId6"/>
  </sheets>
  <definedNames>
    <definedName name="_xlnm._FilterDatabase" localSheetId="1" hidden="1">'Chi tiết'!$B$5:$L$62</definedName>
    <definedName name="_xlnm._FilterDatabase" localSheetId="2" hidden="1">'Phương án'!$A$5:$D$12</definedName>
  </definedNames>
  <calcPr calcId="144525"/>
</workbook>
</file>

<file path=xl/calcChain.xml><?xml version="1.0" encoding="utf-8"?>
<calcChain xmlns="http://schemas.openxmlformats.org/spreadsheetml/2006/main">
  <c r="B15" i="5" l="1"/>
  <c r="A24" i="4"/>
  <c r="A25" i="4" s="1"/>
  <c r="A26" i="4" s="1"/>
  <c r="D13" i="3" l="1"/>
  <c r="E35" i="3"/>
  <c r="B7" i="1" l="1"/>
  <c r="B8" i="1" s="1"/>
  <c r="B9" i="1" s="1"/>
  <c r="B10" i="1" s="1"/>
  <c r="B11" i="1" s="1"/>
  <c r="B12" i="1" s="1"/>
  <c r="B13" i="1" s="1"/>
  <c r="B14" i="1" s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G62" i="1"/>
  <c r="H29" i="1" l="1"/>
  <c r="H30" i="1" s="1"/>
  <c r="H31" i="1" s="1"/>
  <c r="H32" i="1" s="1"/>
</calcChain>
</file>

<file path=xl/sharedStrings.xml><?xml version="1.0" encoding="utf-8"?>
<sst xmlns="http://schemas.openxmlformats.org/spreadsheetml/2006/main" count="967" uniqueCount="246">
  <si>
    <t>STT</t>
  </si>
  <si>
    <t>Tên server/ thiết bị</t>
  </si>
  <si>
    <t>Chủng loại</t>
  </si>
  <si>
    <t>Chức năng</t>
  </si>
  <si>
    <t>Cấu hình phần cứng</t>
  </si>
  <si>
    <t>Dự án</t>
  </si>
  <si>
    <t>IP</t>
  </si>
  <si>
    <t>Rack</t>
  </si>
  <si>
    <t>Tình trạng</t>
  </si>
  <si>
    <t>Switch ITV</t>
  </si>
  <si>
    <t>switch</t>
  </si>
  <si>
    <t>Switch</t>
  </si>
  <si>
    <t>RACK 1</t>
  </si>
  <si>
    <t>V</t>
  </si>
  <si>
    <t>Switch Core Esoft</t>
  </si>
  <si>
    <t>Switch PKTDV</t>
  </si>
  <si>
    <t>PKTDC_Gateway</t>
  </si>
  <si>
    <t>server</t>
  </si>
  <si>
    <t>Gateway</t>
  </si>
  <si>
    <t>192.168.6.193</t>
  </si>
  <si>
    <t>Firewall</t>
  </si>
  <si>
    <t>172.16.61.254</t>
  </si>
  <si>
    <t>Gate</t>
  </si>
  <si>
    <t>192.1686.194</t>
  </si>
  <si>
    <t>PM1_Phan</t>
  </si>
  <si>
    <t>PM1</t>
  </si>
  <si>
    <t>172.17.6.204</t>
  </si>
  <si>
    <t>RACK 2</t>
  </si>
  <si>
    <t>Video SMS1</t>
  </si>
  <si>
    <t>192.168.6.204</t>
  </si>
  <si>
    <t>Video SMS2</t>
  </si>
  <si>
    <t>192.168.6.205</t>
  </si>
  <si>
    <t>Draytek</t>
  </si>
  <si>
    <t>Rada</t>
  </si>
  <si>
    <t>172.17.6.203</t>
  </si>
  <si>
    <t>172.17.6.205</t>
  </si>
  <si>
    <t>x</t>
  </si>
  <si>
    <t>pc - came LGW</t>
  </si>
  <si>
    <t>pc</t>
  </si>
  <si>
    <t>192.168.6.215/25</t>
  </si>
  <si>
    <t>PM2</t>
  </si>
  <si>
    <t>RACK 3</t>
  </si>
  <si>
    <t>192.168.6.211</t>
  </si>
  <si>
    <t>v</t>
  </si>
  <si>
    <t xml:space="preserve">V </t>
  </si>
  <si>
    <t>MCU 1080</t>
  </si>
  <si>
    <t>192.168.6.161</t>
  </si>
  <si>
    <t>192.168.6.162</t>
  </si>
  <si>
    <t>N/A</t>
  </si>
  <si>
    <t>192.168.6.150</t>
  </si>
  <si>
    <t>192.168.6.151</t>
  </si>
  <si>
    <t>server micro</t>
  </si>
  <si>
    <t>PM3</t>
  </si>
  <si>
    <t>RACK 4</t>
  </si>
  <si>
    <t>Evision_CRBT_1</t>
  </si>
  <si>
    <t>Evision_CRBT_2</t>
  </si>
  <si>
    <t>Evision_CRBT_3</t>
  </si>
  <si>
    <t>192.168.6.197</t>
  </si>
  <si>
    <t>Evision_CRBT_4</t>
  </si>
  <si>
    <t>192.168.6.198</t>
  </si>
  <si>
    <t>Evision_CRBT_5</t>
  </si>
  <si>
    <t>192.168.6.199</t>
  </si>
  <si>
    <t>EYESEA_Receiver</t>
  </si>
  <si>
    <t>EPAY_3.0_DB_SUN_SPARC</t>
  </si>
  <si>
    <t>192.168.6.241</t>
  </si>
  <si>
    <t>PAYment IVR_DB_SUN_SPARC T1000</t>
  </si>
  <si>
    <t>X</t>
  </si>
  <si>
    <t>SUN Fire X2100 PM3</t>
  </si>
  <si>
    <t>SUN Fire V445 Node 2</t>
  </si>
  <si>
    <t>SVN Server Node 1(MCA-Viettel)</t>
  </si>
  <si>
    <t>Sun Storage</t>
  </si>
  <si>
    <t>storage</t>
  </si>
  <si>
    <t>UPS004</t>
  </si>
  <si>
    <t>ups</t>
  </si>
  <si>
    <t>EYESEA</t>
  </si>
  <si>
    <t>RACK 5</t>
  </si>
  <si>
    <t>Lifecom_HaiNV</t>
  </si>
  <si>
    <t>192.168.16.107</t>
  </si>
  <si>
    <t>192.168.16.105</t>
  </si>
  <si>
    <t>sever IBM</t>
  </si>
  <si>
    <t>192.168.6.242</t>
  </si>
  <si>
    <t>192.168.6.243</t>
  </si>
  <si>
    <t>HP PM1</t>
  </si>
  <si>
    <t>192.168.6.170</t>
  </si>
  <si>
    <t>192.168.6.171</t>
  </si>
  <si>
    <t>PM3_Hieu NX_SUPERMICRO</t>
  </si>
  <si>
    <t>192.168.6.201</t>
  </si>
  <si>
    <t>HP PKTDV_Eysea</t>
  </si>
  <si>
    <t>192.168.6.183</t>
  </si>
  <si>
    <t>HP PM1 ( vị trí U3)</t>
  </si>
  <si>
    <t>PM3 MCA</t>
  </si>
  <si>
    <t>RACK 6</t>
  </si>
  <si>
    <t>ELKOM 2 PKTDV.AnNN</t>
  </si>
  <si>
    <t>192.168.6.181</t>
  </si>
  <si>
    <t>PM4 (DB)</t>
  </si>
  <si>
    <t>PM4</t>
  </si>
  <si>
    <t>192.168.6.207</t>
  </si>
  <si>
    <t>s0037</t>
  </si>
  <si>
    <t>192.168.60.31</t>
  </si>
  <si>
    <t>Elkom6</t>
  </si>
  <si>
    <t>QLDAN</t>
  </si>
  <si>
    <t>ESOFT</t>
  </si>
  <si>
    <t>192.168.6.250</t>
  </si>
  <si>
    <t>RACK 7</t>
  </si>
  <si>
    <t>Test Track</t>
  </si>
  <si>
    <t>192.168.6.251</t>
  </si>
  <si>
    <t>DB và App của (BusySMS VNP)</t>
  </si>
  <si>
    <t>192.168.6.248</t>
  </si>
  <si>
    <t>192.168.6.249</t>
  </si>
  <si>
    <t>DB và App của (BusySMS Viettel), DB cho Msurvey</t>
  </si>
  <si>
    <t>Máy ảo vmWare vSphere (cài đặt một máy ảo đang chạy app của Msurvey)</t>
  </si>
  <si>
    <t>vmWare vSphere</t>
  </si>
  <si>
    <t>App cho MCA VNP 4.0</t>
  </si>
  <si>
    <t>Cài đặt DB dự án C1</t>
  </si>
  <si>
    <t xml:space="preserve">THỐNG KÊ  THIẾT BỊ PHẦN CỨNG </t>
  </si>
  <si>
    <t>Loại thiết bị</t>
  </si>
  <si>
    <t>Số lượng</t>
  </si>
  <si>
    <t>Ghi chú</t>
  </si>
  <si>
    <t>Server/ PC</t>
  </si>
  <si>
    <t>Storage</t>
  </si>
  <si>
    <t>Ups</t>
  </si>
  <si>
    <t>(ĐANG ĐẶT TẠI PHÒNG MÁY CHỦ TẦNG 6 - DO PHÒNG KỸ THUẬT QUẢN LÝ)</t>
  </si>
  <si>
    <t>RCS</t>
  </si>
  <si>
    <t>Camel</t>
  </si>
  <si>
    <t>192.168.6.214/25</t>
  </si>
  <si>
    <t>192.168.6.164</t>
  </si>
  <si>
    <t>192.168.6.165</t>
  </si>
  <si>
    <t>CRBT</t>
  </si>
  <si>
    <t>Check lại thông tin với Mr. DuongNV</t>
  </si>
  <si>
    <t>EZPAY</t>
  </si>
  <si>
    <t>KTDV</t>
  </si>
  <si>
    <t>VAS CORP</t>
  </si>
  <si>
    <t>Không có thông tin</t>
  </si>
  <si>
    <t>gw</t>
  </si>
  <si>
    <t>eVision Government</t>
  </si>
  <si>
    <t>Check lại 
thông tin</t>
  </si>
  <si>
    <t>Xeon E5-2690 2.9 GHz, RAM 8G, HDD 80G</t>
  </si>
  <si>
    <t>Xeon E5440 2.83GHz, RAM 4G, HDD 80G</t>
  </si>
  <si>
    <t>Xeon(TM) CPU 3.20GHz, RAM 4G, HDD 120G</t>
  </si>
  <si>
    <t>Xeon(R) CPU  E5606  @ 2.13GHz, RAM 8GB, 300GB</t>
  </si>
  <si>
    <t>Intel(R) Core(TM) i3 CPU U 330  @ 1.20GHz, 
RAM 2GB, HDD 320GB</t>
  </si>
  <si>
    <t>Switch giga</t>
  </si>
  <si>
    <t>Intel(R) Core(TM) i3-2120 CPU @ 3.30GHz, 
RAM 2GB, HDD 512GB</t>
  </si>
  <si>
    <t>Intel(R) Xeon(R) CPU X5570  @ 2.93GHz, 
RAM 4GB, HDD 120GB</t>
  </si>
  <si>
    <t>DB (MCA Viettel, Campuchia, 
Timor, VNP 3.0, VNP 4.0)</t>
  </si>
  <si>
    <t>SVN server</t>
  </si>
  <si>
    <t>SVN</t>
  </si>
  <si>
    <t xml:space="preserve">192.168.6.155 </t>
  </si>
  <si>
    <t>Supermicro X7DBT, 2 x Intel(R) Xeon(R) CPU 
Quad Core E5440 @ 2.83GHz, RAM 4GB, HDD 250GB</t>
  </si>
  <si>
    <t>Test track pro</t>
  </si>
  <si>
    <t>quản lý dự án</t>
  </si>
  <si>
    <t>Supermicro X7DBT, 2 x Intel(R) Xeon(R) CPU Quad Core E5440 @ 2.83GHz, RAM 4GB, HDD 250GB</t>
  </si>
  <si>
    <t>Power (W)</t>
  </si>
  <si>
    <t xml:space="preserve">192.168.6.200 </t>
  </si>
  <si>
    <t>Intel(R) Xeon(R) CPU X5570  @ 2.93GHz, RAM 4GB, HDD 120GB</t>
  </si>
  <si>
    <t>PaymentIVR_VNP</t>
  </si>
  <si>
    <t>192.168.6.172</t>
  </si>
  <si>
    <t>SVN PM1</t>
  </si>
  <si>
    <t>192.168.6.174</t>
  </si>
  <si>
    <t>Đứng riêng</t>
  </si>
  <si>
    <t>Intel(R) Xeon(R) CPU  E5335  @ 2.00GHz, 
4GB RAM, 300GB HDD</t>
  </si>
  <si>
    <t>sparcv9 1.0GHz, 8GB RAM, HDD 200GB</t>
  </si>
  <si>
    <t>Pentium(R) Dual-Core  CPU  E6300  @ 2.80GHz, RAM 1GB, HDD 160GB</t>
  </si>
  <si>
    <t>Intel(R) Xeon(TM) CPU Quad Core 3.20GHz, 
RAM 4GB, HDD 80 GB</t>
  </si>
  <si>
    <t>Dùng riêng cho test của PM2</t>
  </si>
  <si>
    <t>Gateway tầng6, 7 esoft</t>
  </si>
  <si>
    <t>Elcom</t>
  </si>
  <si>
    <t>Kết nối server lab vào core Esoft</t>
  </si>
  <si>
    <t>PC thường dùng làm 1 gateway khác cho test</t>
  </si>
  <si>
    <t>Anh Ân PKT mượn switch này ra do trước switch lab thiếu port</t>
  </si>
  <si>
    <t>SUN sparc v9 1.0GHz, 8GB RAM</t>
  </si>
  <si>
    <t>Sun ULTRA SPARC-IIIi 2CPU-1.6GHz
RAM 4GB, HDD 80GB</t>
  </si>
  <si>
    <t>Sun ULTRA SPARC-IIIi 2CPU-1.6GHz
RAM 4GB, HDD 3000 GB</t>
  </si>
  <si>
    <t>SUN sparcv9 1.0GHz, 4GB RAM, HDD 500GB</t>
  </si>
  <si>
    <t>App của (MCA Viettel, Campuchia,Timor, VNP 3.0)</t>
  </si>
  <si>
    <t>=19.28 KVA</t>
  </si>
  <si>
    <t>Vas Corp Server</t>
  </si>
  <si>
    <t>Mục đích</t>
  </si>
  <si>
    <t>Quản lý source code SVN chung</t>
  </si>
  <si>
    <t>Sun ULTRA SPARC-IIIi 2CPU-1.6GHz
RAM 4GB, HDD 3000 GB (mount từ storage)</t>
  </si>
  <si>
    <t>2. Servers, storages, thiết bị mạng theo dự án, các bộ phận</t>
  </si>
  <si>
    <t xml:space="preserve"> Tình trạng</t>
  </si>
  <si>
    <t>1. Servers, storage, thiết bị mạng sử dụng mục đích chung</t>
  </si>
  <si>
    <t>4. Phương án đề xuất, kiến nghị</t>
  </si>
  <si>
    <t>Active</t>
  </si>
  <si>
    <t>Test Track Pro</t>
  </si>
  <si>
    <t>QTDA</t>
  </si>
  <si>
    <t>UPS</t>
  </si>
  <si>
    <t>Inactive</t>
  </si>
  <si>
    <t>Bộ phận</t>
  </si>
  <si>
    <t>servers (Xeon(R) CPU  E5606  @ 2.13GHz, RAM 8GB, 300GB/ Intel(R) Core(TM) i3 CPU U 330  @ 1.20GHz, RAM 2GB, HDD 320GB)</t>
  </si>
  <si>
    <t>pc (Pentium(R) Dual-Core  CPU  E6300  @ 
2.80GHz, RAM 1GB, HDD 160GB)</t>
  </si>
  <si>
    <t>EZPay</t>
  </si>
  <si>
    <t>Payment</t>
  </si>
  <si>
    <t>Server sparcv9 1.0GHz, 8GB RAM, HDD 200GB</t>
  </si>
  <si>
    <t>Server sparc v9 1.0GHz, 8GB RAM</t>
  </si>
  <si>
    <t>MCA</t>
  </si>
  <si>
    <t>PM3 (Mr Dương)</t>
  </si>
  <si>
    <t>C1</t>
  </si>
  <si>
    <t>Supermicro X7DBT, 2 x Intel(R) Xeon(R) CPU  
Quad Core E5440 @ 2.83GHz, RAM 4GB, HDD 250GB</t>
  </si>
  <si>
    <t>pc firewall</t>
  </si>
  <si>
    <t>BusySMS VNP</t>
  </si>
  <si>
    <t xml:space="preserve">server+ switch </t>
  </si>
  <si>
    <t xml:space="preserve">Nguồn AC/ DC:  </t>
  </si>
  <si>
    <t>3. Rack, Network, Power</t>
  </si>
  <si>
    <t>19.28 KVA</t>
  </si>
  <si>
    <t xml:space="preserve">Network: </t>
  </si>
  <si>
    <t>192.168.6.x/25</t>
  </si>
  <si>
    <t>Rack:</t>
  </si>
  <si>
    <t xml:space="preserve">SUN sparcv9 1.0GHz, 4GB RAM, HDD 500GB/ Supermicro </t>
  </si>
  <si>
    <t>4.2. Bổ sung thêm server phục vụ mục đích chung</t>
  </si>
  <si>
    <t xml:space="preserve"> -Hiện tại storage đang có sẵn 3T, SVN mới dùng hết 70GB</t>
  </si>
  <si>
    <t>4.1. Tổ chức lại storage</t>
  </si>
  <si>
    <t xml:space="preserve">  -Điều chuyển một số server  không còn phục vụ dự án, đang off, không rõ mục đích nhằm mục đích:</t>
  </si>
  <si>
    <t xml:space="preserve">  '+, Cài đặt công cụ github quản lý source code </t>
  </si>
  <si>
    <t xml:space="preserve">  '+, Cài đặt công cụ quản lý dự án</t>
  </si>
  <si>
    <t xml:space="preserve">  '+, Cài đặt công cụ quản lý test case, fix bugs</t>
  </si>
  <si>
    <t>4.3. Quy hoạch lại phòng lab</t>
  </si>
  <si>
    <t xml:space="preserve"> -Sắp xếp tách riêng servers của 2 công ty phát triển thành 2 khối tủ rack riêng biệt</t>
  </si>
  <si>
    <t xml:space="preserve"> -Làm việc với quản lý tòa nhà, kiểm tra, nâng cấp (nếu có) nguồn cung điện cho phòng lab, dự phòng tải 50%</t>
  </si>
  <si>
    <t xml:space="preserve"> -Làm việc với các bên liên quan (IT, SI cũ, Corp) tổ chức lại lớp mạng, phân tách thành các lớp/ dải mạng độc lập, đồng thời rà soát và thiết lập policy  truy cập từ các dải địa chỉ ngoài vào phòng lab và ngược lại</t>
  </si>
  <si>
    <t>4.4. Đề xuất phương án xây dựng phòng lab đạt tiêu chuẩn DC Tier III</t>
  </si>
  <si>
    <t xml:space="preserve"> -Có nguồn phát dự phòng</t>
  </si>
  <si>
    <t xml:space="preserve"> -Trang bị UPS</t>
  </si>
  <si>
    <t xml:space="preserve"> -Đầu tư thêm servers phục vụ nghiên cứu, test dự án (tính vào dự án)</t>
  </si>
  <si>
    <t xml:space="preserve"> -Cơ chế dự phòng, backup những tài sản, hệ thống quan trọng</t>
  </si>
  <si>
    <t>PM2, PM3 
Dùng chung 
Mai chuyển sang Esoft 2</t>
  </si>
  <si>
    <t>Check sửa server TrungNQ</t>
  </si>
  <si>
    <t>Có thể sử dụng lại được</t>
  </si>
  <si>
    <t>Server 167 Dell server</t>
  </si>
  <si>
    <t>test fastpay</t>
  </si>
  <si>
    <t>Có thể sử dụng được, anh Tưởng PM1</t>
  </si>
  <si>
    <t>Switch 3com</t>
  </si>
  <si>
    <t>Switch cisco</t>
  </si>
  <si>
    <t>Switch cisco 24 ports</t>
  </si>
  <si>
    <t xml:space="preserve"> 2 port FC</t>
  </si>
  <si>
    <t>Thay thế bằng switch cissco, trả lại Mr Ân switch này</t>
  </si>
  <si>
    <t>Chuyển từ PM3 sang. 
Chiều nay PM3 sẽ backup dữ liệu. Dự kiến ngày mai chuyển giao</t>
  </si>
  <si>
    <t>DANH SÁCH THIẾT BỊ PHẦN CỨNG (Dự án)</t>
  </si>
  <si>
    <t xml:space="preserve">Xeon( R ) CPU 1,86GHz, HDD 80G, RAM 2G </t>
  </si>
  <si>
    <t>Xeon ( R ) CPU 1,86GHz, RAM 4G</t>
  </si>
  <si>
    <t>Xeon ( R ) CPU 1,86GHz, RAM 4G, HDD 200G</t>
  </si>
  <si>
    <t>Elkom5</t>
  </si>
  <si>
    <t>Xeon (R ) CPU 1,86GHz, RAM 4G</t>
  </si>
  <si>
    <t>Langley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</si>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</sst>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FFFFFF"/>
      <name val="Calibri"/>
      <family val="2"/>
      <charset val="163"/>
      <scheme val="minor"/>
    </font>
    <font>
      <sz val="11"/>
      <color rgb="FF000000"/>
      <name val="Calibri"/>
      <family val="2"/>
      <charset val="163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/>
    </xf>
    <xf numFmtId="0" fontId="2" fillId="2" borderId="5" xfId="0" applyFont="1" applyFill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3" fillId="0" borderId="6" xfId="0" applyFont="1" applyBorder="1" applyAlignment="1">
      <alignment wrapText="1"/>
    </xf>
    <xf numFmtId="0" fontId="1" fillId="0" borderId="7" xfId="0" applyFont="1" applyBorder="1" applyAlignment="1">
      <alignment vertical="top"/>
    </xf>
    <xf numFmtId="0" fontId="3" fillId="0" borderId="7" xfId="0" applyFont="1" applyBorder="1" applyAlignment="1">
      <alignment wrapText="1"/>
    </xf>
    <xf numFmtId="0" fontId="1" fillId="0" borderId="8" xfId="0" applyFont="1" applyBorder="1" applyAlignment="1">
      <alignment vertical="top"/>
    </xf>
    <xf numFmtId="0" fontId="3" fillId="0" borderId="8" xfId="0" applyFont="1" applyBorder="1" applyAlignment="1">
      <alignment wrapText="1"/>
    </xf>
    <xf numFmtId="0" fontId="1" fillId="3" borderId="7" xfId="0" applyFont="1" applyFill="1" applyBorder="1" applyAlignment="1">
      <alignment vertical="top"/>
    </xf>
    <xf numFmtId="0" fontId="3" fillId="3" borderId="7" xfId="0" applyFont="1" applyFill="1" applyBorder="1" applyAlignment="1">
      <alignment wrapText="1"/>
    </xf>
    <xf numFmtId="0" fontId="4" fillId="0" borderId="0" xfId="0" applyFont="1" applyAlignment="1"/>
    <xf numFmtId="0" fontId="2" fillId="2" borderId="1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Fill="1" applyBorder="1" applyAlignment="1">
      <alignment vertical="top"/>
    </xf>
    <xf numFmtId="0" fontId="3" fillId="0" borderId="7" xfId="0" applyFont="1" applyFill="1" applyBorder="1" applyAlignment="1">
      <alignment wrapText="1"/>
    </xf>
    <xf numFmtId="0" fontId="0" fillId="0" borderId="0" xfId="0" applyFill="1"/>
    <xf numFmtId="0" fontId="1" fillId="4" borderId="9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/>
    </xf>
    <xf numFmtId="0" fontId="1" fillId="0" borderId="9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2" fillId="2" borderId="9" xfId="0" applyFont="1" applyFill="1" applyBorder="1" applyAlignment="1">
      <alignment vertical="top"/>
    </xf>
    <xf numFmtId="0" fontId="1" fillId="0" borderId="7" xfId="0" applyFont="1" applyBorder="1" applyAlignment="1">
      <alignment vertical="top" wrapText="1"/>
    </xf>
    <xf numFmtId="1" fontId="1" fillId="0" borderId="6" xfId="0" applyNumberFormat="1" applyFont="1" applyBorder="1" applyAlignment="1">
      <alignment horizontal="right" vertical="top"/>
    </xf>
    <xf numFmtId="1" fontId="1" fillId="0" borderId="7" xfId="0" applyNumberFormat="1" applyFont="1" applyBorder="1" applyAlignment="1">
      <alignment horizontal="right" vertical="top"/>
    </xf>
    <xf numFmtId="1" fontId="1" fillId="0" borderId="7" xfId="0" applyNumberFormat="1" applyFont="1" applyFill="1" applyBorder="1" applyAlignment="1">
      <alignment horizontal="right" vertical="top"/>
    </xf>
    <xf numFmtId="1" fontId="1" fillId="3" borderId="7" xfId="0" applyNumberFormat="1" applyFont="1" applyFill="1" applyBorder="1" applyAlignment="1">
      <alignment horizontal="right" vertical="top"/>
    </xf>
    <xf numFmtId="1" fontId="0" fillId="0" borderId="0" xfId="0" applyNumberFormat="1"/>
    <xf numFmtId="0" fontId="0" fillId="0" borderId="0" xfId="0" quotePrefix="1"/>
    <xf numFmtId="0" fontId="1" fillId="4" borderId="7" xfId="0" applyFont="1" applyFill="1" applyBorder="1" applyAlignment="1">
      <alignment vertical="top"/>
    </xf>
    <xf numFmtId="0" fontId="3" fillId="4" borderId="7" xfId="0" applyFont="1" applyFill="1" applyBorder="1" applyAlignment="1">
      <alignment wrapText="1"/>
    </xf>
    <xf numFmtId="0" fontId="1" fillId="4" borderId="7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1" fontId="1" fillId="4" borderId="7" xfId="0" applyNumberFormat="1" applyFont="1" applyFill="1" applyBorder="1" applyAlignment="1">
      <alignment horizontal="right" vertical="top"/>
    </xf>
    <xf numFmtId="0" fontId="1" fillId="0" borderId="0" xfId="0" applyFont="1" applyFill="1" applyBorder="1" applyAlignment="1">
      <alignment vertical="top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right" vertical="top"/>
    </xf>
    <xf numFmtId="0" fontId="5" fillId="0" borderId="0" xfId="0" applyFont="1"/>
    <xf numFmtId="0" fontId="1" fillId="0" borderId="7" xfId="0" applyFont="1" applyBorder="1" applyAlignment="1">
      <alignment horizontal="right" vertical="top"/>
    </xf>
    <xf numFmtId="0" fontId="1" fillId="0" borderId="7" xfId="0" applyFont="1" applyFill="1" applyBorder="1" applyAlignment="1">
      <alignment horizontal="right" vertical="top"/>
    </xf>
    <xf numFmtId="0" fontId="0" fillId="0" borderId="11" xfId="0" applyBorder="1" applyAlignment="1">
      <alignment horizontal="right"/>
    </xf>
    <xf numFmtId="0" fontId="0" fillId="0" borderId="11" xfId="0" applyBorder="1"/>
    <xf numFmtId="0" fontId="6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7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0" fillId="0" borderId="10" xfId="0" applyBorder="1" applyAlignment="1">
      <alignment horizontal="center" vertical="top" wrapText="1"/>
    </xf>
    <xf numFmtId="0" fontId="0" fillId="0" borderId="1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D4" sqref="D4"/>
    </sheetView>
  </sheetViews>
  <sheetFormatPr defaultRowHeight="15" x14ac:dyDescent="0.25"/>
  <cols>
    <col min="2" max="2" width="24.28515625" customWidth="1"/>
    <col min="3" max="3" width="21.85546875" customWidth="1"/>
    <col min="4" max="4" width="18.28515625" customWidth="1"/>
  </cols>
  <sheetData>
    <row r="2" spans="2:4" ht="15.75" thickBot="1" x14ac:dyDescent="0.3"/>
    <row r="3" spans="2:4" ht="15.75" thickBot="1" x14ac:dyDescent="0.3">
      <c r="B3" s="13" t="s">
        <v>115</v>
      </c>
      <c r="C3" s="1" t="s">
        <v>116</v>
      </c>
      <c r="D3" s="1" t="s">
        <v>117</v>
      </c>
    </row>
    <row r="4" spans="2:4" ht="15.75" thickBot="1" x14ac:dyDescent="0.3">
      <c r="B4" s="14" t="s">
        <v>118</v>
      </c>
      <c r="C4" s="15">
        <v>51</v>
      </c>
      <c r="D4" s="15">
        <v>13</v>
      </c>
    </row>
    <row r="5" spans="2:4" ht="15.75" thickBot="1" x14ac:dyDescent="0.3">
      <c r="B5" s="14" t="s">
        <v>11</v>
      </c>
      <c r="C5" s="15">
        <v>6</v>
      </c>
      <c r="D5" s="15"/>
    </row>
    <row r="6" spans="2:4" ht="15.75" thickBot="1" x14ac:dyDescent="0.3">
      <c r="B6" s="14" t="s">
        <v>119</v>
      </c>
      <c r="C6" s="15">
        <v>1</v>
      </c>
      <c r="D6" s="15"/>
    </row>
    <row r="7" spans="2:4" ht="15.75" thickBot="1" x14ac:dyDescent="0.3">
      <c r="B7" s="14" t="s">
        <v>120</v>
      </c>
      <c r="C7" s="15">
        <v>1</v>
      </c>
      <c r="D7" s="15"/>
    </row>
    <row r="8" spans="2:4" ht="15.75" thickBot="1" x14ac:dyDescent="0.3">
      <c r="B8" s="14" t="s">
        <v>7</v>
      </c>
      <c r="C8" s="15">
        <v>7</v>
      </c>
      <c r="D8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2"/>
  <sheetViews>
    <sheetView zoomScaleNormal="100" workbookViewId="0">
      <selection activeCell="B59" activeCellId="1" sqref="B39:K41 B59:K60"/>
    </sheetView>
  </sheetViews>
  <sheetFormatPr defaultRowHeight="15" x14ac:dyDescent="0.25"/>
  <cols>
    <col min="1" max="1" width="0.140625" customWidth="1"/>
    <col min="2" max="2" width="4" customWidth="1"/>
    <col min="3" max="3" width="30.5703125" customWidth="1"/>
    <col min="4" max="4" width="9.85546875" customWidth="1"/>
    <col min="5" max="5" width="26.28515625" customWidth="1"/>
    <col min="6" max="6" width="43.140625" customWidth="1"/>
    <col min="7" max="8" width="10.140625" customWidth="1"/>
    <col min="9" max="9" width="15.5703125" customWidth="1"/>
    <col min="10" max="10" width="9.7109375" customWidth="1"/>
    <col min="12" max="12" width="21" customWidth="1"/>
  </cols>
  <sheetData>
    <row r="1" spans="2:12" ht="35.25" customHeight="1" x14ac:dyDescent="0.45">
      <c r="B1" s="12" t="s">
        <v>114</v>
      </c>
      <c r="C1" s="12"/>
      <c r="D1" s="12"/>
    </row>
    <row r="2" spans="2:12" x14ac:dyDescent="0.25">
      <c r="B2" t="s">
        <v>121</v>
      </c>
    </row>
    <row r="5" spans="2:12" ht="30.75" thickBot="1" x14ac:dyDescent="0.3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152</v>
      </c>
      <c r="H5" s="2" t="s">
        <v>5</v>
      </c>
      <c r="I5" s="2" t="s">
        <v>6</v>
      </c>
      <c r="J5" s="2" t="s">
        <v>7</v>
      </c>
      <c r="K5" s="3" t="s">
        <v>8</v>
      </c>
      <c r="L5" s="25" t="s">
        <v>117</v>
      </c>
    </row>
    <row r="6" spans="2:12" hidden="1" x14ac:dyDescent="0.25">
      <c r="B6" s="4">
        <v>1</v>
      </c>
      <c r="C6" s="4" t="s">
        <v>9</v>
      </c>
      <c r="D6" s="4" t="s">
        <v>10</v>
      </c>
      <c r="E6" s="4" t="s">
        <v>11</v>
      </c>
      <c r="F6" s="4"/>
      <c r="G6" s="27">
        <v>120</v>
      </c>
      <c r="H6" s="4" t="s">
        <v>40</v>
      </c>
      <c r="I6" s="4"/>
      <c r="J6" s="4" t="s">
        <v>12</v>
      </c>
      <c r="K6" s="5" t="s">
        <v>13</v>
      </c>
      <c r="L6" s="22" t="s">
        <v>164</v>
      </c>
    </row>
    <row r="7" spans="2:12" x14ac:dyDescent="0.25">
      <c r="B7" s="6">
        <f>B6+1</f>
        <v>2</v>
      </c>
      <c r="C7" s="6" t="s">
        <v>14</v>
      </c>
      <c r="D7" s="6" t="s">
        <v>10</v>
      </c>
      <c r="E7" s="6" t="s">
        <v>234</v>
      </c>
      <c r="F7" s="6"/>
      <c r="G7" s="28">
        <v>120</v>
      </c>
      <c r="H7" s="6" t="s">
        <v>166</v>
      </c>
      <c r="I7" s="6"/>
      <c r="J7" s="6" t="s">
        <v>12</v>
      </c>
      <c r="K7" s="7" t="s">
        <v>13</v>
      </c>
      <c r="L7" t="s">
        <v>165</v>
      </c>
    </row>
    <row r="8" spans="2:12" x14ac:dyDescent="0.25">
      <c r="B8" s="6">
        <f t="shared" ref="B8:B60" si="0">B7+1</f>
        <v>3</v>
      </c>
      <c r="C8" s="6" t="s">
        <v>15</v>
      </c>
      <c r="D8" s="6" t="s">
        <v>10</v>
      </c>
      <c r="E8" s="6" t="s">
        <v>233</v>
      </c>
      <c r="F8" s="6"/>
      <c r="G8" s="28">
        <v>120</v>
      </c>
      <c r="H8" s="6" t="s">
        <v>166</v>
      </c>
      <c r="I8" s="6"/>
      <c r="J8" s="6" t="s">
        <v>12</v>
      </c>
      <c r="K8" s="7" t="s">
        <v>13</v>
      </c>
      <c r="L8" t="s">
        <v>167</v>
      </c>
    </row>
    <row r="9" spans="2:12" x14ac:dyDescent="0.25">
      <c r="B9" s="6">
        <f t="shared" si="0"/>
        <v>4</v>
      </c>
      <c r="C9" s="6" t="s">
        <v>16</v>
      </c>
      <c r="D9" s="6" t="s">
        <v>133</v>
      </c>
      <c r="E9" s="6" t="s">
        <v>18</v>
      </c>
      <c r="F9" s="6"/>
      <c r="G9" s="28">
        <v>400</v>
      </c>
      <c r="H9" s="33" t="s">
        <v>48</v>
      </c>
      <c r="I9" s="6" t="s">
        <v>19</v>
      </c>
      <c r="J9" s="6" t="s">
        <v>12</v>
      </c>
      <c r="K9" s="7" t="s">
        <v>13</v>
      </c>
    </row>
    <row r="10" spans="2:12" hidden="1" x14ac:dyDescent="0.25">
      <c r="B10" s="6">
        <f t="shared" si="0"/>
        <v>5</v>
      </c>
      <c r="C10" s="6" t="s">
        <v>20</v>
      </c>
      <c r="D10" s="6" t="s">
        <v>133</v>
      </c>
      <c r="E10" s="6" t="s">
        <v>20</v>
      </c>
      <c r="F10" s="6"/>
      <c r="G10" s="28">
        <v>400</v>
      </c>
      <c r="H10" s="6" t="s">
        <v>40</v>
      </c>
      <c r="I10" s="6" t="s">
        <v>21</v>
      </c>
      <c r="J10" s="6" t="s">
        <v>12</v>
      </c>
      <c r="K10" s="7" t="s">
        <v>13</v>
      </c>
      <c r="L10" s="22" t="s">
        <v>168</v>
      </c>
    </row>
    <row r="11" spans="2:12" x14ac:dyDescent="0.25">
      <c r="B11" s="6">
        <f t="shared" si="0"/>
        <v>6</v>
      </c>
      <c r="C11" s="6" t="s">
        <v>22</v>
      </c>
      <c r="D11" s="6" t="s">
        <v>133</v>
      </c>
      <c r="E11" s="6" t="s">
        <v>18</v>
      </c>
      <c r="F11" s="6"/>
      <c r="G11" s="28">
        <v>300</v>
      </c>
      <c r="H11" s="6" t="s">
        <v>130</v>
      </c>
      <c r="I11" s="6" t="s">
        <v>23</v>
      </c>
      <c r="J11" s="6" t="s">
        <v>12</v>
      </c>
      <c r="K11" s="7" t="s">
        <v>13</v>
      </c>
    </row>
    <row r="12" spans="2:12" s="18" customFormat="1" ht="30" hidden="1" x14ac:dyDescent="0.25">
      <c r="B12" s="6">
        <f t="shared" si="0"/>
        <v>7</v>
      </c>
      <c r="C12" s="16" t="s">
        <v>24</v>
      </c>
      <c r="D12" s="16" t="s">
        <v>38</v>
      </c>
      <c r="E12" s="16" t="s">
        <v>122</v>
      </c>
      <c r="F12" s="20" t="s">
        <v>140</v>
      </c>
      <c r="G12" s="29">
        <v>400</v>
      </c>
      <c r="H12" s="16" t="s">
        <v>25</v>
      </c>
      <c r="I12" s="16" t="s">
        <v>26</v>
      </c>
      <c r="J12" s="16" t="s">
        <v>27</v>
      </c>
      <c r="K12" s="17" t="s">
        <v>13</v>
      </c>
    </row>
    <row r="13" spans="2:12" s="18" customFormat="1" hidden="1" x14ac:dyDescent="0.25">
      <c r="B13" s="6">
        <f t="shared" si="0"/>
        <v>8</v>
      </c>
      <c r="C13" s="16" t="s">
        <v>28</v>
      </c>
      <c r="D13" s="16" t="s">
        <v>17</v>
      </c>
      <c r="E13" s="16" t="s">
        <v>122</v>
      </c>
      <c r="F13" s="16" t="s">
        <v>139</v>
      </c>
      <c r="G13" s="29">
        <v>450</v>
      </c>
      <c r="H13" s="16" t="s">
        <v>25</v>
      </c>
      <c r="I13" s="16" t="s">
        <v>29</v>
      </c>
      <c r="J13" s="16" t="s">
        <v>27</v>
      </c>
      <c r="K13" s="17" t="s">
        <v>13</v>
      </c>
    </row>
    <row r="14" spans="2:12" s="18" customFormat="1" hidden="1" x14ac:dyDescent="0.25">
      <c r="B14" s="6">
        <f t="shared" si="0"/>
        <v>9</v>
      </c>
      <c r="C14" s="16" t="s">
        <v>30</v>
      </c>
      <c r="D14" s="16" t="s">
        <v>17</v>
      </c>
      <c r="E14" s="16" t="s">
        <v>122</v>
      </c>
      <c r="F14" s="16" t="s">
        <v>139</v>
      </c>
      <c r="G14" s="29">
        <v>450</v>
      </c>
      <c r="H14" s="16" t="s">
        <v>25</v>
      </c>
      <c r="I14" s="16" t="s">
        <v>31</v>
      </c>
      <c r="J14" s="16" t="s">
        <v>27</v>
      </c>
      <c r="K14" s="17" t="s">
        <v>13</v>
      </c>
    </row>
    <row r="15" spans="2:12" s="18" customFormat="1" hidden="1" x14ac:dyDescent="0.25">
      <c r="B15" s="6">
        <f>B14+1</f>
        <v>10</v>
      </c>
      <c r="C15" s="16" t="s">
        <v>32</v>
      </c>
      <c r="D15" s="16" t="s">
        <v>10</v>
      </c>
      <c r="E15" s="16" t="s">
        <v>122</v>
      </c>
      <c r="F15" s="16" t="s">
        <v>141</v>
      </c>
      <c r="G15" s="29">
        <v>80</v>
      </c>
      <c r="H15" s="16" t="s">
        <v>25</v>
      </c>
      <c r="I15" s="16"/>
      <c r="J15" s="16" t="s">
        <v>27</v>
      </c>
      <c r="K15" s="17" t="s">
        <v>13</v>
      </c>
      <c r="L15" s="22" t="s">
        <v>169</v>
      </c>
    </row>
    <row r="16" spans="2:12" s="18" customFormat="1" ht="30" hidden="1" x14ac:dyDescent="0.25">
      <c r="B16" s="6">
        <f t="shared" si="0"/>
        <v>11</v>
      </c>
      <c r="C16" s="16" t="s">
        <v>33</v>
      </c>
      <c r="D16" s="16" t="s">
        <v>38</v>
      </c>
      <c r="E16" s="16" t="s">
        <v>122</v>
      </c>
      <c r="F16" s="20" t="s">
        <v>140</v>
      </c>
      <c r="G16" s="29">
        <v>300</v>
      </c>
      <c r="H16" s="16" t="s">
        <v>25</v>
      </c>
      <c r="I16" s="16" t="s">
        <v>34</v>
      </c>
      <c r="J16" s="16" t="s">
        <v>27</v>
      </c>
      <c r="K16" s="17" t="s">
        <v>13</v>
      </c>
    </row>
    <row r="17" spans="2:12" s="18" customFormat="1" ht="30" hidden="1" x14ac:dyDescent="0.25">
      <c r="B17" s="6">
        <f t="shared" si="0"/>
        <v>12</v>
      </c>
      <c r="C17" s="16" t="s">
        <v>33</v>
      </c>
      <c r="D17" s="16" t="s">
        <v>38</v>
      </c>
      <c r="E17" s="16" t="s">
        <v>122</v>
      </c>
      <c r="F17" s="20" t="s">
        <v>142</v>
      </c>
      <c r="G17" s="29">
        <v>300</v>
      </c>
      <c r="H17" s="16" t="s">
        <v>25</v>
      </c>
      <c r="I17" s="16" t="s">
        <v>35</v>
      </c>
      <c r="J17" s="16" t="s">
        <v>27</v>
      </c>
      <c r="K17" s="17" t="s">
        <v>13</v>
      </c>
    </row>
    <row r="18" spans="2:12" s="18" customFormat="1" hidden="1" x14ac:dyDescent="0.25">
      <c r="B18" s="6">
        <f t="shared" si="0"/>
        <v>13</v>
      </c>
      <c r="C18" s="16" t="s">
        <v>37</v>
      </c>
      <c r="D18" s="16" t="s">
        <v>38</v>
      </c>
      <c r="E18" s="16" t="s">
        <v>123</v>
      </c>
      <c r="F18" s="16" t="s">
        <v>38</v>
      </c>
      <c r="G18" s="29">
        <v>400</v>
      </c>
      <c r="H18" s="16" t="s">
        <v>25</v>
      </c>
      <c r="I18" s="16" t="s">
        <v>39</v>
      </c>
      <c r="J18" s="16" t="s">
        <v>27</v>
      </c>
      <c r="K18" s="17" t="s">
        <v>13</v>
      </c>
    </row>
    <row r="19" spans="2:12" s="18" customFormat="1" hidden="1" x14ac:dyDescent="0.25">
      <c r="B19" s="6">
        <f t="shared" si="0"/>
        <v>14</v>
      </c>
      <c r="C19" s="16" t="s">
        <v>37</v>
      </c>
      <c r="D19" s="16" t="s">
        <v>38</v>
      </c>
      <c r="E19" s="16" t="s">
        <v>123</v>
      </c>
      <c r="F19" s="16" t="s">
        <v>38</v>
      </c>
      <c r="G19" s="29">
        <v>400</v>
      </c>
      <c r="H19" s="16" t="s">
        <v>25</v>
      </c>
      <c r="I19" s="16" t="s">
        <v>124</v>
      </c>
      <c r="J19" s="16" t="s">
        <v>41</v>
      </c>
      <c r="K19" s="17" t="s">
        <v>13</v>
      </c>
      <c r="L19" s="22"/>
    </row>
    <row r="20" spans="2:12" hidden="1" x14ac:dyDescent="0.25">
      <c r="B20" s="6">
        <f t="shared" si="0"/>
        <v>15</v>
      </c>
      <c r="C20" s="6" t="s">
        <v>10</v>
      </c>
      <c r="D20" s="6" t="s">
        <v>10</v>
      </c>
      <c r="E20" s="6" t="s">
        <v>233</v>
      </c>
      <c r="F20" s="6" t="s">
        <v>11</v>
      </c>
      <c r="G20" s="28">
        <v>120</v>
      </c>
      <c r="H20" s="6" t="s">
        <v>40</v>
      </c>
      <c r="I20" s="6"/>
      <c r="J20" s="6" t="s">
        <v>41</v>
      </c>
      <c r="K20" s="7" t="s">
        <v>44</v>
      </c>
      <c r="L20" t="s">
        <v>167</v>
      </c>
    </row>
    <row r="21" spans="2:12" hidden="1" x14ac:dyDescent="0.25">
      <c r="B21" s="6">
        <f t="shared" si="0"/>
        <v>16</v>
      </c>
      <c r="C21" s="6" t="s">
        <v>45</v>
      </c>
      <c r="D21" s="6" t="s">
        <v>17</v>
      </c>
      <c r="E21" s="6" t="s">
        <v>134</v>
      </c>
      <c r="F21" s="6" t="s">
        <v>136</v>
      </c>
      <c r="G21" s="28">
        <v>450</v>
      </c>
      <c r="H21" s="6" t="s">
        <v>40</v>
      </c>
      <c r="I21" s="6" t="s">
        <v>46</v>
      </c>
      <c r="J21" s="6" t="s">
        <v>41</v>
      </c>
      <c r="K21" s="7" t="s">
        <v>13</v>
      </c>
    </row>
    <row r="22" spans="2:12" hidden="1" x14ac:dyDescent="0.25">
      <c r="B22" s="6">
        <f t="shared" si="0"/>
        <v>17</v>
      </c>
      <c r="C22" s="6" t="s">
        <v>45</v>
      </c>
      <c r="D22" s="6" t="s">
        <v>17</v>
      </c>
      <c r="E22" s="6" t="s">
        <v>134</v>
      </c>
      <c r="F22" s="6" t="s">
        <v>136</v>
      </c>
      <c r="G22" s="28">
        <v>450</v>
      </c>
      <c r="H22" s="6" t="s">
        <v>40</v>
      </c>
      <c r="I22" s="6" t="s">
        <v>47</v>
      </c>
      <c r="J22" s="6" t="s">
        <v>41</v>
      </c>
      <c r="K22" s="7" t="s">
        <v>13</v>
      </c>
    </row>
    <row r="23" spans="2:12" hidden="1" x14ac:dyDescent="0.25">
      <c r="B23" s="6">
        <f t="shared" si="0"/>
        <v>18</v>
      </c>
      <c r="C23" s="6" t="s">
        <v>51</v>
      </c>
      <c r="D23" s="6" t="s">
        <v>17</v>
      </c>
      <c r="E23" s="6" t="s">
        <v>134</v>
      </c>
      <c r="F23" s="6" t="s">
        <v>137</v>
      </c>
      <c r="G23" s="28">
        <v>450</v>
      </c>
      <c r="H23" s="6" t="s">
        <v>40</v>
      </c>
      <c r="I23" s="6" t="s">
        <v>49</v>
      </c>
      <c r="J23" s="6" t="s">
        <v>41</v>
      </c>
      <c r="K23" s="7" t="s">
        <v>13</v>
      </c>
    </row>
    <row r="24" spans="2:12" hidden="1" x14ac:dyDescent="0.25">
      <c r="B24" s="6">
        <f t="shared" si="0"/>
        <v>19</v>
      </c>
      <c r="C24" s="6" t="s">
        <v>51</v>
      </c>
      <c r="D24" s="6" t="s">
        <v>17</v>
      </c>
      <c r="E24" s="6" t="s">
        <v>134</v>
      </c>
      <c r="F24" s="6" t="s">
        <v>137</v>
      </c>
      <c r="G24" s="28">
        <v>450</v>
      </c>
      <c r="H24" s="6" t="s">
        <v>40</v>
      </c>
      <c r="I24" s="6" t="s">
        <v>50</v>
      </c>
      <c r="J24" s="6" t="s">
        <v>41</v>
      </c>
      <c r="K24" s="7" t="s">
        <v>13</v>
      </c>
    </row>
    <row r="25" spans="2:12" hidden="1" x14ac:dyDescent="0.25">
      <c r="B25" s="6">
        <f t="shared" si="0"/>
        <v>20</v>
      </c>
      <c r="C25" s="6" t="s">
        <v>51</v>
      </c>
      <c r="D25" s="6" t="s">
        <v>17</v>
      </c>
      <c r="E25" s="6" t="s">
        <v>134</v>
      </c>
      <c r="F25" s="6" t="s">
        <v>137</v>
      </c>
      <c r="G25" s="28">
        <v>450</v>
      </c>
      <c r="H25" s="6" t="s">
        <v>40</v>
      </c>
      <c r="I25" s="6" t="s">
        <v>125</v>
      </c>
      <c r="J25" s="6" t="s">
        <v>41</v>
      </c>
      <c r="K25" s="7" t="s">
        <v>13</v>
      </c>
    </row>
    <row r="26" spans="2:12" s="18" customFormat="1" hidden="1" x14ac:dyDescent="0.25">
      <c r="B26" s="6">
        <f t="shared" si="0"/>
        <v>21</v>
      </c>
      <c r="C26" s="16" t="s">
        <v>51</v>
      </c>
      <c r="D26" s="16" t="s">
        <v>17</v>
      </c>
      <c r="E26" s="16" t="s">
        <v>134</v>
      </c>
      <c r="F26" s="16" t="s">
        <v>137</v>
      </c>
      <c r="G26" s="28">
        <v>450</v>
      </c>
      <c r="H26" s="16" t="s">
        <v>40</v>
      </c>
      <c r="I26" s="16" t="s">
        <v>126</v>
      </c>
      <c r="J26" s="16" t="s">
        <v>41</v>
      </c>
      <c r="K26" s="17" t="s">
        <v>13</v>
      </c>
    </row>
    <row r="27" spans="2:12" x14ac:dyDescent="0.25">
      <c r="B27" s="6">
        <f t="shared" si="0"/>
        <v>22</v>
      </c>
      <c r="C27" s="6" t="s">
        <v>10</v>
      </c>
      <c r="D27" s="6" t="s">
        <v>10</v>
      </c>
      <c r="E27" s="6" t="s">
        <v>232</v>
      </c>
      <c r="F27" s="6"/>
      <c r="G27" s="28">
        <v>120</v>
      </c>
      <c r="H27" s="6"/>
      <c r="I27" s="6"/>
      <c r="J27" s="6" t="s">
        <v>53</v>
      </c>
      <c r="K27" s="7" t="s">
        <v>13</v>
      </c>
    </row>
    <row r="28" spans="2:12" ht="30" hidden="1" x14ac:dyDescent="0.25">
      <c r="B28" s="6">
        <f t="shared" si="0"/>
        <v>23</v>
      </c>
      <c r="C28" s="16" t="s">
        <v>54</v>
      </c>
      <c r="D28" s="16" t="s">
        <v>38</v>
      </c>
      <c r="E28" s="16" t="s">
        <v>127</v>
      </c>
      <c r="F28" s="20" t="s">
        <v>162</v>
      </c>
      <c r="G28" s="29">
        <v>300</v>
      </c>
      <c r="H28" s="16" t="s">
        <v>25</v>
      </c>
      <c r="I28" s="16"/>
      <c r="J28" s="16" t="s">
        <v>53</v>
      </c>
      <c r="K28" s="17" t="s">
        <v>13</v>
      </c>
    </row>
    <row r="29" spans="2:12" ht="30" hidden="1" x14ac:dyDescent="0.25">
      <c r="B29" s="6">
        <f t="shared" si="0"/>
        <v>24</v>
      </c>
      <c r="C29" s="16" t="s">
        <v>55</v>
      </c>
      <c r="D29" s="16" t="s">
        <v>38</v>
      </c>
      <c r="E29" s="16" t="s">
        <v>127</v>
      </c>
      <c r="F29" s="20" t="s">
        <v>162</v>
      </c>
      <c r="G29" s="29">
        <v>300</v>
      </c>
      <c r="H29" s="16" t="str">
        <f>H28</f>
        <v>PM1</v>
      </c>
      <c r="I29" s="16"/>
      <c r="J29" s="16" t="s">
        <v>53</v>
      </c>
      <c r="K29" s="17" t="s">
        <v>13</v>
      </c>
    </row>
    <row r="30" spans="2:12" ht="30" hidden="1" x14ac:dyDescent="0.25">
      <c r="B30" s="6">
        <f t="shared" si="0"/>
        <v>25</v>
      </c>
      <c r="C30" s="16" t="s">
        <v>56</v>
      </c>
      <c r="D30" s="16" t="s">
        <v>38</v>
      </c>
      <c r="E30" s="16" t="s">
        <v>127</v>
      </c>
      <c r="F30" s="20" t="s">
        <v>162</v>
      </c>
      <c r="G30" s="29">
        <v>300</v>
      </c>
      <c r="H30" s="16" t="str">
        <f t="shared" ref="H30:H32" si="1">H29</f>
        <v>PM1</v>
      </c>
      <c r="I30" s="16" t="s">
        <v>57</v>
      </c>
      <c r="J30" s="16" t="s">
        <v>53</v>
      </c>
      <c r="K30" s="17" t="s">
        <v>13</v>
      </c>
    </row>
    <row r="31" spans="2:12" ht="30" hidden="1" x14ac:dyDescent="0.25">
      <c r="B31" s="6">
        <f t="shared" si="0"/>
        <v>26</v>
      </c>
      <c r="C31" s="16" t="s">
        <v>58</v>
      </c>
      <c r="D31" s="16" t="s">
        <v>38</v>
      </c>
      <c r="E31" s="16" t="s">
        <v>127</v>
      </c>
      <c r="F31" s="20" t="s">
        <v>162</v>
      </c>
      <c r="G31" s="29">
        <v>300</v>
      </c>
      <c r="H31" s="16" t="str">
        <f t="shared" si="1"/>
        <v>PM1</v>
      </c>
      <c r="I31" s="16" t="s">
        <v>59</v>
      </c>
      <c r="J31" s="16" t="s">
        <v>53</v>
      </c>
      <c r="K31" s="17" t="s">
        <v>13</v>
      </c>
    </row>
    <row r="32" spans="2:12" ht="30" hidden="1" x14ac:dyDescent="0.25">
      <c r="B32" s="6">
        <f t="shared" si="0"/>
        <v>27</v>
      </c>
      <c r="C32" s="16" t="s">
        <v>60</v>
      </c>
      <c r="D32" s="16" t="s">
        <v>38</v>
      </c>
      <c r="E32" s="16" t="s">
        <v>127</v>
      </c>
      <c r="F32" s="20" t="s">
        <v>162</v>
      </c>
      <c r="G32" s="29">
        <v>300</v>
      </c>
      <c r="H32" s="16" t="str">
        <f t="shared" si="1"/>
        <v>PM1</v>
      </c>
      <c r="I32" s="16" t="s">
        <v>61</v>
      </c>
      <c r="J32" s="16" t="s">
        <v>53</v>
      </c>
      <c r="K32" s="17" t="s">
        <v>13</v>
      </c>
    </row>
    <row r="33" spans="2:12" hidden="1" x14ac:dyDescent="0.25">
      <c r="B33" s="6">
        <f t="shared" si="0"/>
        <v>28</v>
      </c>
      <c r="C33" s="16" t="s">
        <v>62</v>
      </c>
      <c r="D33" s="16" t="s">
        <v>17</v>
      </c>
      <c r="E33" s="16" t="s">
        <v>48</v>
      </c>
      <c r="F33" s="16" t="s">
        <v>128</v>
      </c>
      <c r="G33" s="29"/>
      <c r="H33" s="16" t="s">
        <v>52</v>
      </c>
      <c r="I33" s="16">
        <v>11.205</v>
      </c>
      <c r="J33" s="16" t="s">
        <v>53</v>
      </c>
      <c r="K33" s="17" t="s">
        <v>13</v>
      </c>
      <c r="L33" s="23"/>
    </row>
    <row r="34" spans="2:12" hidden="1" x14ac:dyDescent="0.25">
      <c r="B34" s="6">
        <f t="shared" si="0"/>
        <v>29</v>
      </c>
      <c r="C34" s="16" t="s">
        <v>63</v>
      </c>
      <c r="D34" s="16" t="s">
        <v>17</v>
      </c>
      <c r="E34" s="16" t="s">
        <v>129</v>
      </c>
      <c r="F34" s="20" t="s">
        <v>161</v>
      </c>
      <c r="G34" s="29"/>
      <c r="H34" s="16" t="s">
        <v>25</v>
      </c>
      <c r="I34" s="16" t="s">
        <v>64</v>
      </c>
      <c r="J34" s="16" t="s">
        <v>53</v>
      </c>
      <c r="K34" s="17" t="s">
        <v>13</v>
      </c>
    </row>
    <row r="35" spans="2:12" ht="30" x14ac:dyDescent="0.25">
      <c r="B35" s="33">
        <f t="shared" si="0"/>
        <v>30</v>
      </c>
      <c r="C35" s="33" t="s">
        <v>65</v>
      </c>
      <c r="D35" s="33" t="s">
        <v>17</v>
      </c>
      <c r="E35" s="33" t="s">
        <v>48</v>
      </c>
      <c r="F35" s="35" t="s">
        <v>170</v>
      </c>
      <c r="G35" s="37">
        <v>550</v>
      </c>
      <c r="H35" s="33" t="s">
        <v>130</v>
      </c>
      <c r="I35" s="33" t="s">
        <v>48</v>
      </c>
      <c r="J35" s="33" t="s">
        <v>53</v>
      </c>
      <c r="K35" s="34" t="s">
        <v>66</v>
      </c>
      <c r="L35" s="24" t="s">
        <v>227</v>
      </c>
    </row>
    <row r="36" spans="2:12" ht="31.5" hidden="1" customHeight="1" x14ac:dyDescent="0.25">
      <c r="B36" s="6">
        <f t="shared" si="0"/>
        <v>31</v>
      </c>
      <c r="C36" s="6" t="s">
        <v>67</v>
      </c>
      <c r="D36" s="6" t="s">
        <v>17</v>
      </c>
      <c r="E36" s="26" t="s">
        <v>144</v>
      </c>
      <c r="F36" s="26" t="s">
        <v>173</v>
      </c>
      <c r="G36" s="28">
        <v>550</v>
      </c>
      <c r="H36" s="6" t="s">
        <v>52</v>
      </c>
      <c r="I36" s="6" t="s">
        <v>107</v>
      </c>
      <c r="J36" s="6" t="s">
        <v>53</v>
      </c>
      <c r="K36" s="7" t="s">
        <v>43</v>
      </c>
    </row>
    <row r="37" spans="2:12" ht="30" hidden="1" x14ac:dyDescent="0.25">
      <c r="B37" s="6">
        <f t="shared" si="0"/>
        <v>32</v>
      </c>
      <c r="C37" s="6" t="s">
        <v>67</v>
      </c>
      <c r="D37" s="6" t="s">
        <v>17</v>
      </c>
      <c r="E37" s="26" t="s">
        <v>174</v>
      </c>
      <c r="F37" s="26" t="s">
        <v>173</v>
      </c>
      <c r="G37" s="28">
        <v>550</v>
      </c>
      <c r="H37" s="6" t="s">
        <v>52</v>
      </c>
      <c r="I37" s="6" t="s">
        <v>108</v>
      </c>
      <c r="J37" s="6" t="s">
        <v>53</v>
      </c>
      <c r="K37" s="7" t="s">
        <v>43</v>
      </c>
    </row>
    <row r="38" spans="2:12" ht="30" x14ac:dyDescent="0.25">
      <c r="B38" s="6">
        <f t="shared" si="0"/>
        <v>33</v>
      </c>
      <c r="C38" s="6" t="s">
        <v>68</v>
      </c>
      <c r="D38" s="6" t="s">
        <v>17</v>
      </c>
      <c r="E38" s="6" t="s">
        <v>106</v>
      </c>
      <c r="F38" s="26" t="s">
        <v>171</v>
      </c>
      <c r="G38" s="28">
        <v>1000</v>
      </c>
      <c r="H38" s="6" t="s">
        <v>130</v>
      </c>
      <c r="I38" s="6" t="s">
        <v>98</v>
      </c>
      <c r="J38" s="6" t="s">
        <v>53</v>
      </c>
      <c r="K38" s="7" t="s">
        <v>43</v>
      </c>
    </row>
    <row r="39" spans="2:12" ht="30" x14ac:dyDescent="0.25">
      <c r="B39" s="6">
        <f t="shared" si="0"/>
        <v>34</v>
      </c>
      <c r="C39" s="16" t="s">
        <v>69</v>
      </c>
      <c r="D39" s="16" t="s">
        <v>17</v>
      </c>
      <c r="E39" s="16" t="s">
        <v>145</v>
      </c>
      <c r="F39" s="20" t="s">
        <v>172</v>
      </c>
      <c r="G39" s="28">
        <v>1000</v>
      </c>
      <c r="H39" s="16" t="s">
        <v>146</v>
      </c>
      <c r="I39" s="20" t="s">
        <v>147</v>
      </c>
      <c r="J39" s="16" t="s">
        <v>53</v>
      </c>
      <c r="K39" s="17" t="s">
        <v>43</v>
      </c>
      <c r="L39" s="17"/>
    </row>
    <row r="40" spans="2:12" x14ac:dyDescent="0.25">
      <c r="B40" s="6">
        <f t="shared" si="0"/>
        <v>35</v>
      </c>
      <c r="C40" s="6" t="s">
        <v>70</v>
      </c>
      <c r="D40" s="6" t="s">
        <v>71</v>
      </c>
      <c r="E40" s="6" t="s">
        <v>235</v>
      </c>
      <c r="F40" s="6"/>
      <c r="G40" s="28">
        <v>400</v>
      </c>
      <c r="H40" s="6" t="s">
        <v>130</v>
      </c>
      <c r="I40" s="6"/>
      <c r="J40" s="6" t="s">
        <v>53</v>
      </c>
      <c r="K40" s="7" t="s">
        <v>13</v>
      </c>
    </row>
    <row r="41" spans="2:12" x14ac:dyDescent="0.25">
      <c r="B41" s="6">
        <f t="shared" si="0"/>
        <v>36</v>
      </c>
      <c r="C41" s="6" t="s">
        <v>72</v>
      </c>
      <c r="D41" s="6" t="s">
        <v>73</v>
      </c>
      <c r="E41" s="6"/>
      <c r="F41" s="6"/>
      <c r="G41" s="28"/>
      <c r="H41" s="6" t="s">
        <v>130</v>
      </c>
      <c r="I41" s="6"/>
      <c r="J41" s="6" t="s">
        <v>53</v>
      </c>
      <c r="K41" s="7"/>
    </row>
    <row r="42" spans="2:12" x14ac:dyDescent="0.25">
      <c r="B42" s="6">
        <f t="shared" si="0"/>
        <v>37</v>
      </c>
      <c r="C42" s="10" t="s">
        <v>10</v>
      </c>
      <c r="D42" s="10" t="s">
        <v>10</v>
      </c>
      <c r="E42" s="10" t="s">
        <v>11</v>
      </c>
      <c r="F42" s="10"/>
      <c r="G42" s="30"/>
      <c r="H42" s="10" t="s">
        <v>131</v>
      </c>
      <c r="I42" s="10"/>
      <c r="J42" s="10" t="s">
        <v>75</v>
      </c>
      <c r="K42" s="11" t="s">
        <v>13</v>
      </c>
    </row>
    <row r="43" spans="2:12" x14ac:dyDescent="0.25">
      <c r="B43" s="6">
        <f>B42+1</f>
        <v>38</v>
      </c>
      <c r="C43" s="33" t="s">
        <v>76</v>
      </c>
      <c r="D43" s="33" t="s">
        <v>17</v>
      </c>
      <c r="E43" s="33" t="s">
        <v>48</v>
      </c>
      <c r="F43" s="33" t="s">
        <v>132</v>
      </c>
      <c r="G43" s="37">
        <v>450</v>
      </c>
      <c r="H43" s="33" t="s">
        <v>74</v>
      </c>
      <c r="I43" s="33" t="s">
        <v>77</v>
      </c>
      <c r="J43" s="33" t="s">
        <v>75</v>
      </c>
      <c r="K43" s="34" t="s">
        <v>13</v>
      </c>
      <c r="L43" s="24"/>
    </row>
    <row r="44" spans="2:12" x14ac:dyDescent="0.25">
      <c r="B44" s="6">
        <f t="shared" si="0"/>
        <v>39</v>
      </c>
      <c r="C44" s="33"/>
      <c r="D44" s="33" t="s">
        <v>17</v>
      </c>
      <c r="E44" s="33" t="s">
        <v>48</v>
      </c>
      <c r="F44" s="33" t="s">
        <v>132</v>
      </c>
      <c r="G44" s="37"/>
      <c r="H44" s="33" t="s">
        <v>74</v>
      </c>
      <c r="I44" s="33" t="s">
        <v>78</v>
      </c>
      <c r="J44" s="33" t="s">
        <v>75</v>
      </c>
      <c r="K44" s="34" t="s">
        <v>13</v>
      </c>
      <c r="L44" s="24"/>
    </row>
    <row r="45" spans="2:12" x14ac:dyDescent="0.25">
      <c r="B45" s="6">
        <f t="shared" si="0"/>
        <v>40</v>
      </c>
      <c r="C45" s="10" t="s">
        <v>79</v>
      </c>
      <c r="D45" s="10" t="s">
        <v>17</v>
      </c>
      <c r="E45" s="10" t="s">
        <v>176</v>
      </c>
      <c r="F45" s="10"/>
      <c r="G45" s="30">
        <v>550</v>
      </c>
      <c r="H45" s="10" t="s">
        <v>131</v>
      </c>
      <c r="I45" s="10" t="s">
        <v>80</v>
      </c>
      <c r="J45" s="10" t="s">
        <v>75</v>
      </c>
      <c r="K45" s="11" t="s">
        <v>43</v>
      </c>
    </row>
    <row r="46" spans="2:12" x14ac:dyDescent="0.25">
      <c r="B46" s="6">
        <f>B45+1</f>
        <v>41</v>
      </c>
      <c r="C46" s="10" t="s">
        <v>79</v>
      </c>
      <c r="D46" s="10" t="s">
        <v>17</v>
      </c>
      <c r="E46" s="10" t="s">
        <v>176</v>
      </c>
      <c r="F46" s="10"/>
      <c r="G46" s="30">
        <v>550</v>
      </c>
      <c r="H46" s="10" t="s">
        <v>131</v>
      </c>
      <c r="I46" s="10" t="s">
        <v>81</v>
      </c>
      <c r="J46" s="10" t="s">
        <v>75</v>
      </c>
      <c r="K46" s="11" t="s">
        <v>43</v>
      </c>
    </row>
    <row r="47" spans="2:12" ht="30" hidden="1" x14ac:dyDescent="0.25">
      <c r="B47" s="6">
        <f t="shared" si="0"/>
        <v>42</v>
      </c>
      <c r="C47" s="6" t="s">
        <v>82</v>
      </c>
      <c r="D47" s="6" t="s">
        <v>17</v>
      </c>
      <c r="E47" s="6"/>
      <c r="F47" s="26" t="s">
        <v>143</v>
      </c>
      <c r="G47" s="28">
        <v>500</v>
      </c>
      <c r="H47" s="6" t="s">
        <v>25</v>
      </c>
      <c r="I47" s="6" t="s">
        <v>83</v>
      </c>
      <c r="J47" s="6" t="s">
        <v>75</v>
      </c>
      <c r="K47" s="7" t="s">
        <v>13</v>
      </c>
    </row>
    <row r="48" spans="2:12" ht="30" hidden="1" x14ac:dyDescent="0.25">
      <c r="B48" s="6">
        <f t="shared" si="0"/>
        <v>43</v>
      </c>
      <c r="C48" s="6" t="s">
        <v>82</v>
      </c>
      <c r="D48" s="6" t="s">
        <v>17</v>
      </c>
      <c r="E48" s="26" t="s">
        <v>109</v>
      </c>
      <c r="F48" s="26" t="s">
        <v>143</v>
      </c>
      <c r="G48" s="28">
        <v>500</v>
      </c>
      <c r="H48" s="6" t="s">
        <v>25</v>
      </c>
      <c r="I48" s="6" t="s">
        <v>84</v>
      </c>
      <c r="J48" s="6" t="s">
        <v>75</v>
      </c>
      <c r="K48" s="7" t="s">
        <v>13</v>
      </c>
    </row>
    <row r="49" spans="1:12" ht="45" hidden="1" x14ac:dyDescent="0.25">
      <c r="B49" s="6">
        <f t="shared" si="0"/>
        <v>44</v>
      </c>
      <c r="C49" s="16" t="s">
        <v>85</v>
      </c>
      <c r="D49" s="16" t="s">
        <v>17</v>
      </c>
      <c r="E49" s="16" t="s">
        <v>134</v>
      </c>
      <c r="F49" s="20" t="s">
        <v>151</v>
      </c>
      <c r="G49" s="29">
        <v>500</v>
      </c>
      <c r="H49" s="16" t="s">
        <v>40</v>
      </c>
      <c r="I49" s="20" t="s">
        <v>153</v>
      </c>
      <c r="J49" s="16" t="s">
        <v>75</v>
      </c>
      <c r="K49" s="17" t="s">
        <v>13</v>
      </c>
      <c r="L49" s="51" t="s">
        <v>226</v>
      </c>
    </row>
    <row r="50" spans="1:12" ht="42" hidden="1" customHeight="1" x14ac:dyDescent="0.25">
      <c r="B50" s="6">
        <f t="shared" si="0"/>
        <v>45</v>
      </c>
      <c r="C50" s="6" t="s">
        <v>111</v>
      </c>
      <c r="D50" s="6" t="s">
        <v>17</v>
      </c>
      <c r="E50" s="6" t="s">
        <v>110</v>
      </c>
      <c r="F50" s="26" t="s">
        <v>148</v>
      </c>
      <c r="G50" s="28">
        <v>400</v>
      </c>
      <c r="H50" s="6" t="s">
        <v>52</v>
      </c>
      <c r="I50" s="6" t="s">
        <v>86</v>
      </c>
      <c r="J50" s="6" t="s">
        <v>75</v>
      </c>
      <c r="K50" s="7" t="s">
        <v>13</v>
      </c>
      <c r="L50" s="52"/>
    </row>
    <row r="51" spans="1:12" ht="30" x14ac:dyDescent="0.25">
      <c r="B51" s="6">
        <f t="shared" si="0"/>
        <v>46</v>
      </c>
      <c r="C51" s="33" t="s">
        <v>87</v>
      </c>
      <c r="D51" s="33" t="s">
        <v>17</v>
      </c>
      <c r="E51" s="33"/>
      <c r="F51" s="33"/>
      <c r="G51" s="37">
        <v>500</v>
      </c>
      <c r="H51" s="33" t="s">
        <v>48</v>
      </c>
      <c r="I51" s="33" t="s">
        <v>88</v>
      </c>
      <c r="J51" s="33" t="s">
        <v>75</v>
      </c>
      <c r="K51" s="34" t="s">
        <v>13</v>
      </c>
      <c r="L51" s="19" t="s">
        <v>135</v>
      </c>
    </row>
    <row r="52" spans="1:12" ht="30" hidden="1" x14ac:dyDescent="0.25">
      <c r="B52" s="6">
        <f t="shared" si="0"/>
        <v>47</v>
      </c>
      <c r="C52" s="16" t="s">
        <v>89</v>
      </c>
      <c r="D52" s="16" t="s">
        <v>17</v>
      </c>
      <c r="E52" s="16" t="s">
        <v>155</v>
      </c>
      <c r="F52" s="20" t="s">
        <v>154</v>
      </c>
      <c r="G52" s="29">
        <v>500</v>
      </c>
      <c r="H52" s="16" t="s">
        <v>25</v>
      </c>
      <c r="I52" s="16" t="s">
        <v>156</v>
      </c>
      <c r="J52" s="16" t="s">
        <v>75</v>
      </c>
      <c r="K52" s="17" t="s">
        <v>13</v>
      </c>
      <c r="L52" s="23"/>
    </row>
    <row r="53" spans="1:12" ht="30" hidden="1" x14ac:dyDescent="0.25">
      <c r="A53" s="33"/>
      <c r="B53" s="6">
        <f t="shared" si="0"/>
        <v>48</v>
      </c>
      <c r="C53" s="16" t="s">
        <v>157</v>
      </c>
      <c r="D53" s="16" t="s">
        <v>17</v>
      </c>
      <c r="E53" s="16" t="s">
        <v>157</v>
      </c>
      <c r="F53" s="20" t="s">
        <v>160</v>
      </c>
      <c r="G53" s="16">
        <v>500</v>
      </c>
      <c r="H53" s="16" t="s">
        <v>25</v>
      </c>
      <c r="I53" s="17" t="s">
        <v>158</v>
      </c>
      <c r="J53" s="16" t="s">
        <v>159</v>
      </c>
      <c r="K53" s="17" t="s">
        <v>43</v>
      </c>
    </row>
    <row r="54" spans="1:12" ht="30" hidden="1" x14ac:dyDescent="0.25">
      <c r="B54" s="6">
        <f t="shared" si="0"/>
        <v>49</v>
      </c>
      <c r="C54" s="6" t="s">
        <v>90</v>
      </c>
      <c r="D54" s="6" t="s">
        <v>17</v>
      </c>
      <c r="E54" s="6" t="s">
        <v>112</v>
      </c>
      <c r="F54" s="26" t="s">
        <v>163</v>
      </c>
      <c r="G54" s="28">
        <v>400</v>
      </c>
      <c r="H54" s="6" t="s">
        <v>52</v>
      </c>
      <c r="I54" s="6" t="s">
        <v>42</v>
      </c>
      <c r="J54" s="16" t="s">
        <v>91</v>
      </c>
      <c r="K54" s="17" t="s">
        <v>13</v>
      </c>
      <c r="L54" s="23"/>
    </row>
    <row r="55" spans="1:12" x14ac:dyDescent="0.25">
      <c r="B55" s="6">
        <f t="shared" si="0"/>
        <v>50</v>
      </c>
      <c r="C55" s="16" t="s">
        <v>92</v>
      </c>
      <c r="D55" s="16" t="s">
        <v>17</v>
      </c>
      <c r="E55" s="16"/>
      <c r="F55" s="16"/>
      <c r="G55" s="29"/>
      <c r="H55" s="16" t="s">
        <v>130</v>
      </c>
      <c r="I55" s="16" t="s">
        <v>93</v>
      </c>
      <c r="J55" s="6" t="s">
        <v>91</v>
      </c>
      <c r="K55" s="7" t="s">
        <v>13</v>
      </c>
      <c r="L55" s="22" t="s">
        <v>228</v>
      </c>
    </row>
    <row r="56" spans="1:12" hidden="1" x14ac:dyDescent="0.25">
      <c r="B56" s="6">
        <f t="shared" si="0"/>
        <v>51</v>
      </c>
      <c r="C56" s="6" t="s">
        <v>94</v>
      </c>
      <c r="D56" s="6" t="s">
        <v>17</v>
      </c>
      <c r="E56" s="6" t="s">
        <v>113</v>
      </c>
      <c r="F56" s="6" t="s">
        <v>138</v>
      </c>
      <c r="G56" s="28">
        <v>400</v>
      </c>
      <c r="H56" s="6" t="s">
        <v>95</v>
      </c>
      <c r="I56" s="6" t="s">
        <v>96</v>
      </c>
      <c r="J56" s="16" t="s">
        <v>91</v>
      </c>
      <c r="K56" s="17" t="s">
        <v>13</v>
      </c>
      <c r="L56" s="36"/>
    </row>
    <row r="57" spans="1:12" ht="30" x14ac:dyDescent="0.25">
      <c r="B57" s="33">
        <f t="shared" si="0"/>
        <v>52</v>
      </c>
      <c r="C57" s="33" t="s">
        <v>97</v>
      </c>
      <c r="D57" s="33" t="s">
        <v>17</v>
      </c>
      <c r="E57" s="33"/>
      <c r="F57" s="33"/>
      <c r="G57" s="37"/>
      <c r="H57" s="33" t="s">
        <v>48</v>
      </c>
      <c r="I57" s="33" t="s">
        <v>98</v>
      </c>
      <c r="J57" s="33" t="s">
        <v>91</v>
      </c>
      <c r="K57" s="34" t="s">
        <v>36</v>
      </c>
      <c r="L57" s="21" t="s">
        <v>228</v>
      </c>
    </row>
    <row r="58" spans="1:12" x14ac:dyDescent="0.25">
      <c r="B58" s="33">
        <f t="shared" si="0"/>
        <v>53</v>
      </c>
      <c r="C58" s="33" t="s">
        <v>99</v>
      </c>
      <c r="D58" s="33" t="s">
        <v>17</v>
      </c>
      <c r="E58" s="33"/>
      <c r="F58" s="33"/>
      <c r="G58" s="37"/>
      <c r="H58" s="33" t="s">
        <v>48</v>
      </c>
      <c r="I58" s="33"/>
      <c r="J58" s="33" t="s">
        <v>91</v>
      </c>
      <c r="K58" s="34" t="s">
        <v>43</v>
      </c>
      <c r="L58" s="50" t="s">
        <v>228</v>
      </c>
    </row>
    <row r="59" spans="1:12" x14ac:dyDescent="0.25">
      <c r="B59" s="6">
        <f t="shared" si="0"/>
        <v>54</v>
      </c>
      <c r="C59" s="6" t="s">
        <v>100</v>
      </c>
      <c r="D59" s="6" t="s">
        <v>38</v>
      </c>
      <c r="E59" s="6" t="s">
        <v>150</v>
      </c>
      <c r="F59" s="6" t="s">
        <v>38</v>
      </c>
      <c r="G59" s="28">
        <v>400</v>
      </c>
      <c r="H59" s="6" t="s">
        <v>101</v>
      </c>
      <c r="I59" s="6" t="s">
        <v>102</v>
      </c>
      <c r="J59" s="8" t="s">
        <v>103</v>
      </c>
      <c r="K59" s="9" t="s">
        <v>43</v>
      </c>
    </row>
    <row r="60" spans="1:12" x14ac:dyDescent="0.25">
      <c r="B60" s="6">
        <f t="shared" si="0"/>
        <v>55</v>
      </c>
      <c r="C60" s="8" t="s">
        <v>104</v>
      </c>
      <c r="D60" s="8" t="s">
        <v>38</v>
      </c>
      <c r="E60" s="8" t="s">
        <v>149</v>
      </c>
      <c r="F60" s="8" t="s">
        <v>38</v>
      </c>
      <c r="G60" s="8">
        <v>400</v>
      </c>
      <c r="H60" s="8" t="s">
        <v>101</v>
      </c>
      <c r="I60" s="8" t="s">
        <v>105</v>
      </c>
    </row>
    <row r="61" spans="1:12" x14ac:dyDescent="0.25">
      <c r="B61">
        <v>56</v>
      </c>
      <c r="C61" s="8" t="s">
        <v>229</v>
      </c>
      <c r="D61" s="8" t="s">
        <v>17</v>
      </c>
      <c r="E61" s="8" t="s">
        <v>230</v>
      </c>
      <c r="F61" s="8"/>
      <c r="G61" s="8"/>
      <c r="H61" s="8"/>
      <c r="I61" s="8"/>
      <c r="L61" t="s">
        <v>231</v>
      </c>
    </row>
    <row r="62" spans="1:12" x14ac:dyDescent="0.25">
      <c r="G62" s="31">
        <f>SUM(G6:G60)</f>
        <v>19280</v>
      </c>
      <c r="H62" s="32" t="s">
        <v>175</v>
      </c>
    </row>
  </sheetData>
  <autoFilter ref="B5:L62">
    <filterColumn colId="6">
      <filters blank="1">
        <filter val="=19.28 KVA"/>
        <filter val="Elcom"/>
        <filter val="ESOFT"/>
        <filter val="EYESEA"/>
        <filter val="KTDV"/>
        <filter val="N/A"/>
        <filter val="SVN"/>
        <filter val="VAS CORP"/>
      </filters>
    </filterColumn>
  </autoFilter>
  <mergeCells count="1">
    <mergeCell ref="L49:L50"/>
  </mergeCells>
  <pageMargins left="0.7" right="0.7" top="0.55000000000000004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" workbookViewId="0">
      <selection activeCell="A60" sqref="A60"/>
    </sheetView>
  </sheetViews>
  <sheetFormatPr defaultRowHeight="15" x14ac:dyDescent="0.25"/>
  <cols>
    <col min="1" max="1" width="9" customWidth="1"/>
    <col min="2" max="2" width="30.85546875" customWidth="1"/>
    <col min="3" max="3" width="41.140625" customWidth="1"/>
    <col min="4" max="4" width="16.140625" customWidth="1"/>
    <col min="5" max="5" width="17.7109375" customWidth="1"/>
    <col min="6" max="6" width="21.5703125" customWidth="1"/>
  </cols>
  <sheetData>
    <row r="1" spans="1:6" ht="28.5" x14ac:dyDescent="0.45">
      <c r="A1" s="12" t="s">
        <v>114</v>
      </c>
      <c r="B1" s="12"/>
      <c r="C1" s="12"/>
    </row>
    <row r="2" spans="1:6" x14ac:dyDescent="0.25">
      <c r="A2" t="s">
        <v>121</v>
      </c>
    </row>
    <row r="4" spans="1:6" x14ac:dyDescent="0.25">
      <c r="A4" s="41" t="s">
        <v>182</v>
      </c>
    </row>
    <row r="5" spans="1:6" ht="15.75" thickBot="1" x14ac:dyDescent="0.3">
      <c r="A5" s="2" t="s">
        <v>0</v>
      </c>
      <c r="B5" s="2" t="s">
        <v>177</v>
      </c>
      <c r="C5" s="2" t="s">
        <v>2</v>
      </c>
      <c r="D5" s="2" t="s">
        <v>116</v>
      </c>
      <c r="E5" s="2" t="s">
        <v>8</v>
      </c>
    </row>
    <row r="6" spans="1:6" ht="30" x14ac:dyDescent="0.25">
      <c r="A6" s="4">
        <v>1</v>
      </c>
      <c r="B6" s="4" t="s">
        <v>178</v>
      </c>
      <c r="C6" s="39" t="s">
        <v>179</v>
      </c>
      <c r="D6" s="4">
        <v>1</v>
      </c>
      <c r="E6" s="40" t="s">
        <v>184</v>
      </c>
    </row>
    <row r="7" spans="1:6" x14ac:dyDescent="0.25">
      <c r="A7" s="6">
        <v>2</v>
      </c>
      <c r="B7" s="6" t="s">
        <v>119</v>
      </c>
      <c r="C7" s="6" t="s">
        <v>70</v>
      </c>
      <c r="D7" s="6">
        <v>1</v>
      </c>
      <c r="E7" s="42" t="s">
        <v>184</v>
      </c>
    </row>
    <row r="8" spans="1:6" x14ac:dyDescent="0.25">
      <c r="A8" s="6">
        <v>3</v>
      </c>
      <c r="B8" s="6" t="s">
        <v>11</v>
      </c>
      <c r="C8" s="6" t="s">
        <v>11</v>
      </c>
      <c r="D8" s="6">
        <v>2</v>
      </c>
      <c r="E8" s="42" t="s">
        <v>184</v>
      </c>
    </row>
    <row r="9" spans="1:6" x14ac:dyDescent="0.25">
      <c r="A9" s="6">
        <v>4</v>
      </c>
      <c r="B9" s="6" t="s">
        <v>185</v>
      </c>
      <c r="C9" s="6" t="s">
        <v>38</v>
      </c>
      <c r="D9" s="6">
        <v>1</v>
      </c>
      <c r="E9" s="42" t="s">
        <v>184</v>
      </c>
    </row>
    <row r="10" spans="1:6" x14ac:dyDescent="0.25">
      <c r="A10" s="6">
        <v>5</v>
      </c>
      <c r="B10" s="6" t="s">
        <v>186</v>
      </c>
      <c r="C10" s="6" t="s">
        <v>38</v>
      </c>
      <c r="D10" s="6">
        <v>1</v>
      </c>
      <c r="E10" s="42" t="s">
        <v>184</v>
      </c>
    </row>
    <row r="11" spans="1:6" x14ac:dyDescent="0.25">
      <c r="A11" s="6">
        <v>6</v>
      </c>
      <c r="B11" s="6" t="s">
        <v>187</v>
      </c>
      <c r="C11" s="6" t="s">
        <v>73</v>
      </c>
      <c r="D11" s="6">
        <v>1</v>
      </c>
      <c r="E11" s="42" t="s">
        <v>188</v>
      </c>
    </row>
    <row r="12" spans="1:6" x14ac:dyDescent="0.25">
      <c r="A12" s="16">
        <v>7</v>
      </c>
      <c r="B12" s="16"/>
      <c r="C12" s="16"/>
      <c r="D12" s="16"/>
      <c r="E12" s="16"/>
    </row>
    <row r="13" spans="1:6" x14ac:dyDescent="0.25">
      <c r="A13" s="38"/>
      <c r="B13" s="38"/>
      <c r="C13" s="38"/>
      <c r="D13" s="38">
        <f>SUM(D6:D11)</f>
        <v>7</v>
      </c>
      <c r="E13" s="38"/>
    </row>
    <row r="14" spans="1:6" x14ac:dyDescent="0.25">
      <c r="A14" s="41" t="s">
        <v>180</v>
      </c>
    </row>
    <row r="15" spans="1:6" ht="15.75" thickBot="1" x14ac:dyDescent="0.3">
      <c r="A15" s="2" t="s">
        <v>0</v>
      </c>
      <c r="B15" s="2" t="s">
        <v>5</v>
      </c>
      <c r="C15" s="2" t="s">
        <v>2</v>
      </c>
      <c r="D15" s="2" t="s">
        <v>189</v>
      </c>
      <c r="E15" s="2" t="s">
        <v>116</v>
      </c>
      <c r="F15" s="2" t="s">
        <v>181</v>
      </c>
    </row>
    <row r="16" spans="1:6" ht="45" x14ac:dyDescent="0.25">
      <c r="A16" s="4">
        <v>1</v>
      </c>
      <c r="B16" s="46" t="s">
        <v>122</v>
      </c>
      <c r="C16" s="39" t="s">
        <v>190</v>
      </c>
      <c r="D16" s="4" t="s">
        <v>25</v>
      </c>
      <c r="E16" s="40">
        <v>5</v>
      </c>
      <c r="F16" s="40" t="s">
        <v>184</v>
      </c>
    </row>
    <row r="17" spans="1:6" x14ac:dyDescent="0.25">
      <c r="A17" s="6">
        <v>2</v>
      </c>
      <c r="B17" s="47" t="s">
        <v>122</v>
      </c>
      <c r="C17" s="6" t="s">
        <v>10</v>
      </c>
      <c r="D17" s="6" t="s">
        <v>25</v>
      </c>
      <c r="E17" s="6">
        <v>1</v>
      </c>
      <c r="F17" s="42" t="s">
        <v>184</v>
      </c>
    </row>
    <row r="18" spans="1:6" x14ac:dyDescent="0.25">
      <c r="A18" s="6">
        <v>3</v>
      </c>
      <c r="B18" s="47" t="s">
        <v>123</v>
      </c>
      <c r="C18" s="6" t="s">
        <v>38</v>
      </c>
      <c r="D18" s="6" t="s">
        <v>25</v>
      </c>
      <c r="E18" s="6">
        <v>2</v>
      </c>
      <c r="F18" s="42" t="s">
        <v>184</v>
      </c>
    </row>
    <row r="19" spans="1:6" ht="30" x14ac:dyDescent="0.25">
      <c r="A19" s="6">
        <v>4</v>
      </c>
      <c r="B19" s="47" t="s">
        <v>127</v>
      </c>
      <c r="C19" s="26" t="s">
        <v>191</v>
      </c>
      <c r="D19" s="6" t="s">
        <v>25</v>
      </c>
      <c r="E19" s="6">
        <v>5</v>
      </c>
      <c r="F19" s="42" t="s">
        <v>184</v>
      </c>
    </row>
    <row r="20" spans="1:6" x14ac:dyDescent="0.25">
      <c r="A20" s="6">
        <v>5</v>
      </c>
      <c r="B20" s="47" t="s">
        <v>192</v>
      </c>
      <c r="C20" s="6" t="s">
        <v>194</v>
      </c>
      <c r="D20" s="6" t="s">
        <v>25</v>
      </c>
      <c r="E20" s="6">
        <v>1</v>
      </c>
      <c r="F20" s="42" t="s">
        <v>184</v>
      </c>
    </row>
    <row r="21" spans="1:6" x14ac:dyDescent="0.25">
      <c r="A21" s="6">
        <v>6</v>
      </c>
      <c r="B21" s="47" t="s">
        <v>193</v>
      </c>
      <c r="C21" s="6" t="s">
        <v>195</v>
      </c>
      <c r="D21" s="6" t="s">
        <v>25</v>
      </c>
      <c r="E21" s="6">
        <v>1</v>
      </c>
      <c r="F21" s="42" t="s">
        <v>188</v>
      </c>
    </row>
    <row r="22" spans="1:6" ht="30" x14ac:dyDescent="0.25">
      <c r="A22" s="6">
        <v>7</v>
      </c>
      <c r="B22" s="47" t="s">
        <v>48</v>
      </c>
      <c r="C22" s="26" t="s">
        <v>143</v>
      </c>
      <c r="D22" s="6" t="s">
        <v>25</v>
      </c>
      <c r="E22" s="6">
        <v>3</v>
      </c>
      <c r="F22" s="42" t="s">
        <v>184</v>
      </c>
    </row>
    <row r="23" spans="1:6" ht="30" x14ac:dyDescent="0.25">
      <c r="A23" s="6">
        <v>8</v>
      </c>
      <c r="B23" s="47" t="s">
        <v>157</v>
      </c>
      <c r="C23" s="26" t="s">
        <v>160</v>
      </c>
      <c r="D23" s="6" t="s">
        <v>25</v>
      </c>
      <c r="E23" s="6">
        <v>1</v>
      </c>
      <c r="F23" s="42" t="s">
        <v>184</v>
      </c>
    </row>
    <row r="24" spans="1:6" x14ac:dyDescent="0.25">
      <c r="A24" s="6">
        <v>9</v>
      </c>
      <c r="B24" s="47" t="s">
        <v>134</v>
      </c>
      <c r="C24" s="6" t="s">
        <v>136</v>
      </c>
      <c r="D24" s="6" t="s">
        <v>40</v>
      </c>
      <c r="E24" s="6">
        <v>6</v>
      </c>
      <c r="F24" s="42" t="s">
        <v>184</v>
      </c>
    </row>
    <row r="25" spans="1:6" ht="45" x14ac:dyDescent="0.25">
      <c r="A25" s="6">
        <v>10</v>
      </c>
      <c r="B25" s="47" t="s">
        <v>134</v>
      </c>
      <c r="C25" s="26" t="s">
        <v>199</v>
      </c>
      <c r="D25" s="6" t="s">
        <v>40</v>
      </c>
      <c r="E25" s="6">
        <v>1</v>
      </c>
      <c r="F25" s="42" t="s">
        <v>184</v>
      </c>
    </row>
    <row r="26" spans="1:6" x14ac:dyDescent="0.25">
      <c r="A26" s="6">
        <v>11</v>
      </c>
      <c r="B26" s="47" t="s">
        <v>134</v>
      </c>
      <c r="C26" s="26" t="s">
        <v>10</v>
      </c>
      <c r="D26" s="6" t="s">
        <v>40</v>
      </c>
      <c r="E26" s="6">
        <v>2</v>
      </c>
      <c r="F26" s="42" t="s">
        <v>184</v>
      </c>
    </row>
    <row r="27" spans="1:6" x14ac:dyDescent="0.25">
      <c r="A27" s="6">
        <v>12</v>
      </c>
      <c r="B27" s="47" t="s">
        <v>134</v>
      </c>
      <c r="C27" s="26" t="s">
        <v>200</v>
      </c>
      <c r="D27" s="6" t="s">
        <v>40</v>
      </c>
      <c r="E27" s="6">
        <v>1</v>
      </c>
      <c r="F27" s="42" t="s">
        <v>184</v>
      </c>
    </row>
    <row r="28" spans="1:6" x14ac:dyDescent="0.25">
      <c r="A28" s="16">
        <v>13</v>
      </c>
      <c r="B28" s="48" t="s">
        <v>74</v>
      </c>
      <c r="C28" s="16" t="s">
        <v>48</v>
      </c>
      <c r="D28" s="16" t="s">
        <v>197</v>
      </c>
      <c r="E28" s="16">
        <v>3</v>
      </c>
      <c r="F28" s="43" t="s">
        <v>184</v>
      </c>
    </row>
    <row r="29" spans="1:6" x14ac:dyDescent="0.25">
      <c r="A29" s="6">
        <v>14</v>
      </c>
      <c r="B29" s="47" t="s">
        <v>196</v>
      </c>
      <c r="C29" s="6" t="s">
        <v>209</v>
      </c>
      <c r="D29" s="6" t="s">
        <v>52</v>
      </c>
      <c r="E29" s="6">
        <v>4</v>
      </c>
      <c r="F29" s="42" t="s">
        <v>184</v>
      </c>
    </row>
    <row r="30" spans="1:6" ht="30" x14ac:dyDescent="0.25">
      <c r="A30" s="6">
        <v>15</v>
      </c>
      <c r="B30" s="47" t="s">
        <v>201</v>
      </c>
      <c r="C30" s="26" t="s">
        <v>171</v>
      </c>
      <c r="D30" s="6" t="s">
        <v>130</v>
      </c>
      <c r="E30" s="6">
        <v>1</v>
      </c>
      <c r="F30" s="42" t="s">
        <v>184</v>
      </c>
    </row>
    <row r="31" spans="1:6" x14ac:dyDescent="0.25">
      <c r="A31" s="6">
        <v>16</v>
      </c>
      <c r="B31" s="47" t="s">
        <v>48</v>
      </c>
      <c r="C31" s="6" t="s">
        <v>48</v>
      </c>
      <c r="D31" s="6" t="s">
        <v>130</v>
      </c>
      <c r="E31" s="6">
        <v>2</v>
      </c>
      <c r="F31" s="42" t="s">
        <v>184</v>
      </c>
    </row>
    <row r="32" spans="1:6" x14ac:dyDescent="0.25">
      <c r="A32" s="6">
        <v>17</v>
      </c>
      <c r="B32" s="47" t="s">
        <v>198</v>
      </c>
      <c r="C32" s="6" t="s">
        <v>138</v>
      </c>
      <c r="D32" s="6" t="s">
        <v>95</v>
      </c>
      <c r="E32" s="6">
        <v>1</v>
      </c>
      <c r="F32" s="42" t="s">
        <v>184</v>
      </c>
    </row>
    <row r="33" spans="1:6" x14ac:dyDescent="0.25">
      <c r="A33" s="16">
        <v>18</v>
      </c>
      <c r="B33" s="48" t="s">
        <v>48</v>
      </c>
      <c r="C33" s="16" t="s">
        <v>202</v>
      </c>
      <c r="D33" s="16" t="s">
        <v>48</v>
      </c>
      <c r="E33" s="16">
        <v>4</v>
      </c>
      <c r="F33" s="43" t="s">
        <v>184</v>
      </c>
    </row>
    <row r="35" spans="1:6" x14ac:dyDescent="0.25">
      <c r="E35">
        <f>SUM(E16:E33)</f>
        <v>44</v>
      </c>
    </row>
    <row r="36" spans="1:6" x14ac:dyDescent="0.25">
      <c r="A36" s="41" t="s">
        <v>204</v>
      </c>
    </row>
    <row r="37" spans="1:6" x14ac:dyDescent="0.25">
      <c r="A37" s="41"/>
    </row>
    <row r="38" spans="1:6" ht="15.75" thickBot="1" x14ac:dyDescent="0.3">
      <c r="B38" s="2" t="s">
        <v>203</v>
      </c>
      <c r="C38" s="44" t="s">
        <v>205</v>
      </c>
    </row>
    <row r="39" spans="1:6" ht="15.75" thickBot="1" x14ac:dyDescent="0.3">
      <c r="A39" s="41"/>
      <c r="B39" s="2" t="s">
        <v>206</v>
      </c>
      <c r="C39" s="44" t="s">
        <v>207</v>
      </c>
    </row>
    <row r="40" spans="1:6" ht="15.75" thickBot="1" x14ac:dyDescent="0.3">
      <c r="B40" s="2" t="s">
        <v>208</v>
      </c>
      <c r="C40" s="45">
        <v>7</v>
      </c>
    </row>
    <row r="42" spans="1:6" x14ac:dyDescent="0.25">
      <c r="A42" s="41" t="s">
        <v>183</v>
      </c>
    </row>
    <row r="43" spans="1:6" x14ac:dyDescent="0.25">
      <c r="A43" s="41"/>
      <c r="B43" s="49" t="s">
        <v>212</v>
      </c>
    </row>
    <row r="44" spans="1:6" x14ac:dyDescent="0.25">
      <c r="A44" s="41"/>
      <c r="B44" s="32" t="s">
        <v>211</v>
      </c>
    </row>
    <row r="45" spans="1:6" x14ac:dyDescent="0.25">
      <c r="B45" s="49" t="s">
        <v>210</v>
      </c>
    </row>
    <row r="46" spans="1:6" x14ac:dyDescent="0.25">
      <c r="B46" s="32" t="s">
        <v>213</v>
      </c>
    </row>
    <row r="47" spans="1:6" x14ac:dyDescent="0.25">
      <c r="B47" t="s">
        <v>214</v>
      </c>
    </row>
    <row r="48" spans="1:6" x14ac:dyDescent="0.25">
      <c r="B48" t="s">
        <v>215</v>
      </c>
    </row>
    <row r="49" spans="2:2" x14ac:dyDescent="0.25">
      <c r="B49" t="s">
        <v>216</v>
      </c>
    </row>
    <row r="50" spans="2:2" x14ac:dyDescent="0.25">
      <c r="B50" s="41" t="s">
        <v>217</v>
      </c>
    </row>
    <row r="51" spans="2:2" x14ac:dyDescent="0.25">
      <c r="B51" s="32" t="s">
        <v>218</v>
      </c>
    </row>
    <row r="52" spans="2:2" x14ac:dyDescent="0.25">
      <c r="B52" s="32" t="s">
        <v>219</v>
      </c>
    </row>
    <row r="53" spans="2:2" x14ac:dyDescent="0.25">
      <c r="B53" s="32" t="s">
        <v>220</v>
      </c>
    </row>
    <row r="54" spans="2:2" x14ac:dyDescent="0.25">
      <c r="B54" s="41" t="s">
        <v>221</v>
      </c>
    </row>
    <row r="55" spans="2:2" x14ac:dyDescent="0.25">
      <c r="B55" s="32" t="s">
        <v>222</v>
      </c>
    </row>
    <row r="56" spans="2:2" x14ac:dyDescent="0.25">
      <c r="B56" s="32" t="s">
        <v>223</v>
      </c>
    </row>
    <row r="57" spans="2:2" x14ac:dyDescent="0.25">
      <c r="B57" s="32" t="s">
        <v>224</v>
      </c>
    </row>
    <row r="58" spans="2:2" x14ac:dyDescent="0.25">
      <c r="B58" s="32" t="s">
        <v>225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H27" sqref="H27"/>
    </sheetView>
  </sheetViews>
  <sheetFormatPr defaultRowHeight="15" x14ac:dyDescent="0.25"/>
  <cols>
    <col min="1" max="1" width="4" customWidth="1"/>
    <col min="2" max="2" width="30.5703125" customWidth="1"/>
    <col min="3" max="3" width="9.85546875" customWidth="1"/>
    <col min="4" max="4" width="26.28515625" customWidth="1"/>
    <col min="5" max="5" width="43.140625" customWidth="1"/>
    <col min="6" max="7" width="10.140625" customWidth="1"/>
    <col min="8" max="8" width="15.5703125" customWidth="1"/>
    <col min="9" max="9" width="9.7109375" customWidth="1"/>
    <col min="11" max="11" width="21" customWidth="1"/>
  </cols>
  <sheetData>
    <row r="1" spans="1:11" ht="28.5" x14ac:dyDescent="0.45">
      <c r="A1" s="12" t="s">
        <v>238</v>
      </c>
    </row>
    <row r="4" spans="1:11" ht="30.75" thickBot="1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152</v>
      </c>
      <c r="G4" s="2" t="s">
        <v>5</v>
      </c>
      <c r="H4" s="2" t="s">
        <v>6</v>
      </c>
      <c r="I4" s="2" t="s">
        <v>7</v>
      </c>
      <c r="J4" s="3" t="s">
        <v>8</v>
      </c>
      <c r="K4" s="25" t="s">
        <v>117</v>
      </c>
    </row>
    <row r="5" spans="1:11" x14ac:dyDescent="0.25">
      <c r="A5">
        <v>7</v>
      </c>
      <c r="B5" t="s">
        <v>24</v>
      </c>
      <c r="C5" t="s">
        <v>38</v>
      </c>
      <c r="D5" t="s">
        <v>122</v>
      </c>
      <c r="E5" t="s">
        <v>140</v>
      </c>
      <c r="F5">
        <v>400</v>
      </c>
      <c r="G5" t="s">
        <v>25</v>
      </c>
      <c r="H5" t="s">
        <v>26</v>
      </c>
      <c r="I5" t="s">
        <v>27</v>
      </c>
      <c r="J5" t="s">
        <v>13</v>
      </c>
    </row>
    <row r="6" spans="1:11" x14ac:dyDescent="0.25">
      <c r="A6">
        <v>8</v>
      </c>
      <c r="B6" t="s">
        <v>28</v>
      </c>
      <c r="C6" t="s">
        <v>17</v>
      </c>
      <c r="D6" t="s">
        <v>122</v>
      </c>
      <c r="E6" t="s">
        <v>139</v>
      </c>
      <c r="F6">
        <v>450</v>
      </c>
      <c r="G6" t="s">
        <v>25</v>
      </c>
      <c r="H6" t="s">
        <v>29</v>
      </c>
      <c r="I6" t="s">
        <v>27</v>
      </c>
      <c r="J6" t="s">
        <v>13</v>
      </c>
    </row>
    <row r="7" spans="1:11" x14ac:dyDescent="0.25">
      <c r="A7">
        <v>9</v>
      </c>
      <c r="B7" t="s">
        <v>30</v>
      </c>
      <c r="C7" t="s">
        <v>17</v>
      </c>
      <c r="D7" t="s">
        <v>122</v>
      </c>
      <c r="E7" t="s">
        <v>139</v>
      </c>
      <c r="F7">
        <v>450</v>
      </c>
      <c r="G7" t="s">
        <v>25</v>
      </c>
      <c r="H7" t="s">
        <v>31</v>
      </c>
      <c r="I7" t="s">
        <v>27</v>
      </c>
      <c r="J7" t="s">
        <v>13</v>
      </c>
    </row>
    <row r="8" spans="1:11" x14ac:dyDescent="0.25">
      <c r="A8" s="6">
        <v>10</v>
      </c>
      <c r="B8" s="16" t="s">
        <v>32</v>
      </c>
      <c r="C8" s="16" t="s">
        <v>10</v>
      </c>
      <c r="D8" s="16" t="s">
        <v>122</v>
      </c>
      <c r="E8" s="16" t="s">
        <v>141</v>
      </c>
      <c r="F8" s="29">
        <v>80</v>
      </c>
      <c r="G8" s="16" t="s">
        <v>25</v>
      </c>
      <c r="H8" s="16"/>
      <c r="I8" s="16" t="s">
        <v>27</v>
      </c>
      <c r="J8" s="17" t="s">
        <v>13</v>
      </c>
      <c r="K8" s="22" t="s">
        <v>236</v>
      </c>
    </row>
    <row r="9" spans="1:11" ht="30" x14ac:dyDescent="0.25">
      <c r="A9" s="6">
        <v>11</v>
      </c>
      <c r="B9" s="16" t="s">
        <v>33</v>
      </c>
      <c r="C9" s="16" t="s">
        <v>38</v>
      </c>
      <c r="D9" s="16" t="s">
        <v>122</v>
      </c>
      <c r="E9" s="20" t="s">
        <v>140</v>
      </c>
      <c r="F9" s="29">
        <v>300</v>
      </c>
      <c r="G9" s="16" t="s">
        <v>25</v>
      </c>
      <c r="H9" s="16" t="s">
        <v>34</v>
      </c>
      <c r="I9" s="16" t="s">
        <v>27</v>
      </c>
      <c r="J9" s="17" t="s">
        <v>13</v>
      </c>
    </row>
    <row r="10" spans="1:11" ht="30" x14ac:dyDescent="0.25">
      <c r="A10" s="6">
        <v>12</v>
      </c>
      <c r="B10" s="16" t="s">
        <v>33</v>
      </c>
      <c r="C10" s="16" t="s">
        <v>38</v>
      </c>
      <c r="D10" s="16" t="s">
        <v>122</v>
      </c>
      <c r="E10" s="20" t="s">
        <v>142</v>
      </c>
      <c r="F10" s="29">
        <v>300</v>
      </c>
      <c r="G10" s="16" t="s">
        <v>25</v>
      </c>
      <c r="H10" s="16" t="s">
        <v>35</v>
      </c>
      <c r="I10" s="16" t="s">
        <v>27</v>
      </c>
      <c r="J10" s="17" t="s">
        <v>13</v>
      </c>
    </row>
    <row r="11" spans="1:11" x14ac:dyDescent="0.25">
      <c r="A11" s="6">
        <v>13</v>
      </c>
      <c r="B11" s="16" t="s">
        <v>37</v>
      </c>
      <c r="C11" s="16" t="s">
        <v>38</v>
      </c>
      <c r="D11" s="16" t="s">
        <v>123</v>
      </c>
      <c r="E11" s="16" t="s">
        <v>38</v>
      </c>
      <c r="F11" s="29">
        <v>400</v>
      </c>
      <c r="G11" s="16" t="s">
        <v>25</v>
      </c>
      <c r="H11" s="16" t="s">
        <v>39</v>
      </c>
      <c r="I11" s="16" t="s">
        <v>27</v>
      </c>
      <c r="J11" s="17" t="s">
        <v>13</v>
      </c>
    </row>
    <row r="12" spans="1:11" x14ac:dyDescent="0.25">
      <c r="A12" s="6">
        <v>14</v>
      </c>
      <c r="B12" s="16" t="s">
        <v>37</v>
      </c>
      <c r="C12" s="16" t="s">
        <v>38</v>
      </c>
      <c r="D12" s="16" t="s">
        <v>123</v>
      </c>
      <c r="E12" s="16" t="s">
        <v>38</v>
      </c>
      <c r="F12" s="29">
        <v>400</v>
      </c>
      <c r="G12" s="16" t="s">
        <v>25</v>
      </c>
      <c r="H12" s="16" t="s">
        <v>124</v>
      </c>
      <c r="I12" s="16" t="s">
        <v>41</v>
      </c>
      <c r="J12" s="17" t="s">
        <v>13</v>
      </c>
    </row>
    <row r="13" spans="1:11" ht="30" x14ac:dyDescent="0.25">
      <c r="A13" s="6">
        <v>23</v>
      </c>
      <c r="B13" s="16" t="s">
        <v>54</v>
      </c>
      <c r="C13" s="16" t="s">
        <v>38</v>
      </c>
      <c r="D13" s="16" t="s">
        <v>127</v>
      </c>
      <c r="E13" s="20" t="s">
        <v>162</v>
      </c>
      <c r="F13" s="29">
        <v>300</v>
      </c>
      <c r="G13" s="16" t="s">
        <v>25</v>
      </c>
      <c r="H13" s="16"/>
      <c r="I13" s="16" t="s">
        <v>53</v>
      </c>
      <c r="J13" s="17" t="s">
        <v>13</v>
      </c>
    </row>
    <row r="14" spans="1:11" ht="30" x14ac:dyDescent="0.25">
      <c r="A14" s="6">
        <v>24</v>
      </c>
      <c r="B14" s="16" t="s">
        <v>55</v>
      </c>
      <c r="C14" s="16" t="s">
        <v>38</v>
      </c>
      <c r="D14" s="16" t="s">
        <v>127</v>
      </c>
      <c r="E14" s="20" t="s">
        <v>162</v>
      </c>
      <c r="F14" s="29">
        <v>300</v>
      </c>
      <c r="G14" s="16" t="s">
        <v>25</v>
      </c>
      <c r="H14" s="16"/>
      <c r="I14" s="16" t="s">
        <v>53</v>
      </c>
      <c r="J14" s="17" t="s">
        <v>13</v>
      </c>
    </row>
    <row r="15" spans="1:11" ht="30" x14ac:dyDescent="0.25">
      <c r="A15" s="6">
        <v>25</v>
      </c>
      <c r="B15" s="16" t="s">
        <v>56</v>
      </c>
      <c r="C15" s="16" t="s">
        <v>38</v>
      </c>
      <c r="D15" s="16" t="s">
        <v>127</v>
      </c>
      <c r="E15" s="20" t="s">
        <v>162</v>
      </c>
      <c r="F15" s="29">
        <v>300</v>
      </c>
      <c r="G15" s="16" t="s">
        <v>25</v>
      </c>
      <c r="H15" s="16" t="s">
        <v>57</v>
      </c>
      <c r="I15" s="16" t="s">
        <v>53</v>
      </c>
      <c r="J15" s="17" t="s">
        <v>13</v>
      </c>
    </row>
    <row r="16" spans="1:11" ht="30" x14ac:dyDescent="0.25">
      <c r="A16" s="6">
        <v>26</v>
      </c>
      <c r="B16" s="16" t="s">
        <v>58</v>
      </c>
      <c r="C16" s="16" t="s">
        <v>38</v>
      </c>
      <c r="D16" s="16" t="s">
        <v>127</v>
      </c>
      <c r="E16" s="20" t="s">
        <v>162</v>
      </c>
      <c r="F16" s="29">
        <v>300</v>
      </c>
      <c r="G16" s="16" t="s">
        <v>25</v>
      </c>
      <c r="H16" s="16" t="s">
        <v>59</v>
      </c>
      <c r="I16" s="16" t="s">
        <v>53</v>
      </c>
      <c r="J16" s="17" t="s">
        <v>13</v>
      </c>
    </row>
    <row r="17" spans="1:10" ht="30" x14ac:dyDescent="0.25">
      <c r="A17" s="6">
        <v>27</v>
      </c>
      <c r="B17" s="16" t="s">
        <v>60</v>
      </c>
      <c r="C17" s="16" t="s">
        <v>38</v>
      </c>
      <c r="D17" s="16" t="s">
        <v>127</v>
      </c>
      <c r="E17" s="20" t="s">
        <v>162</v>
      </c>
      <c r="F17" s="29">
        <v>300</v>
      </c>
      <c r="G17" s="16" t="s">
        <v>25</v>
      </c>
      <c r="H17" s="16" t="s">
        <v>61</v>
      </c>
      <c r="I17" s="16" t="s">
        <v>53</v>
      </c>
      <c r="J17" s="17" t="s">
        <v>13</v>
      </c>
    </row>
    <row r="18" spans="1:10" x14ac:dyDescent="0.25">
      <c r="A18" s="6">
        <v>28</v>
      </c>
      <c r="B18" s="16" t="s">
        <v>62</v>
      </c>
      <c r="C18" s="16" t="s">
        <v>17</v>
      </c>
      <c r="D18" s="16" t="s">
        <v>48</v>
      </c>
      <c r="E18" s="16" t="s">
        <v>128</v>
      </c>
      <c r="F18" s="29"/>
      <c r="G18" s="16" t="s">
        <v>52</v>
      </c>
      <c r="H18" s="16">
        <v>11.205</v>
      </c>
      <c r="I18" s="16" t="s">
        <v>53</v>
      </c>
      <c r="J18" s="17" t="s">
        <v>13</v>
      </c>
    </row>
    <row r="19" spans="1:10" x14ac:dyDescent="0.25">
      <c r="A19" s="6">
        <v>29</v>
      </c>
      <c r="B19" s="16" t="s">
        <v>63</v>
      </c>
      <c r="C19" s="16" t="s">
        <v>17</v>
      </c>
      <c r="D19" s="16" t="s">
        <v>129</v>
      </c>
      <c r="E19" s="20" t="s">
        <v>161</v>
      </c>
      <c r="F19" s="29"/>
      <c r="G19" s="16" t="s">
        <v>25</v>
      </c>
      <c r="H19" s="16" t="s">
        <v>64</v>
      </c>
      <c r="I19" s="16" t="s">
        <v>53</v>
      </c>
      <c r="J19" s="17" t="s">
        <v>13</v>
      </c>
    </row>
    <row r="20" spans="1:10" ht="45" x14ac:dyDescent="0.25">
      <c r="A20" s="6">
        <v>31</v>
      </c>
      <c r="B20" s="6" t="s">
        <v>67</v>
      </c>
      <c r="C20" s="6" t="s">
        <v>17</v>
      </c>
      <c r="D20" s="26" t="s">
        <v>144</v>
      </c>
      <c r="E20" s="26" t="s">
        <v>173</v>
      </c>
      <c r="F20" s="28">
        <v>550</v>
      </c>
      <c r="G20" s="6" t="s">
        <v>52</v>
      </c>
      <c r="H20" s="6" t="s">
        <v>107</v>
      </c>
      <c r="I20" s="6" t="s">
        <v>53</v>
      </c>
      <c r="J20" s="7" t="s">
        <v>43</v>
      </c>
    </row>
    <row r="21" spans="1:10" ht="30" x14ac:dyDescent="0.25">
      <c r="A21" s="6">
        <v>32</v>
      </c>
      <c r="B21" s="6" t="s">
        <v>67</v>
      </c>
      <c r="C21" s="6" t="s">
        <v>17</v>
      </c>
      <c r="D21" s="26" t="s">
        <v>174</v>
      </c>
      <c r="E21" s="26" t="s">
        <v>173</v>
      </c>
      <c r="F21" s="28">
        <v>550</v>
      </c>
      <c r="G21" s="6" t="s">
        <v>52</v>
      </c>
      <c r="H21" s="6" t="s">
        <v>108</v>
      </c>
      <c r="I21" s="6" t="s">
        <v>53</v>
      </c>
      <c r="J21" s="7" t="s">
        <v>43</v>
      </c>
    </row>
    <row r="22" spans="1:10" ht="30" x14ac:dyDescent="0.25">
      <c r="A22" s="6">
        <v>42</v>
      </c>
      <c r="B22" s="6" t="s">
        <v>82</v>
      </c>
      <c r="C22" s="6" t="s">
        <v>17</v>
      </c>
      <c r="D22" s="6"/>
      <c r="E22" s="26" t="s">
        <v>143</v>
      </c>
      <c r="F22" s="28">
        <v>500</v>
      </c>
      <c r="G22" s="6" t="s">
        <v>25</v>
      </c>
      <c r="H22" s="6" t="s">
        <v>83</v>
      </c>
      <c r="I22" s="6" t="s">
        <v>75</v>
      </c>
      <c r="J22" s="7" t="s">
        <v>13</v>
      </c>
    </row>
    <row r="23" spans="1:10" ht="30" x14ac:dyDescent="0.25">
      <c r="A23" s="6">
        <v>43</v>
      </c>
      <c r="B23" s="6" t="s">
        <v>82</v>
      </c>
      <c r="C23" s="6" t="s">
        <v>17</v>
      </c>
      <c r="D23" s="26" t="s">
        <v>109</v>
      </c>
      <c r="E23" s="26" t="s">
        <v>143</v>
      </c>
      <c r="F23" s="28">
        <v>500</v>
      </c>
      <c r="G23" s="6" t="s">
        <v>25</v>
      </c>
      <c r="H23" s="6" t="s">
        <v>84</v>
      </c>
      <c r="I23" s="6" t="s">
        <v>75</v>
      </c>
      <c r="J23" s="7" t="s">
        <v>13</v>
      </c>
    </row>
    <row r="24" spans="1:10" ht="30" x14ac:dyDescent="0.25">
      <c r="A24" s="6">
        <f t="shared" ref="A24:A26" si="0">A23+1</f>
        <v>44</v>
      </c>
      <c r="B24" s="16" t="s">
        <v>89</v>
      </c>
      <c r="C24" s="16" t="s">
        <v>17</v>
      </c>
      <c r="D24" s="16" t="s">
        <v>155</v>
      </c>
      <c r="E24" s="20" t="s">
        <v>154</v>
      </c>
      <c r="F24" s="29">
        <v>500</v>
      </c>
      <c r="G24" s="16" t="s">
        <v>25</v>
      </c>
      <c r="H24" s="16" t="s">
        <v>156</v>
      </c>
      <c r="I24" s="16" t="s">
        <v>75</v>
      </c>
      <c r="J24" s="17" t="s">
        <v>13</v>
      </c>
    </row>
    <row r="25" spans="1:10" ht="30" x14ac:dyDescent="0.25">
      <c r="A25" s="6">
        <f t="shared" si="0"/>
        <v>45</v>
      </c>
      <c r="B25" s="16" t="s">
        <v>157</v>
      </c>
      <c r="C25" s="16" t="s">
        <v>17</v>
      </c>
      <c r="D25" s="16" t="s">
        <v>157</v>
      </c>
      <c r="E25" s="20" t="s">
        <v>160</v>
      </c>
      <c r="F25" s="16">
        <v>500</v>
      </c>
      <c r="G25" s="16" t="s">
        <v>25</v>
      </c>
      <c r="H25" s="17" t="s">
        <v>158</v>
      </c>
      <c r="I25" s="16" t="s">
        <v>159</v>
      </c>
      <c r="J25" s="17" t="s">
        <v>43</v>
      </c>
    </row>
    <row r="26" spans="1:10" ht="30" x14ac:dyDescent="0.25">
      <c r="A26" s="6">
        <f t="shared" si="0"/>
        <v>46</v>
      </c>
      <c r="B26" s="6" t="s">
        <v>90</v>
      </c>
      <c r="C26" s="6" t="s">
        <v>17</v>
      </c>
      <c r="D26" s="6" t="s">
        <v>112</v>
      </c>
      <c r="E26" s="26" t="s">
        <v>163</v>
      </c>
      <c r="F26" s="28">
        <v>400</v>
      </c>
      <c r="G26" s="6" t="s">
        <v>52</v>
      </c>
      <c r="H26" s="6" t="s">
        <v>42</v>
      </c>
      <c r="I26" s="16" t="s">
        <v>91</v>
      </c>
      <c r="J26" s="17" t="s">
        <v>13</v>
      </c>
    </row>
    <row r="27" spans="1:10" ht="30" x14ac:dyDescent="0.25">
      <c r="A27" s="6">
        <v>33</v>
      </c>
      <c r="B27" s="6" t="s">
        <v>68</v>
      </c>
      <c r="C27" s="6" t="s">
        <v>17</v>
      </c>
      <c r="D27" s="6" t="s">
        <v>106</v>
      </c>
      <c r="E27" s="26" t="s">
        <v>171</v>
      </c>
      <c r="F27" s="28">
        <v>1000</v>
      </c>
      <c r="G27" s="6" t="s">
        <v>52</v>
      </c>
      <c r="H27" s="6" t="s">
        <v>98</v>
      </c>
      <c r="I27" s="6" t="s">
        <v>53</v>
      </c>
      <c r="J27" s="7" t="s">
        <v>43</v>
      </c>
    </row>
    <row r="28" spans="1:10" x14ac:dyDescent="0.25">
      <c r="A28" s="6">
        <v>38</v>
      </c>
      <c r="B28" s="33" t="s">
        <v>76</v>
      </c>
      <c r="C28" s="33" t="s">
        <v>17</v>
      </c>
      <c r="D28" s="33" t="s">
        <v>48</v>
      </c>
      <c r="E28" s="33" t="s">
        <v>132</v>
      </c>
      <c r="F28" s="37">
        <v>450</v>
      </c>
      <c r="G28" s="33" t="s">
        <v>74</v>
      </c>
      <c r="H28" s="33" t="s">
        <v>77</v>
      </c>
      <c r="I28" s="33" t="s">
        <v>75</v>
      </c>
      <c r="J28" s="34" t="s">
        <v>13</v>
      </c>
    </row>
    <row r="29" spans="1:10" x14ac:dyDescent="0.25">
      <c r="A29" s="6">
        <v>39</v>
      </c>
      <c r="B29" s="33"/>
      <c r="C29" s="33" t="s">
        <v>17</v>
      </c>
      <c r="D29" s="33" t="s">
        <v>48</v>
      </c>
      <c r="E29" s="33" t="s">
        <v>132</v>
      </c>
      <c r="F29" s="37"/>
      <c r="G29" s="33" t="s">
        <v>74</v>
      </c>
      <c r="H29" s="33" t="s">
        <v>78</v>
      </c>
      <c r="I29" s="33" t="s">
        <v>75</v>
      </c>
      <c r="J29" s="34" t="s">
        <v>13</v>
      </c>
    </row>
    <row r="30" spans="1:10" x14ac:dyDescent="0.25">
      <c r="A30" s="6">
        <v>46</v>
      </c>
      <c r="B30" s="33" t="s">
        <v>87</v>
      </c>
      <c r="C30" s="33" t="s">
        <v>17</v>
      </c>
      <c r="D30" s="33"/>
      <c r="E30" s="33"/>
      <c r="F30" s="37">
        <v>500</v>
      </c>
      <c r="G30" s="33" t="s">
        <v>74</v>
      </c>
      <c r="H30" s="33" t="s">
        <v>88</v>
      </c>
      <c r="I30" s="33" t="s">
        <v>75</v>
      </c>
      <c r="J30" s="3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3" workbookViewId="0">
      <selection activeCell="A16" sqref="A16"/>
    </sheetView>
  </sheetViews>
  <sheetFormatPr defaultRowHeight="15" x14ac:dyDescent="0.25"/>
  <cols>
    <col min="2" max="2" width="4" customWidth="1"/>
    <col min="3" max="3" width="30.5703125" customWidth="1"/>
    <col min="4" max="4" width="9.85546875" customWidth="1"/>
    <col min="5" max="5" width="26.28515625" customWidth="1"/>
    <col min="6" max="6" width="43.140625" customWidth="1"/>
    <col min="7" max="8" width="10.140625" customWidth="1"/>
    <col min="9" max="9" width="15.5703125" customWidth="1"/>
    <col min="10" max="10" width="9.7109375" customWidth="1"/>
    <col min="12" max="12" width="21" customWidth="1"/>
  </cols>
  <sheetData>
    <row r="1" spans="1:12" ht="28.5" x14ac:dyDescent="0.45">
      <c r="B1" s="12" t="s">
        <v>238</v>
      </c>
    </row>
    <row r="4" spans="1:12" ht="30.75" thickBot="1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152</v>
      </c>
      <c r="H4" s="2" t="s">
        <v>5</v>
      </c>
      <c r="I4" s="2" t="s">
        <v>6</v>
      </c>
      <c r="J4" s="2" t="s">
        <v>7</v>
      </c>
      <c r="K4" s="3" t="s">
        <v>8</v>
      </c>
      <c r="L4" s="25" t="s">
        <v>117</v>
      </c>
    </row>
    <row r="5" spans="1:12" x14ac:dyDescent="0.25">
      <c r="B5" s="4">
        <v>1</v>
      </c>
      <c r="C5" s="4" t="s">
        <v>9</v>
      </c>
      <c r="D5" s="4" t="s">
        <v>10</v>
      </c>
      <c r="E5" s="4" t="s">
        <v>11</v>
      </c>
      <c r="F5" s="4"/>
      <c r="G5" s="27">
        <v>120</v>
      </c>
      <c r="H5" s="4" t="s">
        <v>40</v>
      </c>
      <c r="I5" s="4"/>
      <c r="J5" s="4" t="s">
        <v>12</v>
      </c>
      <c r="K5" s="5" t="s">
        <v>13</v>
      </c>
    </row>
    <row r="6" spans="1:12" x14ac:dyDescent="0.25">
      <c r="B6" s="6">
        <v>5</v>
      </c>
      <c r="C6" s="6" t="s">
        <v>20</v>
      </c>
      <c r="D6" s="6" t="s">
        <v>133</v>
      </c>
      <c r="E6" s="6" t="s">
        <v>20</v>
      </c>
      <c r="F6" s="6"/>
      <c r="G6" s="28">
        <v>400</v>
      </c>
      <c r="H6" s="6" t="s">
        <v>40</v>
      </c>
      <c r="I6" s="6" t="s">
        <v>21</v>
      </c>
      <c r="J6" s="6" t="s">
        <v>12</v>
      </c>
      <c r="K6" s="7" t="s">
        <v>13</v>
      </c>
    </row>
    <row r="7" spans="1:12" x14ac:dyDescent="0.25">
      <c r="B7" s="6">
        <v>15</v>
      </c>
      <c r="C7" s="6" t="s">
        <v>10</v>
      </c>
      <c r="D7" s="6" t="s">
        <v>10</v>
      </c>
      <c r="E7" s="6" t="s">
        <v>233</v>
      </c>
      <c r="F7" s="6" t="s">
        <v>11</v>
      </c>
      <c r="G7" s="28">
        <v>120</v>
      </c>
      <c r="H7" s="6" t="s">
        <v>40</v>
      </c>
      <c r="I7" s="6"/>
      <c r="J7" s="6" t="s">
        <v>41</v>
      </c>
      <c r="K7" s="7" t="s">
        <v>44</v>
      </c>
    </row>
    <row r="8" spans="1:12" x14ac:dyDescent="0.25">
      <c r="B8" s="6">
        <v>16</v>
      </c>
      <c r="C8" s="6" t="s">
        <v>45</v>
      </c>
      <c r="D8" s="6" t="s">
        <v>17</v>
      </c>
      <c r="E8" s="6" t="s">
        <v>134</v>
      </c>
      <c r="F8" s="6" t="s">
        <v>136</v>
      </c>
      <c r="G8" s="28">
        <v>450</v>
      </c>
      <c r="H8" s="6" t="s">
        <v>40</v>
      </c>
      <c r="I8" s="6" t="s">
        <v>46</v>
      </c>
      <c r="J8" s="6" t="s">
        <v>41</v>
      </c>
      <c r="K8" s="7" t="s">
        <v>13</v>
      </c>
    </row>
    <row r="9" spans="1:12" x14ac:dyDescent="0.25">
      <c r="B9" s="6">
        <v>17</v>
      </c>
      <c r="C9" s="6" t="s">
        <v>45</v>
      </c>
      <c r="D9" s="6" t="s">
        <v>17</v>
      </c>
      <c r="E9" s="6" t="s">
        <v>134</v>
      </c>
      <c r="F9" s="6" t="s">
        <v>136</v>
      </c>
      <c r="G9" s="28">
        <v>450</v>
      </c>
      <c r="H9" s="6" t="s">
        <v>40</v>
      </c>
      <c r="I9" s="6" t="s">
        <v>47</v>
      </c>
      <c r="J9" s="6" t="s">
        <v>41</v>
      </c>
      <c r="K9" s="7" t="s">
        <v>13</v>
      </c>
    </row>
    <row r="10" spans="1:12" x14ac:dyDescent="0.25">
      <c r="B10" s="6">
        <v>18</v>
      </c>
      <c r="C10" s="6" t="s">
        <v>51</v>
      </c>
      <c r="D10" s="6" t="s">
        <v>17</v>
      </c>
      <c r="E10" s="6" t="s">
        <v>134</v>
      </c>
      <c r="F10" s="6" t="s">
        <v>137</v>
      </c>
      <c r="G10" s="28">
        <v>450</v>
      </c>
      <c r="H10" s="6" t="s">
        <v>40</v>
      </c>
      <c r="I10" s="6" t="s">
        <v>49</v>
      </c>
      <c r="J10" s="6" t="s">
        <v>41</v>
      </c>
      <c r="K10" s="7" t="s">
        <v>13</v>
      </c>
    </row>
    <row r="11" spans="1:12" x14ac:dyDescent="0.25">
      <c r="B11" s="6">
        <v>19</v>
      </c>
      <c r="C11" s="6" t="s">
        <v>51</v>
      </c>
      <c r="D11" s="6" t="s">
        <v>17</v>
      </c>
      <c r="E11" s="6" t="s">
        <v>134</v>
      </c>
      <c r="F11" s="6" t="s">
        <v>137</v>
      </c>
      <c r="G11" s="28">
        <v>450</v>
      </c>
      <c r="H11" s="6" t="s">
        <v>40</v>
      </c>
      <c r="I11" s="6" t="s">
        <v>50</v>
      </c>
      <c r="J11" s="6" t="s">
        <v>41</v>
      </c>
      <c r="K11" s="7" t="s">
        <v>13</v>
      </c>
    </row>
    <row r="12" spans="1:12" x14ac:dyDescent="0.25">
      <c r="B12" s="6">
        <v>20</v>
      </c>
      <c r="C12" s="6" t="s">
        <v>51</v>
      </c>
      <c r="D12" s="6" t="s">
        <v>17</v>
      </c>
      <c r="E12" s="6" t="s">
        <v>134</v>
      </c>
      <c r="F12" s="6" t="s">
        <v>137</v>
      </c>
      <c r="G12" s="28">
        <v>450</v>
      </c>
      <c r="H12" s="6" t="s">
        <v>40</v>
      </c>
      <c r="I12" s="6" t="s">
        <v>125</v>
      </c>
      <c r="J12" s="6" t="s">
        <v>41</v>
      </c>
      <c r="K12" s="7" t="s">
        <v>13</v>
      </c>
    </row>
    <row r="13" spans="1:12" x14ac:dyDescent="0.25">
      <c r="B13" s="6">
        <v>21</v>
      </c>
      <c r="C13" s="16" t="s">
        <v>51</v>
      </c>
      <c r="D13" s="16" t="s">
        <v>17</v>
      </c>
      <c r="E13" s="16" t="s">
        <v>134</v>
      </c>
      <c r="F13" s="16" t="s">
        <v>137</v>
      </c>
      <c r="G13" s="28">
        <v>450</v>
      </c>
      <c r="H13" s="16" t="s">
        <v>40</v>
      </c>
      <c r="I13" s="16" t="s">
        <v>126</v>
      </c>
      <c r="J13" s="16" t="s">
        <v>41</v>
      </c>
      <c r="K13" s="17" t="s">
        <v>13</v>
      </c>
    </row>
    <row r="14" spans="1:12" ht="45" x14ac:dyDescent="0.25">
      <c r="B14" s="6">
        <v>44</v>
      </c>
      <c r="C14" s="16" t="s">
        <v>85</v>
      </c>
      <c r="D14" s="16" t="s">
        <v>17</v>
      </c>
      <c r="E14" s="16" t="s">
        <v>134</v>
      </c>
      <c r="F14" s="20" t="s">
        <v>151</v>
      </c>
      <c r="G14" s="29">
        <v>500</v>
      </c>
      <c r="H14" s="16" t="s">
        <v>40</v>
      </c>
      <c r="I14" s="20" t="s">
        <v>153</v>
      </c>
      <c r="J14" s="16" t="s">
        <v>75</v>
      </c>
      <c r="K14" s="17" t="s">
        <v>13</v>
      </c>
    </row>
    <row r="15" spans="1:12" ht="75" x14ac:dyDescent="0.25">
      <c r="A15" t="s">
        <v>245</v>
      </c>
      <c r="B15" s="6">
        <f t="shared" ref="B15" si="0">B14+1</f>
        <v>45</v>
      </c>
      <c r="C15" s="6" t="s">
        <v>111</v>
      </c>
      <c r="D15" s="6" t="s">
        <v>17</v>
      </c>
      <c r="E15" s="6" t="s">
        <v>110</v>
      </c>
      <c r="F15" s="26" t="s">
        <v>148</v>
      </c>
      <c r="G15" s="28">
        <v>400</v>
      </c>
      <c r="H15" s="6" t="s">
        <v>40</v>
      </c>
      <c r="I15" s="6" t="s">
        <v>86</v>
      </c>
      <c r="J15" s="6" t="s">
        <v>75</v>
      </c>
      <c r="K15" s="7" t="s">
        <v>13</v>
      </c>
      <c r="L15" s="23" t="s">
        <v>237</v>
      </c>
    </row>
    <row r="16" spans="1:12" x14ac:dyDescent="0.25">
      <c r="B16" s="6">
        <v>51</v>
      </c>
      <c r="C16" s="6" t="s">
        <v>94</v>
      </c>
      <c r="D16" s="6" t="s">
        <v>17</v>
      </c>
      <c r="E16" s="6" t="s">
        <v>113</v>
      </c>
      <c r="F16" s="6" t="s">
        <v>138</v>
      </c>
      <c r="G16" s="28">
        <v>400</v>
      </c>
      <c r="H16" s="6" t="s">
        <v>95</v>
      </c>
      <c r="I16" s="6" t="s">
        <v>96</v>
      </c>
      <c r="J16" s="16" t="s">
        <v>91</v>
      </c>
      <c r="K16" s="17" t="s">
        <v>13</v>
      </c>
    </row>
    <row r="17" spans="2:12" ht="30" x14ac:dyDescent="0.25">
      <c r="B17" s="33">
        <v>30</v>
      </c>
      <c r="C17" s="33" t="s">
        <v>65</v>
      </c>
      <c r="D17" s="33" t="s">
        <v>17</v>
      </c>
      <c r="E17" s="33" t="s">
        <v>48</v>
      </c>
      <c r="F17" s="35" t="s">
        <v>170</v>
      </c>
      <c r="G17" s="37">
        <v>550</v>
      </c>
      <c r="H17" s="33" t="s">
        <v>130</v>
      </c>
      <c r="I17" s="33" t="s">
        <v>48</v>
      </c>
      <c r="J17" s="33" t="s">
        <v>53</v>
      </c>
      <c r="K17" s="34" t="s">
        <v>66</v>
      </c>
      <c r="L17" s="24" t="s">
        <v>227</v>
      </c>
    </row>
    <row r="18" spans="2:12" x14ac:dyDescent="0.25">
      <c r="B18" s="6">
        <v>50</v>
      </c>
      <c r="C18" s="16" t="s">
        <v>92</v>
      </c>
      <c r="D18" s="16" t="s">
        <v>17</v>
      </c>
      <c r="E18" s="16" t="s">
        <v>244</v>
      </c>
      <c r="F18" s="16" t="s">
        <v>241</v>
      </c>
      <c r="G18" s="29"/>
      <c r="H18" s="16" t="s">
        <v>130</v>
      </c>
      <c r="I18" s="16" t="s">
        <v>93</v>
      </c>
      <c r="J18" s="6" t="s">
        <v>91</v>
      </c>
      <c r="K18" s="7" t="s">
        <v>13</v>
      </c>
      <c r="L18" s="22" t="s">
        <v>228</v>
      </c>
    </row>
    <row r="19" spans="2:12" ht="30" x14ac:dyDescent="0.25">
      <c r="B19" s="33">
        <v>52</v>
      </c>
      <c r="C19" s="33" t="s">
        <v>97</v>
      </c>
      <c r="D19" s="33" t="s">
        <v>17</v>
      </c>
      <c r="E19" s="16" t="s">
        <v>244</v>
      </c>
      <c r="F19" s="33" t="s">
        <v>239</v>
      </c>
      <c r="G19" s="37"/>
      <c r="H19" s="33" t="s">
        <v>48</v>
      </c>
      <c r="I19" s="33" t="s">
        <v>98</v>
      </c>
      <c r="J19" s="33" t="s">
        <v>91</v>
      </c>
      <c r="K19" s="34" t="s">
        <v>36</v>
      </c>
      <c r="L19" s="21" t="s">
        <v>228</v>
      </c>
    </row>
    <row r="20" spans="2:12" x14ac:dyDescent="0.25">
      <c r="B20" s="33">
        <v>53</v>
      </c>
      <c r="C20" s="33" t="s">
        <v>99</v>
      </c>
      <c r="D20" s="33" t="s">
        <v>17</v>
      </c>
      <c r="E20" s="16" t="s">
        <v>244</v>
      </c>
      <c r="F20" s="33" t="s">
        <v>240</v>
      </c>
      <c r="G20" s="37"/>
      <c r="H20" s="33" t="s">
        <v>48</v>
      </c>
      <c r="I20" s="33"/>
      <c r="J20" s="33" t="s">
        <v>91</v>
      </c>
      <c r="K20" s="34" t="s">
        <v>43</v>
      </c>
      <c r="L20" s="50" t="s">
        <v>228</v>
      </c>
    </row>
    <row r="21" spans="2:12" x14ac:dyDescent="0.25">
      <c r="B21">
        <v>56</v>
      </c>
      <c r="C21" s="8" t="s">
        <v>242</v>
      </c>
      <c r="D21" s="8" t="s">
        <v>17</v>
      </c>
      <c r="E21" s="16" t="s">
        <v>244</v>
      </c>
      <c r="F21" s="8" t="s">
        <v>243</v>
      </c>
      <c r="G21" s="8"/>
      <c r="H21" s="8"/>
      <c r="I21" s="8"/>
      <c r="J21" s="8" t="s">
        <v>103</v>
      </c>
      <c r="K21" s="8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9"/>
  <sheetViews>
    <sheetView workbookViewId="0">
      <selection activeCell="H21" sqref="H21"/>
    </sheetView>
  </sheetViews>
  <sheetFormatPr defaultRowHeight="15" x14ac:dyDescent="0.25"/>
  <cols>
    <col min="1" max="1" width="4" customWidth="1"/>
    <col min="2" max="2" width="30.5703125" customWidth="1"/>
    <col min="3" max="3" width="9.85546875" customWidth="1"/>
    <col min="4" max="4" width="26.28515625" customWidth="1"/>
    <col min="5" max="5" width="43.140625" customWidth="1"/>
    <col min="6" max="7" width="10.140625" customWidth="1"/>
    <col min="8" max="8" width="15.5703125" customWidth="1"/>
    <col min="9" max="9" width="9.7109375" customWidth="1"/>
    <col min="11" max="11" width="21" customWidth="1"/>
  </cols>
  <sheetData>
    <row r="4" spans="1:11" ht="30.75" thickBot="1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152</v>
      </c>
      <c r="G4" s="2" t="s">
        <v>5</v>
      </c>
      <c r="H4" s="2" t="s">
        <v>6</v>
      </c>
      <c r="I4" s="2" t="s">
        <v>7</v>
      </c>
      <c r="J4" s="3" t="s">
        <v>8</v>
      </c>
      <c r="K4" s="25" t="s">
        <v>117</v>
      </c>
    </row>
    <row r="5" spans="1:11" ht="30" x14ac:dyDescent="0.25">
      <c r="A5" s="6">
        <v>34</v>
      </c>
      <c r="B5" s="16" t="s">
        <v>69</v>
      </c>
      <c r="C5" s="16" t="s">
        <v>17</v>
      </c>
      <c r="D5" s="16" t="s">
        <v>145</v>
      </c>
      <c r="E5" s="20" t="s">
        <v>172</v>
      </c>
      <c r="F5" s="28">
        <v>1000</v>
      </c>
      <c r="G5" s="16" t="s">
        <v>146</v>
      </c>
      <c r="H5" s="20" t="s">
        <v>147</v>
      </c>
      <c r="I5" s="16" t="s">
        <v>53</v>
      </c>
      <c r="J5" s="17" t="s">
        <v>43</v>
      </c>
    </row>
    <row r="6" spans="1:11" x14ac:dyDescent="0.25">
      <c r="A6" s="6">
        <v>35</v>
      </c>
      <c r="B6" s="6" t="s">
        <v>70</v>
      </c>
      <c r="C6" s="6" t="s">
        <v>71</v>
      </c>
      <c r="D6" s="6" t="s">
        <v>235</v>
      </c>
      <c r="E6" s="6"/>
      <c r="F6" s="28">
        <v>400</v>
      </c>
      <c r="G6" s="6" t="s">
        <v>130</v>
      </c>
      <c r="H6" s="6"/>
      <c r="I6" s="6" t="s">
        <v>53</v>
      </c>
      <c r="J6" s="7" t="s">
        <v>13</v>
      </c>
    </row>
    <row r="7" spans="1:11" x14ac:dyDescent="0.25">
      <c r="A7" s="6">
        <v>36</v>
      </c>
      <c r="B7" s="6" t="s">
        <v>72</v>
      </c>
      <c r="C7" s="6" t="s">
        <v>73</v>
      </c>
      <c r="D7" s="6"/>
      <c r="E7" s="6"/>
      <c r="F7" s="28"/>
      <c r="G7" s="6" t="s">
        <v>130</v>
      </c>
      <c r="H7" s="6"/>
      <c r="I7" s="6" t="s">
        <v>53</v>
      </c>
      <c r="J7" s="7"/>
    </row>
    <row r="8" spans="1:11" x14ac:dyDescent="0.25">
      <c r="A8" s="6">
        <v>54</v>
      </c>
      <c r="B8" s="6" t="s">
        <v>100</v>
      </c>
      <c r="C8" s="6" t="s">
        <v>38</v>
      </c>
      <c r="D8" s="6" t="s">
        <v>150</v>
      </c>
      <c r="E8" s="6" t="s">
        <v>38</v>
      </c>
      <c r="F8" s="28">
        <v>400</v>
      </c>
      <c r="G8" s="6" t="s">
        <v>101</v>
      </c>
      <c r="H8" s="6" t="s">
        <v>102</v>
      </c>
      <c r="I8" s="8" t="s">
        <v>103</v>
      </c>
      <c r="J8" s="9" t="s">
        <v>43</v>
      </c>
    </row>
    <row r="9" spans="1:11" x14ac:dyDescent="0.25">
      <c r="A9" s="6">
        <v>55</v>
      </c>
      <c r="B9" s="8" t="s">
        <v>104</v>
      </c>
      <c r="C9" s="8" t="s">
        <v>38</v>
      </c>
      <c r="D9" s="8" t="s">
        <v>149</v>
      </c>
      <c r="E9" s="8" t="s">
        <v>38</v>
      </c>
      <c r="F9" s="8">
        <v>400</v>
      </c>
      <c r="G9" s="8" t="s">
        <v>101</v>
      </c>
      <c r="H9" s="8" t="s">
        <v>105</v>
      </c>
      <c r="I9" s="8" t="s">
        <v>103</v>
      </c>
      <c r="J9" s="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</vt:lpstr>
      <vt:lpstr>Chi tiết</vt:lpstr>
      <vt:lpstr>Phương án</vt:lpstr>
      <vt:lpstr>ESoft</vt:lpstr>
      <vt:lpstr>Công ty phát triển 2</vt:lpstr>
      <vt:lpstr>Quản lý HSDT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HinhND</dc:creator>
  <cp:lastModifiedBy>manucian86</cp:lastModifiedBy>
  <cp:lastPrinted>2014-07-07T02:26:08Z</cp:lastPrinted>
  <dcterms:created xsi:type="dcterms:W3CDTF">2014-07-04T02:11:14Z</dcterms:created>
  <dcterms:modified xsi:type="dcterms:W3CDTF">2014-07-17T04:18:20Z</dcterms:modified>
</cp:coreProperties>
</file>