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2"/>
  </bookViews>
  <sheets>
    <sheet name="Data" sheetId="1" r:id="rId1"/>
    <sheet name="Feature Engineering" sheetId="3" r:id="rId2"/>
    <sheet name="Artificial Neural Network " sheetId="4" r:id="rId3"/>
  </sheets>
  <calcPr calcId="152511"/>
</workbook>
</file>

<file path=xl/calcChain.xml><?xml version="1.0" encoding="utf-8"?>
<calcChain xmlns="http://schemas.openxmlformats.org/spreadsheetml/2006/main">
  <c r="F27" i="4" l="1"/>
  <c r="G27" i="4"/>
  <c r="I27" i="4"/>
  <c r="H27" i="4" l="1"/>
  <c r="C11" i="3"/>
  <c r="C9" i="3"/>
  <c r="D10" i="3"/>
  <c r="D11" i="3" s="1"/>
  <c r="C5" i="3"/>
  <c r="C25" i="1"/>
  <c r="D27" i="1" s="1"/>
  <c r="C3" i="1"/>
  <c r="D5" i="1" s="1"/>
  <c r="D4" i="1" l="1"/>
  <c r="D26" i="1"/>
</calcChain>
</file>

<file path=xl/sharedStrings.xml><?xml version="1.0" encoding="utf-8"?>
<sst xmlns="http://schemas.openxmlformats.org/spreadsheetml/2006/main" count="42" uniqueCount="37">
  <si>
    <t>Data</t>
  </si>
  <si>
    <t>Total Number of Rows</t>
  </si>
  <si>
    <t>Count of No Fraud</t>
  </si>
  <si>
    <t>Count of Fraud</t>
  </si>
  <si>
    <t>Data is taken from: https://www.kaggle.com/mlg-ulb/creditcardfraud
It contains only numerical input variables. There are 30 features, due confidentiality issues the features are named as V1, V2, ... V28, Time' and Amount. Feature 'Class' is the response variable and it takes value 1 in case of fraud and 0 otherwise.</t>
  </si>
  <si>
    <t xml:space="preserve">Since the event rate is very low (0.17%), sampling technique has been used to boost the event rate. 
From Event = 1 (Fraud): 100% observations (492) are kept 
From Event = 0 (No Fraud): 3% observations (8,611) are kept </t>
  </si>
  <si>
    <r>
      <rPr>
        <b/>
        <sz val="12"/>
        <color theme="1"/>
        <rFont val="Calibri"/>
        <family val="2"/>
        <scheme val="minor"/>
      </rPr>
      <t>Inspiration</t>
    </r>
    <r>
      <rPr>
        <b/>
        <sz val="10"/>
        <color theme="1"/>
        <rFont val="Calibri"/>
        <family val="2"/>
        <scheme val="minor"/>
      </rPr>
      <t xml:space="preserve">
</t>
    </r>
    <r>
      <rPr>
        <sz val="10"/>
        <color theme="1"/>
        <rFont val="Calibri"/>
        <family val="2"/>
        <scheme val="minor"/>
      </rPr>
      <t xml:space="preserve">Identify fraudulent credit card transactions. Given the class imbalance ratio, we recommend measuring the accuracy using the Area Under the Precision-Recall Curve (AUPRC). Confusion matrix accuracy is not meaningful for unbalanced classification.
</t>
    </r>
    <r>
      <rPr>
        <b/>
        <sz val="10"/>
        <color theme="1"/>
        <rFont val="Calibri"/>
        <family val="2"/>
        <scheme val="minor"/>
      </rPr>
      <t xml:space="preserve">
</t>
    </r>
    <r>
      <rPr>
        <b/>
        <sz val="12"/>
        <color theme="1"/>
        <rFont val="Calibri"/>
        <family val="2"/>
        <scheme val="minor"/>
      </rPr>
      <t>Acknowledgements</t>
    </r>
    <r>
      <rPr>
        <sz val="10"/>
        <color theme="1"/>
        <rFont val="Calibri"/>
        <family val="2"/>
        <scheme val="minor"/>
      </rPr>
      <t xml:space="preserve">
The dataset has been collected and analysed during a research collaboration of Worldline and the Machine Learning Group (http://mlg.ulb.ac.be) of ULB (Université Libre de Bruxelles) on big data mining and fraud detection. More details on current and past projects on related topics are available on http://mlg.ulb.ac.be/BruFence and http://mlg.ulb.ac.be/ARTML
Please cite: Andrea Dal Pozzolo, Olivier Caelen, Reid A. Johnson and Gianluca Bontempi. Calibrating Probability with Undersampling for Unbalanced Classification. In Symposium on Computational Intelligence and Data Mining (CIDM), IEEE, 2015</t>
    </r>
  </si>
  <si>
    <t xml:space="preserve">Feature Engineering  </t>
  </si>
  <si>
    <t xml:space="preserve">Count of Original Features </t>
  </si>
  <si>
    <t xml:space="preserve">Count of Engineered Features </t>
  </si>
  <si>
    <t xml:space="preserve">Count of Total Features </t>
  </si>
  <si>
    <t>Count of Features after Clustering</t>
  </si>
  <si>
    <t xml:space="preserve">Original Features </t>
  </si>
  <si>
    <t xml:space="preserve">Engineered Features </t>
  </si>
  <si>
    <t xml:space="preserve">Total Features </t>
  </si>
  <si>
    <t>After Clustering</t>
  </si>
  <si>
    <t>Reduction</t>
  </si>
  <si>
    <r>
      <rPr>
        <b/>
        <sz val="12"/>
        <color theme="1"/>
        <rFont val="Calibri"/>
        <family val="2"/>
        <scheme val="minor"/>
      </rPr>
      <t>Engineered Features</t>
    </r>
    <r>
      <rPr>
        <sz val="10"/>
        <color theme="1"/>
        <rFont val="Calibri"/>
        <family val="2"/>
        <scheme val="minor"/>
      </rPr>
      <t xml:space="preserve">
Different combinations of the 29 raw variables are tried. These include adding (V1+V2), subtracting (V1-V2), multiplying (V1*V2), and dividing (V1/V2). Since the variables have been normalized, the combination of the variables is likely to give better results. 
</t>
    </r>
    <r>
      <rPr>
        <b/>
        <sz val="12"/>
        <color theme="1"/>
        <rFont val="Calibri"/>
        <family val="2"/>
        <scheme val="minor"/>
      </rPr>
      <t>Variable Clustering</t>
    </r>
    <r>
      <rPr>
        <sz val="10"/>
        <color theme="1"/>
        <rFont val="Calibri"/>
        <family val="2"/>
        <scheme val="minor"/>
      </rPr>
      <t xml:space="preserve">
Proc Factor (SAS) has been used to cluster the variables.
</t>
    </r>
  </si>
  <si>
    <t xml:space="preserve">Artificial Neural Network </t>
  </si>
  <si>
    <t>Actual = 0</t>
  </si>
  <si>
    <t>Actual = 1</t>
  </si>
  <si>
    <t>Predicted = 0</t>
  </si>
  <si>
    <t>Predicted = 1</t>
  </si>
  <si>
    <t>TN</t>
  </si>
  <si>
    <t>TP</t>
  </si>
  <si>
    <t>FP</t>
  </si>
  <si>
    <t>FN</t>
  </si>
  <si>
    <t>P</t>
  </si>
  <si>
    <t>R</t>
  </si>
  <si>
    <t>F1</t>
  </si>
  <si>
    <t>Accuracy</t>
  </si>
  <si>
    <t>Count of neurons in output layer</t>
  </si>
  <si>
    <t>Count of neurons in input layer</t>
  </si>
  <si>
    <t>F1 Score</t>
  </si>
  <si>
    <t>Count of neurons in hidden layer 1</t>
  </si>
  <si>
    <t>Count of neurons in hidden layer 2</t>
  </si>
  <si>
    <r>
      <rPr>
        <b/>
        <sz val="12"/>
        <color theme="1"/>
        <rFont val="Calibri"/>
        <family val="2"/>
        <scheme val="minor"/>
      </rPr>
      <t>Neural network</t>
    </r>
    <r>
      <rPr>
        <sz val="10"/>
        <color theme="1"/>
        <rFont val="Calibri"/>
        <family val="2"/>
        <scheme val="minor"/>
      </rPr>
      <t xml:space="preserve">
A neural network is put together by hooking together many of simple “neurons,” so that the output of a neuron can be the input of another. The leftmost layer of the network is called the input layer </t>
    </r>
    <r>
      <rPr>
        <b/>
        <sz val="10"/>
        <color theme="1"/>
        <rFont val="Calibri"/>
        <family val="2"/>
        <scheme val="minor"/>
      </rPr>
      <t xml:space="preserve">(blue), </t>
    </r>
    <r>
      <rPr>
        <sz val="10"/>
        <color theme="1"/>
        <rFont val="Calibri"/>
        <family val="2"/>
        <scheme val="minor"/>
      </rPr>
      <t xml:space="preserve">and the rightmost layer the output layer </t>
    </r>
    <r>
      <rPr>
        <b/>
        <sz val="10"/>
        <color theme="1"/>
        <rFont val="Calibri"/>
        <family val="2"/>
        <scheme val="minor"/>
      </rPr>
      <t>(red)</t>
    </r>
    <r>
      <rPr>
        <sz val="10"/>
        <color theme="1"/>
        <rFont val="Calibri"/>
        <family val="2"/>
        <scheme val="minor"/>
      </rPr>
      <t>. The middle layers of nodes is called the hidden layer</t>
    </r>
    <r>
      <rPr>
        <b/>
        <sz val="10"/>
        <color theme="1"/>
        <rFont val="Calibri"/>
        <family val="2"/>
        <scheme val="minor"/>
      </rPr>
      <t xml:space="preserve"> (gray)</t>
    </r>
    <r>
      <rPr>
        <sz val="10"/>
        <color theme="1"/>
        <rFont val="Calibri"/>
        <family val="2"/>
        <scheme val="minor"/>
      </rPr>
      <t xml:space="preserve">, because its values are not observed in the training set. 
</t>
    </r>
    <r>
      <rPr>
        <b/>
        <sz val="12"/>
        <color theme="1"/>
        <rFont val="Calibri"/>
        <family val="2"/>
        <scheme val="minor"/>
      </rPr>
      <t>Activation Function</t>
    </r>
    <r>
      <rPr>
        <sz val="10"/>
        <color theme="1"/>
        <rFont val="Calibri"/>
        <family val="2"/>
        <scheme val="minor"/>
      </rPr>
      <t xml:space="preserve">
In neural networks, the activation function of a node defines the output of that node given an input or set of inputs. A standard computer chip circuit can be seen as a digital network of activation functions that can be "ON" (1) or "OFF" (0), depending on input. This is similar to the behavior of the linear perceptron in neural networks. 
* Activation function for hidden layers: Rectified Linear Function 
* Activation function for output layer: Sigmoid Function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</si>
</sst>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sz val="10"/>
      <color theme="1"/>
      <name val="Calibri"/>
      <family val="2"/>
      <scheme val="minor"/>
    </font>
    <font>
      <b/>
      <sz val="10"/>
      <color theme="1"/>
      <name val="Calibri"/>
      <family val="2"/>
      <scheme val="minor"/>
    </font>
    <font>
      <b/>
      <sz val="15"/>
      <color theme="1"/>
      <name val="Calibri"/>
      <family val="2"/>
      <scheme val="minor"/>
    </font>
    <font>
      <b/>
      <sz val="12"/>
      <color theme="1"/>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3" fontId="3" fillId="0" borderId="0" xfId="0" applyNumberFormat="1" applyFont="1" applyAlignment="1">
      <alignment horizontal="left" vertical="top"/>
    </xf>
    <xf numFmtId="3" fontId="1" fillId="0" borderId="0" xfId="0" applyNumberFormat="1" applyFont="1" applyAlignment="1">
      <alignment horizontal="left" vertical="top"/>
    </xf>
    <xf numFmtId="0" fontId="1" fillId="0" borderId="1" xfId="0" applyFont="1" applyBorder="1" applyAlignment="1">
      <alignment horizontal="left" vertical="top"/>
    </xf>
    <xf numFmtId="3" fontId="1" fillId="0" borderId="1" xfId="0" applyNumberFormat="1" applyFont="1" applyBorder="1" applyAlignment="1">
      <alignment horizontal="left" vertical="top"/>
    </xf>
    <xf numFmtId="10" fontId="1" fillId="0" borderId="0" xfId="0" applyNumberFormat="1" applyFont="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3" fontId="2" fillId="0" borderId="1" xfId="0" applyNumberFormat="1" applyFont="1" applyBorder="1" applyAlignment="1">
      <alignment horizontal="left" vertical="top"/>
    </xf>
    <xf numFmtId="0" fontId="2" fillId="2" borderId="1" xfId="0" applyFont="1" applyFill="1" applyBorder="1" applyAlignment="1">
      <alignment horizontal="center" vertical="top"/>
    </xf>
    <xf numFmtId="3" fontId="2" fillId="2" borderId="1" xfId="0" applyNumberFormat="1"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2" fillId="2" borderId="2" xfId="0" applyNumberFormat="1" applyFont="1" applyFill="1" applyBorder="1" applyAlignment="1">
      <alignment horizontal="center" vertical="top"/>
    </xf>
    <xf numFmtId="3" fontId="2" fillId="2" borderId="3" xfId="0" applyNumberFormat="1" applyFont="1" applyFill="1" applyBorder="1" applyAlignment="1">
      <alignment horizontal="center" vertical="top"/>
    </xf>
    <xf numFmtId="0" fontId="5" fillId="0" borderId="1" xfId="0" applyFont="1" applyFill="1" applyBorder="1" applyAlignment="1">
      <alignment horizontal="center" vertical="top"/>
    </xf>
    <xf numFmtId="3" fontId="5" fillId="0" borderId="1" xfId="0" applyNumberFormat="1" applyFont="1" applyFill="1" applyBorder="1" applyAlignment="1">
      <alignment horizontal="center" vertical="top"/>
    </xf>
    <xf numFmtId="164" fontId="5" fillId="0" borderId="1" xfId="0" applyNumberFormat="1" applyFont="1" applyFill="1" applyBorder="1" applyAlignment="1">
      <alignment horizontal="center" vertical="top"/>
    </xf>
    <xf numFmtId="10" fontId="5" fillId="0" borderId="1" xfId="0" applyNumberFormat="1" applyFont="1" applyFill="1" applyBorder="1" applyAlignment="1">
      <alignment horizontal="center" vertical="top"/>
    </xf>
    <xf numFmtId="0" fontId="2" fillId="2" borderId="2" xfId="0" applyFont="1" applyFill="1" applyBorder="1" applyAlignment="1">
      <alignment horizontal="center" vertical="top"/>
    </xf>
    <xf numFmtId="0" fontId="2" fillId="2" borderId="4" xfId="0" applyFont="1" applyFill="1" applyBorder="1" applyAlignment="1">
      <alignment horizontal="center" vertical="top"/>
    </xf>
    <xf numFmtId="0" fontId="2" fillId="2" borderId="3" xfId="0" applyFont="1" applyFill="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Data!$B$3</c:f>
              <c:strCache>
                <c:ptCount val="1"/>
                <c:pt idx="0">
                  <c:v>Total Number of Rows</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Data!$C$3</c:f>
              <c:numCache>
                <c:formatCode>#,##0</c:formatCode>
                <c:ptCount val="1"/>
                <c:pt idx="0">
                  <c:v>284807</c:v>
                </c:pt>
              </c:numCache>
            </c:numRef>
          </c:val>
        </c:ser>
        <c:ser>
          <c:idx val="1"/>
          <c:order val="1"/>
          <c:tx>
            <c:strRef>
              <c:f>Data!$B$4</c:f>
              <c:strCache>
                <c:ptCount val="1"/>
                <c:pt idx="0">
                  <c:v>Count of No Fraud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Data!$C$4</c:f>
              <c:numCache>
                <c:formatCode>#,##0</c:formatCode>
                <c:ptCount val="1"/>
                <c:pt idx="0">
                  <c:v>284315</c:v>
                </c:pt>
              </c:numCache>
            </c:numRef>
          </c:val>
        </c:ser>
        <c:ser>
          <c:idx val="2"/>
          <c:order val="2"/>
          <c:tx>
            <c:strRef>
              <c:f>Data!$B$5</c:f>
              <c:strCache>
                <c:ptCount val="1"/>
                <c:pt idx="0">
                  <c:v>Count of Fraud</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Data!$C$5</c:f>
              <c:numCache>
                <c:formatCode>#,##0</c:formatCode>
                <c:ptCount val="1"/>
                <c:pt idx="0">
                  <c:v>492</c:v>
                </c:pt>
              </c:numCache>
            </c:numRef>
          </c:val>
        </c:ser>
        <c:dLbls>
          <c:dLblPos val="outEnd"/>
          <c:showLegendKey val="0"/>
          <c:showVal val="1"/>
          <c:showCatName val="0"/>
          <c:showSerName val="0"/>
          <c:showPercent val="0"/>
          <c:showBubbleSize val="0"/>
        </c:dLbls>
        <c:gapWidth val="219"/>
        <c:overlap val="-27"/>
        <c:axId val="332706864"/>
        <c:axId val="332706080"/>
      </c:barChart>
      <c:catAx>
        <c:axId val="332706864"/>
        <c:scaling>
          <c:orientation val="minMax"/>
        </c:scaling>
        <c:delete val="1"/>
        <c:axPos val="b"/>
        <c:majorTickMark val="none"/>
        <c:minorTickMark val="none"/>
        <c:tickLblPos val="nextTo"/>
        <c:crossAx val="332706080"/>
        <c:crosses val="autoZero"/>
        <c:auto val="1"/>
        <c:lblAlgn val="ctr"/>
        <c:lblOffset val="100"/>
        <c:noMultiLvlLbl val="0"/>
      </c:catAx>
      <c:valAx>
        <c:axId val="332706080"/>
        <c:scaling>
          <c:orientation val="minMax"/>
        </c:scaling>
        <c:delete val="1"/>
        <c:axPos val="l"/>
        <c:numFmt formatCode="#,##0" sourceLinked="1"/>
        <c:majorTickMark val="none"/>
        <c:minorTickMark val="none"/>
        <c:tickLblPos val="nextTo"/>
        <c:crossAx val="332706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Data!$B$25</c:f>
              <c:strCache>
                <c:ptCount val="1"/>
                <c:pt idx="0">
                  <c:v>Total Number of Rows</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Data!$C$25</c:f>
              <c:numCache>
                <c:formatCode>#,##0</c:formatCode>
                <c:ptCount val="1"/>
                <c:pt idx="0">
                  <c:v>9103</c:v>
                </c:pt>
              </c:numCache>
            </c:numRef>
          </c:val>
        </c:ser>
        <c:ser>
          <c:idx val="1"/>
          <c:order val="1"/>
          <c:tx>
            <c:strRef>
              <c:f>Data!$B$26</c:f>
              <c:strCache>
                <c:ptCount val="1"/>
                <c:pt idx="0">
                  <c:v>Count of No Fraud</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Data!$C$26</c:f>
              <c:numCache>
                <c:formatCode>#,##0</c:formatCode>
                <c:ptCount val="1"/>
                <c:pt idx="0">
                  <c:v>8611</c:v>
                </c:pt>
              </c:numCache>
            </c:numRef>
          </c:val>
        </c:ser>
        <c:ser>
          <c:idx val="2"/>
          <c:order val="2"/>
          <c:tx>
            <c:strRef>
              <c:f>Data!$B$27</c:f>
              <c:strCache>
                <c:ptCount val="1"/>
                <c:pt idx="0">
                  <c:v>Count of Fraud</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Data!$C$27</c:f>
              <c:numCache>
                <c:formatCode>#,##0</c:formatCode>
                <c:ptCount val="1"/>
                <c:pt idx="0">
                  <c:v>492</c:v>
                </c:pt>
              </c:numCache>
            </c:numRef>
          </c:val>
        </c:ser>
        <c:dLbls>
          <c:dLblPos val="outEnd"/>
          <c:showLegendKey val="0"/>
          <c:showVal val="1"/>
          <c:showCatName val="0"/>
          <c:showSerName val="0"/>
          <c:showPercent val="0"/>
          <c:showBubbleSize val="0"/>
        </c:dLbls>
        <c:gapWidth val="219"/>
        <c:overlap val="-27"/>
        <c:axId val="332701768"/>
        <c:axId val="332702552"/>
      </c:barChart>
      <c:catAx>
        <c:axId val="332701768"/>
        <c:scaling>
          <c:orientation val="minMax"/>
        </c:scaling>
        <c:delete val="1"/>
        <c:axPos val="b"/>
        <c:majorTickMark val="none"/>
        <c:minorTickMark val="none"/>
        <c:tickLblPos val="nextTo"/>
        <c:crossAx val="332702552"/>
        <c:crosses val="autoZero"/>
        <c:auto val="1"/>
        <c:lblAlgn val="ctr"/>
        <c:lblOffset val="100"/>
        <c:noMultiLvlLbl val="0"/>
      </c:catAx>
      <c:valAx>
        <c:axId val="332702552"/>
        <c:scaling>
          <c:orientation val="minMax"/>
        </c:scaling>
        <c:delete val="1"/>
        <c:axPos val="l"/>
        <c:numFmt formatCode="#,##0" sourceLinked="1"/>
        <c:majorTickMark val="none"/>
        <c:minorTickMark val="none"/>
        <c:tickLblPos val="nextTo"/>
        <c:crossAx val="332701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cat>
            <c:strRef>
              <c:f>'Feature Engineering'!$B$8:$B$12</c:f>
              <c:strCache>
                <c:ptCount val="5"/>
                <c:pt idx="0">
                  <c:v>Original Features </c:v>
                </c:pt>
                <c:pt idx="1">
                  <c:v>Engineered Features </c:v>
                </c:pt>
                <c:pt idx="2">
                  <c:v>Total Features </c:v>
                </c:pt>
                <c:pt idx="3">
                  <c:v>Reduction</c:v>
                </c:pt>
                <c:pt idx="4">
                  <c:v>After Clustering</c:v>
                </c:pt>
              </c:strCache>
            </c:strRef>
          </c:cat>
          <c:val>
            <c:numRef>
              <c:f>'Feature Engineering'!$C$8:$C$12</c:f>
              <c:numCache>
                <c:formatCode>#,##0</c:formatCode>
                <c:ptCount val="5"/>
                <c:pt idx="0" formatCode="General">
                  <c:v>0</c:v>
                </c:pt>
                <c:pt idx="1">
                  <c:v>29</c:v>
                </c:pt>
                <c:pt idx="2" formatCode="General">
                  <c:v>0</c:v>
                </c:pt>
                <c:pt idx="3">
                  <c:v>87</c:v>
                </c:pt>
                <c:pt idx="4" formatCode="General">
                  <c:v>0</c:v>
                </c:pt>
              </c:numCache>
            </c:numRef>
          </c:val>
        </c:ser>
        <c:ser>
          <c:idx val="1"/>
          <c:order val="1"/>
          <c:spPr>
            <a:solidFill>
              <a:schemeClr val="accent2"/>
            </a:solidFill>
            <a:ln>
              <a:noFill/>
            </a:ln>
            <a:effectLst/>
          </c:spPr>
          <c:invertIfNegative val="0"/>
          <c:dPt>
            <c:idx val="0"/>
            <c:invertIfNegative val="0"/>
            <c:bubble3D val="0"/>
            <c:spPr>
              <a:solidFill>
                <a:srgbClr val="0070C0"/>
              </a:solidFill>
              <a:ln>
                <a:noFill/>
              </a:ln>
              <a:effectLst/>
            </c:spPr>
          </c:dPt>
          <c:dPt>
            <c:idx val="1"/>
            <c:invertIfNegative val="0"/>
            <c:bubble3D val="0"/>
            <c:spPr>
              <a:noFill/>
              <a:ln w="19050">
                <a:solidFill>
                  <a:schemeClr val="tx1"/>
                </a:solidFill>
              </a:ln>
              <a:effectLst/>
            </c:spPr>
          </c:dPt>
          <c:dPt>
            <c:idx val="2"/>
            <c:invertIfNegative val="0"/>
            <c:bubble3D val="0"/>
            <c:spPr>
              <a:solidFill>
                <a:schemeClr val="bg1">
                  <a:lumMod val="75000"/>
                </a:schemeClr>
              </a:solidFill>
              <a:ln>
                <a:noFill/>
              </a:ln>
              <a:effectLst/>
            </c:spPr>
          </c:dPt>
          <c:dPt>
            <c:idx val="3"/>
            <c:invertIfNegative val="0"/>
            <c:bubble3D val="0"/>
            <c:spPr>
              <a:noFill/>
              <a:ln w="19050">
                <a:solidFill>
                  <a:schemeClr val="tx1"/>
                </a:solidFill>
              </a:ln>
              <a:effectLst/>
            </c:spPr>
          </c:dPt>
          <c:dPt>
            <c:idx val="4"/>
            <c:invertIfNegative val="0"/>
            <c:bubble3D val="0"/>
            <c:spPr>
              <a:solidFill>
                <a:srgbClr val="0070C0"/>
              </a:solidFill>
              <a:ln>
                <a:noFill/>
              </a:ln>
              <a:effectLst/>
            </c:spPr>
          </c:dPt>
          <c:dLbls>
            <c:dLbl>
              <c:idx val="0"/>
              <c:layout>
                <c:manualLayout>
                  <c:x val="1.7269292451252323E-3"/>
                  <c:y val="-3.514328072962515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4.5420494600898198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'Feature Engineering'!$B$8:$B$12</c:f>
              <c:strCache>
                <c:ptCount val="5"/>
                <c:pt idx="0">
                  <c:v>Original Features </c:v>
                </c:pt>
                <c:pt idx="1">
                  <c:v>Engineered Features </c:v>
                </c:pt>
                <c:pt idx="2">
                  <c:v>Total Features </c:v>
                </c:pt>
                <c:pt idx="3">
                  <c:v>Reduction</c:v>
                </c:pt>
                <c:pt idx="4">
                  <c:v>After Clustering</c:v>
                </c:pt>
              </c:strCache>
            </c:strRef>
          </c:cat>
          <c:val>
            <c:numRef>
              <c:f>'Feature Engineering'!$D$8:$D$12</c:f>
              <c:numCache>
                <c:formatCode>#,##0</c:formatCode>
                <c:ptCount val="5"/>
                <c:pt idx="0">
                  <c:v>29</c:v>
                </c:pt>
                <c:pt idx="1">
                  <c:v>1624</c:v>
                </c:pt>
                <c:pt idx="2">
                  <c:v>1653</c:v>
                </c:pt>
                <c:pt idx="3">
                  <c:v>1566</c:v>
                </c:pt>
                <c:pt idx="4">
                  <c:v>87</c:v>
                </c:pt>
              </c:numCache>
            </c:numRef>
          </c:val>
        </c:ser>
        <c:dLbls>
          <c:showLegendKey val="0"/>
          <c:showVal val="0"/>
          <c:showCatName val="0"/>
          <c:showSerName val="0"/>
          <c:showPercent val="0"/>
          <c:showBubbleSize val="0"/>
        </c:dLbls>
        <c:gapWidth val="150"/>
        <c:overlap val="100"/>
        <c:axId val="332706472"/>
        <c:axId val="332708040"/>
      </c:barChart>
      <c:catAx>
        <c:axId val="33270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32708040"/>
        <c:crosses val="autoZero"/>
        <c:auto val="1"/>
        <c:lblAlgn val="ctr"/>
        <c:lblOffset val="100"/>
        <c:noMultiLvlLbl val="0"/>
      </c:catAx>
      <c:valAx>
        <c:axId val="332708040"/>
        <c:scaling>
          <c:orientation val="minMax"/>
        </c:scaling>
        <c:delete val="1"/>
        <c:axPos val="l"/>
        <c:numFmt formatCode="General" sourceLinked="1"/>
        <c:majorTickMark val="none"/>
        <c:minorTickMark val="none"/>
        <c:tickLblPos val="nextTo"/>
        <c:crossAx val="332706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4</xdr:col>
      <xdr:colOff>912812</xdr:colOff>
      <xdr:row>22</xdr:row>
      <xdr:rowOff>133800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4</xdr:col>
      <xdr:colOff>912812</xdr:colOff>
      <xdr:row>44</xdr:row>
      <xdr:rowOff>133800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1687</xdr:colOff>
      <xdr:row>29</xdr:row>
      <xdr:rowOff>133800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xdr:colOff>
      <xdr:row>1</xdr:row>
      <xdr:rowOff>0</xdr:rowOff>
    </xdr:from>
    <xdr:to>
      <xdr:col>14</xdr:col>
      <xdr:colOff>388936</xdr:colOff>
      <xdr:row>21</xdr:row>
      <xdr:rowOff>155878</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96437" y="246063"/>
          <a:ext cx="4135437" cy="3489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zoomScale="80" zoomScaleNormal="80" workbookViewId="0">
      <selection activeCell="G8" sqref="G8:N22"/>
    </sheetView>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14" s="3" customFormat="1" ht="19.5" x14ac:dyDescent="0.35">
      <c r="B1" s="3" t="s">
        <v>0</v>
      </c>
      <c r="C1" s="4"/>
      <c r="E1" s="4"/>
    </row>
    <row r="3" spans="2:14" x14ac:dyDescent="0.35">
      <c r="B3" s="10" t="s">
        <v>1</v>
      </c>
      <c r="C3" s="11">
        <f>SUM(C4:C5)</f>
        <v>284807</v>
      </c>
      <c r="F3" s="14" t="s">
        <v>4</v>
      </c>
      <c r="G3" s="15"/>
      <c r="H3" s="15"/>
      <c r="I3" s="15"/>
      <c r="J3" s="15"/>
      <c r="K3" s="15"/>
      <c r="L3" s="15"/>
      <c r="M3" s="15"/>
      <c r="N3" s="15"/>
    </row>
    <row r="4" spans="2:14" x14ac:dyDescent="0.35">
      <c r="B4" s="6" t="s">
        <v>2</v>
      </c>
      <c r="C4" s="7">
        <v>284315</v>
      </c>
      <c r="D4" s="8">
        <f>C4/C3</f>
        <v>0.99827251436937992</v>
      </c>
      <c r="F4" s="15"/>
      <c r="G4" s="15"/>
      <c r="H4" s="15"/>
      <c r="I4" s="15"/>
      <c r="J4" s="15"/>
      <c r="K4" s="15"/>
      <c r="L4" s="15"/>
      <c r="M4" s="15"/>
      <c r="N4" s="15"/>
    </row>
    <row r="5" spans="2:14" x14ac:dyDescent="0.35">
      <c r="B5" s="6" t="s">
        <v>3</v>
      </c>
      <c r="C5" s="7">
        <v>492</v>
      </c>
      <c r="D5" s="8">
        <f>C5/C3</f>
        <v>1.727485630620034E-3</v>
      </c>
      <c r="F5" s="15"/>
      <c r="G5" s="15"/>
      <c r="H5" s="15"/>
      <c r="I5" s="15"/>
      <c r="J5" s="15"/>
      <c r="K5" s="15"/>
      <c r="L5" s="15"/>
      <c r="M5" s="15"/>
      <c r="N5" s="15"/>
    </row>
    <row r="8" spans="2:14" ht="13" customHeight="1" x14ac:dyDescent="0.35">
      <c r="G8" s="16" t="s">
        <v>6</v>
      </c>
      <c r="H8" s="16"/>
      <c r="I8" s="16"/>
      <c r="J8" s="16"/>
      <c r="K8" s="16"/>
      <c r="L8" s="16"/>
      <c r="M8" s="16"/>
      <c r="N8" s="16"/>
    </row>
    <row r="9" spans="2:14" x14ac:dyDescent="0.35">
      <c r="G9" s="16"/>
      <c r="H9" s="16"/>
      <c r="I9" s="16"/>
      <c r="J9" s="16"/>
      <c r="K9" s="16"/>
      <c r="L9" s="16"/>
      <c r="M9" s="16"/>
      <c r="N9" s="16"/>
    </row>
    <row r="10" spans="2:14" x14ac:dyDescent="0.35">
      <c r="G10" s="16"/>
      <c r="H10" s="16"/>
      <c r="I10" s="16"/>
      <c r="J10" s="16"/>
      <c r="K10" s="16"/>
      <c r="L10" s="16"/>
      <c r="M10" s="16"/>
      <c r="N10" s="16"/>
    </row>
    <row r="11" spans="2:14" x14ac:dyDescent="0.35">
      <c r="G11" s="16"/>
      <c r="H11" s="16"/>
      <c r="I11" s="16"/>
      <c r="J11" s="16"/>
      <c r="K11" s="16"/>
      <c r="L11" s="16"/>
      <c r="M11" s="16"/>
      <c r="N11" s="16"/>
    </row>
    <row r="12" spans="2:14" x14ac:dyDescent="0.35">
      <c r="G12" s="16"/>
      <c r="H12" s="16"/>
      <c r="I12" s="16"/>
      <c r="J12" s="16"/>
      <c r="K12" s="16"/>
      <c r="L12" s="16"/>
      <c r="M12" s="16"/>
      <c r="N12" s="16"/>
    </row>
    <row r="13" spans="2:14" x14ac:dyDescent="0.35">
      <c r="G13" s="16"/>
      <c r="H13" s="16"/>
      <c r="I13" s="16"/>
      <c r="J13" s="16"/>
      <c r="K13" s="16"/>
      <c r="L13" s="16"/>
      <c r="M13" s="16"/>
      <c r="N13" s="16"/>
    </row>
    <row r="14" spans="2:14" x14ac:dyDescent="0.35">
      <c r="G14" s="16"/>
      <c r="H14" s="16"/>
      <c r="I14" s="16"/>
      <c r="J14" s="16"/>
      <c r="K14" s="16"/>
      <c r="L14" s="16"/>
      <c r="M14" s="16"/>
      <c r="N14" s="16"/>
    </row>
    <row r="15" spans="2:14" x14ac:dyDescent="0.35">
      <c r="G15" s="16"/>
      <c r="H15" s="16"/>
      <c r="I15" s="16"/>
      <c r="J15" s="16"/>
      <c r="K15" s="16"/>
      <c r="L15" s="16"/>
      <c r="M15" s="16"/>
      <c r="N15" s="16"/>
    </row>
    <row r="16" spans="2:14" x14ac:dyDescent="0.35">
      <c r="G16" s="16"/>
      <c r="H16" s="16"/>
      <c r="I16" s="16"/>
      <c r="J16" s="16"/>
      <c r="K16" s="16"/>
      <c r="L16" s="16"/>
      <c r="M16" s="16"/>
      <c r="N16" s="16"/>
    </row>
    <row r="17" spans="2:14" x14ac:dyDescent="0.35">
      <c r="G17" s="16"/>
      <c r="H17" s="16"/>
      <c r="I17" s="16"/>
      <c r="J17" s="16"/>
      <c r="K17" s="16"/>
      <c r="L17" s="16"/>
      <c r="M17" s="16"/>
      <c r="N17" s="16"/>
    </row>
    <row r="18" spans="2:14" x14ac:dyDescent="0.35">
      <c r="G18" s="16"/>
      <c r="H18" s="16"/>
      <c r="I18" s="16"/>
      <c r="J18" s="16"/>
      <c r="K18" s="16"/>
      <c r="L18" s="16"/>
      <c r="M18" s="16"/>
      <c r="N18" s="16"/>
    </row>
    <row r="19" spans="2:14" x14ac:dyDescent="0.35">
      <c r="G19" s="16"/>
      <c r="H19" s="16"/>
      <c r="I19" s="16"/>
      <c r="J19" s="16"/>
      <c r="K19" s="16"/>
      <c r="L19" s="16"/>
      <c r="M19" s="16"/>
      <c r="N19" s="16"/>
    </row>
    <row r="20" spans="2:14" x14ac:dyDescent="0.35">
      <c r="G20" s="16"/>
      <c r="H20" s="16"/>
      <c r="I20" s="16"/>
      <c r="J20" s="16"/>
      <c r="K20" s="16"/>
      <c r="L20" s="16"/>
      <c r="M20" s="16"/>
      <c r="N20" s="16"/>
    </row>
    <row r="21" spans="2:14" x14ac:dyDescent="0.35">
      <c r="G21" s="16"/>
      <c r="H21" s="16"/>
      <c r="I21" s="16"/>
      <c r="J21" s="16"/>
      <c r="K21" s="16"/>
      <c r="L21" s="16"/>
      <c r="M21" s="16"/>
      <c r="N21" s="16"/>
    </row>
    <row r="22" spans="2:14" x14ac:dyDescent="0.35">
      <c r="G22" s="16"/>
      <c r="H22" s="16"/>
      <c r="I22" s="16"/>
      <c r="J22" s="16"/>
      <c r="K22" s="16"/>
      <c r="L22" s="16"/>
      <c r="M22" s="16"/>
      <c r="N22" s="16"/>
    </row>
    <row r="25" spans="2:14" x14ac:dyDescent="0.35">
      <c r="B25" s="10" t="s">
        <v>1</v>
      </c>
      <c r="C25" s="11">
        <f>SUM(C26:C27)</f>
        <v>9103</v>
      </c>
      <c r="F25" s="14" t="s">
        <v>5</v>
      </c>
      <c r="G25" s="15"/>
      <c r="H25" s="15"/>
      <c r="I25" s="15"/>
      <c r="J25" s="15"/>
      <c r="K25" s="15"/>
      <c r="L25" s="15"/>
      <c r="M25" s="15"/>
      <c r="N25" s="15"/>
    </row>
    <row r="26" spans="2:14" x14ac:dyDescent="0.35">
      <c r="B26" s="6" t="s">
        <v>2</v>
      </c>
      <c r="C26" s="7">
        <v>8611</v>
      </c>
      <c r="D26" s="8">
        <f>C26/C25</f>
        <v>0.94595188399428765</v>
      </c>
      <c r="E26" s="8"/>
      <c r="F26" s="15"/>
      <c r="G26" s="15"/>
      <c r="H26" s="15"/>
      <c r="I26" s="15"/>
      <c r="J26" s="15"/>
      <c r="K26" s="15"/>
      <c r="L26" s="15"/>
      <c r="M26" s="15"/>
      <c r="N26" s="15"/>
    </row>
    <row r="27" spans="2:14" x14ac:dyDescent="0.35">
      <c r="B27" s="6" t="s">
        <v>3</v>
      </c>
      <c r="C27" s="7">
        <v>492</v>
      </c>
      <c r="D27" s="8">
        <f>C27/C25</f>
        <v>5.4048116005712403E-2</v>
      </c>
      <c r="F27" s="15"/>
      <c r="G27" s="15"/>
      <c r="H27" s="15"/>
      <c r="I27" s="15"/>
      <c r="J27" s="15"/>
      <c r="K27" s="15"/>
      <c r="L27" s="15"/>
      <c r="M27" s="15"/>
      <c r="N27" s="15"/>
    </row>
  </sheetData>
  <mergeCells count="3">
    <mergeCell ref="F3:N5"/>
    <mergeCell ref="F25:N27"/>
    <mergeCell ref="G8:N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showGridLines="0" zoomScale="80" zoomScaleNormal="80" workbookViewId="0">
      <selection activeCell="D5" sqref="D5"/>
    </sheetView>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12" s="3" customFormat="1" ht="19.5" x14ac:dyDescent="0.35">
      <c r="B1" s="3" t="s">
        <v>7</v>
      </c>
      <c r="C1" s="4"/>
      <c r="E1" s="4"/>
    </row>
    <row r="2" spans="2:12" x14ac:dyDescent="0.35">
      <c r="F2" s="16" t="s">
        <v>17</v>
      </c>
      <c r="G2" s="17"/>
      <c r="H2" s="17"/>
      <c r="I2" s="17"/>
      <c r="J2" s="17"/>
      <c r="K2" s="17"/>
      <c r="L2" s="17"/>
    </row>
    <row r="3" spans="2:12" x14ac:dyDescent="0.35">
      <c r="B3" s="6" t="s">
        <v>8</v>
      </c>
      <c r="C3" s="7">
        <v>29</v>
      </c>
      <c r="F3" s="17"/>
      <c r="G3" s="17"/>
      <c r="H3" s="17"/>
      <c r="I3" s="17"/>
      <c r="J3" s="17"/>
      <c r="K3" s="17"/>
      <c r="L3" s="17"/>
    </row>
    <row r="4" spans="2:12" x14ac:dyDescent="0.35">
      <c r="B4" s="6" t="s">
        <v>9</v>
      </c>
      <c r="C4" s="7">
        <v>1624</v>
      </c>
      <c r="F4" s="17"/>
      <c r="G4" s="17"/>
      <c r="H4" s="17"/>
      <c r="I4" s="17"/>
      <c r="J4" s="17"/>
      <c r="K4" s="17"/>
      <c r="L4" s="17"/>
    </row>
    <row r="5" spans="2:12" x14ac:dyDescent="0.35">
      <c r="B5" s="6" t="s">
        <v>10</v>
      </c>
      <c r="C5" s="7">
        <f>SUM(C3:C4)</f>
        <v>1653</v>
      </c>
      <c r="F5" s="17"/>
      <c r="G5" s="17"/>
      <c r="H5" s="17"/>
      <c r="I5" s="17"/>
      <c r="J5" s="17"/>
      <c r="K5" s="17"/>
      <c r="L5" s="17"/>
    </row>
    <row r="6" spans="2:12" x14ac:dyDescent="0.35">
      <c r="B6" s="10" t="s">
        <v>11</v>
      </c>
      <c r="C6" s="11">
        <v>87</v>
      </c>
      <c r="F6" s="17"/>
      <c r="G6" s="17"/>
      <c r="H6" s="17"/>
      <c r="I6" s="17"/>
      <c r="J6" s="17"/>
      <c r="K6" s="17"/>
      <c r="L6" s="17"/>
    </row>
    <row r="7" spans="2:12" x14ac:dyDescent="0.35">
      <c r="F7" s="17"/>
      <c r="G7" s="17"/>
      <c r="H7" s="17"/>
      <c r="I7" s="17"/>
      <c r="J7" s="17"/>
      <c r="K7" s="17"/>
      <c r="L7" s="17"/>
    </row>
    <row r="8" spans="2:12" x14ac:dyDescent="0.35">
      <c r="B8" s="6" t="s">
        <v>12</v>
      </c>
      <c r="C8" s="6">
        <v>0</v>
      </c>
      <c r="D8" s="7">
        <v>29</v>
      </c>
      <c r="F8" s="17"/>
      <c r="G8" s="17"/>
      <c r="H8" s="17"/>
      <c r="I8" s="17"/>
      <c r="J8" s="17"/>
      <c r="K8" s="17"/>
      <c r="L8" s="17"/>
    </row>
    <row r="9" spans="2:12" x14ac:dyDescent="0.35">
      <c r="B9" s="6" t="s">
        <v>13</v>
      </c>
      <c r="C9" s="7">
        <f>D8</f>
        <v>29</v>
      </c>
      <c r="D9" s="7">
        <v>1624</v>
      </c>
      <c r="F9" s="17"/>
      <c r="G9" s="17"/>
      <c r="H9" s="17"/>
      <c r="I9" s="17"/>
      <c r="J9" s="17"/>
      <c r="K9" s="17"/>
      <c r="L9" s="17"/>
    </row>
    <row r="10" spans="2:12" x14ac:dyDescent="0.35">
      <c r="B10" s="6" t="s">
        <v>14</v>
      </c>
      <c r="C10" s="6">
        <v>0</v>
      </c>
      <c r="D10" s="7">
        <f>SUM(D8:D9)</f>
        <v>1653</v>
      </c>
      <c r="F10" s="17"/>
      <c r="G10" s="17"/>
      <c r="H10" s="17"/>
      <c r="I10" s="17"/>
      <c r="J10" s="17"/>
      <c r="K10" s="17"/>
      <c r="L10" s="17"/>
    </row>
    <row r="11" spans="2:12" x14ac:dyDescent="0.35">
      <c r="B11" s="6" t="s">
        <v>16</v>
      </c>
      <c r="C11" s="7">
        <f>D12</f>
        <v>87</v>
      </c>
      <c r="D11" s="7">
        <f>D10-D12</f>
        <v>1566</v>
      </c>
      <c r="F11" s="17"/>
      <c r="G11" s="17"/>
      <c r="H11" s="17"/>
      <c r="I11" s="17"/>
      <c r="J11" s="17"/>
      <c r="K11" s="17"/>
      <c r="L11" s="17"/>
    </row>
    <row r="12" spans="2:12" x14ac:dyDescent="0.35">
      <c r="B12" s="6" t="s">
        <v>15</v>
      </c>
      <c r="C12" s="6">
        <v>0</v>
      </c>
      <c r="D12" s="7">
        <v>87</v>
      </c>
      <c r="F12" s="17"/>
      <c r="G12" s="17"/>
      <c r="H12" s="17"/>
      <c r="I12" s="17"/>
      <c r="J12" s="17"/>
      <c r="K12" s="17"/>
      <c r="L12" s="17"/>
    </row>
  </sheetData>
  <mergeCells count="1">
    <mergeCell ref="F2:L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showGridLines="0" tabSelected="1" zoomScale="80" zoomScaleNormal="80" workbookViewId="0">
      <selection activeCell="G5" sqref="G5"/>
    </sheetView>
  </sheetViews>
  <sheetFormatPr defaultColWidth="13.453125" defaultRowHeight="13" x14ac:dyDescent="0.35"/>
  <cols>
    <col min="1" max="1" width="3.453125" style="1" customWidth="1"/>
    <col min="2" max="2" width="26.7265625" style="1" customWidth="1"/>
    <col min="3" max="3" width="13.453125" style="5"/>
    <col min="4" max="4" width="13.453125" style="1"/>
    <col min="5" max="5" width="13.453125" style="5"/>
    <col min="6" max="16384" width="13.453125" style="1"/>
  </cols>
  <sheetData>
    <row r="1" spans="2:9" s="3" customFormat="1" ht="19.5" x14ac:dyDescent="0.35">
      <c r="B1" s="3" t="s">
        <v>18</v>
      </c>
      <c r="C1" s="4"/>
      <c r="E1" s="4"/>
    </row>
    <row r="2" spans="2:9" ht="13" customHeight="1" x14ac:dyDescent="0.35"/>
    <row r="3" spans="2:9" ht="13" customHeight="1" x14ac:dyDescent="0.35">
      <c r="B3" s="6" t="s">
        <v>32</v>
      </c>
      <c r="C3" s="7">
        <v>87</v>
      </c>
      <c r="E3" s="1"/>
    </row>
    <row r="4" spans="2:9" ht="13" customHeight="1" x14ac:dyDescent="0.35">
      <c r="B4" s="6" t="s">
        <v>34</v>
      </c>
      <c r="C4" s="7">
        <v>58</v>
      </c>
      <c r="E4" s="1"/>
    </row>
    <row r="5" spans="2:9" ht="13" customHeight="1" x14ac:dyDescent="0.35">
      <c r="B5" s="9" t="s">
        <v>35</v>
      </c>
      <c r="C5" s="7">
        <v>29</v>
      </c>
      <c r="E5" s="1"/>
    </row>
    <row r="6" spans="2:9" ht="13" customHeight="1" x14ac:dyDescent="0.35">
      <c r="B6" s="6" t="s">
        <v>31</v>
      </c>
      <c r="C6" s="7">
        <v>1</v>
      </c>
      <c r="E6" s="1"/>
    </row>
    <row r="7" spans="2:9" ht="13" customHeight="1" x14ac:dyDescent="0.35"/>
    <row r="8" spans="2:9" x14ac:dyDescent="0.35">
      <c r="B8" s="16" t="s">
        <v>36</v>
      </c>
      <c r="C8" s="16"/>
      <c r="D8" s="16"/>
      <c r="E8" s="16"/>
      <c r="F8" s="16"/>
      <c r="G8" s="16"/>
      <c r="H8" s="16"/>
      <c r="I8" s="16"/>
    </row>
    <row r="9" spans="2:9" x14ac:dyDescent="0.35">
      <c r="B9" s="16"/>
      <c r="C9" s="16"/>
      <c r="D9" s="16"/>
      <c r="E9" s="16"/>
      <c r="F9" s="16"/>
      <c r="G9" s="16"/>
      <c r="H9" s="16"/>
      <c r="I9" s="16"/>
    </row>
    <row r="10" spans="2:9" x14ac:dyDescent="0.35">
      <c r="B10" s="16"/>
      <c r="C10" s="16"/>
      <c r="D10" s="16"/>
      <c r="E10" s="16"/>
      <c r="F10" s="16"/>
      <c r="G10" s="16"/>
      <c r="H10" s="16"/>
      <c r="I10" s="16"/>
    </row>
    <row r="11" spans="2:9" x14ac:dyDescent="0.35">
      <c r="B11" s="16"/>
      <c r="C11" s="16"/>
      <c r="D11" s="16"/>
      <c r="E11" s="16"/>
      <c r="F11" s="16"/>
      <c r="G11" s="16"/>
      <c r="H11" s="16"/>
      <c r="I11" s="16"/>
    </row>
    <row r="12" spans="2:9" x14ac:dyDescent="0.35">
      <c r="B12" s="16"/>
      <c r="C12" s="16"/>
      <c r="D12" s="16"/>
      <c r="E12" s="16"/>
      <c r="F12" s="16"/>
      <c r="G12" s="16"/>
      <c r="H12" s="16"/>
      <c r="I12" s="16"/>
    </row>
    <row r="13" spans="2:9" x14ac:dyDescent="0.35">
      <c r="B13" s="16"/>
      <c r="C13" s="16"/>
      <c r="D13" s="16"/>
      <c r="E13" s="16"/>
      <c r="F13" s="16"/>
      <c r="G13" s="16"/>
      <c r="H13" s="16"/>
      <c r="I13" s="16"/>
    </row>
    <row r="14" spans="2:9" x14ac:dyDescent="0.35">
      <c r="B14" s="16"/>
      <c r="C14" s="16"/>
      <c r="D14" s="16"/>
      <c r="E14" s="16"/>
      <c r="F14" s="16"/>
      <c r="G14" s="16"/>
      <c r="H14" s="16"/>
      <c r="I14" s="16"/>
    </row>
    <row r="15" spans="2:9" x14ac:dyDescent="0.35">
      <c r="B15" s="16"/>
      <c r="C15" s="16"/>
      <c r="D15" s="16"/>
      <c r="E15" s="16"/>
      <c r="F15" s="16"/>
      <c r="G15" s="16"/>
      <c r="H15" s="16"/>
      <c r="I15" s="16"/>
    </row>
    <row r="16" spans="2:9" x14ac:dyDescent="0.35">
      <c r="B16" s="16"/>
      <c r="C16" s="16"/>
      <c r="D16" s="16"/>
      <c r="E16" s="16"/>
      <c r="F16" s="16"/>
      <c r="G16" s="16"/>
      <c r="H16" s="16"/>
      <c r="I16" s="16"/>
    </row>
    <row r="17" spans="2:10" x14ac:dyDescent="0.35">
      <c r="B17" s="16"/>
      <c r="C17" s="16"/>
      <c r="D17" s="16"/>
      <c r="E17" s="16"/>
      <c r="F17" s="16"/>
      <c r="G17" s="16"/>
      <c r="H17" s="16"/>
      <c r="I17" s="16"/>
    </row>
    <row r="18" spans="2:10" x14ac:dyDescent="0.35">
      <c r="B18" s="16"/>
      <c r="C18" s="16"/>
      <c r="D18" s="16"/>
      <c r="E18" s="16"/>
      <c r="F18" s="16"/>
      <c r="G18" s="16"/>
      <c r="H18" s="16"/>
      <c r="I18" s="16"/>
    </row>
    <row r="19" spans="2:10" x14ac:dyDescent="0.35">
      <c r="B19" s="16"/>
      <c r="C19" s="16"/>
      <c r="D19" s="16"/>
      <c r="E19" s="16"/>
      <c r="F19" s="16"/>
      <c r="G19" s="16"/>
      <c r="H19" s="16"/>
      <c r="I19" s="16"/>
    </row>
    <row r="20" spans="2:10" x14ac:dyDescent="0.35">
      <c r="B20" s="16"/>
      <c r="C20" s="16"/>
      <c r="D20" s="16"/>
      <c r="E20" s="16"/>
      <c r="F20" s="16"/>
      <c r="G20" s="16"/>
      <c r="H20" s="16"/>
      <c r="I20" s="16"/>
    </row>
    <row r="21" spans="2:10" x14ac:dyDescent="0.35">
      <c r="B21" s="16"/>
      <c r="C21" s="16"/>
      <c r="D21" s="16"/>
      <c r="E21" s="16"/>
      <c r="F21" s="16"/>
      <c r="G21" s="16"/>
      <c r="H21" s="16"/>
      <c r="I21" s="16"/>
    </row>
    <row r="22" spans="2:10" x14ac:dyDescent="0.35">
      <c r="B22" s="16"/>
      <c r="C22" s="16"/>
      <c r="D22" s="16"/>
      <c r="E22" s="16"/>
      <c r="F22" s="16"/>
      <c r="G22" s="16"/>
      <c r="H22" s="16"/>
      <c r="I22" s="16"/>
    </row>
    <row r="24" spans="2:10" s="2" customFormat="1" x14ac:dyDescent="0.35">
      <c r="B24" s="18" t="s">
        <v>19</v>
      </c>
      <c r="C24" s="19"/>
      <c r="D24" s="18" t="s">
        <v>20</v>
      </c>
      <c r="E24" s="19"/>
    </row>
    <row r="25" spans="2:10" s="2" customFormat="1" x14ac:dyDescent="0.35">
      <c r="B25" s="13" t="s">
        <v>21</v>
      </c>
      <c r="C25" s="13" t="s">
        <v>22</v>
      </c>
      <c r="D25" s="13" t="s">
        <v>21</v>
      </c>
      <c r="E25" s="13" t="s">
        <v>22</v>
      </c>
      <c r="F25" s="24" t="s">
        <v>33</v>
      </c>
      <c r="G25" s="25"/>
      <c r="H25" s="26"/>
    </row>
    <row r="26" spans="2:10" s="2" customFormat="1" x14ac:dyDescent="0.35">
      <c r="B26" s="13" t="s">
        <v>23</v>
      </c>
      <c r="C26" s="13" t="s">
        <v>25</v>
      </c>
      <c r="D26" s="13" t="s">
        <v>26</v>
      </c>
      <c r="E26" s="13" t="s">
        <v>24</v>
      </c>
      <c r="F26" s="12" t="s">
        <v>27</v>
      </c>
      <c r="G26" s="12" t="s">
        <v>28</v>
      </c>
      <c r="H26" s="12" t="s">
        <v>29</v>
      </c>
      <c r="I26" s="12" t="s">
        <v>30</v>
      </c>
    </row>
    <row r="27" spans="2:10" x14ac:dyDescent="0.35">
      <c r="B27" s="21">
        <v>1433</v>
      </c>
      <c r="C27" s="20">
        <v>2</v>
      </c>
      <c r="D27" s="21">
        <v>13</v>
      </c>
      <c r="E27" s="20">
        <v>69</v>
      </c>
      <c r="F27" s="22">
        <f t="shared" ref="F27" si="0">E27/(E27+C27)</f>
        <v>0.971830985915493</v>
      </c>
      <c r="G27" s="22">
        <f t="shared" ref="G27" si="1">E27/(E27+D27)</f>
        <v>0.84146341463414631</v>
      </c>
      <c r="H27" s="22">
        <f t="shared" ref="H27" si="2">(2*F27*G27)/(F27+G27)</f>
        <v>0.90196078431372551</v>
      </c>
      <c r="I27" s="23">
        <f t="shared" ref="I27" si="3">SUM(B27,E27)/SUM(B27:E27)</f>
        <v>0.990112063282795</v>
      </c>
      <c r="J27" s="5"/>
    </row>
  </sheetData>
  <mergeCells count="4">
    <mergeCell ref="B24:C24"/>
    <mergeCell ref="D24:E24"/>
    <mergeCell ref="B8:I22"/>
    <mergeCell ref="F25:H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Feature Engineering</vt:lpstr>
      <vt:lpstr>Artificial Neural Network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2018-06-09T08:26:56Z</dcterms:modified>
</cp:coreProperties>
</file>