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Type" sheetId="1" r:id="rId1"/>
    <sheet name="Country" sheetId="12" r:id="rId2"/>
    <sheet name="Month" sheetId="13" r:id="rId3"/>
    <sheet name="All" sheetId="2" r:id="rId4"/>
  </sheets>
  <calcPr calcId="145621"/>
</workbook>
</file>

<file path=xl/calcChain.xml><?xml version="1.0" encoding="utf-8"?>
<calcChain xmlns="http://schemas.openxmlformats.org/spreadsheetml/2006/main">
  <c r="C98" i="2" l="1"/>
  <c r="C88" i="2"/>
  <c r="C78" i="2"/>
  <c r="C68" i="2"/>
  <c r="C58" i="2"/>
  <c r="C48" i="2"/>
  <c r="C38" i="2"/>
  <c r="C28" i="2"/>
  <c r="C18" i="2"/>
  <c r="C8" i="2"/>
  <c r="D16" i="13" l="1"/>
  <c r="D15" i="13"/>
  <c r="D14" i="13"/>
  <c r="D13" i="13"/>
  <c r="D12" i="13"/>
  <c r="D11" i="13"/>
  <c r="D10" i="13"/>
  <c r="D9" i="13"/>
  <c r="D8" i="13"/>
  <c r="D7" i="13"/>
  <c r="D6" i="13"/>
  <c r="D5" i="13"/>
  <c r="D14" i="12"/>
  <c r="C17" i="13"/>
  <c r="D15" i="12"/>
  <c r="D13" i="12"/>
  <c r="D12" i="12"/>
  <c r="D11" i="12"/>
  <c r="D10" i="12"/>
  <c r="D9" i="12"/>
  <c r="D8" i="12"/>
  <c r="D7" i="12"/>
  <c r="D6" i="12"/>
  <c r="D5" i="12"/>
  <c r="C16" i="12"/>
  <c r="C9" i="1"/>
  <c r="D8" i="1" l="1"/>
  <c r="D17" i="13"/>
  <c r="D6" i="1"/>
  <c r="D5" i="1"/>
  <c r="D7" i="1"/>
  <c r="D16" i="12" l="1"/>
  <c r="D9" i="1" l="1"/>
</calcChain>
</file>

<file path=xl/sharedStrings.xml><?xml version="1.0" encoding="utf-8"?>
<sst xmlns="http://schemas.openxmlformats.org/spreadsheetml/2006/main" count="117" uniqueCount="45">
  <si>
    <t>Total</t>
  </si>
  <si>
    <t>murder</t>
  </si>
  <si>
    <t>hurt</t>
  </si>
  <si>
    <t>kidnapping</t>
  </si>
  <si>
    <t>rape</t>
  </si>
  <si>
    <t>dowry</t>
  </si>
  <si>
    <t>women</t>
  </si>
  <si>
    <t>riots</t>
  </si>
  <si>
    <t>Precentage</t>
  </si>
  <si>
    <t>Cheating</t>
  </si>
  <si>
    <t>Theft</t>
  </si>
  <si>
    <t>Others</t>
  </si>
  <si>
    <t>All</t>
  </si>
  <si>
    <t>Visa</t>
  </si>
  <si>
    <t>Count</t>
  </si>
  <si>
    <t>Type</t>
  </si>
  <si>
    <t>Country</t>
  </si>
  <si>
    <t>Bangladesh</t>
  </si>
  <si>
    <t>United Kingdom</t>
  </si>
  <si>
    <t>United States Of America</t>
  </si>
  <si>
    <t>Russian Federation</t>
  </si>
  <si>
    <t>Germany</t>
  </si>
  <si>
    <t>Sri Lanka</t>
  </si>
  <si>
    <t>Malaysia</t>
  </si>
  <si>
    <t>France</t>
  </si>
  <si>
    <t>China</t>
  </si>
  <si>
    <t>Count in '000</t>
  </si>
  <si>
    <t>Month</t>
  </si>
  <si>
    <t>Japan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</si>
  <si>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</si>
  <si>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</si>
  <si>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</si>
  <si>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</si>
  <si>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</si>
  <si>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</si>
  <si>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</si>
  <si>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</si>
  <si>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</si>
  <si>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</si>
  <si>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</si>
  <si>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</si>
  <si>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0"/>
        <color theme="1"/>
        <rFont val="Calibri"/>
        <family val="2"/>
        <scheme val="minor"/>
      </rPr>
      <t>Visa Dataset</t>
    </r>
    <r>
      <rPr>
        <sz val="10"/>
        <color theme="1"/>
        <rFont val="Calibri"/>
        <family val="2"/>
        <scheme val="minor"/>
      </rPr>
      <t xml:space="preserve">
https://www.kaggle.com/srinivas1/world-foreign-affairssvisa-immigration-india201014/
VISA_Details_2013</t>
    </r>
  </si>
  <si>
    <t>Student</t>
  </si>
  <si>
    <t>Work</t>
  </si>
  <si>
    <t>Tourist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</si>
</sst>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" fontId="1" fillId="0" borderId="0" xfId="0" applyNumberFormat="1" applyFont="1" applyAlignment="1">
      <alignment horizontal="center" vertical="top"/>
    </xf>
    <xf numFmtId="4" fontId="3" fillId="3" borderId="0" xfId="0" applyNumberFormat="1" applyFont="1" applyFill="1" applyAlignment="1">
      <alignment horizontal="center" vertical="top"/>
    </xf>
    <xf numFmtId="3" fontId="3" fillId="3" borderId="0" xfId="0" applyNumberFormat="1" applyFont="1" applyFill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 vertical="top"/>
    </xf>
    <xf numFmtId="164" fontId="3" fillId="3" borderId="0" xfId="0" applyNumberFormat="1" applyFont="1" applyFill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0" fontId="3" fillId="3" borderId="0" xfId="0" applyNumberFormat="1" applyFont="1" applyFill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2" fillId="2" borderId="2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/>
    </xf>
    <xf numFmtId="3" fontId="2" fillId="2" borderId="11" xfId="0" applyNumberFormat="1" applyFont="1" applyFill="1" applyBorder="1" applyAlignment="1">
      <alignment horizontal="center" vertical="top"/>
    </xf>
    <xf numFmtId="164" fontId="2" fillId="2" borderId="11" xfId="0" applyNumberFormat="1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top"/>
    </xf>
    <xf numFmtId="9" fontId="3" fillId="3" borderId="0" xfId="0" applyNumberFormat="1" applyFont="1" applyFill="1" applyAlignment="1">
      <alignment horizontal="center" vertical="top"/>
    </xf>
    <xf numFmtId="9" fontId="2" fillId="2" borderId="2" xfId="0" applyNumberFormat="1" applyFont="1" applyFill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  <xf numFmtId="9" fontId="2" fillId="2" borderId="11" xfId="0" applyNumberFormat="1" applyFont="1" applyFill="1" applyBorder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0" fontId="2" fillId="2" borderId="11" xfId="0" applyNumberFormat="1" applyFont="1" applyFill="1" applyBorder="1" applyAlignment="1">
      <alignment horizontal="center" vertical="top"/>
    </xf>
    <xf numFmtId="4" fontId="4" fillId="3" borderId="11" xfId="0" applyNumberFormat="1" applyFont="1" applyFill="1" applyBorder="1" applyAlignment="1">
      <alignment horizontal="center" vertical="top"/>
    </xf>
    <xf numFmtId="4" fontId="1" fillId="0" borderId="4" xfId="0" applyNumberFormat="1" applyFont="1" applyBorder="1" applyAlignment="1">
      <alignment horizontal="left" vertical="top" wrapText="1"/>
    </xf>
    <xf numFmtId="4" fontId="1" fillId="0" borderId="5" xfId="0" applyNumberFormat="1" applyFont="1" applyBorder="1" applyAlignment="1">
      <alignment horizontal="left" vertical="top" wrapText="1"/>
    </xf>
    <xf numFmtId="4" fontId="1" fillId="0" borderId="6" xfId="0" applyNumberFormat="1" applyFont="1" applyBorder="1" applyAlignment="1">
      <alignment horizontal="left" vertical="top" wrapText="1"/>
    </xf>
    <xf numFmtId="4" fontId="1" fillId="0" borderId="7" xfId="0" applyNumberFormat="1" applyFont="1" applyBorder="1" applyAlignment="1">
      <alignment horizontal="left" vertical="top" wrapText="1"/>
    </xf>
    <xf numFmtId="4" fontId="1" fillId="0" borderId="0" xfId="0" applyNumberFormat="1" applyFont="1" applyBorder="1" applyAlignment="1">
      <alignment horizontal="left" vertical="top" wrapText="1"/>
    </xf>
    <xf numFmtId="4" fontId="1" fillId="0" borderId="8" xfId="0" applyNumberFormat="1" applyFont="1" applyBorder="1" applyAlignment="1">
      <alignment horizontal="left" vertical="top" wrapText="1"/>
    </xf>
    <xf numFmtId="4" fontId="1" fillId="0" borderId="9" xfId="0" applyNumberFormat="1" applyFont="1" applyBorder="1" applyAlignment="1">
      <alignment horizontal="left" vertical="top" wrapText="1"/>
    </xf>
    <xf numFmtId="4" fontId="1" fillId="0" borderId="3" xfId="0" applyNumberFormat="1" applyFont="1" applyBorder="1" applyAlignment="1">
      <alignment horizontal="left" vertical="top" wrapText="1"/>
    </xf>
    <xf numFmtId="4" fontId="1" fillId="0" borderId="1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Type!$B$4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Type!$B$5:$B$8</c:f>
              <c:strCache>
                <c:ptCount val="4"/>
                <c:pt idx="0">
                  <c:v>Tourist</c:v>
                </c:pt>
                <c:pt idx="1">
                  <c:v>Work</c:v>
                </c:pt>
                <c:pt idx="2">
                  <c:v>Student</c:v>
                </c:pt>
                <c:pt idx="3">
                  <c:v>Others</c:v>
                </c:pt>
              </c:strCache>
            </c:strRef>
          </c:cat>
          <c:val>
            <c:numRef>
              <c:f>Type!$D$5:$D$8</c:f>
              <c:numCache>
                <c:formatCode>0.0%</c:formatCode>
                <c:ptCount val="4"/>
                <c:pt idx="0">
                  <c:v>0.79183050555958734</c:v>
                </c:pt>
                <c:pt idx="1">
                  <c:v>0.17927225627690788</c:v>
                </c:pt>
                <c:pt idx="2">
                  <c:v>5.4698758112349819E-3</c:v>
                </c:pt>
                <c:pt idx="3">
                  <c:v>2.3427362352269762E-2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7797504"/>
        <c:axId val="147799040"/>
      </c:barChart>
      <c:catAx>
        <c:axId val="147797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7799040"/>
        <c:crosses val="autoZero"/>
        <c:auto val="1"/>
        <c:lblAlgn val="ctr"/>
        <c:lblOffset val="100"/>
        <c:noMultiLvlLbl val="0"/>
      </c:catAx>
      <c:valAx>
        <c:axId val="14779904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47797504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All!$C$63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All!$B$64:$B$67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All!$C$64:$C$67</c:f>
              <c:numCache>
                <c:formatCode>0.0%</c:formatCode>
                <c:ptCount val="4"/>
                <c:pt idx="0">
                  <c:v>4.8739999999999999E-3</c:v>
                </c:pt>
                <c:pt idx="1">
                  <c:v>7.0879999999999997E-3</c:v>
                </c:pt>
                <c:pt idx="2">
                  <c:v>5.4197000000000002E-2</c:v>
                </c:pt>
                <c:pt idx="3">
                  <c:v>0.93384100000000003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74336"/>
        <c:axId val="159376128"/>
      </c:barChart>
      <c:catAx>
        <c:axId val="159374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376128"/>
        <c:crosses val="autoZero"/>
        <c:auto val="1"/>
        <c:lblAlgn val="ctr"/>
        <c:lblOffset val="100"/>
        <c:noMultiLvlLbl val="0"/>
      </c:catAx>
      <c:valAx>
        <c:axId val="159376128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937433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All!$C$73</c:f>
              <c:strCache>
                <c:ptCount val="1"/>
                <c:pt idx="0">
                  <c:v>kidnapping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All!$B$74:$B$77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All!$C$74:$C$77</c:f>
              <c:numCache>
                <c:formatCode>0.0%</c:formatCode>
                <c:ptCount val="4"/>
                <c:pt idx="0">
                  <c:v>3.3730000000000001E-3</c:v>
                </c:pt>
                <c:pt idx="1">
                  <c:v>8.482E-3</c:v>
                </c:pt>
                <c:pt idx="2">
                  <c:v>0.128109</c:v>
                </c:pt>
                <c:pt idx="3">
                  <c:v>0.85892599999999997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09856"/>
        <c:axId val="162011392"/>
      </c:barChart>
      <c:catAx>
        <c:axId val="162009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62011392"/>
        <c:crosses val="autoZero"/>
        <c:auto val="1"/>
        <c:lblAlgn val="ctr"/>
        <c:lblOffset val="100"/>
        <c:noMultiLvlLbl val="0"/>
      </c:catAx>
      <c:valAx>
        <c:axId val="162011392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6200985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All!$C$83</c:f>
              <c:strCache>
                <c:ptCount val="1"/>
                <c:pt idx="0">
                  <c:v>riots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All!$B$84:$B$87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All!$C$84:$C$87</c:f>
              <c:numCache>
                <c:formatCode>0.0%</c:formatCode>
                <c:ptCount val="4"/>
                <c:pt idx="0">
                  <c:v>7.7320000000000002E-3</c:v>
                </c:pt>
                <c:pt idx="1">
                  <c:v>3.4020000000000001E-3</c:v>
                </c:pt>
                <c:pt idx="2">
                  <c:v>0.56210899999999997</c:v>
                </c:pt>
                <c:pt idx="3">
                  <c:v>0.42452299999999998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24768"/>
        <c:axId val="162226560"/>
      </c:barChart>
      <c:catAx>
        <c:axId val="162224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2226560"/>
        <c:crosses val="autoZero"/>
        <c:auto val="1"/>
        <c:lblAlgn val="ctr"/>
        <c:lblOffset val="100"/>
        <c:noMultiLvlLbl val="0"/>
      </c:catAx>
      <c:valAx>
        <c:axId val="162226560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62224768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All!$C$93</c:f>
              <c:strCache>
                <c:ptCount val="1"/>
                <c:pt idx="0">
                  <c:v>hurt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All!$B$94:$B$97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All!$C$94:$C$97</c:f>
              <c:numCache>
                <c:formatCode>0.0%</c:formatCode>
                <c:ptCount val="4"/>
                <c:pt idx="0">
                  <c:v>1.867E-3</c:v>
                </c:pt>
                <c:pt idx="1">
                  <c:v>8.8800000000000001E-4</c:v>
                </c:pt>
                <c:pt idx="2">
                  <c:v>0.45895599999999998</c:v>
                </c:pt>
                <c:pt idx="3">
                  <c:v>0.53803299999999998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37536"/>
        <c:axId val="162739328"/>
      </c:barChart>
      <c:catAx>
        <c:axId val="162737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2739328"/>
        <c:crosses val="autoZero"/>
        <c:auto val="1"/>
        <c:lblAlgn val="ctr"/>
        <c:lblOffset val="100"/>
        <c:noMultiLvlLbl val="0"/>
      </c:catAx>
      <c:valAx>
        <c:axId val="162739328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6273753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Country!$B$4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Country!$B$5:$B$14</c:f>
              <c:strCache>
                <c:ptCount val="10"/>
                <c:pt idx="0">
                  <c:v>Bangladesh</c:v>
                </c:pt>
                <c:pt idx="1">
                  <c:v>United Kingdom</c:v>
                </c:pt>
                <c:pt idx="2">
                  <c:v>United States Of America</c:v>
                </c:pt>
                <c:pt idx="3">
                  <c:v>Russian Federation</c:v>
                </c:pt>
                <c:pt idx="4">
                  <c:v>Germany</c:v>
                </c:pt>
                <c:pt idx="5">
                  <c:v>Sri Lanka</c:v>
                </c:pt>
                <c:pt idx="6">
                  <c:v>Malaysia</c:v>
                </c:pt>
                <c:pt idx="7">
                  <c:v>France</c:v>
                </c:pt>
                <c:pt idx="8">
                  <c:v>China</c:v>
                </c:pt>
                <c:pt idx="9">
                  <c:v>Japan</c:v>
                </c:pt>
              </c:strCache>
            </c:strRef>
          </c:cat>
          <c:val>
            <c:numRef>
              <c:f>Country!$D$5:$D$14</c:f>
              <c:numCache>
                <c:formatCode>#,##0</c:formatCode>
                <c:ptCount val="10"/>
                <c:pt idx="0">
                  <c:v>452</c:v>
                </c:pt>
                <c:pt idx="1">
                  <c:v>356</c:v>
                </c:pt>
                <c:pt idx="2">
                  <c:v>264</c:v>
                </c:pt>
                <c:pt idx="3">
                  <c:v>200</c:v>
                </c:pt>
                <c:pt idx="4">
                  <c:v>155</c:v>
                </c:pt>
                <c:pt idx="5">
                  <c:v>148</c:v>
                </c:pt>
                <c:pt idx="6">
                  <c:v>146</c:v>
                </c:pt>
                <c:pt idx="7">
                  <c:v>143</c:v>
                </c:pt>
                <c:pt idx="8">
                  <c:v>141</c:v>
                </c:pt>
                <c:pt idx="9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179968"/>
        <c:axId val="148181760"/>
      </c:barChart>
      <c:catAx>
        <c:axId val="148179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181760"/>
        <c:crosses val="autoZero"/>
        <c:auto val="1"/>
        <c:lblAlgn val="ctr"/>
        <c:lblOffset val="100"/>
        <c:noMultiLvlLbl val="0"/>
      </c:catAx>
      <c:valAx>
        <c:axId val="1481817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48179968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Month!$B$4</c:f>
              <c:strCache>
                <c:ptCount val="1"/>
                <c:pt idx="0">
                  <c:v>Month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cat>
            <c:strRef>
              <c:f>Month!$B$5:$B$16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Month!$D$5:$D$16</c:f>
              <c:numCache>
                <c:formatCode>0%</c:formatCode>
                <c:ptCount val="12"/>
                <c:pt idx="0">
                  <c:v>0.12373708294912091</c:v>
                </c:pt>
                <c:pt idx="1">
                  <c:v>9.8363143457260258E-2</c:v>
                </c:pt>
                <c:pt idx="2">
                  <c:v>7.5191674767486394E-2</c:v>
                </c:pt>
                <c:pt idx="3">
                  <c:v>5.7854879133389332E-2</c:v>
                </c:pt>
                <c:pt idx="4">
                  <c:v>5.861125319160395E-2</c:v>
                </c:pt>
                <c:pt idx="5">
                  <c:v>6.0236773049993586E-2</c:v>
                </c:pt>
                <c:pt idx="6">
                  <c:v>6.9833082944360095E-2</c:v>
                </c:pt>
                <c:pt idx="7">
                  <c:v>5.5155200994057615E-2</c:v>
                </c:pt>
                <c:pt idx="8">
                  <c:v>7.6530653234034685E-2</c:v>
                </c:pt>
                <c:pt idx="9">
                  <c:v>9.3270264472051209E-2</c:v>
                </c:pt>
                <c:pt idx="10">
                  <c:v>0.11740996336852466</c:v>
                </c:pt>
                <c:pt idx="11">
                  <c:v>0.11380602843811732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1792"/>
        <c:axId val="148323712"/>
      </c:lineChart>
      <c:catAx>
        <c:axId val="1483217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323712"/>
        <c:crosses val="autoZero"/>
        <c:auto val="1"/>
        <c:lblAlgn val="ctr"/>
        <c:lblOffset val="100"/>
        <c:noMultiLvlLbl val="0"/>
      </c:catAx>
      <c:valAx>
        <c:axId val="148323712"/>
        <c:scaling>
          <c:orientation val="minMax"/>
          <c:max val="0.15000000000000002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crossAx val="148321792"/>
        <c:crosses val="autoZero"/>
        <c:crossBetween val="between"/>
        <c:majorUnit val="3.0000000000000006E-2"/>
      </c:valAx>
      <c:spPr>
        <a:solidFill>
          <a:schemeClr val="tx1"/>
        </a:solidFill>
        <a:ln>
          <a:noFill/>
        </a:ln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All!$B$4:$B$7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All!$C$4:$C$7</c:f>
              <c:numCache>
                <c:formatCode>0.0%</c:formatCode>
                <c:ptCount val="4"/>
                <c:pt idx="0">
                  <c:v>4.1479999999999998E-3</c:v>
                </c:pt>
                <c:pt idx="1">
                  <c:v>3.1549999999999998E-3</c:v>
                </c:pt>
                <c:pt idx="2">
                  <c:v>2.7911999999999999E-2</c:v>
                </c:pt>
                <c:pt idx="3">
                  <c:v>0.96440000000000003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57120"/>
        <c:axId val="148358656"/>
      </c:barChart>
      <c:catAx>
        <c:axId val="148357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48358656"/>
        <c:crosses val="autoZero"/>
        <c:auto val="1"/>
        <c:lblAlgn val="ctr"/>
        <c:lblOffset val="100"/>
        <c:noMultiLvlLbl val="0"/>
      </c:catAx>
      <c:valAx>
        <c:axId val="148358656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48357120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All!$C$13</c:f>
              <c:strCache>
                <c:ptCount val="1"/>
                <c:pt idx="0">
                  <c:v>Theft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All!$B$14:$B$17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All!$C$14:$C$17</c:f>
              <c:numCache>
                <c:formatCode>0.0%</c:formatCode>
                <c:ptCount val="4"/>
                <c:pt idx="0">
                  <c:v>2.5969999999999999E-3</c:v>
                </c:pt>
                <c:pt idx="1">
                  <c:v>3.3599999999999998E-4</c:v>
                </c:pt>
                <c:pt idx="2">
                  <c:v>0.16792699999999999</c:v>
                </c:pt>
                <c:pt idx="3">
                  <c:v>0.82785399999999998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72352"/>
        <c:axId val="155973888"/>
      </c:barChart>
      <c:catAx>
        <c:axId val="155972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973888"/>
        <c:crosses val="autoZero"/>
        <c:auto val="1"/>
        <c:lblAlgn val="ctr"/>
        <c:lblOffset val="100"/>
        <c:noMultiLvlLbl val="0"/>
      </c:catAx>
      <c:valAx>
        <c:axId val="155973888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5972352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All!$C$23</c:f>
              <c:strCache>
                <c:ptCount val="1"/>
                <c:pt idx="0">
                  <c:v>Cheating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All!$B$24:$B$27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All!$C$24:$C$27</c:f>
              <c:numCache>
                <c:formatCode>0.0%</c:formatCode>
                <c:ptCount val="4"/>
                <c:pt idx="0">
                  <c:v>1.7210000000000001E-3</c:v>
                </c:pt>
                <c:pt idx="1">
                  <c:v>4.169E-3</c:v>
                </c:pt>
                <c:pt idx="2">
                  <c:v>0.22239200000000001</c:v>
                </c:pt>
                <c:pt idx="3">
                  <c:v>0.77164100000000002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21440"/>
        <c:axId val="152622976"/>
      </c:barChart>
      <c:catAx>
        <c:axId val="152621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2622976"/>
        <c:crosses val="autoZero"/>
        <c:auto val="1"/>
        <c:lblAlgn val="ctr"/>
        <c:lblOffset val="100"/>
        <c:noMultiLvlLbl val="0"/>
      </c:catAx>
      <c:valAx>
        <c:axId val="152622976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2621440"/>
        <c:crosses val="autoZero"/>
        <c:crossBetween val="between"/>
      </c:valAx>
      <c:spPr>
        <a:solidFill>
          <a:schemeClr val="tx1"/>
        </a:solidFill>
        <a:ln>
          <a:noFill/>
        </a:ln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All!$C$33</c:f>
              <c:strCache>
                <c:ptCount val="1"/>
                <c:pt idx="0">
                  <c:v>dowry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All!$B$34:$B$37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All!$C$34:$C$37</c:f>
              <c:numCache>
                <c:formatCode>0.0%</c:formatCode>
                <c:ptCount val="4"/>
                <c:pt idx="0">
                  <c:v>3.5769999999999999E-3</c:v>
                </c:pt>
                <c:pt idx="1">
                  <c:v>5.7899999999999998E-4</c:v>
                </c:pt>
                <c:pt idx="2">
                  <c:v>3.0421E-2</c:v>
                </c:pt>
                <c:pt idx="3">
                  <c:v>0.96539299999999995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64608"/>
        <c:axId val="153766144"/>
      </c:barChart>
      <c:catAx>
        <c:axId val="153764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3766144"/>
        <c:crosses val="autoZero"/>
        <c:auto val="1"/>
        <c:lblAlgn val="ctr"/>
        <c:lblOffset val="100"/>
        <c:noMultiLvlLbl val="0"/>
      </c:catAx>
      <c:valAx>
        <c:axId val="153766144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3764608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All!$C$43</c:f>
              <c:strCache>
                <c:ptCount val="1"/>
                <c:pt idx="0">
                  <c:v>rape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All!$B$44:$B$47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All!$C$44:$C$47</c:f>
              <c:numCache>
                <c:formatCode>0.0%</c:formatCode>
                <c:ptCount val="4"/>
                <c:pt idx="0">
                  <c:v>3.287E-3</c:v>
                </c:pt>
                <c:pt idx="1">
                  <c:v>3.5760000000000002E-3</c:v>
                </c:pt>
                <c:pt idx="2">
                  <c:v>0.29961199999999999</c:v>
                </c:pt>
                <c:pt idx="3">
                  <c:v>0.69342800000000004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6528"/>
        <c:axId val="154264704"/>
      </c:barChart>
      <c:catAx>
        <c:axId val="154246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4264704"/>
        <c:crosses val="autoZero"/>
        <c:auto val="1"/>
        <c:lblAlgn val="ctr"/>
        <c:lblOffset val="100"/>
        <c:noMultiLvlLbl val="0"/>
      </c:catAx>
      <c:valAx>
        <c:axId val="154264704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4246528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All!$C$53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All!$B$54:$B$57</c:f>
              <c:strCache>
                <c:ptCount val="4"/>
                <c:pt idx="0">
                  <c:v>Others</c:v>
                </c:pt>
                <c:pt idx="1">
                  <c:v>Student</c:v>
                </c:pt>
                <c:pt idx="2">
                  <c:v>Work</c:v>
                </c:pt>
                <c:pt idx="3">
                  <c:v>Tourist</c:v>
                </c:pt>
              </c:strCache>
            </c:strRef>
          </c:cat>
          <c:val>
            <c:numRef>
              <c:f>All!$C$54:$C$57</c:f>
              <c:numCache>
                <c:formatCode>0.0%</c:formatCode>
                <c:ptCount val="4"/>
                <c:pt idx="0">
                  <c:v>3.4529999999999999E-3</c:v>
                </c:pt>
                <c:pt idx="1">
                  <c:v>4.6889999999999996E-3</c:v>
                </c:pt>
                <c:pt idx="2">
                  <c:v>0.106123</c:v>
                </c:pt>
                <c:pt idx="3">
                  <c:v>0.88573500000000005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3376"/>
        <c:axId val="158374912"/>
      </c:barChart>
      <c:catAx>
        <c:axId val="158373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374912"/>
        <c:crosses val="autoZero"/>
        <c:auto val="1"/>
        <c:lblAlgn val="ctr"/>
        <c:lblOffset val="100"/>
        <c:noMultiLvlLbl val="0"/>
      </c:catAx>
      <c:valAx>
        <c:axId val="158374912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5837337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1000124</xdr:colOff>
      <xdr:row>2</xdr:row>
      <xdr:rowOff>0</xdr:rowOff>
    </xdr:from>
    <xdr:to>
      <xdr:col>7</xdr:col>
      <xdr:colOff>988218</xdr:colOff>
      <xdr:row>11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7</xdr:col>
      <xdr:colOff>988219</xdr:colOff>
      <xdr:row>21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7</xdr:col>
      <xdr:colOff>988219</xdr:colOff>
      <xdr:row>31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7</xdr:col>
      <xdr:colOff>988219</xdr:colOff>
      <xdr:row>41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7</xdr:col>
      <xdr:colOff>988219</xdr:colOff>
      <xdr:row>51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7</xdr:col>
      <xdr:colOff>988219</xdr:colOff>
      <xdr:row>61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7</xdr:col>
      <xdr:colOff>988219</xdr:colOff>
      <xdr:row>71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7</xdr:col>
      <xdr:colOff>988219</xdr:colOff>
      <xdr:row>81</xdr:row>
      <xdr:rowOff>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988219</xdr:colOff>
      <xdr:row>91</xdr:row>
      <xdr:rowOff>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92</xdr:row>
      <xdr:rowOff>0</xdr:rowOff>
    </xdr:from>
    <xdr:to>
      <xdr:col>7</xdr:col>
      <xdr:colOff>988219</xdr:colOff>
      <xdr:row>101</xdr:row>
      <xdr:rowOff>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showGridLines="0" zoomScale="80" zoomScaleNormal="80" workbookViewId="0">
      <selection activeCell="G22" sqref="G22"/>
    </sheetView>
  </sheetViews>
  <sheetFormatPr defaultColWidth="15" defaultRowHeight="12.75" x14ac:dyDescent="0.25"/>
  <cols>
    <col min="1" max="1" width="3.7109375" style="1" customWidth="1"/>
    <col min="2" max="2" width="15" style="1"/>
    <col min="3" max="3" width="15" style="4"/>
    <col min="4" max="4" width="15" style="10"/>
    <col min="5" max="5" width="3.7109375" style="1" customWidth="1"/>
    <col min="6" max="16384" width="15" style="1"/>
  </cols>
  <sheetData>
    <row r="1" spans="2:4" s="2" customFormat="1" ht="19.5" x14ac:dyDescent="0.25">
      <c r="B1" s="2" t="s">
        <v>15</v>
      </c>
      <c r="C1" s="3"/>
      <c r="D1" s="7"/>
    </row>
    <row r="3" spans="2:4" ht="13.5" customHeight="1" x14ac:dyDescent="0.25">
      <c r="B3" s="25" t="s">
        <v>15</v>
      </c>
      <c r="C3" s="25"/>
      <c r="D3" s="25"/>
    </row>
    <row r="4" spans="2:4" x14ac:dyDescent="0.25">
      <c r="B4" s="14" t="s">
        <v>13</v>
      </c>
      <c r="C4" s="18" t="s">
        <v>14</v>
      </c>
      <c r="D4" s="15" t="s">
        <v>8</v>
      </c>
    </row>
    <row r="5" spans="2:4" x14ac:dyDescent="0.25">
      <c r="B5" s="13" t="s">
        <v>44</v>
      </c>
      <c r="C5" s="5">
        <v>2661161</v>
      </c>
      <c r="D5" s="8">
        <f>C5/$C$9</f>
        <v>0.79183050555958734</v>
      </c>
    </row>
    <row r="6" spans="2:4" x14ac:dyDescent="0.25">
      <c r="B6" s="13" t="s">
        <v>43</v>
      </c>
      <c r="C6" s="5">
        <v>602493</v>
      </c>
      <c r="D6" s="8">
        <f>C6/$C$9</f>
        <v>0.17927225627690788</v>
      </c>
    </row>
    <row r="7" spans="2:4" x14ac:dyDescent="0.25">
      <c r="B7" s="13" t="s">
        <v>42</v>
      </c>
      <c r="C7" s="5">
        <v>18383</v>
      </c>
      <c r="D7" s="8">
        <f>C7/$C$9</f>
        <v>5.4698758112349819E-3</v>
      </c>
    </row>
    <row r="8" spans="2:4" x14ac:dyDescent="0.25">
      <c r="B8" s="13" t="s">
        <v>11</v>
      </c>
      <c r="C8" s="5">
        <v>78734</v>
      </c>
      <c r="D8" s="8">
        <f>C8/$C$9</f>
        <v>2.3427362352269762E-2</v>
      </c>
    </row>
    <row r="9" spans="2:4" x14ac:dyDescent="0.25">
      <c r="B9" s="16" t="s">
        <v>0</v>
      </c>
      <c r="C9" s="16">
        <f>SUM(C5:C8)</f>
        <v>3360771</v>
      </c>
      <c r="D9" s="17">
        <f>SUM(D5:D8)</f>
        <v>1</v>
      </c>
    </row>
    <row r="17" spans="2:4" ht="12.75" customHeight="1" x14ac:dyDescent="0.25">
      <c r="B17" s="26" t="s">
        <v>41</v>
      </c>
      <c r="C17" s="27"/>
      <c r="D17" s="28"/>
    </row>
    <row r="18" spans="2:4" x14ac:dyDescent="0.25">
      <c r="B18" s="29"/>
      <c r="C18" s="30"/>
      <c r="D18" s="31"/>
    </row>
    <row r="19" spans="2:4" x14ac:dyDescent="0.25">
      <c r="B19" s="29"/>
      <c r="C19" s="30"/>
      <c r="D19" s="31"/>
    </row>
    <row r="20" spans="2:4" x14ac:dyDescent="0.25">
      <c r="B20" s="32"/>
      <c r="C20" s="33"/>
      <c r="D20" s="34"/>
    </row>
  </sheetData>
  <mergeCells count="2">
    <mergeCell ref="B3:D3"/>
    <mergeCell ref="B17:D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zoomScale="80" zoomScaleNormal="80" workbookViewId="0">
      <selection activeCell="F37" sqref="F37"/>
    </sheetView>
  </sheetViews>
  <sheetFormatPr defaultColWidth="15" defaultRowHeight="12.75" x14ac:dyDescent="0.25"/>
  <cols>
    <col min="1" max="1" width="3.7109375" style="1" customWidth="1"/>
    <col min="2" max="2" width="15" style="1"/>
    <col min="3" max="4" width="15" style="4"/>
    <col min="5" max="5" width="3.7109375" style="1" customWidth="1"/>
    <col min="6" max="16384" width="15" style="1"/>
  </cols>
  <sheetData>
    <row r="1" spans="2:4" s="2" customFormat="1" ht="19.5" x14ac:dyDescent="0.25">
      <c r="B1" s="2" t="s">
        <v>16</v>
      </c>
      <c r="C1" s="3"/>
      <c r="D1" s="3"/>
    </row>
    <row r="3" spans="2:4" ht="13.5" customHeight="1" x14ac:dyDescent="0.25">
      <c r="B3" s="25" t="s">
        <v>16</v>
      </c>
      <c r="C3" s="25"/>
      <c r="D3" s="25"/>
    </row>
    <row r="4" spans="2:4" x14ac:dyDescent="0.25">
      <c r="B4" s="14" t="s">
        <v>16</v>
      </c>
      <c r="C4" s="18" t="s">
        <v>14</v>
      </c>
      <c r="D4" s="18" t="s">
        <v>26</v>
      </c>
    </row>
    <row r="5" spans="2:4" x14ac:dyDescent="0.25">
      <c r="B5" s="13" t="s">
        <v>17</v>
      </c>
      <c r="C5" s="5">
        <v>452134</v>
      </c>
      <c r="D5" s="5">
        <f>INT(C5/1000)</f>
        <v>452</v>
      </c>
    </row>
    <row r="6" spans="2:4" x14ac:dyDescent="0.25">
      <c r="B6" s="13" t="s">
        <v>18</v>
      </c>
      <c r="C6" s="5">
        <v>356511</v>
      </c>
      <c r="D6" s="5">
        <f t="shared" ref="D6:D15" si="0">INT(C6/1000)</f>
        <v>356</v>
      </c>
    </row>
    <row r="7" spans="2:4" x14ac:dyDescent="0.25">
      <c r="B7" s="13" t="s">
        <v>19</v>
      </c>
      <c r="C7" s="5">
        <v>264292</v>
      </c>
      <c r="D7" s="5">
        <f t="shared" si="0"/>
        <v>264</v>
      </c>
    </row>
    <row r="8" spans="2:4" x14ac:dyDescent="0.25">
      <c r="B8" s="13" t="s">
        <v>20</v>
      </c>
      <c r="C8" s="5">
        <v>200183</v>
      </c>
      <c r="D8" s="5">
        <f t="shared" si="0"/>
        <v>200</v>
      </c>
    </row>
    <row r="9" spans="2:4" x14ac:dyDescent="0.25">
      <c r="B9" s="13" t="s">
        <v>21</v>
      </c>
      <c r="C9" s="5">
        <v>155733</v>
      </c>
      <c r="D9" s="5">
        <f t="shared" si="0"/>
        <v>155</v>
      </c>
    </row>
    <row r="10" spans="2:4" x14ac:dyDescent="0.25">
      <c r="B10" s="13" t="s">
        <v>22</v>
      </c>
      <c r="C10" s="5">
        <v>148007</v>
      </c>
      <c r="D10" s="5">
        <f t="shared" si="0"/>
        <v>148</v>
      </c>
    </row>
    <row r="11" spans="2:4" x14ac:dyDescent="0.25">
      <c r="B11" s="13" t="s">
        <v>23</v>
      </c>
      <c r="C11" s="5">
        <v>146299</v>
      </c>
      <c r="D11" s="5">
        <f t="shared" si="0"/>
        <v>146</v>
      </c>
    </row>
    <row r="12" spans="2:4" x14ac:dyDescent="0.25">
      <c r="B12" s="13" t="s">
        <v>24</v>
      </c>
      <c r="C12" s="5">
        <v>143913</v>
      </c>
      <c r="D12" s="5">
        <f t="shared" si="0"/>
        <v>143</v>
      </c>
    </row>
    <row r="13" spans="2:4" x14ac:dyDescent="0.25">
      <c r="B13" s="13" t="s">
        <v>25</v>
      </c>
      <c r="C13" s="5">
        <v>141957</v>
      </c>
      <c r="D13" s="5">
        <f t="shared" si="0"/>
        <v>141</v>
      </c>
    </row>
    <row r="14" spans="2:4" x14ac:dyDescent="0.25">
      <c r="B14" s="13" t="s">
        <v>28</v>
      </c>
      <c r="C14" s="5">
        <v>120497</v>
      </c>
      <c r="D14" s="5">
        <f t="shared" si="0"/>
        <v>120</v>
      </c>
    </row>
    <row r="15" spans="2:4" x14ac:dyDescent="0.25">
      <c r="B15" s="13" t="s">
        <v>11</v>
      </c>
      <c r="C15" s="5">
        <v>1231245</v>
      </c>
      <c r="D15" s="5">
        <f t="shared" si="0"/>
        <v>1231</v>
      </c>
    </row>
    <row r="16" spans="2:4" x14ac:dyDescent="0.25">
      <c r="B16" s="16" t="s">
        <v>0</v>
      </c>
      <c r="C16" s="16">
        <f>SUM(C5:C15)</f>
        <v>3360771</v>
      </c>
      <c r="D16" s="16">
        <f>SUM(D5:D15)</f>
        <v>3356</v>
      </c>
    </row>
    <row r="18" spans="4:4" x14ac:dyDescent="0.25">
      <c r="D18" s="1"/>
    </row>
  </sheetData>
  <mergeCells count="1">
    <mergeCell ref="B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zoomScale="80" zoomScaleNormal="80" workbookViewId="0">
      <selection activeCell="D35" sqref="D35"/>
    </sheetView>
  </sheetViews>
  <sheetFormatPr defaultColWidth="15" defaultRowHeight="12.75" x14ac:dyDescent="0.25"/>
  <cols>
    <col min="1" max="1" width="3.7109375" style="1" customWidth="1"/>
    <col min="2" max="2" width="15" style="1"/>
    <col min="3" max="3" width="15" style="4"/>
    <col min="4" max="4" width="15" style="23"/>
    <col min="5" max="5" width="3.7109375" style="1" customWidth="1"/>
    <col min="6" max="16384" width="15" style="1"/>
  </cols>
  <sheetData>
    <row r="1" spans="2:4" s="2" customFormat="1" ht="19.5" x14ac:dyDescent="0.25">
      <c r="B1" s="2" t="s">
        <v>27</v>
      </c>
      <c r="C1" s="3"/>
      <c r="D1" s="19"/>
    </row>
    <row r="3" spans="2:4" ht="13.5" customHeight="1" x14ac:dyDescent="0.25">
      <c r="B3" s="25" t="s">
        <v>27</v>
      </c>
      <c r="C3" s="25"/>
      <c r="D3" s="25"/>
    </row>
    <row r="4" spans="2:4" x14ac:dyDescent="0.25">
      <c r="B4" s="14" t="s">
        <v>27</v>
      </c>
      <c r="C4" s="18" t="s">
        <v>14</v>
      </c>
      <c r="D4" s="20" t="s">
        <v>8</v>
      </c>
    </row>
    <row r="5" spans="2:4" x14ac:dyDescent="0.25">
      <c r="B5" s="13" t="s">
        <v>29</v>
      </c>
      <c r="C5" s="5">
        <v>415852</v>
      </c>
      <c r="D5" s="21">
        <f>C5/$C$17</f>
        <v>0.12373708294912091</v>
      </c>
    </row>
    <row r="6" spans="2:4" x14ac:dyDescent="0.25">
      <c r="B6" s="13" t="s">
        <v>30</v>
      </c>
      <c r="C6" s="5">
        <v>330576</v>
      </c>
      <c r="D6" s="21">
        <f t="shared" ref="D6:D16" si="0">C6/$C$17</f>
        <v>9.8363143457260258E-2</v>
      </c>
    </row>
    <row r="7" spans="2:4" x14ac:dyDescent="0.25">
      <c r="B7" s="13" t="s">
        <v>31</v>
      </c>
      <c r="C7" s="5">
        <v>252702</v>
      </c>
      <c r="D7" s="21">
        <f t="shared" si="0"/>
        <v>7.5191674767486394E-2</v>
      </c>
    </row>
    <row r="8" spans="2:4" x14ac:dyDescent="0.25">
      <c r="B8" s="13" t="s">
        <v>32</v>
      </c>
      <c r="C8" s="5">
        <v>194437</v>
      </c>
      <c r="D8" s="21">
        <f t="shared" si="0"/>
        <v>5.7854879133389332E-2</v>
      </c>
    </row>
    <row r="9" spans="2:4" x14ac:dyDescent="0.25">
      <c r="B9" s="13" t="s">
        <v>33</v>
      </c>
      <c r="C9" s="5">
        <v>196979</v>
      </c>
      <c r="D9" s="21">
        <f t="shared" si="0"/>
        <v>5.861125319160395E-2</v>
      </c>
    </row>
    <row r="10" spans="2:4" x14ac:dyDescent="0.25">
      <c r="B10" s="13" t="s">
        <v>34</v>
      </c>
      <c r="C10" s="5">
        <v>202442</v>
      </c>
      <c r="D10" s="21">
        <f t="shared" si="0"/>
        <v>6.0236773049993586E-2</v>
      </c>
    </row>
    <row r="11" spans="2:4" x14ac:dyDescent="0.25">
      <c r="B11" s="13" t="s">
        <v>35</v>
      </c>
      <c r="C11" s="5">
        <v>234693</v>
      </c>
      <c r="D11" s="21">
        <f t="shared" si="0"/>
        <v>6.9833082944360095E-2</v>
      </c>
    </row>
    <row r="12" spans="2:4" x14ac:dyDescent="0.25">
      <c r="B12" s="13" t="s">
        <v>36</v>
      </c>
      <c r="C12" s="5">
        <v>185364</v>
      </c>
      <c r="D12" s="21">
        <f t="shared" si="0"/>
        <v>5.5155200994057615E-2</v>
      </c>
    </row>
    <row r="13" spans="2:4" x14ac:dyDescent="0.25">
      <c r="B13" s="13" t="s">
        <v>37</v>
      </c>
      <c r="C13" s="5">
        <v>257202</v>
      </c>
      <c r="D13" s="21">
        <f t="shared" si="0"/>
        <v>7.6530653234034685E-2</v>
      </c>
    </row>
    <row r="14" spans="2:4" x14ac:dyDescent="0.25">
      <c r="B14" s="13" t="s">
        <v>38</v>
      </c>
      <c r="C14" s="5">
        <v>313460</v>
      </c>
      <c r="D14" s="21">
        <f t="shared" si="0"/>
        <v>9.3270264472051209E-2</v>
      </c>
    </row>
    <row r="15" spans="2:4" x14ac:dyDescent="0.25">
      <c r="B15" s="13" t="s">
        <v>39</v>
      </c>
      <c r="C15" s="5">
        <v>394588</v>
      </c>
      <c r="D15" s="21">
        <f t="shared" si="0"/>
        <v>0.11740996336852466</v>
      </c>
    </row>
    <row r="16" spans="2:4" x14ac:dyDescent="0.25">
      <c r="B16" s="13" t="s">
        <v>40</v>
      </c>
      <c r="C16" s="5">
        <v>382476</v>
      </c>
      <c r="D16" s="21">
        <f t="shared" si="0"/>
        <v>0.11380602843811732</v>
      </c>
    </row>
    <row r="17" spans="2:4" x14ac:dyDescent="0.25">
      <c r="B17" s="16" t="s">
        <v>0</v>
      </c>
      <c r="C17" s="16">
        <f>SUM(C5:C16)</f>
        <v>3360771</v>
      </c>
      <c r="D17" s="22">
        <f>SUM(D5:D16)</f>
        <v>1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8"/>
  <sheetViews>
    <sheetView showGridLines="0" tabSelected="1" topLeftCell="A55" zoomScale="80" zoomScaleNormal="80" workbookViewId="0">
      <selection activeCell="J25" sqref="J25"/>
    </sheetView>
  </sheetViews>
  <sheetFormatPr defaultColWidth="15" defaultRowHeight="12.75" x14ac:dyDescent="0.25"/>
  <cols>
    <col min="1" max="1" width="3.7109375" style="1" customWidth="1"/>
    <col min="2" max="3" width="15" style="4"/>
    <col min="4" max="4" width="3.7109375" style="1" customWidth="1"/>
    <col min="5" max="6" width="15" style="12"/>
    <col min="7" max="16384" width="15" style="1"/>
  </cols>
  <sheetData>
    <row r="1" spans="2:6" s="2" customFormat="1" ht="19.5" x14ac:dyDescent="0.25">
      <c r="B1" s="3" t="s">
        <v>12</v>
      </c>
      <c r="C1" s="3"/>
      <c r="E1" s="11"/>
      <c r="F1" s="11"/>
    </row>
    <row r="3" spans="2:6" x14ac:dyDescent="0.25">
      <c r="B3" s="16" t="s">
        <v>17</v>
      </c>
      <c r="C3" s="24" t="s">
        <v>11</v>
      </c>
    </row>
    <row r="4" spans="2:6" x14ac:dyDescent="0.25">
      <c r="B4" s="5" t="s">
        <v>11</v>
      </c>
      <c r="C4" s="8">
        <v>4.1479999999999998E-3</v>
      </c>
    </row>
    <row r="5" spans="2:6" x14ac:dyDescent="0.25">
      <c r="B5" s="5" t="s">
        <v>42</v>
      </c>
      <c r="C5" s="8">
        <v>3.1549999999999998E-3</v>
      </c>
    </row>
    <row r="6" spans="2:6" x14ac:dyDescent="0.25">
      <c r="B6" s="5" t="s">
        <v>43</v>
      </c>
      <c r="C6" s="8">
        <v>2.7911999999999999E-2</v>
      </c>
    </row>
    <row r="7" spans="2:6" x14ac:dyDescent="0.25">
      <c r="B7" s="6" t="s">
        <v>44</v>
      </c>
      <c r="C7" s="9">
        <v>0.96440000000000003</v>
      </c>
    </row>
    <row r="8" spans="2:6" x14ac:dyDescent="0.25">
      <c r="B8" s="16" t="s">
        <v>0</v>
      </c>
      <c r="C8" s="24">
        <f>SUM(C4:C7)</f>
        <v>0.99961500000000003</v>
      </c>
      <c r="E8" s="1"/>
      <c r="F8" s="1"/>
    </row>
    <row r="13" spans="2:6" x14ac:dyDescent="0.25">
      <c r="B13" s="16" t="s">
        <v>18</v>
      </c>
      <c r="C13" s="24" t="s">
        <v>10</v>
      </c>
    </row>
    <row r="14" spans="2:6" x14ac:dyDescent="0.25">
      <c r="B14" s="5" t="s">
        <v>11</v>
      </c>
      <c r="C14" s="8">
        <v>2.5969999999999999E-3</v>
      </c>
    </row>
    <row r="15" spans="2:6" x14ac:dyDescent="0.25">
      <c r="B15" s="5" t="s">
        <v>42</v>
      </c>
      <c r="C15" s="8">
        <v>3.3599999999999998E-4</v>
      </c>
    </row>
    <row r="16" spans="2:6" x14ac:dyDescent="0.25">
      <c r="B16" s="5" t="s">
        <v>43</v>
      </c>
      <c r="C16" s="8">
        <v>0.16792699999999999</v>
      </c>
    </row>
    <row r="17" spans="2:6" x14ac:dyDescent="0.25">
      <c r="B17" s="6" t="s">
        <v>44</v>
      </c>
      <c r="C17" s="9">
        <v>0.82785399999999998</v>
      </c>
    </row>
    <row r="18" spans="2:6" x14ac:dyDescent="0.25">
      <c r="B18" s="16" t="s">
        <v>0</v>
      </c>
      <c r="C18" s="24">
        <f>SUM(C14:C17)</f>
        <v>0.99871399999999999</v>
      </c>
      <c r="E18" s="1"/>
      <c r="F18" s="1"/>
    </row>
    <row r="23" spans="2:6" x14ac:dyDescent="0.25">
      <c r="B23" s="16" t="s">
        <v>19</v>
      </c>
      <c r="C23" s="24" t="s">
        <v>9</v>
      </c>
    </row>
    <row r="24" spans="2:6" x14ac:dyDescent="0.25">
      <c r="B24" s="5" t="s">
        <v>11</v>
      </c>
      <c r="C24" s="8">
        <v>1.7210000000000001E-3</v>
      </c>
    </row>
    <row r="25" spans="2:6" x14ac:dyDescent="0.25">
      <c r="B25" s="5" t="s">
        <v>42</v>
      </c>
      <c r="C25" s="8">
        <v>4.169E-3</v>
      </c>
    </row>
    <row r="26" spans="2:6" x14ac:dyDescent="0.25">
      <c r="B26" s="5" t="s">
        <v>43</v>
      </c>
      <c r="C26" s="8">
        <v>0.22239200000000001</v>
      </c>
    </row>
    <row r="27" spans="2:6" x14ac:dyDescent="0.25">
      <c r="B27" s="6" t="s">
        <v>44</v>
      </c>
      <c r="C27" s="9">
        <v>0.77164100000000002</v>
      </c>
    </row>
    <row r="28" spans="2:6" x14ac:dyDescent="0.25">
      <c r="B28" s="16" t="s">
        <v>0</v>
      </c>
      <c r="C28" s="24">
        <f>SUM(C24:C27)</f>
        <v>0.99992300000000001</v>
      </c>
      <c r="E28" s="1"/>
      <c r="F28" s="1"/>
    </row>
    <row r="33" spans="2:6" x14ac:dyDescent="0.25">
      <c r="B33" s="16" t="s">
        <v>20</v>
      </c>
      <c r="C33" s="24" t="s">
        <v>5</v>
      </c>
    </row>
    <row r="34" spans="2:6" x14ac:dyDescent="0.25">
      <c r="B34" s="5" t="s">
        <v>11</v>
      </c>
      <c r="C34" s="8">
        <v>3.5769999999999999E-3</v>
      </c>
    </row>
    <row r="35" spans="2:6" x14ac:dyDescent="0.25">
      <c r="B35" s="5" t="s">
        <v>42</v>
      </c>
      <c r="C35" s="8">
        <v>5.7899999999999998E-4</v>
      </c>
    </row>
    <row r="36" spans="2:6" x14ac:dyDescent="0.25">
      <c r="B36" s="5" t="s">
        <v>43</v>
      </c>
      <c r="C36" s="8">
        <v>3.0421E-2</v>
      </c>
    </row>
    <row r="37" spans="2:6" x14ac:dyDescent="0.25">
      <c r="B37" s="6" t="s">
        <v>44</v>
      </c>
      <c r="C37" s="9">
        <v>0.96539299999999995</v>
      </c>
    </row>
    <row r="38" spans="2:6" x14ac:dyDescent="0.25">
      <c r="B38" s="16" t="s">
        <v>0</v>
      </c>
      <c r="C38" s="24">
        <f>SUM(C34:C37)</f>
        <v>0.99996999999999991</v>
      </c>
      <c r="E38" s="1"/>
      <c r="F38" s="1"/>
    </row>
    <row r="43" spans="2:6" x14ac:dyDescent="0.25">
      <c r="B43" s="16" t="s">
        <v>21</v>
      </c>
      <c r="C43" s="24" t="s">
        <v>4</v>
      </c>
    </row>
    <row r="44" spans="2:6" x14ac:dyDescent="0.25">
      <c r="B44" s="5" t="s">
        <v>11</v>
      </c>
      <c r="C44" s="8">
        <v>3.287E-3</v>
      </c>
    </row>
    <row r="45" spans="2:6" x14ac:dyDescent="0.25">
      <c r="B45" s="5" t="s">
        <v>42</v>
      </c>
      <c r="C45" s="8">
        <v>3.5760000000000002E-3</v>
      </c>
    </row>
    <row r="46" spans="2:6" x14ac:dyDescent="0.25">
      <c r="B46" s="5" t="s">
        <v>43</v>
      </c>
      <c r="C46" s="8">
        <v>0.29961199999999999</v>
      </c>
    </row>
    <row r="47" spans="2:6" x14ac:dyDescent="0.25">
      <c r="B47" s="6" t="s">
        <v>44</v>
      </c>
      <c r="C47" s="9">
        <v>0.69342800000000004</v>
      </c>
    </row>
    <row r="48" spans="2:6" x14ac:dyDescent="0.25">
      <c r="B48" s="16" t="s">
        <v>0</v>
      </c>
      <c r="C48" s="24">
        <f>SUM(C44:C47)</f>
        <v>0.99990299999999999</v>
      </c>
      <c r="E48" s="1"/>
      <c r="F48" s="1"/>
    </row>
    <row r="53" spans="2:6" x14ac:dyDescent="0.25">
      <c r="B53" s="16" t="s">
        <v>22</v>
      </c>
      <c r="C53" s="24" t="s">
        <v>6</v>
      </c>
    </row>
    <row r="54" spans="2:6" x14ac:dyDescent="0.25">
      <c r="B54" s="5" t="s">
        <v>11</v>
      </c>
      <c r="C54" s="8">
        <v>3.4529999999999999E-3</v>
      </c>
    </row>
    <row r="55" spans="2:6" x14ac:dyDescent="0.25">
      <c r="B55" s="5" t="s">
        <v>42</v>
      </c>
      <c r="C55" s="8">
        <v>4.6889999999999996E-3</v>
      </c>
    </row>
    <row r="56" spans="2:6" x14ac:dyDescent="0.25">
      <c r="B56" s="5" t="s">
        <v>43</v>
      </c>
      <c r="C56" s="8">
        <v>0.106123</v>
      </c>
    </row>
    <row r="57" spans="2:6" x14ac:dyDescent="0.25">
      <c r="B57" s="6" t="s">
        <v>44</v>
      </c>
      <c r="C57" s="9">
        <v>0.88573500000000005</v>
      </c>
    </row>
    <row r="58" spans="2:6" x14ac:dyDescent="0.25">
      <c r="B58" s="16" t="s">
        <v>0</v>
      </c>
      <c r="C58" s="24">
        <f>SUM(C54:C57)</f>
        <v>1</v>
      </c>
      <c r="E58" s="1"/>
      <c r="F58" s="1"/>
    </row>
    <row r="63" spans="2:6" x14ac:dyDescent="0.25">
      <c r="B63" s="16" t="s">
        <v>23</v>
      </c>
      <c r="C63" s="24" t="s">
        <v>1</v>
      </c>
    </row>
    <row r="64" spans="2:6" x14ac:dyDescent="0.25">
      <c r="B64" s="5" t="s">
        <v>11</v>
      </c>
      <c r="C64" s="8">
        <v>4.8739999999999999E-3</v>
      </c>
    </row>
    <row r="65" spans="2:6" x14ac:dyDescent="0.25">
      <c r="B65" s="5" t="s">
        <v>42</v>
      </c>
      <c r="C65" s="8">
        <v>7.0879999999999997E-3</v>
      </c>
    </row>
    <row r="66" spans="2:6" x14ac:dyDescent="0.25">
      <c r="B66" s="5" t="s">
        <v>43</v>
      </c>
      <c r="C66" s="8">
        <v>5.4197000000000002E-2</v>
      </c>
    </row>
    <row r="67" spans="2:6" x14ac:dyDescent="0.25">
      <c r="B67" s="6" t="s">
        <v>44</v>
      </c>
      <c r="C67" s="9">
        <v>0.93384100000000003</v>
      </c>
    </row>
    <row r="68" spans="2:6" x14ac:dyDescent="0.25">
      <c r="B68" s="16" t="s">
        <v>0</v>
      </c>
      <c r="C68" s="24">
        <f>SUM(C64:C67)</f>
        <v>1</v>
      </c>
      <c r="E68" s="1"/>
      <c r="F68" s="1"/>
    </row>
    <row r="73" spans="2:6" x14ac:dyDescent="0.25">
      <c r="B73" s="16" t="s">
        <v>24</v>
      </c>
      <c r="C73" s="24" t="s">
        <v>3</v>
      </c>
    </row>
    <row r="74" spans="2:6" x14ac:dyDescent="0.25">
      <c r="B74" s="5" t="s">
        <v>11</v>
      </c>
      <c r="C74" s="8">
        <v>3.3730000000000001E-3</v>
      </c>
    </row>
    <row r="75" spans="2:6" x14ac:dyDescent="0.25">
      <c r="B75" s="5" t="s">
        <v>42</v>
      </c>
      <c r="C75" s="8">
        <v>8.482E-3</v>
      </c>
    </row>
    <row r="76" spans="2:6" x14ac:dyDescent="0.25">
      <c r="B76" s="5" t="s">
        <v>43</v>
      </c>
      <c r="C76" s="8">
        <v>0.128109</v>
      </c>
    </row>
    <row r="77" spans="2:6" x14ac:dyDescent="0.25">
      <c r="B77" s="6" t="s">
        <v>44</v>
      </c>
      <c r="C77" s="9">
        <v>0.85892599999999997</v>
      </c>
    </row>
    <row r="78" spans="2:6" x14ac:dyDescent="0.25">
      <c r="B78" s="16" t="s">
        <v>0</v>
      </c>
      <c r="C78" s="24">
        <f>SUM(C74:C77)</f>
        <v>0.99888999999999994</v>
      </c>
      <c r="E78" s="1"/>
      <c r="F78" s="1"/>
    </row>
    <row r="83" spans="2:3" x14ac:dyDescent="0.25">
      <c r="B83" s="16" t="s">
        <v>25</v>
      </c>
      <c r="C83" s="24" t="s">
        <v>7</v>
      </c>
    </row>
    <row r="84" spans="2:3" x14ac:dyDescent="0.25">
      <c r="B84" s="5" t="s">
        <v>11</v>
      </c>
      <c r="C84" s="8">
        <v>7.7320000000000002E-3</v>
      </c>
    </row>
    <row r="85" spans="2:3" x14ac:dyDescent="0.25">
      <c r="B85" s="5" t="s">
        <v>42</v>
      </c>
      <c r="C85" s="8">
        <v>3.4020000000000001E-3</v>
      </c>
    </row>
    <row r="86" spans="2:3" x14ac:dyDescent="0.25">
      <c r="B86" s="5" t="s">
        <v>43</v>
      </c>
      <c r="C86" s="8">
        <v>0.56210899999999997</v>
      </c>
    </row>
    <row r="87" spans="2:3" x14ac:dyDescent="0.25">
      <c r="B87" s="6" t="s">
        <v>44</v>
      </c>
      <c r="C87" s="9">
        <v>0.42452299999999998</v>
      </c>
    </row>
    <row r="88" spans="2:3" x14ac:dyDescent="0.25">
      <c r="B88" s="16" t="s">
        <v>0</v>
      </c>
      <c r="C88" s="24">
        <f>SUM(C85:C87)</f>
        <v>0.99003399999999997</v>
      </c>
    </row>
    <row r="93" spans="2:3" x14ac:dyDescent="0.25">
      <c r="B93" s="16" t="s">
        <v>28</v>
      </c>
      <c r="C93" s="24" t="s">
        <v>2</v>
      </c>
    </row>
    <row r="94" spans="2:3" x14ac:dyDescent="0.25">
      <c r="B94" s="5" t="s">
        <v>11</v>
      </c>
      <c r="C94" s="8">
        <v>1.867E-3</v>
      </c>
    </row>
    <row r="95" spans="2:3" x14ac:dyDescent="0.25">
      <c r="B95" s="5" t="s">
        <v>42</v>
      </c>
      <c r="C95" s="8">
        <v>8.8800000000000001E-4</v>
      </c>
    </row>
    <row r="96" spans="2:3" x14ac:dyDescent="0.25">
      <c r="B96" s="5" t="s">
        <v>43</v>
      </c>
      <c r="C96" s="8">
        <v>0.45895599999999998</v>
      </c>
    </row>
    <row r="97" spans="2:3" x14ac:dyDescent="0.25">
      <c r="B97" s="6" t="s">
        <v>44</v>
      </c>
      <c r="C97" s="9">
        <v>0.53803299999999998</v>
      </c>
    </row>
    <row r="98" spans="2:3" x14ac:dyDescent="0.25">
      <c r="B98" s="16" t="s">
        <v>0</v>
      </c>
      <c r="C98" s="24">
        <f>SUM(C95:C97)</f>
        <v>0.9978769999999999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</vt:lpstr>
      <vt:lpstr>Country</vt:lpstr>
      <vt:lpstr>Month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2018-07-20T11:06:57Z</dcterms:modified>
</cp:coreProperties>
</file>