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240" yWindow="105" windowWidth="14805" windowHeight="8010" tabRatio="923"/>
  </bookViews>
  <sheets>
    <sheet name="chart" sheetId="32" r:id="rId1"/>
    <sheet name="raw data" sheetId="29" r:id="rId2"/>
    <sheet name="clean data" sheetId="40" r:id="rId3"/>
  </sheets>
  <definedNames>
    <definedName name="_xlnm._FilterDatabase" localSheetId="2" hidden="1">'clean data'!$B$3:$I$228</definedName>
    <definedName name="_xlnm._FilterDatabase" localSheetId="1" hidden="1">'raw data'!$B$3:$F$302</definedName>
  </definedNames>
  <calcPr calcId="145621"/>
</workbook>
</file>

<file path=xl/calcChain.xml><?xml version="1.0" encoding="utf-8"?>
<calcChain xmlns="http://schemas.openxmlformats.org/spreadsheetml/2006/main">
  <c r="O20" i="32" l="1"/>
  <c r="O21" i="32"/>
  <c r="O22" i="32"/>
  <c r="O23" i="32"/>
  <c r="O24" i="32"/>
  <c r="O25" i="32"/>
  <c r="O26" i="32"/>
  <c r="O27" i="32"/>
  <c r="O28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4" i="40"/>
  <c r="N18" i="32"/>
  <c r="I18" i="32" s="1"/>
  <c r="N17" i="32"/>
  <c r="I17" i="32" s="1"/>
  <c r="N16" i="32"/>
  <c r="I16" i="32" s="1"/>
  <c r="N15" i="32"/>
  <c r="I15" i="32" s="1"/>
  <c r="N14" i="32"/>
  <c r="I14" i="32" s="1"/>
  <c r="N13" i="32"/>
  <c r="I13" i="32" s="1"/>
  <c r="N12" i="32"/>
  <c r="I12" i="32" s="1"/>
  <c r="N11" i="32"/>
  <c r="I11" i="32" s="1"/>
  <c r="N10" i="32"/>
  <c r="I10" i="32" s="1"/>
  <c r="N9" i="32"/>
  <c r="I9" i="32" s="1"/>
  <c r="N8" i="32"/>
  <c r="I8" i="32" s="1"/>
  <c r="N7" i="32"/>
  <c r="I7" i="32" s="1"/>
  <c r="N6" i="32"/>
  <c r="I6" i="32" s="1"/>
  <c r="N5" i="32"/>
  <c r="I5" i="32" s="1"/>
  <c r="N4" i="32"/>
  <c r="I4" i="32" s="1"/>
  <c r="K4" i="32" s="1"/>
  <c r="N28" i="32"/>
  <c r="I28" i="32" s="1"/>
  <c r="N27" i="32"/>
  <c r="I27" i="32" s="1"/>
  <c r="N26" i="32"/>
  <c r="I26" i="32" s="1"/>
  <c r="N25" i="32"/>
  <c r="I25" i="32" s="1"/>
  <c r="N24" i="32"/>
  <c r="I24" i="32" s="1"/>
  <c r="N23" i="32"/>
  <c r="I23" i="32" s="1"/>
  <c r="N22" i="32"/>
  <c r="I22" i="32" s="1"/>
  <c r="N21" i="32"/>
  <c r="I21" i="32" s="1"/>
  <c r="N20" i="32"/>
  <c r="I20" i="32" s="1"/>
  <c r="N19" i="32"/>
  <c r="I19" i="32" s="1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50" i="29"/>
  <c r="A151" i="29"/>
  <c r="A152" i="29"/>
  <c r="A153" i="29"/>
  <c r="A154" i="29"/>
  <c r="A155" i="29"/>
  <c r="A156" i="29"/>
  <c r="A157" i="29"/>
  <c r="A158" i="29"/>
  <c r="A159" i="29"/>
  <c r="A160" i="29"/>
  <c r="A161" i="29"/>
  <c r="A162" i="29"/>
  <c r="A163" i="29"/>
  <c r="A164" i="29"/>
  <c r="A165" i="29"/>
  <c r="A166" i="29"/>
  <c r="A167" i="29"/>
  <c r="A168" i="29"/>
  <c r="A169" i="29"/>
  <c r="A170" i="29"/>
  <c r="A171" i="29"/>
  <c r="A172" i="29"/>
  <c r="A173" i="29"/>
  <c r="A174" i="29"/>
  <c r="A175" i="29"/>
  <c r="A176" i="29"/>
  <c r="A177" i="29"/>
  <c r="A178" i="29"/>
  <c r="A179" i="29"/>
  <c r="A180" i="29"/>
  <c r="A181" i="29"/>
  <c r="A182" i="29"/>
  <c r="A183" i="29"/>
  <c r="A184" i="29"/>
  <c r="A185" i="29"/>
  <c r="A186" i="29"/>
  <c r="A187" i="29"/>
  <c r="A188" i="29"/>
  <c r="A189" i="29"/>
  <c r="A190" i="29"/>
  <c r="A191" i="29"/>
  <c r="A192" i="29"/>
  <c r="A193" i="29"/>
  <c r="A194" i="29"/>
  <c r="A195" i="29"/>
  <c r="A196" i="29"/>
  <c r="A197" i="29"/>
  <c r="A198" i="29"/>
  <c r="A199" i="29"/>
  <c r="A200" i="29"/>
  <c r="A201" i="29"/>
  <c r="A202" i="29"/>
  <c r="A203" i="29"/>
  <c r="A204" i="29"/>
  <c r="A205" i="29"/>
  <c r="A206" i="29"/>
  <c r="A207" i="29"/>
  <c r="A208" i="29"/>
  <c r="A209" i="29"/>
  <c r="A210" i="29"/>
  <c r="A211" i="29"/>
  <c r="A212" i="29"/>
  <c r="A213" i="29"/>
  <c r="A214" i="29"/>
  <c r="A215" i="29"/>
  <c r="A216" i="29"/>
  <c r="A217" i="29"/>
  <c r="A218" i="29"/>
  <c r="A219" i="29"/>
  <c r="A220" i="29"/>
  <c r="A221" i="29"/>
  <c r="A222" i="29"/>
  <c r="A223" i="29"/>
  <c r="A224" i="29"/>
  <c r="A225" i="29"/>
  <c r="A226" i="29"/>
  <c r="A227" i="29"/>
  <c r="A228" i="29"/>
  <c r="A229" i="29"/>
  <c r="A230" i="29"/>
  <c r="A231" i="29"/>
  <c r="A232" i="29"/>
  <c r="A233" i="29"/>
  <c r="A234" i="29"/>
  <c r="A235" i="29"/>
  <c r="A236" i="29"/>
  <c r="A237" i="29"/>
  <c r="A238" i="29"/>
  <c r="A239" i="29"/>
  <c r="A240" i="29"/>
  <c r="A241" i="29"/>
  <c r="A242" i="29"/>
  <c r="A243" i="29"/>
  <c r="A244" i="29"/>
  <c r="A245" i="29"/>
  <c r="A246" i="29"/>
  <c r="A247" i="29"/>
  <c r="A248" i="29"/>
  <c r="A249" i="29"/>
  <c r="A250" i="29"/>
  <c r="A251" i="29"/>
  <c r="A252" i="29"/>
  <c r="A253" i="29"/>
  <c r="A254" i="29"/>
  <c r="A255" i="29"/>
  <c r="A256" i="29"/>
  <c r="A257" i="29"/>
  <c r="A258" i="29"/>
  <c r="A259" i="29"/>
  <c r="A260" i="29"/>
  <c r="A261" i="29"/>
  <c r="A262" i="29"/>
  <c r="A263" i="29"/>
  <c r="A264" i="29"/>
  <c r="A265" i="29"/>
  <c r="A266" i="29"/>
  <c r="A267" i="29"/>
  <c r="A268" i="29"/>
  <c r="A269" i="29"/>
  <c r="A270" i="29"/>
  <c r="A271" i="29"/>
  <c r="A272" i="29"/>
  <c r="A273" i="29"/>
  <c r="A274" i="29"/>
  <c r="A275" i="29"/>
  <c r="A276" i="29"/>
  <c r="A277" i="29"/>
  <c r="A278" i="29"/>
  <c r="A279" i="29"/>
  <c r="A280" i="29"/>
  <c r="A281" i="29"/>
  <c r="A282" i="29"/>
  <c r="A283" i="29"/>
  <c r="A284" i="29"/>
  <c r="A285" i="29"/>
  <c r="A286" i="29"/>
  <c r="A287" i="29"/>
  <c r="A288" i="29"/>
  <c r="A289" i="29"/>
  <c r="A290" i="29"/>
  <c r="A291" i="29"/>
  <c r="A292" i="29"/>
  <c r="A293" i="29"/>
  <c r="A294" i="29"/>
  <c r="A295" i="29"/>
  <c r="A296" i="29"/>
  <c r="A297" i="29"/>
  <c r="A298" i="29"/>
  <c r="A299" i="29"/>
  <c r="A300" i="29"/>
  <c r="A301" i="29"/>
  <c r="A302" i="29"/>
  <c r="A4" i="29"/>
  <c r="K5" i="32" l="1"/>
  <c r="K6" i="32" s="1"/>
  <c r="K7" i="32" s="1"/>
  <c r="K8" i="32" s="1"/>
  <c r="K9" i="32" s="1"/>
  <c r="J19" i="32"/>
  <c r="J21" i="32"/>
  <c r="J25" i="32"/>
  <c r="J4" i="32"/>
  <c r="L4" i="32" s="1"/>
  <c r="M4" i="32" s="1"/>
  <c r="J8" i="32"/>
  <c r="J12" i="32"/>
  <c r="J16" i="32"/>
  <c r="J17" i="32"/>
  <c r="J22" i="32"/>
  <c r="J5" i="32"/>
  <c r="J9" i="32"/>
  <c r="J23" i="32"/>
  <c r="J27" i="32"/>
  <c r="J6" i="32"/>
  <c r="J10" i="32"/>
  <c r="J14" i="32"/>
  <c r="J18" i="32"/>
  <c r="J26" i="32"/>
  <c r="J13" i="32"/>
  <c r="J20" i="32"/>
  <c r="J24" i="32"/>
  <c r="J28" i="32"/>
  <c r="J7" i="32"/>
  <c r="J11" i="32"/>
  <c r="J15" i="32"/>
  <c r="K10" i="32" l="1"/>
  <c r="K11" i="32" s="1"/>
  <c r="K12" i="32" s="1"/>
  <c r="K13" i="32" s="1"/>
  <c r="K14" i="32" s="1"/>
  <c r="K15" i="32" s="1"/>
  <c r="L5" i="32"/>
  <c r="K16" i="32" l="1"/>
  <c r="K17" i="32" s="1"/>
  <c r="K18" i="32" s="1"/>
  <c r="K19" i="32" s="1"/>
  <c r="K20" i="32" s="1"/>
  <c r="K21" i="32" s="1"/>
  <c r="K22" i="32" s="1"/>
  <c r="L6" i="32"/>
  <c r="M5" i="32"/>
  <c r="K23" i="32" l="1"/>
  <c r="L7" i="32"/>
  <c r="M6" i="32"/>
  <c r="K24" i="32" l="1"/>
  <c r="K25" i="32" s="1"/>
  <c r="K26" i="32" s="1"/>
  <c r="K27" i="32" s="1"/>
  <c r="K28" i="32" s="1"/>
  <c r="L8" i="32"/>
  <c r="M7" i="32"/>
  <c r="L9" i="32" l="1"/>
  <c r="M8" i="32"/>
  <c r="L10" i="32" l="1"/>
  <c r="M10" i="32" s="1"/>
  <c r="M9" i="32"/>
  <c r="L11" i="32" l="1"/>
  <c r="M11" i="32" s="1"/>
  <c r="L12" i="32" l="1"/>
  <c r="M12" i="32" s="1"/>
  <c r="L13" i="32" l="1"/>
  <c r="M13" i="32" s="1"/>
  <c r="L14" i="32" l="1"/>
  <c r="M14" i="32" s="1"/>
  <c r="L15" i="32" l="1"/>
  <c r="M15" i="32" s="1"/>
  <c r="L16" i="32" l="1"/>
  <c r="M16" i="32" l="1"/>
  <c r="L17" i="32"/>
  <c r="M17" i="32" l="1"/>
  <c r="L18" i="32"/>
  <c r="M18" i="32" l="1"/>
  <c r="L19" i="32"/>
  <c r="M19" i="32" l="1"/>
  <c r="L20" i="32"/>
  <c r="M20" i="32" s="1"/>
  <c r="L21" i="32" l="1"/>
  <c r="M21" i="32" l="1"/>
  <c r="M23" i="32"/>
  <c r="M25" i="32"/>
  <c r="L22" i="32"/>
  <c r="M22" i="32" l="1"/>
  <c r="M28" i="32"/>
  <c r="M27" i="32"/>
  <c r="M24" i="32"/>
  <c r="M26" i="32"/>
  <c r="L23" i="32"/>
  <c r="L24" i="32" s="1"/>
  <c r="L25" i="32" s="1"/>
  <c r="L26" i="32" s="1"/>
  <c r="L27" i="32" s="1"/>
  <c r="L28" i="32" s="1"/>
</calcChain>
</file>

<file path=xl/sharedStrings.xml><?xml version="1.0" encoding="utf-8"?>
<sst xmlns="http://schemas.openxmlformats.org/spreadsheetml/2006/main" count="1534" uniqueCount="37">
  <si>
    <t>Country</t>
  </si>
  <si>
    <t>Receiving Country</t>
  </si>
  <si>
    <t>Currency</t>
  </si>
  <si>
    <t xml:space="preserve">Amount </t>
  </si>
  <si>
    <t>UK</t>
  </si>
  <si>
    <t>USA</t>
  </si>
  <si>
    <t>Y</t>
  </si>
  <si>
    <t>Canada</t>
  </si>
  <si>
    <t>Z</t>
  </si>
  <si>
    <t>X</t>
  </si>
  <si>
    <t>Date</t>
  </si>
  <si>
    <t>Time</t>
  </si>
  <si>
    <t>Raw Data</t>
  </si>
  <si>
    <t>Clean Data</t>
  </si>
  <si>
    <t>Amount</t>
  </si>
  <si>
    <t>Time_06</t>
  </si>
  <si>
    <t>Time_12</t>
  </si>
  <si>
    <t>Amount_06</t>
  </si>
  <si>
    <t>Amount_12</t>
  </si>
  <si>
    <t>d. 10 pm to 3 am</t>
  </si>
  <si>
    <t>b. 10 pm to 9 am</t>
  </si>
  <si>
    <t>a. 4 am to 9 am</t>
  </si>
  <si>
    <t>b. 10 am to 3 pm</t>
  </si>
  <si>
    <t>a. 10 am to 9 pm</t>
  </si>
  <si>
    <t>c. 4 pm to 9 pm</t>
  </si>
  <si>
    <t>Chart</t>
  </si>
  <si>
    <t>Select Receiving Country</t>
  </si>
  <si>
    <t>Select Currency</t>
  </si>
  <si>
    <t>Select Date</t>
  </si>
  <si>
    <t>drop down</t>
  </si>
  <si>
    <t>Acutal Amount</t>
  </si>
  <si>
    <t>Actual Key</t>
  </si>
  <si>
    <t>Pred Key</t>
  </si>
  <si>
    <t xml:space="preserve"> Pred Cum. Sum</t>
  </si>
  <si>
    <t xml:space="preserve"> Actual Cum. Sum</t>
  </si>
  <si>
    <t>Corrected Pred Cum. Sum</t>
  </si>
  <si>
    <t>Pred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</si>
</sst>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5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5"/>
      </left>
      <right style="thin">
        <color indexed="64"/>
      </right>
      <top style="medium">
        <color theme="5"/>
      </top>
      <bottom style="medium">
        <color theme="5"/>
      </bottom>
      <diagonal/>
    </border>
    <border>
      <left style="thin">
        <color indexed="64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0" xfId="0" applyNumberFormat="1" applyFont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8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3" fontId="4" fillId="2" borderId="12" xfId="0" applyNumberFormat="1" applyFont="1" applyFill="1" applyBorder="1" applyAlignment="1">
      <alignment horizontal="center" vertical="center"/>
    </xf>
    <xf numFmtId="3" fontId="4" fillId="2" borderId="13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 vertical="center"/>
    </xf>
    <xf numFmtId="3" fontId="4" fillId="2" borderId="16" xfId="0" applyNumberFormat="1" applyFont="1" applyFill="1" applyBorder="1" applyAlignment="1">
      <alignment horizontal="center" vertical="center"/>
    </xf>
    <xf numFmtId="3" fontId="4" fillId="2" borderId="17" xfId="0" applyNumberFormat="1" applyFont="1" applyFill="1" applyBorder="1" applyAlignment="1">
      <alignment horizontal="center" vertical="center"/>
    </xf>
    <xf numFmtId="3" fontId="4" fillId="2" borderId="18" xfId="0" applyNumberFormat="1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20" xfId="0" applyNumberFormat="1" applyFont="1" applyFill="1" applyBorder="1" applyAlignment="1">
      <alignment horizontal="center" vertical="center"/>
    </xf>
    <xf numFmtId="3" fontId="2" fillId="5" borderId="21" xfId="0" applyNumberFormat="1" applyFont="1" applyFill="1" applyBorder="1" applyAlignment="1">
      <alignment horizontal="center" vertical="center"/>
    </xf>
    <xf numFmtId="3" fontId="2" fillId="5" borderId="22" xfId="0" applyNumberFormat="1" applyFont="1" applyFill="1" applyBorder="1" applyAlignment="1">
      <alignment horizontal="center" vertical="center"/>
    </xf>
    <xf numFmtId="3" fontId="2" fillId="5" borderId="23" xfId="0" applyNumberFormat="1" applyFont="1" applyFill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4" fillId="2" borderId="28" xfId="0" applyNumberFormat="1" applyFont="1" applyFill="1" applyBorder="1" applyAlignment="1">
      <alignment horizontal="center" vertical="center"/>
    </xf>
    <xf numFmtId="3" fontId="4" fillId="2" borderId="22" xfId="0" applyNumberFormat="1" applyFont="1" applyFill="1" applyBorder="1" applyAlignment="1">
      <alignment horizontal="center" vertical="center"/>
    </xf>
    <xf numFmtId="3" fontId="2" fillId="5" borderId="29" xfId="0" applyNumberFormat="1" applyFont="1" applyFill="1" applyBorder="1" applyAlignment="1">
      <alignment horizontal="center" vertical="center"/>
    </xf>
    <xf numFmtId="3" fontId="2" fillId="5" borderId="32" xfId="0" applyNumberFormat="1" applyFont="1" applyFill="1" applyBorder="1" applyAlignment="1">
      <alignment horizontal="center" vertical="center"/>
    </xf>
    <xf numFmtId="3" fontId="4" fillId="2" borderId="26" xfId="0" applyNumberFormat="1" applyFont="1" applyFill="1" applyBorder="1" applyAlignment="1">
      <alignment horizontal="center" vertical="center"/>
    </xf>
    <xf numFmtId="3" fontId="4" fillId="2" borderId="7" xfId="0" applyNumberFormat="1" applyFont="1" applyFill="1" applyBorder="1" applyAlignment="1">
      <alignment horizontal="center" vertical="center"/>
    </xf>
    <xf numFmtId="3" fontId="4" fillId="2" borderId="27" xfId="0" applyNumberFormat="1" applyFont="1" applyFill="1" applyBorder="1" applyAlignment="1">
      <alignment horizontal="center" vertical="center"/>
    </xf>
    <xf numFmtId="3" fontId="4" fillId="2" borderId="33" xfId="0" applyNumberFormat="1" applyFont="1" applyFill="1" applyBorder="1" applyAlignment="1">
      <alignment horizontal="center" vertical="center"/>
    </xf>
    <xf numFmtId="3" fontId="4" fillId="2" borderId="34" xfId="0" applyNumberFormat="1" applyFont="1" applyFill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0" borderId="24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25" xfId="0" applyNumberFormat="1" applyFont="1" applyFill="1" applyBorder="1" applyAlignment="1">
      <alignment horizontal="center" vertical="center"/>
    </xf>
    <xf numFmtId="3" fontId="1" fillId="0" borderId="30" xfId="0" applyNumberFormat="1" applyFont="1" applyFill="1" applyBorder="1" applyAlignment="1">
      <alignment horizontal="center" vertical="center"/>
    </xf>
    <xf numFmtId="3" fontId="1" fillId="0" borderId="3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chart!$K$3</c:f>
              <c:strCache>
                <c:ptCount val="1"/>
                <c:pt idx="0">
                  <c:v> Actual Cum. Sum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chart!$H$4:$H$28</c:f>
              <c:numCache>
                <c:formatCode>#,##0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</c:numCache>
            </c:numRef>
          </c:cat>
          <c:val>
            <c:numRef>
              <c:f>chart!$K$4:$K$28</c:f>
              <c:numCache>
                <c:formatCode>#,##0</c:formatCode>
                <c:ptCount val="25"/>
                <c:pt idx="0">
                  <c:v>478</c:v>
                </c:pt>
                <c:pt idx="1">
                  <c:v>1063</c:v>
                </c:pt>
                <c:pt idx="2">
                  <c:v>1063</c:v>
                </c:pt>
                <c:pt idx="3">
                  <c:v>1063</c:v>
                </c:pt>
                <c:pt idx="4">
                  <c:v>1337</c:v>
                </c:pt>
                <c:pt idx="5">
                  <c:v>1429</c:v>
                </c:pt>
                <c:pt idx="6">
                  <c:v>1429</c:v>
                </c:pt>
                <c:pt idx="7">
                  <c:v>1429</c:v>
                </c:pt>
                <c:pt idx="8">
                  <c:v>1429</c:v>
                </c:pt>
                <c:pt idx="9">
                  <c:v>1429</c:v>
                </c:pt>
                <c:pt idx="10">
                  <c:v>1913</c:v>
                </c:pt>
                <c:pt idx="11">
                  <c:v>1913</c:v>
                </c:pt>
                <c:pt idx="12">
                  <c:v>2375</c:v>
                </c:pt>
                <c:pt idx="13">
                  <c:v>2375</c:v>
                </c:pt>
                <c:pt idx="14">
                  <c:v>2375</c:v>
                </c:pt>
                <c:pt idx="15">
                  <c:v>2375</c:v>
                </c:pt>
                <c:pt idx="16">
                  <c:v>2375</c:v>
                </c:pt>
                <c:pt idx="17">
                  <c:v>2375</c:v>
                </c:pt>
                <c:pt idx="18">
                  <c:v>2859</c:v>
                </c:pt>
                <c:pt idx="19">
                  <c:v>3580</c:v>
                </c:pt>
                <c:pt idx="20">
                  <c:v>3580</c:v>
                </c:pt>
                <c:pt idx="21">
                  <c:v>3580</c:v>
                </c:pt>
                <c:pt idx="22">
                  <c:v>3855</c:v>
                </c:pt>
                <c:pt idx="23">
                  <c:v>4101</c:v>
                </c:pt>
                <c:pt idx="24">
                  <c:v>5022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chart!$L$3</c:f>
              <c:strCache>
                <c:ptCount val="1"/>
                <c:pt idx="0">
                  <c:v> Pred Cum. Sum</c:v>
                </c:pt>
              </c:strCache>
            </c:strRef>
          </c:tx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val>
            <c:numRef>
              <c:f>chart!$L$4:$L$28</c:f>
              <c:numCache>
                <c:formatCode>#,##0</c:formatCode>
                <c:ptCount val="25"/>
                <c:pt idx="0">
                  <c:v>478</c:v>
                </c:pt>
                <c:pt idx="1">
                  <c:v>1154</c:v>
                </c:pt>
                <c:pt idx="2">
                  <c:v>1648</c:v>
                </c:pt>
                <c:pt idx="3">
                  <c:v>1836</c:v>
                </c:pt>
                <c:pt idx="4">
                  <c:v>2110</c:v>
                </c:pt>
                <c:pt idx="5">
                  <c:v>2202</c:v>
                </c:pt>
                <c:pt idx="6">
                  <c:v>3197</c:v>
                </c:pt>
                <c:pt idx="7">
                  <c:v>4043</c:v>
                </c:pt>
                <c:pt idx="8">
                  <c:v>4435</c:v>
                </c:pt>
                <c:pt idx="9">
                  <c:v>4435</c:v>
                </c:pt>
                <c:pt idx="10">
                  <c:v>4728</c:v>
                </c:pt>
                <c:pt idx="11">
                  <c:v>5192</c:v>
                </c:pt>
                <c:pt idx="12">
                  <c:v>5654</c:v>
                </c:pt>
                <c:pt idx="13">
                  <c:v>5654</c:v>
                </c:pt>
                <c:pt idx="14">
                  <c:v>6506</c:v>
                </c:pt>
                <c:pt idx="15">
                  <c:v>6506</c:v>
                </c:pt>
                <c:pt idx="16">
                  <c:v>6984</c:v>
                </c:pt>
                <c:pt idx="17">
                  <c:v>6984</c:v>
                </c:pt>
                <c:pt idx="18">
                  <c:v>7454</c:v>
                </c:pt>
                <c:pt idx="19">
                  <c:v>8133</c:v>
                </c:pt>
                <c:pt idx="20">
                  <c:v>8304</c:v>
                </c:pt>
                <c:pt idx="21">
                  <c:v>8304</c:v>
                </c:pt>
                <c:pt idx="22">
                  <c:v>8579</c:v>
                </c:pt>
                <c:pt idx="23">
                  <c:v>9108.6666666666661</c:v>
                </c:pt>
                <c:pt idx="24">
                  <c:v>9788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chart!$M$3</c:f>
              <c:strCache>
                <c:ptCount val="1"/>
                <c:pt idx="0">
                  <c:v>Corrected Pred Cum. Sum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none"/>
          </c:marker>
          <c:val>
            <c:numRef>
              <c:f>chart!$M$4:$M$28</c:f>
              <c:numCache>
                <c:formatCode>#,##0</c:formatCode>
                <c:ptCount val="25"/>
                <c:pt idx="0">
                  <c:v>478</c:v>
                </c:pt>
                <c:pt idx="1">
                  <c:v>1154</c:v>
                </c:pt>
                <c:pt idx="2">
                  <c:v>1648</c:v>
                </c:pt>
                <c:pt idx="3">
                  <c:v>1836</c:v>
                </c:pt>
                <c:pt idx="4">
                  <c:v>2110</c:v>
                </c:pt>
                <c:pt idx="5">
                  <c:v>2202</c:v>
                </c:pt>
                <c:pt idx="6">
                  <c:v>2202</c:v>
                </c:pt>
                <c:pt idx="7">
                  <c:v>2202</c:v>
                </c:pt>
                <c:pt idx="8">
                  <c:v>2202</c:v>
                </c:pt>
                <c:pt idx="9">
                  <c:v>2202</c:v>
                </c:pt>
                <c:pt idx="10">
                  <c:v>2202</c:v>
                </c:pt>
                <c:pt idx="11">
                  <c:v>2202</c:v>
                </c:pt>
                <c:pt idx="12">
                  <c:v>5192</c:v>
                </c:pt>
                <c:pt idx="13">
                  <c:v>5192</c:v>
                </c:pt>
                <c:pt idx="14">
                  <c:v>5192</c:v>
                </c:pt>
                <c:pt idx="15">
                  <c:v>5192</c:v>
                </c:pt>
                <c:pt idx="16">
                  <c:v>5192</c:v>
                </c:pt>
                <c:pt idx="17">
                  <c:v>5192</c:v>
                </c:pt>
                <c:pt idx="18">
                  <c:v>5192</c:v>
                </c:pt>
                <c:pt idx="19">
                  <c:v>5192</c:v>
                </c:pt>
                <c:pt idx="20">
                  <c:v>5192</c:v>
                </c:pt>
                <c:pt idx="21">
                  <c:v>5192</c:v>
                </c:pt>
                <c:pt idx="22">
                  <c:v>5192</c:v>
                </c:pt>
                <c:pt idx="23">
                  <c:v>5192</c:v>
                </c:pt>
                <c:pt idx="24">
                  <c:v>5192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606336"/>
        <c:axId val="161495808"/>
      </c:lineChart>
      <c:catAx>
        <c:axId val="31060633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61495808"/>
        <c:crosses val="autoZero"/>
        <c:auto val="1"/>
        <c:lblAlgn val="ctr"/>
        <c:lblOffset val="100"/>
        <c:noMultiLvlLbl val="0"/>
      </c:catAx>
      <c:valAx>
        <c:axId val="1614958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10606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1</xdr:colOff>
      <xdr:row>24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ve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O28"/>
  <sheetViews>
    <sheetView showGridLines="0" tabSelected="1" zoomScale="80" zoomScaleNormal="80" workbookViewId="0">
      <selection activeCell="E4" sqref="E4:F4"/>
    </sheetView>
  </sheetViews>
  <sheetFormatPr defaultColWidth="16.25" defaultRowHeight="12.75" x14ac:dyDescent="0.2"/>
  <cols>
    <col min="1" max="1" width="3.25" style="1" customWidth="1"/>
    <col min="2" max="6" width="16.25" style="1"/>
    <col min="7" max="7" width="3.25" style="1" customWidth="1"/>
    <col min="8" max="16384" width="16.25" style="1"/>
  </cols>
  <sheetData>
    <row r="1" spans="2:15" s="5" customFormat="1" ht="19.5" x14ac:dyDescent="0.2">
      <c r="B1" s="5" t="s">
        <v>25</v>
      </c>
    </row>
    <row r="2" spans="2:15" ht="13.5" thickBot="1" x14ac:dyDescent="0.25">
      <c r="E2" s="11" t="s">
        <v>29</v>
      </c>
      <c r="F2" s="11"/>
    </row>
    <row r="3" spans="2:15" ht="13.5" thickBot="1" x14ac:dyDescent="0.25">
      <c r="B3" s="9" t="s">
        <v>26</v>
      </c>
      <c r="C3" s="9"/>
      <c r="D3" s="10"/>
      <c r="E3" s="7" t="s">
        <v>4</v>
      </c>
      <c r="F3" s="8"/>
      <c r="H3" s="30" t="s">
        <v>11</v>
      </c>
      <c r="I3" s="31" t="s">
        <v>30</v>
      </c>
      <c r="J3" s="32" t="s">
        <v>36</v>
      </c>
      <c r="K3" s="39" t="s">
        <v>34</v>
      </c>
      <c r="L3" s="31" t="s">
        <v>33</v>
      </c>
      <c r="M3" s="38" t="s">
        <v>35</v>
      </c>
      <c r="N3" s="30" t="s">
        <v>31</v>
      </c>
      <c r="O3" s="32" t="s">
        <v>32</v>
      </c>
    </row>
    <row r="4" spans="2:15" ht="13.5" thickBot="1" x14ac:dyDescent="0.25">
      <c r="B4" s="9" t="s">
        <v>27</v>
      </c>
      <c r="C4" s="9"/>
      <c r="D4" s="10"/>
      <c r="E4" s="7" t="s">
        <v>6</v>
      </c>
      <c r="F4" s="8"/>
      <c r="H4" s="16">
        <v>10</v>
      </c>
      <c r="I4" s="17">
        <f>IFERROR(VLOOKUP(N4,'raw data'!$A$4:$F$302,6,0),0)</f>
        <v>478</v>
      </c>
      <c r="J4" s="33">
        <f>VLOOKUP(O4,'clean data'!$A$4:$I$228,7,0)</f>
        <v>478</v>
      </c>
      <c r="K4" s="40">
        <f>I4</f>
        <v>478</v>
      </c>
      <c r="L4" s="18">
        <f>J4</f>
        <v>478</v>
      </c>
      <c r="M4" s="47">
        <f>L4</f>
        <v>478</v>
      </c>
      <c r="N4" s="16" t="str">
        <f>$E$3&amp;"-"&amp;$E$4&amp;"-"&amp;$E$5&amp;"-"&amp;H4</f>
        <v>UK-Y-4-10</v>
      </c>
      <c r="O4" s="19" t="str">
        <f>$E$3&amp;"-"&amp;$E$4&amp;"-"&amp;H4</f>
        <v>UK-Y-10</v>
      </c>
    </row>
    <row r="5" spans="2:15" ht="13.5" thickBot="1" x14ac:dyDescent="0.25">
      <c r="B5" s="9" t="s">
        <v>28</v>
      </c>
      <c r="C5" s="9"/>
      <c r="D5" s="10"/>
      <c r="E5" s="7">
        <v>4</v>
      </c>
      <c r="F5" s="8"/>
      <c r="H5" s="20">
        <v>11</v>
      </c>
      <c r="I5" s="3">
        <f>IFERROR(VLOOKUP(N5,'raw data'!$A$4:$F$302,6,0),0)</f>
        <v>585</v>
      </c>
      <c r="J5" s="34">
        <f>VLOOKUP(O5,'clean data'!$A$4:$I$228,7,0)</f>
        <v>676</v>
      </c>
      <c r="K5" s="41">
        <f>K4+I5</f>
        <v>1063</v>
      </c>
      <c r="L5" s="13">
        <f>L4+J5</f>
        <v>1154</v>
      </c>
      <c r="M5" s="48">
        <f t="shared" ref="M5:M9" si="0">L5</f>
        <v>1154</v>
      </c>
      <c r="N5" s="20" t="str">
        <f>$E$3&amp;"-"&amp;$E$4&amp;"-"&amp;$E$5&amp;"-"&amp;H5</f>
        <v>UK-Y-4-11</v>
      </c>
      <c r="O5" s="21" t="str">
        <f>$E$3&amp;"-"&amp;$E$4&amp;"-"&amp;H5</f>
        <v>UK-Y-11</v>
      </c>
    </row>
    <row r="6" spans="2:15" x14ac:dyDescent="0.2">
      <c r="H6" s="20">
        <v>12</v>
      </c>
      <c r="I6" s="3">
        <f>IFERROR(VLOOKUP(N6,'raw data'!$A$4:$F$302,6,0),0)</f>
        <v>0</v>
      </c>
      <c r="J6" s="34">
        <f>VLOOKUP(O6,'clean data'!$A$4:$I$228,7,0)</f>
        <v>494</v>
      </c>
      <c r="K6" s="41">
        <f>K5+I6</f>
        <v>1063</v>
      </c>
      <c r="L6" s="13">
        <f>L5+J6</f>
        <v>1648</v>
      </c>
      <c r="M6" s="48">
        <f t="shared" si="0"/>
        <v>1648</v>
      </c>
      <c r="N6" s="20" t="str">
        <f>$E$3&amp;"-"&amp;$E$4&amp;"-"&amp;$E$5&amp;"-"&amp;H6</f>
        <v>UK-Y-4-12</v>
      </c>
      <c r="O6" s="21" t="str">
        <f>$E$3&amp;"-"&amp;$E$4&amp;"-"&amp;H6</f>
        <v>UK-Y-12</v>
      </c>
    </row>
    <row r="7" spans="2:15" x14ac:dyDescent="0.2">
      <c r="H7" s="20">
        <v>13</v>
      </c>
      <c r="I7" s="3">
        <f>IFERROR(VLOOKUP(N7,'raw data'!$A$4:$F$302,6,0),0)</f>
        <v>0</v>
      </c>
      <c r="J7" s="34">
        <f>VLOOKUP(O7,'clean data'!$A$4:$I$228,7,0)</f>
        <v>188</v>
      </c>
      <c r="K7" s="41">
        <f>K6+I7</f>
        <v>1063</v>
      </c>
      <c r="L7" s="13">
        <f>L6+J7</f>
        <v>1836</v>
      </c>
      <c r="M7" s="48">
        <f t="shared" si="0"/>
        <v>1836</v>
      </c>
      <c r="N7" s="20" t="str">
        <f>$E$3&amp;"-"&amp;$E$4&amp;"-"&amp;$E$5&amp;"-"&amp;H7</f>
        <v>UK-Y-4-13</v>
      </c>
      <c r="O7" s="21" t="str">
        <f>$E$3&amp;"-"&amp;$E$4&amp;"-"&amp;H7</f>
        <v>UK-Y-13</v>
      </c>
    </row>
    <row r="8" spans="2:15" x14ac:dyDescent="0.2">
      <c r="H8" s="20">
        <v>14</v>
      </c>
      <c r="I8" s="3">
        <f>IFERROR(VLOOKUP(N8,'raw data'!$A$4:$F$302,6,0),0)</f>
        <v>274</v>
      </c>
      <c r="J8" s="34">
        <f>VLOOKUP(O8,'clean data'!$A$4:$I$228,7,0)</f>
        <v>274</v>
      </c>
      <c r="K8" s="41">
        <f>K7+I8</f>
        <v>1337</v>
      </c>
      <c r="L8" s="13">
        <f>L7+J8</f>
        <v>2110</v>
      </c>
      <c r="M8" s="48">
        <f t="shared" si="0"/>
        <v>2110</v>
      </c>
      <c r="N8" s="20" t="str">
        <f>$E$3&amp;"-"&amp;$E$4&amp;"-"&amp;$E$5&amp;"-"&amp;H8</f>
        <v>UK-Y-4-14</v>
      </c>
      <c r="O8" s="21" t="str">
        <f>$E$3&amp;"-"&amp;$E$4&amp;"-"&amp;H8</f>
        <v>UK-Y-14</v>
      </c>
    </row>
    <row r="9" spans="2:15" ht="13.5" thickBot="1" x14ac:dyDescent="0.25">
      <c r="H9" s="26">
        <v>15</v>
      </c>
      <c r="I9" s="15">
        <f>IFERROR(VLOOKUP(N9,'raw data'!$A$4:$F$302,6,0),0)</f>
        <v>92</v>
      </c>
      <c r="J9" s="45">
        <f>VLOOKUP(O9,'clean data'!$A$4:$I$228,7,0)</f>
        <v>92</v>
      </c>
      <c r="K9" s="42">
        <f>K8+I9</f>
        <v>1429</v>
      </c>
      <c r="L9" s="14">
        <f>L8+J9</f>
        <v>2202</v>
      </c>
      <c r="M9" s="49">
        <f t="shared" si="0"/>
        <v>2202</v>
      </c>
      <c r="N9" s="26" t="str">
        <f>$E$3&amp;"-"&amp;$E$4&amp;"-"&amp;$E$5&amp;"-"&amp;H9</f>
        <v>UK-Y-4-15</v>
      </c>
      <c r="O9" s="27" t="str">
        <f>$E$3&amp;"-"&amp;$E$4&amp;"-"&amp;H9</f>
        <v>UK-Y-15</v>
      </c>
    </row>
    <row r="10" spans="2:15" x14ac:dyDescent="0.2">
      <c r="H10" s="16">
        <v>16</v>
      </c>
      <c r="I10" s="17">
        <f>IFERROR(VLOOKUP(N10,'raw data'!$A$4:$F$302,6,0),0)</f>
        <v>0</v>
      </c>
      <c r="J10" s="33">
        <f>VLOOKUP(O10,'clean data'!$A$4:$I$228,7,0)</f>
        <v>995</v>
      </c>
      <c r="K10" s="40">
        <f>K9+I10</f>
        <v>1429</v>
      </c>
      <c r="L10" s="37">
        <f t="shared" ref="L10:L28" si="1">L9+J10</f>
        <v>3197</v>
      </c>
      <c r="M10" s="47">
        <f>IF($K$9&lt;AVERAGE($L$4:$L$9),$L$9,L10)</f>
        <v>2202</v>
      </c>
      <c r="N10" s="16" t="str">
        <f>$E$3&amp;"-"&amp;$E$4&amp;"-"&amp;$E$5&amp;"-"&amp;H10</f>
        <v>UK-Y-4-16</v>
      </c>
      <c r="O10" s="19" t="str">
        <f>$E$3&amp;"-"&amp;$E$4&amp;"-"&amp;H10</f>
        <v>UK-Y-16</v>
      </c>
    </row>
    <row r="11" spans="2:15" x14ac:dyDescent="0.2">
      <c r="H11" s="20">
        <v>17</v>
      </c>
      <c r="I11" s="3">
        <f>IFERROR(VLOOKUP(N11,'raw data'!$A$4:$F$302,6,0),0)</f>
        <v>0</v>
      </c>
      <c r="J11" s="34">
        <f>VLOOKUP(O11,'clean data'!$A$4:$I$228,7,0)</f>
        <v>846</v>
      </c>
      <c r="K11" s="41">
        <f>K10+I11</f>
        <v>1429</v>
      </c>
      <c r="L11" s="14">
        <f t="shared" si="1"/>
        <v>4043</v>
      </c>
      <c r="M11" s="48">
        <f>IF($K$9&lt;AVERAGE($L$4:$L$9),$L$9,L11)</f>
        <v>2202</v>
      </c>
      <c r="N11" s="20" t="str">
        <f>$E$3&amp;"-"&amp;$E$4&amp;"-"&amp;$E$5&amp;"-"&amp;H11</f>
        <v>UK-Y-4-17</v>
      </c>
      <c r="O11" s="21" t="str">
        <f>$E$3&amp;"-"&amp;$E$4&amp;"-"&amp;H11</f>
        <v>UK-Y-17</v>
      </c>
    </row>
    <row r="12" spans="2:15" x14ac:dyDescent="0.2">
      <c r="H12" s="20">
        <v>18</v>
      </c>
      <c r="I12" s="3">
        <f>IFERROR(VLOOKUP(N12,'raw data'!$A$4:$F$302,6,0),0)</f>
        <v>0</v>
      </c>
      <c r="J12" s="34">
        <f>VLOOKUP(O12,'clean data'!$A$4:$I$228,7,0)</f>
        <v>392</v>
      </c>
      <c r="K12" s="41">
        <f>K11+I12</f>
        <v>1429</v>
      </c>
      <c r="L12" s="14">
        <f t="shared" si="1"/>
        <v>4435</v>
      </c>
      <c r="M12" s="48">
        <f>IF($K$9&lt;AVERAGE($L$4:$L$9),$L$9,L12)</f>
        <v>2202</v>
      </c>
      <c r="N12" s="20" t="str">
        <f>$E$3&amp;"-"&amp;$E$4&amp;"-"&amp;$E$5&amp;"-"&amp;H12</f>
        <v>UK-Y-4-18</v>
      </c>
      <c r="O12" s="21" t="str">
        <f>$E$3&amp;"-"&amp;$E$4&amp;"-"&amp;H12</f>
        <v>UK-Y-18</v>
      </c>
    </row>
    <row r="13" spans="2:15" x14ac:dyDescent="0.2">
      <c r="H13" s="20">
        <v>19</v>
      </c>
      <c r="I13" s="3">
        <f>IFERROR(VLOOKUP(N13,'raw data'!$A$4:$F$302,6,0),0)</f>
        <v>0</v>
      </c>
      <c r="J13" s="34">
        <f>VLOOKUP(O13,'clean data'!$A$4:$I$228,7,0)</f>
        <v>0</v>
      </c>
      <c r="K13" s="41">
        <f>K12+I13</f>
        <v>1429</v>
      </c>
      <c r="L13" s="14">
        <f t="shared" si="1"/>
        <v>4435</v>
      </c>
      <c r="M13" s="48">
        <f>IF($K$9&lt;AVERAGE($L$4:$L$9),$L$9,L13)</f>
        <v>2202</v>
      </c>
      <c r="N13" s="20" t="str">
        <f>$E$3&amp;"-"&amp;$E$4&amp;"-"&amp;$E$5&amp;"-"&amp;H13</f>
        <v>UK-Y-4-19</v>
      </c>
      <c r="O13" s="21" t="str">
        <f>$E$3&amp;"-"&amp;$E$4&amp;"-"&amp;H13</f>
        <v>UK-Y-19</v>
      </c>
    </row>
    <row r="14" spans="2:15" x14ac:dyDescent="0.2">
      <c r="H14" s="20">
        <v>20</v>
      </c>
      <c r="I14" s="3">
        <f>IFERROR(VLOOKUP(N14,'raw data'!$A$4:$F$302,6,0),0)</f>
        <v>484</v>
      </c>
      <c r="J14" s="34">
        <f>VLOOKUP(O14,'clean data'!$A$4:$I$228,7,0)</f>
        <v>293</v>
      </c>
      <c r="K14" s="41">
        <f>K13+I14</f>
        <v>1913</v>
      </c>
      <c r="L14" s="14">
        <f t="shared" si="1"/>
        <v>4728</v>
      </c>
      <c r="M14" s="48">
        <f>IF($K$9&lt;AVERAGE($L$4:$L$9),$L$9,L14)</f>
        <v>2202</v>
      </c>
      <c r="N14" s="20" t="str">
        <f>$E$3&amp;"-"&amp;$E$4&amp;"-"&amp;$E$5&amp;"-"&amp;H14</f>
        <v>UK-Y-4-20</v>
      </c>
      <c r="O14" s="21" t="str">
        <f>$E$3&amp;"-"&amp;$E$4&amp;"-"&amp;H14</f>
        <v>UK-Y-20</v>
      </c>
    </row>
    <row r="15" spans="2:15" ht="13.5" thickBot="1" x14ac:dyDescent="0.25">
      <c r="H15" s="22">
        <v>21</v>
      </c>
      <c r="I15" s="23">
        <f>IFERROR(VLOOKUP(N15,'raw data'!$A$4:$F$302,6,0),0)</f>
        <v>0</v>
      </c>
      <c r="J15" s="35">
        <f>VLOOKUP(O15,'clean data'!$A$4:$I$228,7,0)</f>
        <v>464</v>
      </c>
      <c r="K15" s="43">
        <f>K14+I15</f>
        <v>1913</v>
      </c>
      <c r="L15" s="24">
        <f t="shared" si="1"/>
        <v>5192</v>
      </c>
      <c r="M15" s="50">
        <f>IF($K$9&lt;AVERAGE($L$4:$L$9),$L$9,L15)</f>
        <v>2202</v>
      </c>
      <c r="N15" s="22" t="str">
        <f>$E$3&amp;"-"&amp;$E$4&amp;"-"&amp;$E$5&amp;"-"&amp;H15</f>
        <v>UK-Y-4-21</v>
      </c>
      <c r="O15" s="25" t="str">
        <f>$E$3&amp;"-"&amp;$E$4&amp;"-"&amp;H15</f>
        <v>UK-Y-21</v>
      </c>
    </row>
    <row r="16" spans="2:15" x14ac:dyDescent="0.2">
      <c r="H16" s="28">
        <v>22</v>
      </c>
      <c r="I16" s="12">
        <f>IFERROR(VLOOKUP(N16,'raw data'!$A$4:$F$302,6,0),0)</f>
        <v>462</v>
      </c>
      <c r="J16" s="46">
        <f>VLOOKUP(O16,'clean data'!$A$4:$I$228,7,0)</f>
        <v>462</v>
      </c>
      <c r="K16" s="44">
        <f>K15+I16</f>
        <v>2375</v>
      </c>
      <c r="L16" s="36">
        <f t="shared" si="1"/>
        <v>5654</v>
      </c>
      <c r="M16" s="51">
        <f>IF($K$15&lt;AVERAGE($L$4:$L$9),$L$9,IF($K$15&lt;AVERAGE($L$10:$L$15),$L$15,L16))</f>
        <v>5192</v>
      </c>
      <c r="N16" s="28" t="str">
        <f>$E$3&amp;"-"&amp;$E$4&amp;"-"&amp;$E$5&amp;"-"&amp;H16</f>
        <v>UK-Y-4-22</v>
      </c>
      <c r="O16" s="29" t="str">
        <f>$E$3&amp;"-"&amp;$E$4&amp;"-"&amp;H16</f>
        <v>UK-Y-22</v>
      </c>
    </row>
    <row r="17" spans="2:15" x14ac:dyDescent="0.2">
      <c r="H17" s="20">
        <v>23</v>
      </c>
      <c r="I17" s="3">
        <f>IFERROR(VLOOKUP(N17,'raw data'!$A$4:$F$302,6,0),0)</f>
        <v>0</v>
      </c>
      <c r="J17" s="34">
        <f>VLOOKUP(O17,'clean data'!$A$4:$I$228,7,0)</f>
        <v>0</v>
      </c>
      <c r="K17" s="41">
        <f>K16+I17</f>
        <v>2375</v>
      </c>
      <c r="L17" s="14">
        <f t="shared" si="1"/>
        <v>5654</v>
      </c>
      <c r="M17" s="48">
        <f>IF($K$15&lt;AVERAGE($L$4:$L$9),$L$9,IF($K$15&lt;AVERAGE($L$10:$L$15),$L$15,L17))</f>
        <v>5192</v>
      </c>
      <c r="N17" s="20" t="str">
        <f>$E$3&amp;"-"&amp;$E$4&amp;"-"&amp;$E$5&amp;"-"&amp;H17</f>
        <v>UK-Y-4-23</v>
      </c>
      <c r="O17" s="21" t="str">
        <f>$E$3&amp;"-"&amp;$E$4&amp;"-"&amp;H17</f>
        <v>UK-Y-23</v>
      </c>
    </row>
    <row r="18" spans="2:15" x14ac:dyDescent="0.2">
      <c r="H18" s="20">
        <v>24</v>
      </c>
      <c r="I18" s="3">
        <f>IFERROR(VLOOKUP(N18,'raw data'!$A$4:$F$302,6,0),0)</f>
        <v>0</v>
      </c>
      <c r="J18" s="34">
        <f>VLOOKUP(O18,'clean data'!$A$4:$I$228,7,0)</f>
        <v>852</v>
      </c>
      <c r="K18" s="41">
        <f>K17+I18</f>
        <v>2375</v>
      </c>
      <c r="L18" s="14">
        <f t="shared" si="1"/>
        <v>6506</v>
      </c>
      <c r="M18" s="48">
        <f>IF($K$15&lt;AVERAGE($L$4:$L$9),$L$9,IF($K$15&lt;AVERAGE($L$10:$L$15),$L$15,L18))</f>
        <v>5192</v>
      </c>
      <c r="N18" s="20" t="str">
        <f>$E$3&amp;"-"&amp;$E$4&amp;"-"&amp;$E$5&amp;"-"&amp;H18</f>
        <v>UK-Y-4-24</v>
      </c>
      <c r="O18" s="21" t="str">
        <f>$E$3&amp;"-"&amp;$E$4&amp;"-"&amp;H18</f>
        <v>UK-Y-24</v>
      </c>
    </row>
    <row r="19" spans="2:15" x14ac:dyDescent="0.2">
      <c r="H19" s="20">
        <v>0</v>
      </c>
      <c r="I19" s="3">
        <f>IFERROR(VLOOKUP(N19,'raw data'!$A$4:$F$302,6,0),0)</f>
        <v>0</v>
      </c>
      <c r="J19" s="34">
        <f>VLOOKUP(O19,'clean data'!$A$4:$I$228,7,0)</f>
        <v>0</v>
      </c>
      <c r="K19" s="41">
        <f>K18+I19</f>
        <v>2375</v>
      </c>
      <c r="L19" s="14">
        <f t="shared" si="1"/>
        <v>6506</v>
      </c>
      <c r="M19" s="48">
        <f>IF($K$15&lt;AVERAGE($L$4:$L$9),$L$9,IF($K$15&lt;AVERAGE($L$10:$L$15),$L$15,L19))</f>
        <v>5192</v>
      </c>
      <c r="N19" s="20" t="str">
        <f>$E$3&amp;"-"&amp;$E$4&amp;"-"&amp;$E$5&amp;"-"&amp;H19</f>
        <v>UK-Y-4-0</v>
      </c>
      <c r="O19" s="21" t="str">
        <f>$E$3&amp;"-"&amp;$E$4&amp;"-"&amp;H19</f>
        <v>UK-Y-0</v>
      </c>
    </row>
    <row r="20" spans="2:15" x14ac:dyDescent="0.2">
      <c r="H20" s="20">
        <v>1</v>
      </c>
      <c r="I20" s="3">
        <f>IFERROR(VLOOKUP(N20,'raw data'!$A$4:$F$302,6,0),0)</f>
        <v>0</v>
      </c>
      <c r="J20" s="34">
        <f>VLOOKUP(O20,'clean data'!$A$4:$I$228,7,0)</f>
        <v>478</v>
      </c>
      <c r="K20" s="41">
        <f>K19+I20</f>
        <v>2375</v>
      </c>
      <c r="L20" s="14">
        <f t="shared" si="1"/>
        <v>6984</v>
      </c>
      <c r="M20" s="48">
        <f>IF($K$15&lt;AVERAGE($L$4:$L$9),$L$9,IF($K$15&lt;AVERAGE($L$10:$L$15),$L$15,L20))</f>
        <v>5192</v>
      </c>
      <c r="N20" s="20" t="str">
        <f>$E$3&amp;"-"&amp;$E$4&amp;"-"&amp;$E$5&amp;"-"&amp;H20</f>
        <v>UK-Y-4-1</v>
      </c>
      <c r="O20" s="21" t="str">
        <f>$E$3&amp;"-"&amp;$E$4&amp;"-"&amp;H20</f>
        <v>UK-Y-1</v>
      </c>
    </row>
    <row r="21" spans="2:15" x14ac:dyDescent="0.2">
      <c r="H21" s="20">
        <v>2</v>
      </c>
      <c r="I21" s="3">
        <f>IFERROR(VLOOKUP(N21,'raw data'!$A$4:$F$302,6,0),0)</f>
        <v>0</v>
      </c>
      <c r="J21" s="34">
        <f>VLOOKUP(O21,'clean data'!$A$4:$I$228,7,0)</f>
        <v>0</v>
      </c>
      <c r="K21" s="42">
        <f>K20+I21</f>
        <v>2375</v>
      </c>
      <c r="L21" s="14">
        <f t="shared" si="1"/>
        <v>6984</v>
      </c>
      <c r="M21" s="48">
        <f>IF($K$15&lt;AVERAGE($L$4:$L$9),$L$9,IF($K$15&lt;AVERAGE($L$10:$L$15),$L$15,L21))</f>
        <v>5192</v>
      </c>
      <c r="N21" s="20" t="str">
        <f>$E$3&amp;"-"&amp;$E$4&amp;"-"&amp;$E$5&amp;"-"&amp;H21</f>
        <v>UK-Y-4-2</v>
      </c>
      <c r="O21" s="21" t="str">
        <f>$E$3&amp;"-"&amp;$E$4&amp;"-"&amp;H21</f>
        <v>UK-Y-2</v>
      </c>
    </row>
    <row r="22" spans="2:15" ht="13.5" thickBot="1" x14ac:dyDescent="0.25">
      <c r="H22" s="26">
        <v>3</v>
      </c>
      <c r="I22" s="15">
        <f>IFERROR(VLOOKUP(N22,'raw data'!$A$4:$F$302,6,0),0)</f>
        <v>484</v>
      </c>
      <c r="J22" s="45">
        <f>VLOOKUP(O22,'clean data'!$A$4:$I$228,7,0)</f>
        <v>470</v>
      </c>
      <c r="K22" s="42">
        <f>K21+I22</f>
        <v>2859</v>
      </c>
      <c r="L22" s="14">
        <f t="shared" si="1"/>
        <v>7454</v>
      </c>
      <c r="M22" s="49">
        <f>IF($K$15&lt;AVERAGE($L$4:$L$9),$L$9,IF($K$15&lt;AVERAGE($L$10:$L$15),$L$15,L22))</f>
        <v>5192</v>
      </c>
      <c r="N22" s="26" t="str">
        <f>$E$3&amp;"-"&amp;$E$4&amp;"-"&amp;$E$5&amp;"-"&amp;H22</f>
        <v>UK-Y-4-3</v>
      </c>
      <c r="O22" s="27" t="str">
        <f>$E$3&amp;"-"&amp;$E$4&amp;"-"&amp;H22</f>
        <v>UK-Y-3</v>
      </c>
    </row>
    <row r="23" spans="2:15" x14ac:dyDescent="0.2">
      <c r="H23" s="16">
        <v>4</v>
      </c>
      <c r="I23" s="17">
        <f>IFERROR(VLOOKUP(N23,'raw data'!$A$4:$F$302,6,0),0)</f>
        <v>721</v>
      </c>
      <c r="J23" s="33">
        <f>VLOOKUP(O23,'clean data'!$A$4:$I$228,7,0)</f>
        <v>679</v>
      </c>
      <c r="K23" s="40">
        <f>K22+I23</f>
        <v>3580</v>
      </c>
      <c r="L23" s="37">
        <f t="shared" si="1"/>
        <v>8133</v>
      </c>
      <c r="M23" s="47">
        <f>IF($K$23&lt;AVERAGE($L$4:$L$9),$L$9,IF($K$23&lt;AVERAGE($L$10:$L$15),$L$15,IF($K$23&lt;AVERAGE($L$16:$L$22),$L$22,L23)))</f>
        <v>5192</v>
      </c>
      <c r="N23" s="16" t="str">
        <f>$E$3&amp;"-"&amp;$E$4&amp;"-"&amp;$E$5&amp;"-"&amp;H23</f>
        <v>UK-Y-4-4</v>
      </c>
      <c r="O23" s="19" t="str">
        <f>$E$3&amp;"-"&amp;$E$4&amp;"-"&amp;H23</f>
        <v>UK-Y-4</v>
      </c>
    </row>
    <row r="24" spans="2:15" x14ac:dyDescent="0.2">
      <c r="H24" s="20">
        <v>5</v>
      </c>
      <c r="I24" s="3">
        <f>IFERROR(VLOOKUP(N24,'raw data'!$A$4:$F$302,6,0),0)</f>
        <v>0</v>
      </c>
      <c r="J24" s="34">
        <f>VLOOKUP(O24,'clean data'!$A$4:$I$228,7,0)</f>
        <v>171</v>
      </c>
      <c r="K24" s="41">
        <f>K23+I24</f>
        <v>3580</v>
      </c>
      <c r="L24" s="14">
        <f t="shared" si="1"/>
        <v>8304</v>
      </c>
      <c r="M24" s="48">
        <f>IF($K$23&lt;AVERAGE($L$4:$L$9),$L$9,IF($K$23&lt;AVERAGE($L$10:$L$15),$L$15,IF($K$23&lt;AVERAGE($L$16:$L$22),$L$22,L24)))</f>
        <v>5192</v>
      </c>
      <c r="N24" s="20" t="str">
        <f>$E$3&amp;"-"&amp;$E$4&amp;"-"&amp;$E$5&amp;"-"&amp;H24</f>
        <v>UK-Y-4-5</v>
      </c>
      <c r="O24" s="21" t="str">
        <f>$E$3&amp;"-"&amp;$E$4&amp;"-"&amp;H24</f>
        <v>UK-Y-5</v>
      </c>
    </row>
    <row r="25" spans="2:15" x14ac:dyDescent="0.2">
      <c r="H25" s="20">
        <v>6</v>
      </c>
      <c r="I25" s="3">
        <f>IFERROR(VLOOKUP(N25,'raw data'!$A$4:$F$302,6,0),0)</f>
        <v>0</v>
      </c>
      <c r="J25" s="34">
        <f>VLOOKUP(O25,'clean data'!$A$4:$I$228,7,0)</f>
        <v>0</v>
      </c>
      <c r="K25" s="41">
        <f>K24+I25</f>
        <v>3580</v>
      </c>
      <c r="L25" s="14">
        <f t="shared" si="1"/>
        <v>8304</v>
      </c>
      <c r="M25" s="48">
        <f>IF($K$23&lt;AVERAGE($L$4:$L$9),$L$9,IF($K$23&lt;AVERAGE($L$10:$L$15),$L$15,IF($K$23&lt;AVERAGE($L$16:$L$22),$L$22,L25)))</f>
        <v>5192</v>
      </c>
      <c r="N25" s="20" t="str">
        <f>$E$3&amp;"-"&amp;$E$4&amp;"-"&amp;$E$5&amp;"-"&amp;H25</f>
        <v>UK-Y-4-6</v>
      </c>
      <c r="O25" s="21" t="str">
        <f>$E$3&amp;"-"&amp;$E$4&amp;"-"&amp;H25</f>
        <v>UK-Y-6</v>
      </c>
    </row>
    <row r="26" spans="2:15" x14ac:dyDescent="0.2">
      <c r="B26" s="3" t="s">
        <v>7</v>
      </c>
      <c r="D26" s="3" t="s">
        <v>9</v>
      </c>
      <c r="F26" s="3">
        <v>3</v>
      </c>
      <c r="H26" s="20">
        <v>7</v>
      </c>
      <c r="I26" s="3">
        <f>IFERROR(VLOOKUP(N26,'raw data'!$A$4:$F$302,6,0),0)</f>
        <v>275</v>
      </c>
      <c r="J26" s="34">
        <f>VLOOKUP(O26,'clean data'!$A$4:$I$228,7,0)</f>
        <v>275</v>
      </c>
      <c r="K26" s="41">
        <f>K25+I26</f>
        <v>3855</v>
      </c>
      <c r="L26" s="14">
        <f t="shared" si="1"/>
        <v>8579</v>
      </c>
      <c r="M26" s="48">
        <f>IF($K$23&lt;AVERAGE($L$4:$L$9),$L$9,IF($K$23&lt;AVERAGE($L$10:$L$15),$L$15,IF($K$23&lt;AVERAGE($L$16:$L$22),$L$22,L26)))</f>
        <v>5192</v>
      </c>
      <c r="N26" s="20" t="str">
        <f>$E$3&amp;"-"&amp;$E$4&amp;"-"&amp;$E$5&amp;"-"&amp;H26</f>
        <v>UK-Y-4-7</v>
      </c>
      <c r="O26" s="21" t="str">
        <f>$E$3&amp;"-"&amp;$E$4&amp;"-"&amp;H26</f>
        <v>UK-Y-7</v>
      </c>
    </row>
    <row r="27" spans="2:15" x14ac:dyDescent="0.2">
      <c r="B27" s="3" t="s">
        <v>5</v>
      </c>
      <c r="D27" s="3" t="s">
        <v>6</v>
      </c>
      <c r="F27" s="3">
        <v>4</v>
      </c>
      <c r="H27" s="20">
        <v>8</v>
      </c>
      <c r="I27" s="3">
        <f>IFERROR(VLOOKUP(N27,'raw data'!$A$4:$F$302,6,0),0)</f>
        <v>246</v>
      </c>
      <c r="J27" s="34">
        <f>VLOOKUP(O27,'clean data'!$A$4:$I$228,7,0)</f>
        <v>529.66666666666595</v>
      </c>
      <c r="K27" s="41">
        <f>K26+I27</f>
        <v>4101</v>
      </c>
      <c r="L27" s="14">
        <f t="shared" si="1"/>
        <v>9108.6666666666661</v>
      </c>
      <c r="M27" s="48">
        <f>IF($K$23&lt;AVERAGE($L$4:$L$9),$L$9,IF($K$23&lt;AVERAGE($L$10:$L$15),$L$15,IF($K$23&lt;AVERAGE($L$16:$L$22),$L$22,L27)))</f>
        <v>5192</v>
      </c>
      <c r="N27" s="20" t="str">
        <f>$E$3&amp;"-"&amp;$E$4&amp;"-"&amp;$E$5&amp;"-"&amp;H27</f>
        <v>UK-Y-4-8</v>
      </c>
      <c r="O27" s="21" t="str">
        <f>$E$3&amp;"-"&amp;$E$4&amp;"-"&amp;H27</f>
        <v>UK-Y-8</v>
      </c>
    </row>
    <row r="28" spans="2:15" ht="13.5" thickBot="1" x14ac:dyDescent="0.25">
      <c r="B28" s="3" t="s">
        <v>4</v>
      </c>
      <c r="D28" s="3" t="s">
        <v>8</v>
      </c>
      <c r="F28" s="3">
        <v>5</v>
      </c>
      <c r="H28" s="22">
        <v>9</v>
      </c>
      <c r="I28" s="23">
        <f>IFERROR(VLOOKUP(N28,'raw data'!$A$4:$F$302,6,0),0)</f>
        <v>921</v>
      </c>
      <c r="J28" s="35">
        <f>VLOOKUP(O28,'clean data'!$A$4:$I$228,7,0)</f>
        <v>679.33333333333303</v>
      </c>
      <c r="K28" s="43">
        <f>K27+I28</f>
        <v>5022</v>
      </c>
      <c r="L28" s="24">
        <f t="shared" si="1"/>
        <v>9788</v>
      </c>
      <c r="M28" s="50">
        <f>IF($K$23&lt;AVERAGE($L$4:$L$9),$L$9,IF($K$23&lt;AVERAGE($L$10:$L$15),$L$15,IF($K$23&lt;AVERAGE($L$16:$L$22),$L$22,L28)))</f>
        <v>5192</v>
      </c>
      <c r="N28" s="22" t="str">
        <f>$E$3&amp;"-"&amp;$E$4&amp;"-"&amp;$E$5&amp;"-"&amp;H28</f>
        <v>UK-Y-4-9</v>
      </c>
      <c r="O28" s="25" t="str">
        <f>$E$3&amp;"-"&amp;$E$4&amp;"-"&amp;H28</f>
        <v>UK-Y-9</v>
      </c>
    </row>
  </sheetData>
  <sortState ref="H4:H35">
    <sortCondition ref="H4:H35"/>
  </sortState>
  <mergeCells count="7">
    <mergeCell ref="B5:D5"/>
    <mergeCell ref="E4:F4"/>
    <mergeCell ref="E5:F5"/>
    <mergeCell ref="E2:F2"/>
    <mergeCell ref="B3:D3"/>
    <mergeCell ref="E3:F3"/>
    <mergeCell ref="B4:D4"/>
  </mergeCells>
  <dataValidations count="3">
    <dataValidation type="list" allowBlank="1" showInputMessage="1" showErrorMessage="1" sqref="E3:F3">
      <formula1>$B$26:$B$28</formula1>
    </dataValidation>
    <dataValidation type="list" allowBlank="1" showInputMessage="1" showErrorMessage="1" sqref="E4:F4">
      <formula1>$D$26:$D$28</formula1>
    </dataValidation>
    <dataValidation type="list" allowBlank="1" showInputMessage="1" showErrorMessage="1" sqref="E5:F5">
      <formula1>$F$26:$F$28</formula1>
    </dataValidation>
  </dataValidations>
  <pageMargins left="0.7" right="0.7" top="0.75" bottom="0.75" header="0.3" footer="0.3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F302"/>
  <sheetViews>
    <sheetView showGridLines="0" zoomScale="80" zoomScaleNormal="80" workbookViewId="0">
      <pane ySplit="3" topLeftCell="A4" activePane="bottomLeft" state="frozen"/>
      <selection activeCell="B2" sqref="B2"/>
      <selection pane="bottomLeft" activeCell="A4" sqref="A4"/>
    </sheetView>
  </sheetViews>
  <sheetFormatPr defaultColWidth="16.25" defaultRowHeight="12.75" x14ac:dyDescent="0.2"/>
  <cols>
    <col min="1" max="1" width="3.25" style="1" customWidth="1"/>
    <col min="2" max="16384" width="16.25" style="1"/>
  </cols>
  <sheetData>
    <row r="1" spans="1:6" s="2" customFormat="1" ht="19.5" x14ac:dyDescent="0.2">
      <c r="B1" s="6" t="s">
        <v>12</v>
      </c>
      <c r="C1" s="6"/>
      <c r="D1" s="5"/>
      <c r="E1" s="5"/>
    </row>
    <row r="3" spans="1:6" x14ac:dyDescent="0.2">
      <c r="B3" s="4" t="s">
        <v>1</v>
      </c>
      <c r="C3" s="4" t="s">
        <v>2</v>
      </c>
      <c r="D3" s="4" t="s">
        <v>10</v>
      </c>
      <c r="E3" s="4" t="s">
        <v>11</v>
      </c>
      <c r="F3" s="4" t="s">
        <v>3</v>
      </c>
    </row>
    <row r="4" spans="1:6" x14ac:dyDescent="0.2">
      <c r="A4" s="1" t="str">
        <f>B4&amp;"-"&amp;C4&amp;"-"&amp;D4&amp;"-"&amp;E4</f>
        <v>USA-Y-3-0</v>
      </c>
      <c r="B4" s="3" t="s">
        <v>5</v>
      </c>
      <c r="C4" s="3" t="s">
        <v>6</v>
      </c>
      <c r="D4" s="3">
        <v>3</v>
      </c>
      <c r="E4" s="3">
        <v>0</v>
      </c>
      <c r="F4" s="3">
        <v>637</v>
      </c>
    </row>
    <row r="5" spans="1:6" x14ac:dyDescent="0.2">
      <c r="A5" s="1" t="str">
        <f t="shared" ref="A5:A68" si="0">B5&amp;"-"&amp;C5&amp;"-"&amp;D5&amp;"-"&amp;E5</f>
        <v>UK-Z-3-0</v>
      </c>
      <c r="B5" s="3" t="s">
        <v>4</v>
      </c>
      <c r="C5" s="3" t="s">
        <v>8</v>
      </c>
      <c r="D5" s="3">
        <v>3</v>
      </c>
      <c r="E5" s="3">
        <v>0</v>
      </c>
      <c r="F5" s="3">
        <v>829</v>
      </c>
    </row>
    <row r="6" spans="1:6" x14ac:dyDescent="0.2">
      <c r="A6" s="1" t="str">
        <f t="shared" si="0"/>
        <v>Canada-X-3-0</v>
      </c>
      <c r="B6" s="3" t="s">
        <v>7</v>
      </c>
      <c r="C6" s="3" t="s">
        <v>9</v>
      </c>
      <c r="D6" s="3">
        <v>3</v>
      </c>
      <c r="E6" s="3">
        <v>0</v>
      </c>
      <c r="F6" s="3">
        <v>108</v>
      </c>
    </row>
    <row r="7" spans="1:6" x14ac:dyDescent="0.2">
      <c r="A7" s="1" t="str">
        <f t="shared" si="0"/>
        <v>USA-Y-3-0</v>
      </c>
      <c r="B7" s="3" t="s">
        <v>5</v>
      </c>
      <c r="C7" s="3" t="s">
        <v>6</v>
      </c>
      <c r="D7" s="3">
        <v>3</v>
      </c>
      <c r="E7" s="3">
        <v>0</v>
      </c>
      <c r="F7" s="3">
        <v>790</v>
      </c>
    </row>
    <row r="8" spans="1:6" x14ac:dyDescent="0.2">
      <c r="A8" s="1" t="str">
        <f t="shared" si="0"/>
        <v>Canada-X-3-1</v>
      </c>
      <c r="B8" s="3" t="s">
        <v>7</v>
      </c>
      <c r="C8" s="3" t="s">
        <v>9</v>
      </c>
      <c r="D8" s="3">
        <v>3</v>
      </c>
      <c r="E8" s="3">
        <v>1</v>
      </c>
      <c r="F8" s="3">
        <v>587</v>
      </c>
    </row>
    <row r="9" spans="1:6" x14ac:dyDescent="0.2">
      <c r="A9" s="1" t="str">
        <f t="shared" si="0"/>
        <v>UK-Y-3-1</v>
      </c>
      <c r="B9" s="3" t="s">
        <v>4</v>
      </c>
      <c r="C9" s="3" t="s">
        <v>6</v>
      </c>
      <c r="D9" s="3">
        <v>3</v>
      </c>
      <c r="E9" s="3">
        <v>1</v>
      </c>
      <c r="F9" s="3">
        <v>780</v>
      </c>
    </row>
    <row r="10" spans="1:6" x14ac:dyDescent="0.2">
      <c r="A10" s="1" t="str">
        <f t="shared" si="0"/>
        <v>Canada-Z-3-1</v>
      </c>
      <c r="B10" s="3" t="s">
        <v>7</v>
      </c>
      <c r="C10" s="3" t="s">
        <v>8</v>
      </c>
      <c r="D10" s="3">
        <v>3</v>
      </c>
      <c r="E10" s="3">
        <v>1</v>
      </c>
      <c r="F10" s="3">
        <v>300</v>
      </c>
    </row>
    <row r="11" spans="1:6" x14ac:dyDescent="0.2">
      <c r="A11" s="1" t="str">
        <f t="shared" si="0"/>
        <v>Canada-Y-3-1</v>
      </c>
      <c r="B11" s="3" t="s">
        <v>7</v>
      </c>
      <c r="C11" s="3" t="s">
        <v>6</v>
      </c>
      <c r="D11" s="3">
        <v>3</v>
      </c>
      <c r="E11" s="3">
        <v>1</v>
      </c>
      <c r="F11" s="3">
        <v>975</v>
      </c>
    </row>
    <row r="12" spans="1:6" x14ac:dyDescent="0.2">
      <c r="A12" s="1" t="str">
        <f t="shared" si="0"/>
        <v>Canada-Y-3-1</v>
      </c>
      <c r="B12" s="3" t="s">
        <v>7</v>
      </c>
      <c r="C12" s="3" t="s">
        <v>6</v>
      </c>
      <c r="D12" s="3">
        <v>3</v>
      </c>
      <c r="E12" s="3">
        <v>1</v>
      </c>
      <c r="F12" s="3">
        <v>854</v>
      </c>
    </row>
    <row r="13" spans="1:6" x14ac:dyDescent="0.2">
      <c r="A13" s="1" t="str">
        <f t="shared" si="0"/>
        <v>Canada-Y-3-1</v>
      </c>
      <c r="B13" s="3" t="s">
        <v>7</v>
      </c>
      <c r="C13" s="3" t="s">
        <v>6</v>
      </c>
      <c r="D13" s="3">
        <v>3</v>
      </c>
      <c r="E13" s="3">
        <v>1</v>
      </c>
      <c r="F13" s="3">
        <v>833</v>
      </c>
    </row>
    <row r="14" spans="1:6" x14ac:dyDescent="0.2">
      <c r="A14" s="1" t="str">
        <f t="shared" si="0"/>
        <v>UK-X-3-1</v>
      </c>
      <c r="B14" s="3" t="s">
        <v>4</v>
      </c>
      <c r="C14" s="3" t="s">
        <v>9</v>
      </c>
      <c r="D14" s="3">
        <v>3</v>
      </c>
      <c r="E14" s="3">
        <v>1</v>
      </c>
      <c r="F14" s="3">
        <v>546</v>
      </c>
    </row>
    <row r="15" spans="1:6" x14ac:dyDescent="0.2">
      <c r="A15" s="1" t="str">
        <f t="shared" si="0"/>
        <v>UK-Y-3-1</v>
      </c>
      <c r="B15" s="3" t="s">
        <v>4</v>
      </c>
      <c r="C15" s="3" t="s">
        <v>6</v>
      </c>
      <c r="D15" s="3">
        <v>3</v>
      </c>
      <c r="E15" s="3">
        <v>1</v>
      </c>
      <c r="F15" s="3">
        <v>176</v>
      </c>
    </row>
    <row r="16" spans="1:6" x14ac:dyDescent="0.2">
      <c r="A16" s="1" t="str">
        <f t="shared" si="0"/>
        <v>Canada-X-3-2</v>
      </c>
      <c r="B16" s="3" t="s">
        <v>7</v>
      </c>
      <c r="C16" s="3" t="s">
        <v>9</v>
      </c>
      <c r="D16" s="3">
        <v>3</v>
      </c>
      <c r="E16" s="3">
        <v>2</v>
      </c>
      <c r="F16" s="3">
        <v>726</v>
      </c>
    </row>
    <row r="17" spans="1:6" x14ac:dyDescent="0.2">
      <c r="A17" s="1" t="str">
        <f t="shared" si="0"/>
        <v>UK-X-3-2</v>
      </c>
      <c r="B17" s="3" t="s">
        <v>4</v>
      </c>
      <c r="C17" s="3" t="s">
        <v>9</v>
      </c>
      <c r="D17" s="3">
        <v>3</v>
      </c>
      <c r="E17" s="3">
        <v>2</v>
      </c>
      <c r="F17" s="3">
        <v>555</v>
      </c>
    </row>
    <row r="18" spans="1:6" x14ac:dyDescent="0.2">
      <c r="A18" s="1" t="str">
        <f t="shared" si="0"/>
        <v>Canada-Y-3-3</v>
      </c>
      <c r="B18" s="3" t="s">
        <v>7</v>
      </c>
      <c r="C18" s="3" t="s">
        <v>6</v>
      </c>
      <c r="D18" s="3">
        <v>3</v>
      </c>
      <c r="E18" s="3">
        <v>3</v>
      </c>
      <c r="F18" s="3">
        <v>134</v>
      </c>
    </row>
    <row r="19" spans="1:6" x14ac:dyDescent="0.2">
      <c r="A19" s="1" t="str">
        <f t="shared" si="0"/>
        <v>UK-Z-3-3</v>
      </c>
      <c r="B19" s="3" t="s">
        <v>4</v>
      </c>
      <c r="C19" s="3" t="s">
        <v>8</v>
      </c>
      <c r="D19" s="3">
        <v>3</v>
      </c>
      <c r="E19" s="3">
        <v>3</v>
      </c>
      <c r="F19" s="3">
        <v>872</v>
      </c>
    </row>
    <row r="20" spans="1:6" x14ac:dyDescent="0.2">
      <c r="A20" s="1" t="str">
        <f t="shared" si="0"/>
        <v>USA-X-3-3</v>
      </c>
      <c r="B20" s="3" t="s">
        <v>5</v>
      </c>
      <c r="C20" s="3" t="s">
        <v>9</v>
      </c>
      <c r="D20" s="3">
        <v>3</v>
      </c>
      <c r="E20" s="3">
        <v>3</v>
      </c>
      <c r="F20" s="3">
        <v>10</v>
      </c>
    </row>
    <row r="21" spans="1:6" x14ac:dyDescent="0.2">
      <c r="A21" s="1" t="str">
        <f t="shared" si="0"/>
        <v>USA-Y-3-3</v>
      </c>
      <c r="B21" s="3" t="s">
        <v>5</v>
      </c>
      <c r="C21" s="3" t="s">
        <v>6</v>
      </c>
      <c r="D21" s="3">
        <v>3</v>
      </c>
      <c r="E21" s="3">
        <v>3</v>
      </c>
      <c r="F21" s="3">
        <v>123</v>
      </c>
    </row>
    <row r="22" spans="1:6" x14ac:dyDescent="0.2">
      <c r="A22" s="1" t="str">
        <f t="shared" si="0"/>
        <v>USA-Y-3-4</v>
      </c>
      <c r="B22" s="3" t="s">
        <v>5</v>
      </c>
      <c r="C22" s="3" t="s">
        <v>6</v>
      </c>
      <c r="D22" s="3">
        <v>3</v>
      </c>
      <c r="E22" s="3">
        <v>4</v>
      </c>
      <c r="F22" s="3">
        <v>298</v>
      </c>
    </row>
    <row r="23" spans="1:6" x14ac:dyDescent="0.2">
      <c r="A23" s="1" t="str">
        <f t="shared" si="0"/>
        <v>USA-Y-3-4</v>
      </c>
      <c r="B23" s="3" t="s">
        <v>5</v>
      </c>
      <c r="C23" s="3" t="s">
        <v>6</v>
      </c>
      <c r="D23" s="3">
        <v>3</v>
      </c>
      <c r="E23" s="3">
        <v>4</v>
      </c>
      <c r="F23" s="3">
        <v>567</v>
      </c>
    </row>
    <row r="24" spans="1:6" x14ac:dyDescent="0.2">
      <c r="A24" s="1" t="str">
        <f t="shared" si="0"/>
        <v>UK-Y-3-4</v>
      </c>
      <c r="B24" s="3" t="s">
        <v>4</v>
      </c>
      <c r="C24" s="3" t="s">
        <v>6</v>
      </c>
      <c r="D24" s="3">
        <v>3</v>
      </c>
      <c r="E24" s="3">
        <v>4</v>
      </c>
      <c r="F24" s="3">
        <v>637</v>
      </c>
    </row>
    <row r="25" spans="1:6" x14ac:dyDescent="0.2">
      <c r="A25" s="1" t="str">
        <f t="shared" si="0"/>
        <v>Canada-Y-3-4</v>
      </c>
      <c r="B25" s="3" t="s">
        <v>7</v>
      </c>
      <c r="C25" s="3" t="s">
        <v>6</v>
      </c>
      <c r="D25" s="3">
        <v>3</v>
      </c>
      <c r="E25" s="3">
        <v>4</v>
      </c>
      <c r="F25" s="3">
        <v>345</v>
      </c>
    </row>
    <row r="26" spans="1:6" x14ac:dyDescent="0.2">
      <c r="A26" s="1" t="str">
        <f t="shared" si="0"/>
        <v>UK-X-3-4</v>
      </c>
      <c r="B26" s="3" t="s">
        <v>4</v>
      </c>
      <c r="C26" s="3" t="s">
        <v>9</v>
      </c>
      <c r="D26" s="3">
        <v>3</v>
      </c>
      <c r="E26" s="3">
        <v>4</v>
      </c>
      <c r="F26" s="3">
        <v>1000</v>
      </c>
    </row>
    <row r="27" spans="1:6" x14ac:dyDescent="0.2">
      <c r="A27" s="1" t="str">
        <f t="shared" si="0"/>
        <v>USA-Z-3-5</v>
      </c>
      <c r="B27" s="3" t="s">
        <v>5</v>
      </c>
      <c r="C27" s="3" t="s">
        <v>8</v>
      </c>
      <c r="D27" s="3">
        <v>3</v>
      </c>
      <c r="E27" s="3">
        <v>5</v>
      </c>
      <c r="F27" s="3">
        <v>792</v>
      </c>
    </row>
    <row r="28" spans="1:6" x14ac:dyDescent="0.2">
      <c r="A28" s="1" t="str">
        <f t="shared" si="0"/>
        <v>UK-Y-3-5</v>
      </c>
      <c r="B28" s="3" t="s">
        <v>4</v>
      </c>
      <c r="C28" s="3" t="s">
        <v>6</v>
      </c>
      <c r="D28" s="3">
        <v>3</v>
      </c>
      <c r="E28" s="3">
        <v>5</v>
      </c>
      <c r="F28" s="3">
        <v>171</v>
      </c>
    </row>
    <row r="29" spans="1:6" x14ac:dyDescent="0.2">
      <c r="A29" s="1" t="str">
        <f t="shared" si="0"/>
        <v>Canada-Y-3-5</v>
      </c>
      <c r="B29" s="3" t="s">
        <v>7</v>
      </c>
      <c r="C29" s="3" t="s">
        <v>6</v>
      </c>
      <c r="D29" s="3">
        <v>3</v>
      </c>
      <c r="E29" s="3">
        <v>5</v>
      </c>
      <c r="F29" s="3">
        <v>176</v>
      </c>
    </row>
    <row r="30" spans="1:6" x14ac:dyDescent="0.2">
      <c r="A30" s="1" t="str">
        <f t="shared" si="0"/>
        <v>Canada-X-3-5</v>
      </c>
      <c r="B30" s="3" t="s">
        <v>7</v>
      </c>
      <c r="C30" s="3" t="s">
        <v>9</v>
      </c>
      <c r="D30" s="3">
        <v>3</v>
      </c>
      <c r="E30" s="3">
        <v>5</v>
      </c>
      <c r="F30" s="3">
        <v>341</v>
      </c>
    </row>
    <row r="31" spans="1:6" x14ac:dyDescent="0.2">
      <c r="A31" s="1" t="str">
        <f t="shared" si="0"/>
        <v>UK-X-3-6</v>
      </c>
      <c r="B31" s="3" t="s">
        <v>4</v>
      </c>
      <c r="C31" s="3" t="s">
        <v>9</v>
      </c>
      <c r="D31" s="3">
        <v>3</v>
      </c>
      <c r="E31" s="3">
        <v>6</v>
      </c>
      <c r="F31" s="3">
        <v>730</v>
      </c>
    </row>
    <row r="32" spans="1:6" x14ac:dyDescent="0.2">
      <c r="A32" s="1" t="str">
        <f t="shared" si="0"/>
        <v>USA-X-3-6</v>
      </c>
      <c r="B32" s="3" t="s">
        <v>5</v>
      </c>
      <c r="C32" s="3" t="s">
        <v>9</v>
      </c>
      <c r="D32" s="3">
        <v>3</v>
      </c>
      <c r="E32" s="3">
        <v>6</v>
      </c>
      <c r="F32" s="3">
        <v>942</v>
      </c>
    </row>
    <row r="33" spans="1:6" x14ac:dyDescent="0.2">
      <c r="A33" s="1" t="str">
        <f t="shared" si="0"/>
        <v>Canada-Z-3-6</v>
      </c>
      <c r="B33" s="3" t="s">
        <v>7</v>
      </c>
      <c r="C33" s="3" t="s">
        <v>8</v>
      </c>
      <c r="D33" s="3">
        <v>3</v>
      </c>
      <c r="E33" s="3">
        <v>6</v>
      </c>
      <c r="F33" s="3">
        <v>683</v>
      </c>
    </row>
    <row r="34" spans="1:6" x14ac:dyDescent="0.2">
      <c r="A34" s="1" t="str">
        <f t="shared" si="0"/>
        <v>Canada-X-3-6</v>
      </c>
      <c r="B34" s="3" t="s">
        <v>7</v>
      </c>
      <c r="C34" s="3" t="s">
        <v>9</v>
      </c>
      <c r="D34" s="3">
        <v>3</v>
      </c>
      <c r="E34" s="3">
        <v>6</v>
      </c>
      <c r="F34" s="3">
        <v>475</v>
      </c>
    </row>
    <row r="35" spans="1:6" x14ac:dyDescent="0.2">
      <c r="A35" s="1" t="str">
        <f t="shared" si="0"/>
        <v>Canada-X-3-6</v>
      </c>
      <c r="B35" s="3" t="s">
        <v>7</v>
      </c>
      <c r="C35" s="3" t="s">
        <v>9</v>
      </c>
      <c r="D35" s="3">
        <v>3</v>
      </c>
      <c r="E35" s="3">
        <v>6</v>
      </c>
      <c r="F35" s="3">
        <v>10</v>
      </c>
    </row>
    <row r="36" spans="1:6" x14ac:dyDescent="0.2">
      <c r="A36" s="1" t="str">
        <f t="shared" si="0"/>
        <v>Canada-X-3-6</v>
      </c>
      <c r="B36" s="3" t="s">
        <v>7</v>
      </c>
      <c r="C36" s="3" t="s">
        <v>9</v>
      </c>
      <c r="D36" s="3">
        <v>3</v>
      </c>
      <c r="E36" s="3">
        <v>6</v>
      </c>
      <c r="F36" s="3">
        <v>377</v>
      </c>
    </row>
    <row r="37" spans="1:6" x14ac:dyDescent="0.2">
      <c r="A37" s="1" t="str">
        <f t="shared" si="0"/>
        <v>USA-Y-3-7</v>
      </c>
      <c r="B37" s="3" t="s">
        <v>5</v>
      </c>
      <c r="C37" s="3" t="s">
        <v>6</v>
      </c>
      <c r="D37" s="3">
        <v>3</v>
      </c>
      <c r="E37" s="3">
        <v>7</v>
      </c>
      <c r="F37" s="3">
        <v>260</v>
      </c>
    </row>
    <row r="38" spans="1:6" x14ac:dyDescent="0.2">
      <c r="A38" s="1" t="str">
        <f t="shared" si="0"/>
        <v>UK-X-3-7</v>
      </c>
      <c r="B38" s="3" t="s">
        <v>4</v>
      </c>
      <c r="C38" s="3" t="s">
        <v>9</v>
      </c>
      <c r="D38" s="3">
        <v>3</v>
      </c>
      <c r="E38" s="3">
        <v>7</v>
      </c>
      <c r="F38" s="3">
        <v>534</v>
      </c>
    </row>
    <row r="39" spans="1:6" x14ac:dyDescent="0.2">
      <c r="A39" s="1" t="str">
        <f t="shared" si="0"/>
        <v>Canada-X-3-8</v>
      </c>
      <c r="B39" s="3" t="s">
        <v>7</v>
      </c>
      <c r="C39" s="3" t="s">
        <v>9</v>
      </c>
      <c r="D39" s="3">
        <v>3</v>
      </c>
      <c r="E39" s="3">
        <v>8</v>
      </c>
      <c r="F39" s="3">
        <v>210</v>
      </c>
    </row>
    <row r="40" spans="1:6" x14ac:dyDescent="0.2">
      <c r="A40" s="1" t="str">
        <f t="shared" si="0"/>
        <v>UK-Y-3-8</v>
      </c>
      <c r="B40" s="3" t="s">
        <v>4</v>
      </c>
      <c r="C40" s="3" t="s">
        <v>6</v>
      </c>
      <c r="D40" s="3">
        <v>3</v>
      </c>
      <c r="E40" s="3">
        <v>8</v>
      </c>
      <c r="F40" s="3">
        <v>518</v>
      </c>
    </row>
    <row r="41" spans="1:6" x14ac:dyDescent="0.2">
      <c r="A41" s="1" t="str">
        <f t="shared" si="0"/>
        <v>USA-X-3-8</v>
      </c>
      <c r="B41" s="3" t="s">
        <v>5</v>
      </c>
      <c r="C41" s="3" t="s">
        <v>9</v>
      </c>
      <c r="D41" s="3">
        <v>3</v>
      </c>
      <c r="E41" s="3">
        <v>8</v>
      </c>
      <c r="F41" s="3">
        <v>569</v>
      </c>
    </row>
    <row r="42" spans="1:6" x14ac:dyDescent="0.2">
      <c r="A42" s="1" t="str">
        <f t="shared" si="0"/>
        <v>Canada-X-3-8</v>
      </c>
      <c r="B42" s="3" t="s">
        <v>7</v>
      </c>
      <c r="C42" s="3" t="s">
        <v>9</v>
      </c>
      <c r="D42" s="3">
        <v>3</v>
      </c>
      <c r="E42" s="3">
        <v>8</v>
      </c>
      <c r="F42" s="3">
        <v>822</v>
      </c>
    </row>
    <row r="43" spans="1:6" x14ac:dyDescent="0.2">
      <c r="A43" s="1" t="str">
        <f t="shared" si="0"/>
        <v>USA-Y-3-9</v>
      </c>
      <c r="B43" s="3" t="s">
        <v>5</v>
      </c>
      <c r="C43" s="3" t="s">
        <v>6</v>
      </c>
      <c r="D43" s="3">
        <v>3</v>
      </c>
      <c r="E43" s="3">
        <v>9</v>
      </c>
      <c r="F43" s="3">
        <v>25</v>
      </c>
    </row>
    <row r="44" spans="1:6" x14ac:dyDescent="0.2">
      <c r="A44" s="1" t="str">
        <f t="shared" si="0"/>
        <v>UK-Y-3-9</v>
      </c>
      <c r="B44" s="3" t="s">
        <v>4</v>
      </c>
      <c r="C44" s="3" t="s">
        <v>6</v>
      </c>
      <c r="D44" s="3">
        <v>3</v>
      </c>
      <c r="E44" s="3">
        <v>9</v>
      </c>
      <c r="F44" s="3">
        <v>828</v>
      </c>
    </row>
    <row r="45" spans="1:6" x14ac:dyDescent="0.2">
      <c r="A45" s="1" t="str">
        <f t="shared" si="0"/>
        <v>UK-X-3-9</v>
      </c>
      <c r="B45" s="3" t="s">
        <v>4</v>
      </c>
      <c r="C45" s="3" t="s">
        <v>9</v>
      </c>
      <c r="D45" s="3">
        <v>3</v>
      </c>
      <c r="E45" s="3">
        <v>9</v>
      </c>
      <c r="F45" s="3">
        <v>721</v>
      </c>
    </row>
    <row r="46" spans="1:6" x14ac:dyDescent="0.2">
      <c r="A46" s="1" t="str">
        <f t="shared" si="0"/>
        <v>Canada-Y-3-9</v>
      </c>
      <c r="B46" s="3" t="s">
        <v>7</v>
      </c>
      <c r="C46" s="3" t="s">
        <v>6</v>
      </c>
      <c r="D46" s="3">
        <v>3</v>
      </c>
      <c r="E46" s="3">
        <v>9</v>
      </c>
      <c r="F46" s="3">
        <v>564</v>
      </c>
    </row>
    <row r="47" spans="1:6" x14ac:dyDescent="0.2">
      <c r="A47" s="1" t="str">
        <f t="shared" si="0"/>
        <v>USA-X-3-9</v>
      </c>
      <c r="B47" s="3" t="s">
        <v>5</v>
      </c>
      <c r="C47" s="3" t="s">
        <v>9</v>
      </c>
      <c r="D47" s="3">
        <v>3</v>
      </c>
      <c r="E47" s="3">
        <v>9</v>
      </c>
      <c r="F47" s="3">
        <v>344</v>
      </c>
    </row>
    <row r="48" spans="1:6" x14ac:dyDescent="0.2">
      <c r="A48" s="1" t="str">
        <f t="shared" si="0"/>
        <v>USA-X-3-9</v>
      </c>
      <c r="B48" s="3" t="s">
        <v>5</v>
      </c>
      <c r="C48" s="3" t="s">
        <v>9</v>
      </c>
      <c r="D48" s="3">
        <v>3</v>
      </c>
      <c r="E48" s="3">
        <v>9</v>
      </c>
      <c r="F48" s="3">
        <v>410</v>
      </c>
    </row>
    <row r="49" spans="1:6" x14ac:dyDescent="0.2">
      <c r="A49" s="1" t="str">
        <f t="shared" si="0"/>
        <v>USA-Y-3-9</v>
      </c>
      <c r="B49" s="3" t="s">
        <v>5</v>
      </c>
      <c r="C49" s="3" t="s">
        <v>6</v>
      </c>
      <c r="D49" s="3">
        <v>3</v>
      </c>
      <c r="E49" s="3">
        <v>9</v>
      </c>
      <c r="F49" s="3">
        <v>978</v>
      </c>
    </row>
    <row r="50" spans="1:6" x14ac:dyDescent="0.2">
      <c r="A50" s="1" t="str">
        <f t="shared" si="0"/>
        <v>USA-Z-3-10</v>
      </c>
      <c r="B50" s="3" t="s">
        <v>5</v>
      </c>
      <c r="C50" s="3" t="s">
        <v>8</v>
      </c>
      <c r="D50" s="3">
        <v>3</v>
      </c>
      <c r="E50" s="3">
        <v>10</v>
      </c>
      <c r="F50" s="3">
        <v>567</v>
      </c>
    </row>
    <row r="51" spans="1:6" x14ac:dyDescent="0.2">
      <c r="A51" s="1" t="str">
        <f t="shared" si="0"/>
        <v>UK-Z-3-10</v>
      </c>
      <c r="B51" s="3" t="s">
        <v>4</v>
      </c>
      <c r="C51" s="3" t="s">
        <v>8</v>
      </c>
      <c r="D51" s="3">
        <v>3</v>
      </c>
      <c r="E51" s="3">
        <v>10</v>
      </c>
      <c r="F51" s="3">
        <v>17</v>
      </c>
    </row>
    <row r="52" spans="1:6" x14ac:dyDescent="0.2">
      <c r="A52" s="1" t="str">
        <f t="shared" si="0"/>
        <v>UK-Z-3-10</v>
      </c>
      <c r="B52" s="3" t="s">
        <v>4</v>
      </c>
      <c r="C52" s="3" t="s">
        <v>8</v>
      </c>
      <c r="D52" s="3">
        <v>3</v>
      </c>
      <c r="E52" s="3">
        <v>10</v>
      </c>
      <c r="F52" s="3">
        <v>594</v>
      </c>
    </row>
    <row r="53" spans="1:6" x14ac:dyDescent="0.2">
      <c r="A53" s="1" t="str">
        <f t="shared" si="0"/>
        <v>Canada-X-3-10</v>
      </c>
      <c r="B53" s="3" t="s">
        <v>7</v>
      </c>
      <c r="C53" s="3" t="s">
        <v>9</v>
      </c>
      <c r="D53" s="3">
        <v>3</v>
      </c>
      <c r="E53" s="3">
        <v>10</v>
      </c>
      <c r="F53" s="3">
        <v>471</v>
      </c>
    </row>
    <row r="54" spans="1:6" x14ac:dyDescent="0.2">
      <c r="A54" s="1" t="str">
        <f t="shared" si="0"/>
        <v>USA-Y-3-10</v>
      </c>
      <c r="B54" s="3" t="s">
        <v>5</v>
      </c>
      <c r="C54" s="3" t="s">
        <v>6</v>
      </c>
      <c r="D54" s="3">
        <v>3</v>
      </c>
      <c r="E54" s="3">
        <v>10</v>
      </c>
      <c r="F54" s="3">
        <v>486</v>
      </c>
    </row>
    <row r="55" spans="1:6" x14ac:dyDescent="0.2">
      <c r="A55" s="1" t="str">
        <f t="shared" si="0"/>
        <v>UK-Y-3-11</v>
      </c>
      <c r="B55" s="3" t="s">
        <v>4</v>
      </c>
      <c r="C55" s="3" t="s">
        <v>6</v>
      </c>
      <c r="D55" s="3">
        <v>3</v>
      </c>
      <c r="E55" s="3">
        <v>11</v>
      </c>
      <c r="F55" s="3">
        <v>767</v>
      </c>
    </row>
    <row r="56" spans="1:6" x14ac:dyDescent="0.2">
      <c r="A56" s="1" t="str">
        <f t="shared" si="0"/>
        <v>Canada-Z-3-11</v>
      </c>
      <c r="B56" s="3" t="s">
        <v>7</v>
      </c>
      <c r="C56" s="3" t="s">
        <v>8</v>
      </c>
      <c r="D56" s="3">
        <v>3</v>
      </c>
      <c r="E56" s="3">
        <v>11</v>
      </c>
      <c r="F56" s="3">
        <v>914</v>
      </c>
    </row>
    <row r="57" spans="1:6" x14ac:dyDescent="0.2">
      <c r="A57" s="1" t="str">
        <f t="shared" si="0"/>
        <v>Canada-Y-3-11</v>
      </c>
      <c r="B57" s="3" t="s">
        <v>7</v>
      </c>
      <c r="C57" s="3" t="s">
        <v>6</v>
      </c>
      <c r="D57" s="3">
        <v>3</v>
      </c>
      <c r="E57" s="3">
        <v>11</v>
      </c>
      <c r="F57" s="3">
        <v>403</v>
      </c>
    </row>
    <row r="58" spans="1:6" x14ac:dyDescent="0.2">
      <c r="A58" s="1" t="str">
        <f t="shared" si="0"/>
        <v>USA-Z-3-11</v>
      </c>
      <c r="B58" s="3" t="s">
        <v>5</v>
      </c>
      <c r="C58" s="3" t="s">
        <v>8</v>
      </c>
      <c r="D58" s="3">
        <v>3</v>
      </c>
      <c r="E58" s="3">
        <v>11</v>
      </c>
      <c r="F58" s="3">
        <v>546</v>
      </c>
    </row>
    <row r="59" spans="1:6" x14ac:dyDescent="0.2">
      <c r="A59" s="1" t="str">
        <f t="shared" si="0"/>
        <v>USA-Z-3-11</v>
      </c>
      <c r="B59" s="3" t="s">
        <v>5</v>
      </c>
      <c r="C59" s="3" t="s">
        <v>8</v>
      </c>
      <c r="D59" s="3">
        <v>3</v>
      </c>
      <c r="E59" s="3">
        <v>11</v>
      </c>
      <c r="F59" s="3">
        <v>198</v>
      </c>
    </row>
    <row r="60" spans="1:6" x14ac:dyDescent="0.2">
      <c r="A60" s="1" t="str">
        <f t="shared" si="0"/>
        <v>USA-X-3-12</v>
      </c>
      <c r="B60" s="3" t="s">
        <v>5</v>
      </c>
      <c r="C60" s="3" t="s">
        <v>9</v>
      </c>
      <c r="D60" s="3">
        <v>3</v>
      </c>
      <c r="E60" s="3">
        <v>12</v>
      </c>
      <c r="F60" s="3">
        <v>671</v>
      </c>
    </row>
    <row r="61" spans="1:6" x14ac:dyDescent="0.2">
      <c r="A61" s="1" t="str">
        <f t="shared" si="0"/>
        <v>UK-X-3-13</v>
      </c>
      <c r="B61" s="3" t="s">
        <v>4</v>
      </c>
      <c r="C61" s="3" t="s">
        <v>9</v>
      </c>
      <c r="D61" s="3">
        <v>3</v>
      </c>
      <c r="E61" s="3">
        <v>13</v>
      </c>
      <c r="F61" s="3">
        <v>167</v>
      </c>
    </row>
    <row r="62" spans="1:6" x14ac:dyDescent="0.2">
      <c r="A62" s="1" t="str">
        <f t="shared" si="0"/>
        <v>UK-Y-3-13</v>
      </c>
      <c r="B62" s="3" t="s">
        <v>4</v>
      </c>
      <c r="C62" s="3" t="s">
        <v>6</v>
      </c>
      <c r="D62" s="3">
        <v>3</v>
      </c>
      <c r="E62" s="3">
        <v>13</v>
      </c>
      <c r="F62" s="3">
        <v>188</v>
      </c>
    </row>
    <row r="63" spans="1:6" x14ac:dyDescent="0.2">
      <c r="A63" s="1" t="str">
        <f t="shared" si="0"/>
        <v>Canada-Y-3-13</v>
      </c>
      <c r="B63" s="3" t="s">
        <v>7</v>
      </c>
      <c r="C63" s="3" t="s">
        <v>6</v>
      </c>
      <c r="D63" s="3">
        <v>3</v>
      </c>
      <c r="E63" s="3">
        <v>13</v>
      </c>
      <c r="F63" s="3">
        <v>47</v>
      </c>
    </row>
    <row r="64" spans="1:6" x14ac:dyDescent="0.2">
      <c r="A64" s="1" t="str">
        <f t="shared" si="0"/>
        <v>Canada-X-3-13</v>
      </c>
      <c r="B64" s="3" t="s">
        <v>7</v>
      </c>
      <c r="C64" s="3" t="s">
        <v>9</v>
      </c>
      <c r="D64" s="3">
        <v>3</v>
      </c>
      <c r="E64" s="3">
        <v>13</v>
      </c>
      <c r="F64" s="3">
        <v>955</v>
      </c>
    </row>
    <row r="65" spans="1:6" x14ac:dyDescent="0.2">
      <c r="A65" s="1" t="str">
        <f t="shared" si="0"/>
        <v>UK-Z-3-13</v>
      </c>
      <c r="B65" s="3" t="s">
        <v>4</v>
      </c>
      <c r="C65" s="3" t="s">
        <v>8</v>
      </c>
      <c r="D65" s="3">
        <v>3</v>
      </c>
      <c r="E65" s="3">
        <v>13</v>
      </c>
      <c r="F65" s="3">
        <v>880</v>
      </c>
    </row>
    <row r="66" spans="1:6" x14ac:dyDescent="0.2">
      <c r="A66" s="1" t="str">
        <f t="shared" si="0"/>
        <v>Canada-X-3-13</v>
      </c>
      <c r="B66" s="3" t="s">
        <v>7</v>
      </c>
      <c r="C66" s="3" t="s">
        <v>9</v>
      </c>
      <c r="D66" s="3">
        <v>3</v>
      </c>
      <c r="E66" s="3">
        <v>13</v>
      </c>
      <c r="F66" s="3">
        <v>299</v>
      </c>
    </row>
    <row r="67" spans="1:6" x14ac:dyDescent="0.2">
      <c r="A67" s="1" t="str">
        <f t="shared" si="0"/>
        <v>UK-Z-3-14</v>
      </c>
      <c r="B67" s="3" t="s">
        <v>4</v>
      </c>
      <c r="C67" s="3" t="s">
        <v>8</v>
      </c>
      <c r="D67" s="3">
        <v>3</v>
      </c>
      <c r="E67" s="3">
        <v>14</v>
      </c>
      <c r="F67" s="3">
        <v>356</v>
      </c>
    </row>
    <row r="68" spans="1:6" x14ac:dyDescent="0.2">
      <c r="A68" s="1" t="str">
        <f t="shared" si="0"/>
        <v>USA-Z-3-14</v>
      </c>
      <c r="B68" s="3" t="s">
        <v>5</v>
      </c>
      <c r="C68" s="3" t="s">
        <v>8</v>
      </c>
      <c r="D68" s="3">
        <v>3</v>
      </c>
      <c r="E68" s="3">
        <v>14</v>
      </c>
      <c r="F68" s="3">
        <v>635</v>
      </c>
    </row>
    <row r="69" spans="1:6" x14ac:dyDescent="0.2">
      <c r="A69" s="1" t="str">
        <f t="shared" ref="A69:A132" si="1">B69&amp;"-"&amp;C69&amp;"-"&amp;D69&amp;"-"&amp;E69</f>
        <v>UK-X-3-14</v>
      </c>
      <c r="B69" s="3" t="s">
        <v>4</v>
      </c>
      <c r="C69" s="3" t="s">
        <v>9</v>
      </c>
      <c r="D69" s="3">
        <v>3</v>
      </c>
      <c r="E69" s="3">
        <v>14</v>
      </c>
      <c r="F69" s="3">
        <v>903</v>
      </c>
    </row>
    <row r="70" spans="1:6" x14ac:dyDescent="0.2">
      <c r="A70" s="1" t="str">
        <f t="shared" si="1"/>
        <v>USA-Z-3-15</v>
      </c>
      <c r="B70" s="3" t="s">
        <v>5</v>
      </c>
      <c r="C70" s="3" t="s">
        <v>8</v>
      </c>
      <c r="D70" s="3">
        <v>3</v>
      </c>
      <c r="E70" s="3">
        <v>15</v>
      </c>
      <c r="F70" s="3">
        <v>755</v>
      </c>
    </row>
    <row r="71" spans="1:6" x14ac:dyDescent="0.2">
      <c r="A71" s="1" t="str">
        <f t="shared" si="1"/>
        <v>USA-X-3-16</v>
      </c>
      <c r="B71" s="3" t="s">
        <v>5</v>
      </c>
      <c r="C71" s="3" t="s">
        <v>9</v>
      </c>
      <c r="D71" s="3">
        <v>3</v>
      </c>
      <c r="E71" s="3">
        <v>16</v>
      </c>
      <c r="F71" s="3">
        <v>405</v>
      </c>
    </row>
    <row r="72" spans="1:6" x14ac:dyDescent="0.2">
      <c r="A72" s="1" t="str">
        <f t="shared" si="1"/>
        <v>UK-Y-3-16</v>
      </c>
      <c r="B72" s="3" t="s">
        <v>4</v>
      </c>
      <c r="C72" s="3" t="s">
        <v>6</v>
      </c>
      <c r="D72" s="3">
        <v>3</v>
      </c>
      <c r="E72" s="3">
        <v>16</v>
      </c>
      <c r="F72" s="3">
        <v>995</v>
      </c>
    </row>
    <row r="73" spans="1:6" x14ac:dyDescent="0.2">
      <c r="A73" s="1" t="str">
        <f t="shared" si="1"/>
        <v>UK-X-3-16</v>
      </c>
      <c r="B73" s="3" t="s">
        <v>4</v>
      </c>
      <c r="C73" s="3" t="s">
        <v>9</v>
      </c>
      <c r="D73" s="3">
        <v>3</v>
      </c>
      <c r="E73" s="3">
        <v>16</v>
      </c>
      <c r="F73" s="3">
        <v>652</v>
      </c>
    </row>
    <row r="74" spans="1:6" x14ac:dyDescent="0.2">
      <c r="A74" s="1" t="str">
        <f t="shared" si="1"/>
        <v>USA-Y-3-16</v>
      </c>
      <c r="B74" s="3" t="s">
        <v>5</v>
      </c>
      <c r="C74" s="3" t="s">
        <v>6</v>
      </c>
      <c r="D74" s="3">
        <v>3</v>
      </c>
      <c r="E74" s="3">
        <v>16</v>
      </c>
      <c r="F74" s="3">
        <v>981</v>
      </c>
    </row>
    <row r="75" spans="1:6" x14ac:dyDescent="0.2">
      <c r="A75" s="1" t="str">
        <f t="shared" si="1"/>
        <v>USA-X-3-16</v>
      </c>
      <c r="B75" s="3" t="s">
        <v>5</v>
      </c>
      <c r="C75" s="3" t="s">
        <v>9</v>
      </c>
      <c r="D75" s="3">
        <v>3</v>
      </c>
      <c r="E75" s="3">
        <v>16</v>
      </c>
      <c r="F75" s="3">
        <v>817</v>
      </c>
    </row>
    <row r="76" spans="1:6" x14ac:dyDescent="0.2">
      <c r="A76" s="1" t="str">
        <f t="shared" si="1"/>
        <v>UK-X-3-16</v>
      </c>
      <c r="B76" s="3" t="s">
        <v>4</v>
      </c>
      <c r="C76" s="3" t="s">
        <v>9</v>
      </c>
      <c r="D76" s="3">
        <v>3</v>
      </c>
      <c r="E76" s="3">
        <v>16</v>
      </c>
      <c r="F76" s="3">
        <v>674</v>
      </c>
    </row>
    <row r="77" spans="1:6" x14ac:dyDescent="0.2">
      <c r="A77" s="1" t="str">
        <f t="shared" si="1"/>
        <v>USA-Y-3-17</v>
      </c>
      <c r="B77" s="3" t="s">
        <v>5</v>
      </c>
      <c r="C77" s="3" t="s">
        <v>6</v>
      </c>
      <c r="D77" s="3">
        <v>3</v>
      </c>
      <c r="E77" s="3">
        <v>17</v>
      </c>
      <c r="F77" s="3">
        <v>413</v>
      </c>
    </row>
    <row r="78" spans="1:6" x14ac:dyDescent="0.2">
      <c r="A78" s="1" t="str">
        <f t="shared" si="1"/>
        <v>Canada-X-3-17</v>
      </c>
      <c r="B78" s="3" t="s">
        <v>7</v>
      </c>
      <c r="C78" s="3" t="s">
        <v>9</v>
      </c>
      <c r="D78" s="3">
        <v>3</v>
      </c>
      <c r="E78" s="3">
        <v>17</v>
      </c>
      <c r="F78" s="3">
        <v>932</v>
      </c>
    </row>
    <row r="79" spans="1:6" x14ac:dyDescent="0.2">
      <c r="A79" s="1" t="str">
        <f t="shared" si="1"/>
        <v>Canada-Y-3-17</v>
      </c>
      <c r="B79" s="3" t="s">
        <v>7</v>
      </c>
      <c r="C79" s="3" t="s">
        <v>6</v>
      </c>
      <c r="D79" s="3">
        <v>3</v>
      </c>
      <c r="E79" s="3">
        <v>17</v>
      </c>
      <c r="F79" s="3">
        <v>243</v>
      </c>
    </row>
    <row r="80" spans="1:6" x14ac:dyDescent="0.2">
      <c r="A80" s="1" t="str">
        <f t="shared" si="1"/>
        <v>Canada-X-3-17</v>
      </c>
      <c r="B80" s="3" t="s">
        <v>7</v>
      </c>
      <c r="C80" s="3" t="s">
        <v>9</v>
      </c>
      <c r="D80" s="3">
        <v>3</v>
      </c>
      <c r="E80" s="3">
        <v>17</v>
      </c>
      <c r="F80" s="3">
        <v>832</v>
      </c>
    </row>
    <row r="81" spans="1:6" x14ac:dyDescent="0.2">
      <c r="A81" s="1" t="str">
        <f t="shared" si="1"/>
        <v>USA-X-3-17</v>
      </c>
      <c r="B81" s="3" t="s">
        <v>5</v>
      </c>
      <c r="C81" s="3" t="s">
        <v>9</v>
      </c>
      <c r="D81" s="3">
        <v>3</v>
      </c>
      <c r="E81" s="3">
        <v>17</v>
      </c>
      <c r="F81" s="3">
        <v>693</v>
      </c>
    </row>
    <row r="82" spans="1:6" x14ac:dyDescent="0.2">
      <c r="A82" s="1" t="str">
        <f t="shared" si="1"/>
        <v>Canada-Z-3-18</v>
      </c>
      <c r="B82" s="3" t="s">
        <v>7</v>
      </c>
      <c r="C82" s="3" t="s">
        <v>8</v>
      </c>
      <c r="D82" s="3">
        <v>3</v>
      </c>
      <c r="E82" s="3">
        <v>18</v>
      </c>
      <c r="F82" s="3">
        <v>708</v>
      </c>
    </row>
    <row r="83" spans="1:6" x14ac:dyDescent="0.2">
      <c r="A83" s="1" t="str">
        <f t="shared" si="1"/>
        <v>Canada-Z-3-18</v>
      </c>
      <c r="B83" s="3" t="s">
        <v>7</v>
      </c>
      <c r="C83" s="3" t="s">
        <v>8</v>
      </c>
      <c r="D83" s="3">
        <v>3</v>
      </c>
      <c r="E83" s="3">
        <v>18</v>
      </c>
      <c r="F83" s="3">
        <v>302</v>
      </c>
    </row>
    <row r="84" spans="1:6" x14ac:dyDescent="0.2">
      <c r="A84" s="1" t="str">
        <f t="shared" si="1"/>
        <v>UK-Z-3-19</v>
      </c>
      <c r="B84" s="3" t="s">
        <v>4</v>
      </c>
      <c r="C84" s="3" t="s">
        <v>8</v>
      </c>
      <c r="D84" s="3">
        <v>3</v>
      </c>
      <c r="E84" s="3">
        <v>19</v>
      </c>
      <c r="F84" s="3">
        <v>720</v>
      </c>
    </row>
    <row r="85" spans="1:6" x14ac:dyDescent="0.2">
      <c r="A85" s="1" t="str">
        <f t="shared" si="1"/>
        <v>Canada-Z-3-19</v>
      </c>
      <c r="B85" s="3" t="s">
        <v>7</v>
      </c>
      <c r="C85" s="3" t="s">
        <v>8</v>
      </c>
      <c r="D85" s="3">
        <v>3</v>
      </c>
      <c r="E85" s="3">
        <v>19</v>
      </c>
      <c r="F85" s="3">
        <v>319</v>
      </c>
    </row>
    <row r="86" spans="1:6" x14ac:dyDescent="0.2">
      <c r="A86" s="1" t="str">
        <f t="shared" si="1"/>
        <v>USA-Z-3-19</v>
      </c>
      <c r="B86" s="3" t="s">
        <v>5</v>
      </c>
      <c r="C86" s="3" t="s">
        <v>8</v>
      </c>
      <c r="D86" s="3">
        <v>3</v>
      </c>
      <c r="E86" s="3">
        <v>19</v>
      </c>
      <c r="F86" s="3">
        <v>870</v>
      </c>
    </row>
    <row r="87" spans="1:6" x14ac:dyDescent="0.2">
      <c r="A87" s="1" t="str">
        <f t="shared" si="1"/>
        <v>USA-X-3-19</v>
      </c>
      <c r="B87" s="3" t="s">
        <v>5</v>
      </c>
      <c r="C87" s="3" t="s">
        <v>9</v>
      </c>
      <c r="D87" s="3">
        <v>3</v>
      </c>
      <c r="E87" s="3">
        <v>19</v>
      </c>
      <c r="F87" s="3">
        <v>511</v>
      </c>
    </row>
    <row r="88" spans="1:6" x14ac:dyDescent="0.2">
      <c r="A88" s="1" t="str">
        <f t="shared" si="1"/>
        <v>Canada-Y-3-19</v>
      </c>
      <c r="B88" s="3" t="s">
        <v>7</v>
      </c>
      <c r="C88" s="3" t="s">
        <v>6</v>
      </c>
      <c r="D88" s="3">
        <v>3</v>
      </c>
      <c r="E88" s="3">
        <v>19</v>
      </c>
      <c r="F88" s="3">
        <v>67</v>
      </c>
    </row>
    <row r="89" spans="1:6" x14ac:dyDescent="0.2">
      <c r="A89" s="1" t="str">
        <f t="shared" si="1"/>
        <v>USA-Z-3-19</v>
      </c>
      <c r="B89" s="3" t="s">
        <v>5</v>
      </c>
      <c r="C89" s="3" t="s">
        <v>8</v>
      </c>
      <c r="D89" s="3">
        <v>3</v>
      </c>
      <c r="E89" s="3">
        <v>19</v>
      </c>
      <c r="F89" s="3">
        <v>853</v>
      </c>
    </row>
    <row r="90" spans="1:6" x14ac:dyDescent="0.2">
      <c r="A90" s="1" t="str">
        <f t="shared" si="1"/>
        <v>UK-X-3-20</v>
      </c>
      <c r="B90" s="3" t="s">
        <v>4</v>
      </c>
      <c r="C90" s="3" t="s">
        <v>9</v>
      </c>
      <c r="D90" s="3">
        <v>3</v>
      </c>
      <c r="E90" s="3">
        <v>20</v>
      </c>
      <c r="F90" s="3">
        <v>229</v>
      </c>
    </row>
    <row r="91" spans="1:6" x14ac:dyDescent="0.2">
      <c r="A91" s="1" t="str">
        <f t="shared" si="1"/>
        <v>Canada-Z-3-20</v>
      </c>
      <c r="B91" s="3" t="s">
        <v>7</v>
      </c>
      <c r="C91" s="3" t="s">
        <v>8</v>
      </c>
      <c r="D91" s="3">
        <v>3</v>
      </c>
      <c r="E91" s="3">
        <v>20</v>
      </c>
      <c r="F91" s="3">
        <v>225</v>
      </c>
    </row>
    <row r="92" spans="1:6" x14ac:dyDescent="0.2">
      <c r="A92" s="1" t="str">
        <f t="shared" si="1"/>
        <v>USA-Z-3-20</v>
      </c>
      <c r="B92" s="3" t="s">
        <v>5</v>
      </c>
      <c r="C92" s="3" t="s">
        <v>8</v>
      </c>
      <c r="D92" s="3">
        <v>3</v>
      </c>
      <c r="E92" s="3">
        <v>20</v>
      </c>
      <c r="F92" s="3">
        <v>422</v>
      </c>
    </row>
    <row r="93" spans="1:6" x14ac:dyDescent="0.2">
      <c r="A93" s="1" t="str">
        <f t="shared" si="1"/>
        <v>UK-X-3-20</v>
      </c>
      <c r="B93" s="3" t="s">
        <v>4</v>
      </c>
      <c r="C93" s="3" t="s">
        <v>9</v>
      </c>
      <c r="D93" s="3">
        <v>3</v>
      </c>
      <c r="E93" s="3">
        <v>20</v>
      </c>
      <c r="F93" s="3">
        <v>149</v>
      </c>
    </row>
    <row r="94" spans="1:6" x14ac:dyDescent="0.2">
      <c r="A94" s="1" t="str">
        <f t="shared" si="1"/>
        <v>UK-X-3-20</v>
      </c>
      <c r="B94" s="3" t="s">
        <v>4</v>
      </c>
      <c r="C94" s="3" t="s">
        <v>9</v>
      </c>
      <c r="D94" s="3">
        <v>3</v>
      </c>
      <c r="E94" s="3">
        <v>20</v>
      </c>
      <c r="F94" s="3">
        <v>150</v>
      </c>
    </row>
    <row r="95" spans="1:6" x14ac:dyDescent="0.2">
      <c r="A95" s="1" t="str">
        <f t="shared" si="1"/>
        <v>USA-Z-3-20</v>
      </c>
      <c r="B95" s="3" t="s">
        <v>5</v>
      </c>
      <c r="C95" s="3" t="s">
        <v>8</v>
      </c>
      <c r="D95" s="3">
        <v>3</v>
      </c>
      <c r="E95" s="3">
        <v>20</v>
      </c>
      <c r="F95" s="3">
        <v>573</v>
      </c>
    </row>
    <row r="96" spans="1:6" x14ac:dyDescent="0.2">
      <c r="A96" s="1" t="str">
        <f t="shared" si="1"/>
        <v>Canada-X-3-21</v>
      </c>
      <c r="B96" s="3" t="s">
        <v>7</v>
      </c>
      <c r="C96" s="3" t="s">
        <v>9</v>
      </c>
      <c r="D96" s="3">
        <v>3</v>
      </c>
      <c r="E96" s="3">
        <v>21</v>
      </c>
      <c r="F96" s="3">
        <v>347</v>
      </c>
    </row>
    <row r="97" spans="1:6" x14ac:dyDescent="0.2">
      <c r="A97" s="1" t="str">
        <f t="shared" si="1"/>
        <v>Canada-X-3-21</v>
      </c>
      <c r="B97" s="3" t="s">
        <v>7</v>
      </c>
      <c r="C97" s="3" t="s">
        <v>9</v>
      </c>
      <c r="D97" s="3">
        <v>3</v>
      </c>
      <c r="E97" s="3">
        <v>21</v>
      </c>
      <c r="F97" s="3">
        <v>683</v>
      </c>
    </row>
    <row r="98" spans="1:6" x14ac:dyDescent="0.2">
      <c r="A98" s="1" t="str">
        <f t="shared" si="1"/>
        <v>Canada-Z-3-21</v>
      </c>
      <c r="B98" s="3" t="s">
        <v>7</v>
      </c>
      <c r="C98" s="3" t="s">
        <v>8</v>
      </c>
      <c r="D98" s="3">
        <v>3</v>
      </c>
      <c r="E98" s="3">
        <v>21</v>
      </c>
      <c r="F98" s="3">
        <v>137</v>
      </c>
    </row>
    <row r="99" spans="1:6" x14ac:dyDescent="0.2">
      <c r="A99" s="1" t="str">
        <f t="shared" si="1"/>
        <v>USA-X-3-21</v>
      </c>
      <c r="B99" s="3" t="s">
        <v>5</v>
      </c>
      <c r="C99" s="3" t="s">
        <v>9</v>
      </c>
      <c r="D99" s="3">
        <v>3</v>
      </c>
      <c r="E99" s="3">
        <v>21</v>
      </c>
      <c r="F99" s="3">
        <v>518</v>
      </c>
    </row>
    <row r="100" spans="1:6" x14ac:dyDescent="0.2">
      <c r="A100" s="1" t="str">
        <f t="shared" si="1"/>
        <v>Canada-X-3-21</v>
      </c>
      <c r="B100" s="3" t="s">
        <v>7</v>
      </c>
      <c r="C100" s="3" t="s">
        <v>9</v>
      </c>
      <c r="D100" s="3">
        <v>3</v>
      </c>
      <c r="E100" s="3">
        <v>21</v>
      </c>
      <c r="F100" s="3">
        <v>880</v>
      </c>
    </row>
    <row r="101" spans="1:6" x14ac:dyDescent="0.2">
      <c r="A101" s="1" t="str">
        <f t="shared" si="1"/>
        <v>USA-Y-3-21</v>
      </c>
      <c r="B101" s="3" t="s">
        <v>5</v>
      </c>
      <c r="C101" s="3" t="s">
        <v>6</v>
      </c>
      <c r="D101" s="3">
        <v>3</v>
      </c>
      <c r="E101" s="3">
        <v>21</v>
      </c>
      <c r="F101" s="3">
        <v>273</v>
      </c>
    </row>
    <row r="102" spans="1:6" x14ac:dyDescent="0.2">
      <c r="A102" s="1" t="str">
        <f t="shared" si="1"/>
        <v>USA-Y-3-21</v>
      </c>
      <c r="B102" s="3" t="s">
        <v>5</v>
      </c>
      <c r="C102" s="3" t="s">
        <v>6</v>
      </c>
      <c r="D102" s="3">
        <v>3</v>
      </c>
      <c r="E102" s="3">
        <v>21</v>
      </c>
      <c r="F102" s="3">
        <v>228</v>
      </c>
    </row>
    <row r="103" spans="1:6" x14ac:dyDescent="0.2">
      <c r="A103" s="1" t="str">
        <f t="shared" si="1"/>
        <v>UK-X-3-22</v>
      </c>
      <c r="B103" s="3" t="s">
        <v>4</v>
      </c>
      <c r="C103" s="3" t="s">
        <v>9</v>
      </c>
      <c r="D103" s="3">
        <v>3</v>
      </c>
      <c r="E103" s="3">
        <v>22</v>
      </c>
      <c r="F103" s="3">
        <v>617</v>
      </c>
    </row>
    <row r="104" spans="1:6" x14ac:dyDescent="0.2">
      <c r="A104" s="1" t="str">
        <f t="shared" si="1"/>
        <v>Canada-Z-3-22</v>
      </c>
      <c r="B104" s="3" t="s">
        <v>7</v>
      </c>
      <c r="C104" s="3" t="s">
        <v>8</v>
      </c>
      <c r="D104" s="3">
        <v>3</v>
      </c>
      <c r="E104" s="3">
        <v>22</v>
      </c>
      <c r="F104" s="3">
        <v>83</v>
      </c>
    </row>
    <row r="105" spans="1:6" x14ac:dyDescent="0.2">
      <c r="A105" s="1" t="str">
        <f t="shared" si="1"/>
        <v>USA-X-3-23</v>
      </c>
      <c r="B105" s="3" t="s">
        <v>5</v>
      </c>
      <c r="C105" s="3" t="s">
        <v>9</v>
      </c>
      <c r="D105" s="3">
        <v>3</v>
      </c>
      <c r="E105" s="3">
        <v>23</v>
      </c>
      <c r="F105" s="3">
        <v>532</v>
      </c>
    </row>
    <row r="106" spans="1:6" x14ac:dyDescent="0.2">
      <c r="A106" s="1" t="str">
        <f t="shared" si="1"/>
        <v>USA-Z-3-23</v>
      </c>
      <c r="B106" s="3" t="s">
        <v>5</v>
      </c>
      <c r="C106" s="3" t="s">
        <v>8</v>
      </c>
      <c r="D106" s="3">
        <v>3</v>
      </c>
      <c r="E106" s="3">
        <v>23</v>
      </c>
      <c r="F106" s="3">
        <v>260</v>
      </c>
    </row>
    <row r="107" spans="1:6" x14ac:dyDescent="0.2">
      <c r="A107" s="1" t="str">
        <f t="shared" si="1"/>
        <v>UK-Y-3-24</v>
      </c>
      <c r="B107" s="3" t="s">
        <v>4</v>
      </c>
      <c r="C107" s="3" t="s">
        <v>6</v>
      </c>
      <c r="D107" s="3">
        <v>3</v>
      </c>
      <c r="E107" s="3">
        <v>24</v>
      </c>
      <c r="F107" s="3">
        <v>852</v>
      </c>
    </row>
    <row r="108" spans="1:6" x14ac:dyDescent="0.2">
      <c r="A108" s="1" t="str">
        <f t="shared" si="1"/>
        <v>USA-Z-3-24</v>
      </c>
      <c r="B108" s="3" t="s">
        <v>5</v>
      </c>
      <c r="C108" s="3" t="s">
        <v>8</v>
      </c>
      <c r="D108" s="3">
        <v>3</v>
      </c>
      <c r="E108" s="3">
        <v>24</v>
      </c>
      <c r="F108" s="3">
        <v>186</v>
      </c>
    </row>
    <row r="109" spans="1:6" x14ac:dyDescent="0.2">
      <c r="A109" s="1" t="str">
        <f t="shared" si="1"/>
        <v>USA-Z-3-24</v>
      </c>
      <c r="B109" s="3" t="s">
        <v>5</v>
      </c>
      <c r="C109" s="3" t="s">
        <v>8</v>
      </c>
      <c r="D109" s="3">
        <v>3</v>
      </c>
      <c r="E109" s="3">
        <v>24</v>
      </c>
      <c r="F109" s="3">
        <v>463</v>
      </c>
    </row>
    <row r="110" spans="1:6" x14ac:dyDescent="0.2">
      <c r="A110" s="1" t="str">
        <f t="shared" si="1"/>
        <v>USA-X-4-0</v>
      </c>
      <c r="B110" s="3" t="s">
        <v>5</v>
      </c>
      <c r="C110" s="3" t="s">
        <v>9</v>
      </c>
      <c r="D110" s="3">
        <v>4</v>
      </c>
      <c r="E110" s="3">
        <v>0</v>
      </c>
      <c r="F110" s="3">
        <v>947</v>
      </c>
    </row>
    <row r="111" spans="1:6" x14ac:dyDescent="0.2">
      <c r="A111" s="1" t="str">
        <f t="shared" si="1"/>
        <v>USA-Z-4-0</v>
      </c>
      <c r="B111" s="3" t="s">
        <v>5</v>
      </c>
      <c r="C111" s="3" t="s">
        <v>8</v>
      </c>
      <c r="D111" s="3">
        <v>4</v>
      </c>
      <c r="E111" s="3">
        <v>0</v>
      </c>
      <c r="F111" s="3">
        <v>901</v>
      </c>
    </row>
    <row r="112" spans="1:6" x14ac:dyDescent="0.2">
      <c r="A112" s="1" t="str">
        <f t="shared" si="1"/>
        <v>USA-Y-4-1</v>
      </c>
      <c r="B112" s="3" t="s">
        <v>5</v>
      </c>
      <c r="C112" s="3" t="s">
        <v>6</v>
      </c>
      <c r="D112" s="3">
        <v>4</v>
      </c>
      <c r="E112" s="3">
        <v>1</v>
      </c>
      <c r="F112" s="3">
        <v>708</v>
      </c>
    </row>
    <row r="113" spans="1:6" x14ac:dyDescent="0.2">
      <c r="A113" s="1" t="str">
        <f t="shared" si="1"/>
        <v>UK-X-4-1</v>
      </c>
      <c r="B113" s="3" t="s">
        <v>4</v>
      </c>
      <c r="C113" s="3" t="s">
        <v>9</v>
      </c>
      <c r="D113" s="3">
        <v>4</v>
      </c>
      <c r="E113" s="3">
        <v>1</v>
      </c>
      <c r="F113" s="3">
        <v>994</v>
      </c>
    </row>
    <row r="114" spans="1:6" x14ac:dyDescent="0.2">
      <c r="A114" s="1" t="str">
        <f t="shared" si="1"/>
        <v>Canada-Z-4-1</v>
      </c>
      <c r="B114" s="3" t="s">
        <v>7</v>
      </c>
      <c r="C114" s="3" t="s">
        <v>8</v>
      </c>
      <c r="D114" s="3">
        <v>4</v>
      </c>
      <c r="E114" s="3">
        <v>1</v>
      </c>
      <c r="F114" s="3">
        <v>834</v>
      </c>
    </row>
    <row r="115" spans="1:6" x14ac:dyDescent="0.2">
      <c r="A115" s="1" t="str">
        <f t="shared" si="1"/>
        <v>Canada-X-4-1</v>
      </c>
      <c r="B115" s="3" t="s">
        <v>7</v>
      </c>
      <c r="C115" s="3" t="s">
        <v>9</v>
      </c>
      <c r="D115" s="3">
        <v>4</v>
      </c>
      <c r="E115" s="3">
        <v>1</v>
      </c>
      <c r="F115" s="3">
        <v>103</v>
      </c>
    </row>
    <row r="116" spans="1:6" x14ac:dyDescent="0.2">
      <c r="A116" s="1" t="str">
        <f t="shared" si="1"/>
        <v>Canada-Y-4-1</v>
      </c>
      <c r="B116" s="3" t="s">
        <v>7</v>
      </c>
      <c r="C116" s="3" t="s">
        <v>6</v>
      </c>
      <c r="D116" s="3">
        <v>4</v>
      </c>
      <c r="E116" s="3">
        <v>1</v>
      </c>
      <c r="F116" s="3">
        <v>280</v>
      </c>
    </row>
    <row r="117" spans="1:6" x14ac:dyDescent="0.2">
      <c r="A117" s="1" t="str">
        <f t="shared" si="1"/>
        <v>USA-Z-4-2</v>
      </c>
      <c r="B117" s="3" t="s">
        <v>5</v>
      </c>
      <c r="C117" s="3" t="s">
        <v>8</v>
      </c>
      <c r="D117" s="3">
        <v>4</v>
      </c>
      <c r="E117" s="3">
        <v>2</v>
      </c>
      <c r="F117" s="3">
        <v>753</v>
      </c>
    </row>
    <row r="118" spans="1:6" x14ac:dyDescent="0.2">
      <c r="A118" s="1" t="str">
        <f t="shared" si="1"/>
        <v>Canada-Z-4-2</v>
      </c>
      <c r="B118" s="3" t="s">
        <v>7</v>
      </c>
      <c r="C118" s="3" t="s">
        <v>8</v>
      </c>
      <c r="D118" s="3">
        <v>4</v>
      </c>
      <c r="E118" s="3">
        <v>2</v>
      </c>
      <c r="F118" s="3">
        <v>593</v>
      </c>
    </row>
    <row r="119" spans="1:6" x14ac:dyDescent="0.2">
      <c r="A119" s="1" t="str">
        <f t="shared" si="1"/>
        <v>UK-Y-4-3</v>
      </c>
      <c r="B119" s="3" t="s">
        <v>4</v>
      </c>
      <c r="C119" s="3" t="s">
        <v>6</v>
      </c>
      <c r="D119" s="3">
        <v>4</v>
      </c>
      <c r="E119" s="3">
        <v>3</v>
      </c>
      <c r="F119" s="3">
        <v>484</v>
      </c>
    </row>
    <row r="120" spans="1:6" x14ac:dyDescent="0.2">
      <c r="A120" s="1" t="str">
        <f t="shared" si="1"/>
        <v>USA-Y-4-3</v>
      </c>
      <c r="B120" s="3" t="s">
        <v>5</v>
      </c>
      <c r="C120" s="3" t="s">
        <v>6</v>
      </c>
      <c r="D120" s="3">
        <v>4</v>
      </c>
      <c r="E120" s="3">
        <v>3</v>
      </c>
      <c r="F120" s="3">
        <v>258</v>
      </c>
    </row>
    <row r="121" spans="1:6" x14ac:dyDescent="0.2">
      <c r="A121" s="1" t="str">
        <f t="shared" si="1"/>
        <v>UK-Y-4-3</v>
      </c>
      <c r="B121" s="3" t="s">
        <v>4</v>
      </c>
      <c r="C121" s="3" t="s">
        <v>6</v>
      </c>
      <c r="D121" s="3">
        <v>4</v>
      </c>
      <c r="E121" s="3">
        <v>3</v>
      </c>
      <c r="F121" s="3">
        <v>456</v>
      </c>
    </row>
    <row r="122" spans="1:6" x14ac:dyDescent="0.2">
      <c r="A122" s="1" t="str">
        <f t="shared" si="1"/>
        <v>USA-Z-4-3</v>
      </c>
      <c r="B122" s="3" t="s">
        <v>5</v>
      </c>
      <c r="C122" s="3" t="s">
        <v>8</v>
      </c>
      <c r="D122" s="3">
        <v>4</v>
      </c>
      <c r="E122" s="3">
        <v>3</v>
      </c>
      <c r="F122" s="3">
        <v>83</v>
      </c>
    </row>
    <row r="123" spans="1:6" x14ac:dyDescent="0.2">
      <c r="A123" s="1" t="str">
        <f t="shared" si="1"/>
        <v>UK-Y-4-4</v>
      </c>
      <c r="B123" s="3" t="s">
        <v>4</v>
      </c>
      <c r="C123" s="3" t="s">
        <v>6</v>
      </c>
      <c r="D123" s="3">
        <v>4</v>
      </c>
      <c r="E123" s="3">
        <v>4</v>
      </c>
      <c r="F123" s="3">
        <v>721</v>
      </c>
    </row>
    <row r="124" spans="1:6" x14ac:dyDescent="0.2">
      <c r="A124" s="1" t="str">
        <f t="shared" si="1"/>
        <v>UK-Z-4-4</v>
      </c>
      <c r="B124" s="3" t="s">
        <v>4</v>
      </c>
      <c r="C124" s="3" t="s">
        <v>8</v>
      </c>
      <c r="D124" s="3">
        <v>4</v>
      </c>
      <c r="E124" s="3">
        <v>4</v>
      </c>
      <c r="F124" s="3">
        <v>304</v>
      </c>
    </row>
    <row r="125" spans="1:6" x14ac:dyDescent="0.2">
      <c r="A125" s="1" t="str">
        <f t="shared" si="1"/>
        <v>USA-X-4-4</v>
      </c>
      <c r="B125" s="3" t="s">
        <v>5</v>
      </c>
      <c r="C125" s="3" t="s">
        <v>9</v>
      </c>
      <c r="D125" s="3">
        <v>4</v>
      </c>
      <c r="E125" s="3">
        <v>4</v>
      </c>
      <c r="F125" s="3">
        <v>268</v>
      </c>
    </row>
    <row r="126" spans="1:6" x14ac:dyDescent="0.2">
      <c r="A126" s="1" t="str">
        <f t="shared" si="1"/>
        <v>UK-X-4-5</v>
      </c>
      <c r="B126" s="3" t="s">
        <v>4</v>
      </c>
      <c r="C126" s="3" t="s">
        <v>9</v>
      </c>
      <c r="D126" s="3">
        <v>4</v>
      </c>
      <c r="E126" s="3">
        <v>5</v>
      </c>
      <c r="F126" s="3">
        <v>506</v>
      </c>
    </row>
    <row r="127" spans="1:6" x14ac:dyDescent="0.2">
      <c r="A127" s="1" t="str">
        <f t="shared" si="1"/>
        <v>Canada-X-4-5</v>
      </c>
      <c r="B127" s="3" t="s">
        <v>7</v>
      </c>
      <c r="C127" s="3" t="s">
        <v>9</v>
      </c>
      <c r="D127" s="3">
        <v>4</v>
      </c>
      <c r="E127" s="3">
        <v>5</v>
      </c>
      <c r="F127" s="3">
        <v>698</v>
      </c>
    </row>
    <row r="128" spans="1:6" x14ac:dyDescent="0.2">
      <c r="A128" s="1" t="str">
        <f t="shared" si="1"/>
        <v>Canada-Y-4-5</v>
      </c>
      <c r="B128" s="3" t="s">
        <v>7</v>
      </c>
      <c r="C128" s="3" t="s">
        <v>6</v>
      </c>
      <c r="D128" s="3">
        <v>4</v>
      </c>
      <c r="E128" s="3">
        <v>5</v>
      </c>
      <c r="F128" s="3">
        <v>578</v>
      </c>
    </row>
    <row r="129" spans="1:6" x14ac:dyDescent="0.2">
      <c r="A129" s="1" t="str">
        <f t="shared" si="1"/>
        <v>Canada-Y-4-5</v>
      </c>
      <c r="B129" s="3" t="s">
        <v>7</v>
      </c>
      <c r="C129" s="3" t="s">
        <v>6</v>
      </c>
      <c r="D129" s="3">
        <v>4</v>
      </c>
      <c r="E129" s="3">
        <v>5</v>
      </c>
      <c r="F129" s="3">
        <v>433</v>
      </c>
    </row>
    <row r="130" spans="1:6" x14ac:dyDescent="0.2">
      <c r="A130" s="1" t="str">
        <f t="shared" si="1"/>
        <v>USA-X-4-6</v>
      </c>
      <c r="B130" s="3" t="s">
        <v>5</v>
      </c>
      <c r="C130" s="3" t="s">
        <v>9</v>
      </c>
      <c r="D130" s="3">
        <v>4</v>
      </c>
      <c r="E130" s="3">
        <v>6</v>
      </c>
      <c r="F130" s="3">
        <v>61</v>
      </c>
    </row>
    <row r="131" spans="1:6" x14ac:dyDescent="0.2">
      <c r="A131" s="1" t="str">
        <f t="shared" si="1"/>
        <v>Canada-X-4-6</v>
      </c>
      <c r="B131" s="3" t="s">
        <v>7</v>
      </c>
      <c r="C131" s="3" t="s">
        <v>9</v>
      </c>
      <c r="D131" s="3">
        <v>4</v>
      </c>
      <c r="E131" s="3">
        <v>6</v>
      </c>
      <c r="F131" s="3">
        <v>517</v>
      </c>
    </row>
    <row r="132" spans="1:6" x14ac:dyDescent="0.2">
      <c r="A132" s="1" t="str">
        <f t="shared" si="1"/>
        <v>Canada-Y-4-6</v>
      </c>
      <c r="B132" s="3" t="s">
        <v>7</v>
      </c>
      <c r="C132" s="3" t="s">
        <v>6</v>
      </c>
      <c r="D132" s="3">
        <v>4</v>
      </c>
      <c r="E132" s="3">
        <v>6</v>
      </c>
      <c r="F132" s="3">
        <v>931</v>
      </c>
    </row>
    <row r="133" spans="1:6" x14ac:dyDescent="0.2">
      <c r="A133" s="1" t="str">
        <f t="shared" ref="A133:A196" si="2">B133&amp;"-"&amp;C133&amp;"-"&amp;D133&amp;"-"&amp;E133</f>
        <v>Canada-Z-4-6</v>
      </c>
      <c r="B133" s="3" t="s">
        <v>7</v>
      </c>
      <c r="C133" s="3" t="s">
        <v>8</v>
      </c>
      <c r="D133" s="3">
        <v>4</v>
      </c>
      <c r="E133" s="3">
        <v>6</v>
      </c>
      <c r="F133" s="3">
        <v>873</v>
      </c>
    </row>
    <row r="134" spans="1:6" x14ac:dyDescent="0.2">
      <c r="A134" s="1" t="str">
        <f t="shared" si="2"/>
        <v>USA-X-4-6</v>
      </c>
      <c r="B134" s="3" t="s">
        <v>5</v>
      </c>
      <c r="C134" s="3" t="s">
        <v>9</v>
      </c>
      <c r="D134" s="3">
        <v>4</v>
      </c>
      <c r="E134" s="3">
        <v>6</v>
      </c>
      <c r="F134" s="3">
        <v>289</v>
      </c>
    </row>
    <row r="135" spans="1:6" x14ac:dyDescent="0.2">
      <c r="A135" s="1" t="str">
        <f t="shared" si="2"/>
        <v>USA-Z-4-7</v>
      </c>
      <c r="B135" s="3" t="s">
        <v>5</v>
      </c>
      <c r="C135" s="3" t="s">
        <v>8</v>
      </c>
      <c r="D135" s="3">
        <v>4</v>
      </c>
      <c r="E135" s="3">
        <v>7</v>
      </c>
      <c r="F135" s="3">
        <v>240</v>
      </c>
    </row>
    <row r="136" spans="1:6" x14ac:dyDescent="0.2">
      <c r="A136" s="1" t="str">
        <f t="shared" si="2"/>
        <v>UK-Z-4-7</v>
      </c>
      <c r="B136" s="3" t="s">
        <v>4</v>
      </c>
      <c r="C136" s="3" t="s">
        <v>8</v>
      </c>
      <c r="D136" s="3">
        <v>4</v>
      </c>
      <c r="E136" s="3">
        <v>7</v>
      </c>
      <c r="F136" s="3">
        <v>302</v>
      </c>
    </row>
    <row r="137" spans="1:6" x14ac:dyDescent="0.2">
      <c r="A137" s="1" t="str">
        <f t="shared" si="2"/>
        <v>USA-Z-4-7</v>
      </c>
      <c r="B137" s="3" t="s">
        <v>5</v>
      </c>
      <c r="C137" s="3" t="s">
        <v>8</v>
      </c>
      <c r="D137" s="3">
        <v>4</v>
      </c>
      <c r="E137" s="3">
        <v>7</v>
      </c>
      <c r="F137" s="3">
        <v>567</v>
      </c>
    </row>
    <row r="138" spans="1:6" x14ac:dyDescent="0.2">
      <c r="A138" s="1" t="str">
        <f t="shared" si="2"/>
        <v>UK-Y-4-7</v>
      </c>
      <c r="B138" s="3" t="s">
        <v>4</v>
      </c>
      <c r="C138" s="3" t="s">
        <v>6</v>
      </c>
      <c r="D138" s="3">
        <v>4</v>
      </c>
      <c r="E138" s="3">
        <v>7</v>
      </c>
      <c r="F138" s="3">
        <v>275</v>
      </c>
    </row>
    <row r="139" spans="1:6" x14ac:dyDescent="0.2">
      <c r="A139" s="1" t="str">
        <f t="shared" si="2"/>
        <v>USA-Y-4-7</v>
      </c>
      <c r="B139" s="3" t="s">
        <v>5</v>
      </c>
      <c r="C139" s="3" t="s">
        <v>6</v>
      </c>
      <c r="D139" s="3">
        <v>4</v>
      </c>
      <c r="E139" s="3">
        <v>7</v>
      </c>
      <c r="F139" s="3">
        <v>26</v>
      </c>
    </row>
    <row r="140" spans="1:6" x14ac:dyDescent="0.2">
      <c r="A140" s="1" t="str">
        <f t="shared" si="2"/>
        <v>UK-Y-4-8</v>
      </c>
      <c r="B140" s="3" t="s">
        <v>4</v>
      </c>
      <c r="C140" s="3" t="s">
        <v>6</v>
      </c>
      <c r="D140" s="3">
        <v>4</v>
      </c>
      <c r="E140" s="3">
        <v>8</v>
      </c>
      <c r="F140" s="3">
        <v>246</v>
      </c>
    </row>
    <row r="141" spans="1:6" x14ac:dyDescent="0.2">
      <c r="A141" s="1" t="str">
        <f t="shared" si="2"/>
        <v>USA-Y-4-8</v>
      </c>
      <c r="B141" s="3" t="s">
        <v>5</v>
      </c>
      <c r="C141" s="3" t="s">
        <v>6</v>
      </c>
      <c r="D141" s="3">
        <v>4</v>
      </c>
      <c r="E141" s="3">
        <v>8</v>
      </c>
      <c r="F141" s="3">
        <v>651</v>
      </c>
    </row>
    <row r="142" spans="1:6" x14ac:dyDescent="0.2">
      <c r="A142" s="1" t="str">
        <f t="shared" si="2"/>
        <v>UK-Z-4-8</v>
      </c>
      <c r="B142" s="3" t="s">
        <v>4</v>
      </c>
      <c r="C142" s="3" t="s">
        <v>8</v>
      </c>
      <c r="D142" s="3">
        <v>4</v>
      </c>
      <c r="E142" s="3">
        <v>8</v>
      </c>
      <c r="F142" s="3">
        <v>839</v>
      </c>
    </row>
    <row r="143" spans="1:6" x14ac:dyDescent="0.2">
      <c r="A143" s="1" t="str">
        <f t="shared" si="2"/>
        <v>Canada-Y-4-8</v>
      </c>
      <c r="B143" s="3" t="s">
        <v>7</v>
      </c>
      <c r="C143" s="3" t="s">
        <v>6</v>
      </c>
      <c r="D143" s="3">
        <v>4</v>
      </c>
      <c r="E143" s="3">
        <v>8</v>
      </c>
      <c r="F143" s="3">
        <v>393</v>
      </c>
    </row>
    <row r="144" spans="1:6" x14ac:dyDescent="0.2">
      <c r="A144" s="1" t="str">
        <f t="shared" si="2"/>
        <v>Canada-Y-4-8</v>
      </c>
      <c r="B144" s="3" t="s">
        <v>7</v>
      </c>
      <c r="C144" s="3" t="s">
        <v>6</v>
      </c>
      <c r="D144" s="3">
        <v>4</v>
      </c>
      <c r="E144" s="3">
        <v>8</v>
      </c>
      <c r="F144" s="3">
        <v>920</v>
      </c>
    </row>
    <row r="145" spans="1:6" x14ac:dyDescent="0.2">
      <c r="A145" s="1" t="str">
        <f t="shared" si="2"/>
        <v>USA-Y-4-9</v>
      </c>
      <c r="B145" s="3" t="s">
        <v>5</v>
      </c>
      <c r="C145" s="3" t="s">
        <v>6</v>
      </c>
      <c r="D145" s="3">
        <v>4</v>
      </c>
      <c r="E145" s="3">
        <v>9</v>
      </c>
      <c r="F145" s="3">
        <v>401</v>
      </c>
    </row>
    <row r="146" spans="1:6" x14ac:dyDescent="0.2">
      <c r="A146" s="1" t="str">
        <f t="shared" si="2"/>
        <v>UK-Y-4-9</v>
      </c>
      <c r="B146" s="3" t="s">
        <v>4</v>
      </c>
      <c r="C146" s="3" t="s">
        <v>6</v>
      </c>
      <c r="D146" s="3">
        <v>4</v>
      </c>
      <c r="E146" s="3">
        <v>9</v>
      </c>
      <c r="F146" s="3">
        <v>921</v>
      </c>
    </row>
    <row r="147" spans="1:6" x14ac:dyDescent="0.2">
      <c r="A147" s="1" t="str">
        <f t="shared" si="2"/>
        <v>UK-Y-4-9</v>
      </c>
      <c r="B147" s="3" t="s">
        <v>4</v>
      </c>
      <c r="C147" s="3" t="s">
        <v>6</v>
      </c>
      <c r="D147" s="3">
        <v>4</v>
      </c>
      <c r="E147" s="3">
        <v>9</v>
      </c>
      <c r="F147" s="3">
        <v>289</v>
      </c>
    </row>
    <row r="148" spans="1:6" x14ac:dyDescent="0.2">
      <c r="A148" s="1" t="str">
        <f t="shared" si="2"/>
        <v>USA-X-4-9</v>
      </c>
      <c r="B148" s="3" t="s">
        <v>5</v>
      </c>
      <c r="C148" s="3" t="s">
        <v>9</v>
      </c>
      <c r="D148" s="3">
        <v>4</v>
      </c>
      <c r="E148" s="3">
        <v>9</v>
      </c>
      <c r="F148" s="3">
        <v>374</v>
      </c>
    </row>
    <row r="149" spans="1:6" x14ac:dyDescent="0.2">
      <c r="A149" s="1" t="str">
        <f t="shared" si="2"/>
        <v>Canada-Y-4-9</v>
      </c>
      <c r="B149" s="3" t="s">
        <v>7</v>
      </c>
      <c r="C149" s="3" t="s">
        <v>6</v>
      </c>
      <c r="D149" s="3">
        <v>4</v>
      </c>
      <c r="E149" s="3">
        <v>9</v>
      </c>
      <c r="F149" s="3">
        <v>935</v>
      </c>
    </row>
    <row r="150" spans="1:6" x14ac:dyDescent="0.2">
      <c r="A150" s="1" t="str">
        <f t="shared" si="2"/>
        <v>USA-X-4-9</v>
      </c>
      <c r="B150" s="3" t="s">
        <v>5</v>
      </c>
      <c r="C150" s="3" t="s">
        <v>9</v>
      </c>
      <c r="D150" s="3">
        <v>4</v>
      </c>
      <c r="E150" s="3">
        <v>9</v>
      </c>
      <c r="F150" s="3">
        <v>117</v>
      </c>
    </row>
    <row r="151" spans="1:6" x14ac:dyDescent="0.2">
      <c r="A151" s="1" t="str">
        <f t="shared" si="2"/>
        <v>USA-Y-4-10</v>
      </c>
      <c r="B151" s="3" t="s">
        <v>5</v>
      </c>
      <c r="C151" s="3" t="s">
        <v>6</v>
      </c>
      <c r="D151" s="3">
        <v>4</v>
      </c>
      <c r="E151" s="3">
        <v>10</v>
      </c>
      <c r="F151" s="3">
        <v>362</v>
      </c>
    </row>
    <row r="152" spans="1:6" x14ac:dyDescent="0.2">
      <c r="A152" s="1" t="str">
        <f t="shared" si="2"/>
        <v>Canada-X-4-10</v>
      </c>
      <c r="B152" s="3" t="s">
        <v>7</v>
      </c>
      <c r="C152" s="3" t="s">
        <v>9</v>
      </c>
      <c r="D152" s="3">
        <v>4</v>
      </c>
      <c r="E152" s="3">
        <v>10</v>
      </c>
      <c r="F152" s="3">
        <v>458</v>
      </c>
    </row>
    <row r="153" spans="1:6" x14ac:dyDescent="0.2">
      <c r="A153" s="1" t="str">
        <f t="shared" si="2"/>
        <v>UK-Y-4-10</v>
      </c>
      <c r="B153" s="3" t="s">
        <v>4</v>
      </c>
      <c r="C153" s="3" t="s">
        <v>6</v>
      </c>
      <c r="D153" s="3">
        <v>4</v>
      </c>
      <c r="E153" s="3">
        <v>10</v>
      </c>
      <c r="F153" s="3">
        <v>478</v>
      </c>
    </row>
    <row r="154" spans="1:6" x14ac:dyDescent="0.2">
      <c r="A154" s="1" t="str">
        <f t="shared" si="2"/>
        <v>UK-X-4-10</v>
      </c>
      <c r="B154" s="3" t="s">
        <v>4</v>
      </c>
      <c r="C154" s="3" t="s">
        <v>9</v>
      </c>
      <c r="D154" s="3">
        <v>4</v>
      </c>
      <c r="E154" s="3">
        <v>10</v>
      </c>
      <c r="F154" s="3">
        <v>786</v>
      </c>
    </row>
    <row r="155" spans="1:6" x14ac:dyDescent="0.2">
      <c r="A155" s="1" t="str">
        <f t="shared" si="2"/>
        <v>USA-Y-4-11</v>
      </c>
      <c r="B155" s="3" t="s">
        <v>5</v>
      </c>
      <c r="C155" s="3" t="s">
        <v>6</v>
      </c>
      <c r="D155" s="3">
        <v>4</v>
      </c>
      <c r="E155" s="3">
        <v>11</v>
      </c>
      <c r="F155" s="3">
        <v>186</v>
      </c>
    </row>
    <row r="156" spans="1:6" x14ac:dyDescent="0.2">
      <c r="A156" s="1" t="str">
        <f t="shared" si="2"/>
        <v>USA-X-4-11</v>
      </c>
      <c r="B156" s="3" t="s">
        <v>5</v>
      </c>
      <c r="C156" s="3" t="s">
        <v>9</v>
      </c>
      <c r="D156" s="3">
        <v>4</v>
      </c>
      <c r="E156" s="3">
        <v>11</v>
      </c>
      <c r="F156" s="3">
        <v>710</v>
      </c>
    </row>
    <row r="157" spans="1:6" x14ac:dyDescent="0.2">
      <c r="A157" s="1" t="str">
        <f t="shared" si="2"/>
        <v>USA-Y-4-11</v>
      </c>
      <c r="B157" s="3" t="s">
        <v>5</v>
      </c>
      <c r="C157" s="3" t="s">
        <v>6</v>
      </c>
      <c r="D157" s="3">
        <v>4</v>
      </c>
      <c r="E157" s="3">
        <v>11</v>
      </c>
      <c r="F157" s="3">
        <v>325</v>
      </c>
    </row>
    <row r="158" spans="1:6" x14ac:dyDescent="0.2">
      <c r="A158" s="1" t="str">
        <f t="shared" si="2"/>
        <v>UK-Y-4-11</v>
      </c>
      <c r="B158" s="3" t="s">
        <v>4</v>
      </c>
      <c r="C158" s="3" t="s">
        <v>6</v>
      </c>
      <c r="D158" s="3">
        <v>4</v>
      </c>
      <c r="E158" s="3">
        <v>11</v>
      </c>
      <c r="F158" s="3">
        <v>585</v>
      </c>
    </row>
    <row r="159" spans="1:6" x14ac:dyDescent="0.2">
      <c r="A159" s="1" t="str">
        <f t="shared" si="2"/>
        <v>UK-Z-4-11</v>
      </c>
      <c r="B159" s="3" t="s">
        <v>4</v>
      </c>
      <c r="C159" s="3" t="s">
        <v>8</v>
      </c>
      <c r="D159" s="3">
        <v>4</v>
      </c>
      <c r="E159" s="3">
        <v>11</v>
      </c>
      <c r="F159" s="3">
        <v>676</v>
      </c>
    </row>
    <row r="160" spans="1:6" x14ac:dyDescent="0.2">
      <c r="A160" s="1" t="str">
        <f t="shared" si="2"/>
        <v>USA-Y-4-11</v>
      </c>
      <c r="B160" s="3" t="s">
        <v>5</v>
      </c>
      <c r="C160" s="3" t="s">
        <v>6</v>
      </c>
      <c r="D160" s="3">
        <v>4</v>
      </c>
      <c r="E160" s="3">
        <v>11</v>
      </c>
      <c r="F160" s="3">
        <v>4</v>
      </c>
    </row>
    <row r="161" spans="1:6" x14ac:dyDescent="0.2">
      <c r="A161" s="1" t="str">
        <f t="shared" si="2"/>
        <v>USA-X-4-12</v>
      </c>
      <c r="B161" s="3" t="s">
        <v>5</v>
      </c>
      <c r="C161" s="3" t="s">
        <v>9</v>
      </c>
      <c r="D161" s="3">
        <v>4</v>
      </c>
      <c r="E161" s="3">
        <v>12</v>
      </c>
      <c r="F161" s="3">
        <v>196</v>
      </c>
    </row>
    <row r="162" spans="1:6" x14ac:dyDescent="0.2">
      <c r="A162" s="1" t="str">
        <f t="shared" si="2"/>
        <v>USA-X-4-12</v>
      </c>
      <c r="B162" s="3" t="s">
        <v>5</v>
      </c>
      <c r="C162" s="3" t="s">
        <v>9</v>
      </c>
      <c r="D162" s="3">
        <v>4</v>
      </c>
      <c r="E162" s="3">
        <v>12</v>
      </c>
      <c r="F162" s="3">
        <v>748</v>
      </c>
    </row>
    <row r="163" spans="1:6" x14ac:dyDescent="0.2">
      <c r="A163" s="1" t="str">
        <f t="shared" si="2"/>
        <v>Canada-Z-4-12</v>
      </c>
      <c r="B163" s="3" t="s">
        <v>7</v>
      </c>
      <c r="C163" s="3" t="s">
        <v>8</v>
      </c>
      <c r="D163" s="3">
        <v>4</v>
      </c>
      <c r="E163" s="3">
        <v>12</v>
      </c>
      <c r="F163" s="3">
        <v>417</v>
      </c>
    </row>
    <row r="164" spans="1:6" x14ac:dyDescent="0.2">
      <c r="A164" s="1" t="str">
        <f t="shared" si="2"/>
        <v>Canada-Z-4-12</v>
      </c>
      <c r="B164" s="3" t="s">
        <v>7</v>
      </c>
      <c r="C164" s="3" t="s">
        <v>8</v>
      </c>
      <c r="D164" s="3">
        <v>4</v>
      </c>
      <c r="E164" s="3">
        <v>12</v>
      </c>
      <c r="F164" s="3">
        <v>70</v>
      </c>
    </row>
    <row r="165" spans="1:6" x14ac:dyDescent="0.2">
      <c r="A165" s="1" t="str">
        <f t="shared" si="2"/>
        <v>USA-Z-4-12</v>
      </c>
      <c r="B165" s="3" t="s">
        <v>5</v>
      </c>
      <c r="C165" s="3" t="s">
        <v>8</v>
      </c>
      <c r="D165" s="3">
        <v>4</v>
      </c>
      <c r="E165" s="3">
        <v>12</v>
      </c>
      <c r="F165" s="3">
        <v>983</v>
      </c>
    </row>
    <row r="166" spans="1:6" x14ac:dyDescent="0.2">
      <c r="A166" s="1" t="str">
        <f t="shared" si="2"/>
        <v>UK-Z-4-12</v>
      </c>
      <c r="B166" s="3" t="s">
        <v>4</v>
      </c>
      <c r="C166" s="3" t="s">
        <v>8</v>
      </c>
      <c r="D166" s="3">
        <v>4</v>
      </c>
      <c r="E166" s="3">
        <v>12</v>
      </c>
      <c r="F166" s="3">
        <v>51</v>
      </c>
    </row>
    <row r="167" spans="1:6" x14ac:dyDescent="0.2">
      <c r="A167" s="1" t="str">
        <f t="shared" si="2"/>
        <v>UK-X-4-13</v>
      </c>
      <c r="B167" s="3" t="s">
        <v>4</v>
      </c>
      <c r="C167" s="3" t="s">
        <v>9</v>
      </c>
      <c r="D167" s="3">
        <v>4</v>
      </c>
      <c r="E167" s="3">
        <v>13</v>
      </c>
      <c r="F167" s="3">
        <v>587</v>
      </c>
    </row>
    <row r="168" spans="1:6" x14ac:dyDescent="0.2">
      <c r="A168" s="1" t="str">
        <f t="shared" si="2"/>
        <v>UK-Z-4-14</v>
      </c>
      <c r="B168" s="3" t="s">
        <v>4</v>
      </c>
      <c r="C168" s="3" t="s">
        <v>8</v>
      </c>
      <c r="D168" s="3">
        <v>4</v>
      </c>
      <c r="E168" s="3">
        <v>14</v>
      </c>
      <c r="F168" s="3">
        <v>731</v>
      </c>
    </row>
    <row r="169" spans="1:6" x14ac:dyDescent="0.2">
      <c r="A169" s="1" t="str">
        <f t="shared" si="2"/>
        <v>UK-Y-4-14</v>
      </c>
      <c r="B169" s="3" t="s">
        <v>4</v>
      </c>
      <c r="C169" s="3" t="s">
        <v>6</v>
      </c>
      <c r="D169" s="3">
        <v>4</v>
      </c>
      <c r="E169" s="3">
        <v>14</v>
      </c>
      <c r="F169" s="3">
        <v>274</v>
      </c>
    </row>
    <row r="170" spans="1:6" x14ac:dyDescent="0.2">
      <c r="A170" s="1" t="str">
        <f t="shared" si="2"/>
        <v>UK-X-4-14</v>
      </c>
      <c r="B170" s="3" t="s">
        <v>4</v>
      </c>
      <c r="C170" s="3" t="s">
        <v>9</v>
      </c>
      <c r="D170" s="3">
        <v>4</v>
      </c>
      <c r="E170" s="3">
        <v>14</v>
      </c>
      <c r="F170" s="3">
        <v>119</v>
      </c>
    </row>
    <row r="171" spans="1:6" x14ac:dyDescent="0.2">
      <c r="A171" s="1" t="str">
        <f t="shared" si="2"/>
        <v>USA-Z-4-14</v>
      </c>
      <c r="B171" s="3" t="s">
        <v>5</v>
      </c>
      <c r="C171" s="3" t="s">
        <v>8</v>
      </c>
      <c r="D171" s="3">
        <v>4</v>
      </c>
      <c r="E171" s="3">
        <v>14</v>
      </c>
      <c r="F171" s="3">
        <v>63</v>
      </c>
    </row>
    <row r="172" spans="1:6" x14ac:dyDescent="0.2">
      <c r="A172" s="1" t="str">
        <f t="shared" si="2"/>
        <v>Canada-Y-4-14</v>
      </c>
      <c r="B172" s="3" t="s">
        <v>7</v>
      </c>
      <c r="C172" s="3" t="s">
        <v>6</v>
      </c>
      <c r="D172" s="3">
        <v>4</v>
      </c>
      <c r="E172" s="3">
        <v>14</v>
      </c>
      <c r="F172" s="3">
        <v>424</v>
      </c>
    </row>
    <row r="173" spans="1:6" x14ac:dyDescent="0.2">
      <c r="A173" s="1" t="str">
        <f t="shared" si="2"/>
        <v>UK-X-4-15</v>
      </c>
      <c r="B173" s="3" t="s">
        <v>4</v>
      </c>
      <c r="C173" s="3" t="s">
        <v>9</v>
      </c>
      <c r="D173" s="3">
        <v>4</v>
      </c>
      <c r="E173" s="3">
        <v>15</v>
      </c>
      <c r="F173" s="3">
        <v>165</v>
      </c>
    </row>
    <row r="174" spans="1:6" x14ac:dyDescent="0.2">
      <c r="A174" s="1" t="str">
        <f t="shared" si="2"/>
        <v>USA-X-4-15</v>
      </c>
      <c r="B174" s="3" t="s">
        <v>5</v>
      </c>
      <c r="C174" s="3" t="s">
        <v>9</v>
      </c>
      <c r="D174" s="3">
        <v>4</v>
      </c>
      <c r="E174" s="3">
        <v>15</v>
      </c>
      <c r="F174" s="3">
        <v>233</v>
      </c>
    </row>
    <row r="175" spans="1:6" x14ac:dyDescent="0.2">
      <c r="A175" s="1" t="str">
        <f t="shared" si="2"/>
        <v>UK-Y-4-15</v>
      </c>
      <c r="B175" s="3" t="s">
        <v>4</v>
      </c>
      <c r="C175" s="3" t="s">
        <v>6</v>
      </c>
      <c r="D175" s="3">
        <v>4</v>
      </c>
      <c r="E175" s="3">
        <v>15</v>
      </c>
      <c r="F175" s="3">
        <v>92</v>
      </c>
    </row>
    <row r="176" spans="1:6" x14ac:dyDescent="0.2">
      <c r="A176" s="1" t="str">
        <f t="shared" si="2"/>
        <v>UK-Z-4-15</v>
      </c>
      <c r="B176" s="3" t="s">
        <v>4</v>
      </c>
      <c r="C176" s="3" t="s">
        <v>8</v>
      </c>
      <c r="D176" s="3">
        <v>4</v>
      </c>
      <c r="E176" s="3">
        <v>15</v>
      </c>
      <c r="F176" s="3">
        <v>574</v>
      </c>
    </row>
    <row r="177" spans="1:6" x14ac:dyDescent="0.2">
      <c r="A177" s="1" t="str">
        <f t="shared" si="2"/>
        <v>USA-X-4-16</v>
      </c>
      <c r="B177" s="3" t="s">
        <v>5</v>
      </c>
      <c r="C177" s="3" t="s">
        <v>9</v>
      </c>
      <c r="D177" s="3">
        <v>4</v>
      </c>
      <c r="E177" s="3">
        <v>16</v>
      </c>
      <c r="F177" s="3">
        <v>926</v>
      </c>
    </row>
    <row r="178" spans="1:6" x14ac:dyDescent="0.2">
      <c r="A178" s="1" t="str">
        <f t="shared" si="2"/>
        <v>USA-Y-4-16</v>
      </c>
      <c r="B178" s="3" t="s">
        <v>5</v>
      </c>
      <c r="C178" s="3" t="s">
        <v>6</v>
      </c>
      <c r="D178" s="3">
        <v>4</v>
      </c>
      <c r="E178" s="3">
        <v>16</v>
      </c>
      <c r="F178" s="3">
        <v>281</v>
      </c>
    </row>
    <row r="179" spans="1:6" x14ac:dyDescent="0.2">
      <c r="A179" s="1" t="str">
        <f t="shared" si="2"/>
        <v>UK-X-4-16</v>
      </c>
      <c r="B179" s="3" t="s">
        <v>4</v>
      </c>
      <c r="C179" s="3" t="s">
        <v>9</v>
      </c>
      <c r="D179" s="3">
        <v>4</v>
      </c>
      <c r="E179" s="3">
        <v>16</v>
      </c>
      <c r="F179" s="3">
        <v>784</v>
      </c>
    </row>
    <row r="180" spans="1:6" x14ac:dyDescent="0.2">
      <c r="A180" s="1" t="str">
        <f t="shared" si="2"/>
        <v>Canada-Z-4-16</v>
      </c>
      <c r="B180" s="3" t="s">
        <v>7</v>
      </c>
      <c r="C180" s="3" t="s">
        <v>8</v>
      </c>
      <c r="D180" s="3">
        <v>4</v>
      </c>
      <c r="E180" s="3">
        <v>16</v>
      </c>
      <c r="F180" s="3">
        <v>352</v>
      </c>
    </row>
    <row r="181" spans="1:6" x14ac:dyDescent="0.2">
      <c r="A181" s="1" t="str">
        <f t="shared" si="2"/>
        <v>UK-Z-4-16</v>
      </c>
      <c r="B181" s="3" t="s">
        <v>4</v>
      </c>
      <c r="C181" s="3" t="s">
        <v>8</v>
      </c>
      <c r="D181" s="3">
        <v>4</v>
      </c>
      <c r="E181" s="3">
        <v>16</v>
      </c>
      <c r="F181" s="3">
        <v>546</v>
      </c>
    </row>
    <row r="182" spans="1:6" x14ac:dyDescent="0.2">
      <c r="A182" s="1" t="str">
        <f t="shared" si="2"/>
        <v>UK-Z-4-16</v>
      </c>
      <c r="B182" s="3" t="s">
        <v>4</v>
      </c>
      <c r="C182" s="3" t="s">
        <v>8</v>
      </c>
      <c r="D182" s="3">
        <v>4</v>
      </c>
      <c r="E182" s="3">
        <v>16</v>
      </c>
      <c r="F182" s="3">
        <v>8</v>
      </c>
    </row>
    <row r="183" spans="1:6" x14ac:dyDescent="0.2">
      <c r="A183" s="1" t="str">
        <f t="shared" si="2"/>
        <v>Canada-Y-4-16</v>
      </c>
      <c r="B183" s="3" t="s">
        <v>7</v>
      </c>
      <c r="C183" s="3" t="s">
        <v>6</v>
      </c>
      <c r="D183" s="3">
        <v>4</v>
      </c>
      <c r="E183" s="3">
        <v>16</v>
      </c>
      <c r="F183" s="3">
        <v>460</v>
      </c>
    </row>
    <row r="184" spans="1:6" x14ac:dyDescent="0.2">
      <c r="A184" s="1" t="str">
        <f t="shared" si="2"/>
        <v>UK-X-4-17</v>
      </c>
      <c r="B184" s="3" t="s">
        <v>4</v>
      </c>
      <c r="C184" s="3" t="s">
        <v>9</v>
      </c>
      <c r="D184" s="3">
        <v>4</v>
      </c>
      <c r="E184" s="3">
        <v>17</v>
      </c>
      <c r="F184" s="3">
        <v>555</v>
      </c>
    </row>
    <row r="185" spans="1:6" x14ac:dyDescent="0.2">
      <c r="A185" s="1" t="str">
        <f t="shared" si="2"/>
        <v>Canada-Y-4-17</v>
      </c>
      <c r="B185" s="3" t="s">
        <v>7</v>
      </c>
      <c r="C185" s="3" t="s">
        <v>6</v>
      </c>
      <c r="D185" s="3">
        <v>4</v>
      </c>
      <c r="E185" s="3">
        <v>17</v>
      </c>
      <c r="F185" s="3">
        <v>733</v>
      </c>
    </row>
    <row r="186" spans="1:6" x14ac:dyDescent="0.2">
      <c r="A186" s="1" t="str">
        <f t="shared" si="2"/>
        <v>Canada-X-4-17</v>
      </c>
      <c r="B186" s="3" t="s">
        <v>7</v>
      </c>
      <c r="C186" s="3" t="s">
        <v>9</v>
      </c>
      <c r="D186" s="3">
        <v>4</v>
      </c>
      <c r="E186" s="3">
        <v>17</v>
      </c>
      <c r="F186" s="3">
        <v>149</v>
      </c>
    </row>
    <row r="187" spans="1:6" x14ac:dyDescent="0.2">
      <c r="A187" s="1" t="str">
        <f t="shared" si="2"/>
        <v>USA-X-4-17</v>
      </c>
      <c r="B187" s="3" t="s">
        <v>5</v>
      </c>
      <c r="C187" s="3" t="s">
        <v>9</v>
      </c>
      <c r="D187" s="3">
        <v>4</v>
      </c>
      <c r="E187" s="3">
        <v>17</v>
      </c>
      <c r="F187" s="3">
        <v>372</v>
      </c>
    </row>
    <row r="188" spans="1:6" x14ac:dyDescent="0.2">
      <c r="A188" s="1" t="str">
        <f t="shared" si="2"/>
        <v>Canada-Y-4-18</v>
      </c>
      <c r="B188" s="3" t="s">
        <v>7</v>
      </c>
      <c r="C188" s="3" t="s">
        <v>6</v>
      </c>
      <c r="D188" s="3">
        <v>4</v>
      </c>
      <c r="E188" s="3">
        <v>18</v>
      </c>
      <c r="F188" s="3">
        <v>563</v>
      </c>
    </row>
    <row r="189" spans="1:6" x14ac:dyDescent="0.2">
      <c r="A189" s="1" t="str">
        <f t="shared" si="2"/>
        <v>Canada-X-4-19</v>
      </c>
      <c r="B189" s="3" t="s">
        <v>7</v>
      </c>
      <c r="C189" s="3" t="s">
        <v>9</v>
      </c>
      <c r="D189" s="3">
        <v>4</v>
      </c>
      <c r="E189" s="3">
        <v>19</v>
      </c>
      <c r="F189" s="3">
        <v>152</v>
      </c>
    </row>
    <row r="190" spans="1:6" x14ac:dyDescent="0.2">
      <c r="A190" s="1" t="str">
        <f t="shared" si="2"/>
        <v>UK-X-4-19</v>
      </c>
      <c r="B190" s="3" t="s">
        <v>4</v>
      </c>
      <c r="C190" s="3" t="s">
        <v>9</v>
      </c>
      <c r="D190" s="3">
        <v>4</v>
      </c>
      <c r="E190" s="3">
        <v>19</v>
      </c>
      <c r="F190" s="3">
        <v>859</v>
      </c>
    </row>
    <row r="191" spans="1:6" x14ac:dyDescent="0.2">
      <c r="A191" s="1" t="str">
        <f t="shared" si="2"/>
        <v>Canada-Z-4-19</v>
      </c>
      <c r="B191" s="3" t="s">
        <v>7</v>
      </c>
      <c r="C191" s="3" t="s">
        <v>8</v>
      </c>
      <c r="D191" s="3">
        <v>4</v>
      </c>
      <c r="E191" s="3">
        <v>19</v>
      </c>
      <c r="F191" s="3">
        <v>287</v>
      </c>
    </row>
    <row r="192" spans="1:6" x14ac:dyDescent="0.2">
      <c r="A192" s="1" t="str">
        <f t="shared" si="2"/>
        <v>Canada-X-4-19</v>
      </c>
      <c r="B192" s="3" t="s">
        <v>7</v>
      </c>
      <c r="C192" s="3" t="s">
        <v>9</v>
      </c>
      <c r="D192" s="3">
        <v>4</v>
      </c>
      <c r="E192" s="3">
        <v>19</v>
      </c>
      <c r="F192" s="3">
        <v>977</v>
      </c>
    </row>
    <row r="193" spans="1:6" x14ac:dyDescent="0.2">
      <c r="A193" s="1" t="str">
        <f t="shared" si="2"/>
        <v>USA-X-4-19</v>
      </c>
      <c r="B193" s="3" t="s">
        <v>5</v>
      </c>
      <c r="C193" s="3" t="s">
        <v>9</v>
      </c>
      <c r="D193" s="3">
        <v>4</v>
      </c>
      <c r="E193" s="3">
        <v>19</v>
      </c>
      <c r="F193" s="3">
        <v>46</v>
      </c>
    </row>
    <row r="194" spans="1:6" x14ac:dyDescent="0.2">
      <c r="A194" s="1" t="str">
        <f t="shared" si="2"/>
        <v>UK-X-4-19</v>
      </c>
      <c r="B194" s="3" t="s">
        <v>4</v>
      </c>
      <c r="C194" s="3" t="s">
        <v>9</v>
      </c>
      <c r="D194" s="3">
        <v>4</v>
      </c>
      <c r="E194" s="3">
        <v>19</v>
      </c>
      <c r="F194" s="3">
        <v>255</v>
      </c>
    </row>
    <row r="195" spans="1:6" x14ac:dyDescent="0.2">
      <c r="A195" s="1" t="str">
        <f t="shared" si="2"/>
        <v>Canada-Y-4-19</v>
      </c>
      <c r="B195" s="3" t="s">
        <v>7</v>
      </c>
      <c r="C195" s="3" t="s">
        <v>6</v>
      </c>
      <c r="D195" s="3">
        <v>4</v>
      </c>
      <c r="E195" s="3">
        <v>19</v>
      </c>
      <c r="F195" s="3">
        <v>44</v>
      </c>
    </row>
    <row r="196" spans="1:6" x14ac:dyDescent="0.2">
      <c r="A196" s="1" t="str">
        <f t="shared" si="2"/>
        <v>UK-Z-4-20</v>
      </c>
      <c r="B196" s="3" t="s">
        <v>4</v>
      </c>
      <c r="C196" s="3" t="s">
        <v>8</v>
      </c>
      <c r="D196" s="3">
        <v>4</v>
      </c>
      <c r="E196" s="3">
        <v>20</v>
      </c>
      <c r="F196" s="3">
        <v>809</v>
      </c>
    </row>
    <row r="197" spans="1:6" x14ac:dyDescent="0.2">
      <c r="A197" s="1" t="str">
        <f t="shared" ref="A197:A260" si="3">B197&amp;"-"&amp;C197&amp;"-"&amp;D197&amp;"-"&amp;E197</f>
        <v>USA-X-4-20</v>
      </c>
      <c r="B197" s="3" t="s">
        <v>5</v>
      </c>
      <c r="C197" s="3" t="s">
        <v>9</v>
      </c>
      <c r="D197" s="3">
        <v>4</v>
      </c>
      <c r="E197" s="3">
        <v>20</v>
      </c>
      <c r="F197" s="3">
        <v>696</v>
      </c>
    </row>
    <row r="198" spans="1:6" x14ac:dyDescent="0.2">
      <c r="A198" s="1" t="str">
        <f t="shared" si="3"/>
        <v>USA-Y-4-20</v>
      </c>
      <c r="B198" s="3" t="s">
        <v>5</v>
      </c>
      <c r="C198" s="3" t="s">
        <v>6</v>
      </c>
      <c r="D198" s="3">
        <v>4</v>
      </c>
      <c r="E198" s="3">
        <v>20</v>
      </c>
      <c r="F198" s="3">
        <v>283</v>
      </c>
    </row>
    <row r="199" spans="1:6" x14ac:dyDescent="0.2">
      <c r="A199" s="1" t="str">
        <f t="shared" si="3"/>
        <v>Canada-Y-4-20</v>
      </c>
      <c r="B199" s="3" t="s">
        <v>7</v>
      </c>
      <c r="C199" s="3" t="s">
        <v>6</v>
      </c>
      <c r="D199" s="3">
        <v>4</v>
      </c>
      <c r="E199" s="3">
        <v>20</v>
      </c>
      <c r="F199" s="3">
        <v>575</v>
      </c>
    </row>
    <row r="200" spans="1:6" x14ac:dyDescent="0.2">
      <c r="A200" s="1" t="str">
        <f t="shared" si="3"/>
        <v>Canada-Z-4-20</v>
      </c>
      <c r="B200" s="3" t="s">
        <v>7</v>
      </c>
      <c r="C200" s="3" t="s">
        <v>8</v>
      </c>
      <c r="D200" s="3">
        <v>4</v>
      </c>
      <c r="E200" s="3">
        <v>20</v>
      </c>
      <c r="F200" s="3">
        <v>146</v>
      </c>
    </row>
    <row r="201" spans="1:6" x14ac:dyDescent="0.2">
      <c r="A201" s="1" t="str">
        <f t="shared" si="3"/>
        <v>UK-Y-4-20</v>
      </c>
      <c r="B201" s="3" t="s">
        <v>4</v>
      </c>
      <c r="C201" s="3" t="s">
        <v>6</v>
      </c>
      <c r="D201" s="3">
        <v>4</v>
      </c>
      <c r="E201" s="3">
        <v>20</v>
      </c>
      <c r="F201" s="3">
        <v>484</v>
      </c>
    </row>
    <row r="202" spans="1:6" x14ac:dyDescent="0.2">
      <c r="A202" s="1" t="str">
        <f t="shared" si="3"/>
        <v>USA-Z-4-20</v>
      </c>
      <c r="B202" s="3" t="s">
        <v>5</v>
      </c>
      <c r="C202" s="3" t="s">
        <v>8</v>
      </c>
      <c r="D202" s="3">
        <v>4</v>
      </c>
      <c r="E202" s="3">
        <v>20</v>
      </c>
      <c r="F202" s="3">
        <v>479</v>
      </c>
    </row>
    <row r="203" spans="1:6" x14ac:dyDescent="0.2">
      <c r="A203" s="1" t="str">
        <f t="shared" si="3"/>
        <v>Canada-Y-4-20</v>
      </c>
      <c r="B203" s="3" t="s">
        <v>7</v>
      </c>
      <c r="C203" s="3" t="s">
        <v>6</v>
      </c>
      <c r="D203" s="3">
        <v>4</v>
      </c>
      <c r="E203" s="3">
        <v>20</v>
      </c>
      <c r="F203" s="3">
        <v>347</v>
      </c>
    </row>
    <row r="204" spans="1:6" x14ac:dyDescent="0.2">
      <c r="A204" s="1" t="str">
        <f t="shared" si="3"/>
        <v>USA-Z-4-21</v>
      </c>
      <c r="B204" s="3" t="s">
        <v>5</v>
      </c>
      <c r="C204" s="3" t="s">
        <v>8</v>
      </c>
      <c r="D204" s="3">
        <v>4</v>
      </c>
      <c r="E204" s="3">
        <v>21</v>
      </c>
      <c r="F204" s="3">
        <v>564</v>
      </c>
    </row>
    <row r="205" spans="1:6" x14ac:dyDescent="0.2">
      <c r="A205" s="1" t="str">
        <f t="shared" si="3"/>
        <v>USA-Y-4-21</v>
      </c>
      <c r="B205" s="3" t="s">
        <v>5</v>
      </c>
      <c r="C205" s="3" t="s">
        <v>6</v>
      </c>
      <c r="D205" s="3">
        <v>4</v>
      </c>
      <c r="E205" s="3">
        <v>21</v>
      </c>
      <c r="F205" s="3">
        <v>354</v>
      </c>
    </row>
    <row r="206" spans="1:6" x14ac:dyDescent="0.2">
      <c r="A206" s="1" t="str">
        <f t="shared" si="3"/>
        <v>USA-Y-4-21</v>
      </c>
      <c r="B206" s="3" t="s">
        <v>5</v>
      </c>
      <c r="C206" s="3" t="s">
        <v>6</v>
      </c>
      <c r="D206" s="3">
        <v>4</v>
      </c>
      <c r="E206" s="3">
        <v>21</v>
      </c>
      <c r="F206" s="3">
        <v>713</v>
      </c>
    </row>
    <row r="207" spans="1:6" x14ac:dyDescent="0.2">
      <c r="A207" s="1" t="str">
        <f t="shared" si="3"/>
        <v>UK-X-4-22</v>
      </c>
      <c r="B207" s="3" t="s">
        <v>4</v>
      </c>
      <c r="C207" s="3" t="s">
        <v>9</v>
      </c>
      <c r="D207" s="3">
        <v>4</v>
      </c>
      <c r="E207" s="3">
        <v>22</v>
      </c>
      <c r="F207" s="3">
        <v>232</v>
      </c>
    </row>
    <row r="208" spans="1:6" x14ac:dyDescent="0.2">
      <c r="A208" s="1" t="str">
        <f t="shared" si="3"/>
        <v>Canada-Z-4-22</v>
      </c>
      <c r="B208" s="3" t="s">
        <v>7</v>
      </c>
      <c r="C208" s="3" t="s">
        <v>8</v>
      </c>
      <c r="D208" s="3">
        <v>4</v>
      </c>
      <c r="E208" s="3">
        <v>22</v>
      </c>
      <c r="F208" s="3">
        <v>609</v>
      </c>
    </row>
    <row r="209" spans="1:6" x14ac:dyDescent="0.2">
      <c r="A209" s="1" t="str">
        <f t="shared" si="3"/>
        <v>UK-Y-4-22</v>
      </c>
      <c r="B209" s="3" t="s">
        <v>4</v>
      </c>
      <c r="C209" s="3" t="s">
        <v>6</v>
      </c>
      <c r="D209" s="3">
        <v>4</v>
      </c>
      <c r="E209" s="3">
        <v>22</v>
      </c>
      <c r="F209" s="3">
        <v>462</v>
      </c>
    </row>
    <row r="210" spans="1:6" x14ac:dyDescent="0.2">
      <c r="A210" s="1" t="str">
        <f t="shared" si="3"/>
        <v>Canada-X-4-23</v>
      </c>
      <c r="B210" s="3" t="s">
        <v>7</v>
      </c>
      <c r="C210" s="3" t="s">
        <v>9</v>
      </c>
      <c r="D210" s="3">
        <v>4</v>
      </c>
      <c r="E210" s="3">
        <v>23</v>
      </c>
      <c r="F210" s="3">
        <v>266</v>
      </c>
    </row>
    <row r="211" spans="1:6" x14ac:dyDescent="0.2">
      <c r="A211" s="1" t="str">
        <f t="shared" si="3"/>
        <v>Canada-Z-4-23</v>
      </c>
      <c r="B211" s="3" t="s">
        <v>7</v>
      </c>
      <c r="C211" s="3" t="s">
        <v>8</v>
      </c>
      <c r="D211" s="3">
        <v>4</v>
      </c>
      <c r="E211" s="3">
        <v>23</v>
      </c>
      <c r="F211" s="3">
        <v>315</v>
      </c>
    </row>
    <row r="212" spans="1:6" x14ac:dyDescent="0.2">
      <c r="A212" s="1" t="str">
        <f t="shared" si="3"/>
        <v>USA-Y-4-24</v>
      </c>
      <c r="B212" s="3" t="s">
        <v>5</v>
      </c>
      <c r="C212" s="3" t="s">
        <v>6</v>
      </c>
      <c r="D212" s="3">
        <v>4</v>
      </c>
      <c r="E212" s="3">
        <v>24</v>
      </c>
      <c r="F212" s="3">
        <v>639</v>
      </c>
    </row>
    <row r="213" spans="1:6" x14ac:dyDescent="0.2">
      <c r="A213" s="1" t="str">
        <f t="shared" si="3"/>
        <v>Canada-Z-4-24</v>
      </c>
      <c r="B213" s="3" t="s">
        <v>7</v>
      </c>
      <c r="C213" s="3" t="s">
        <v>8</v>
      </c>
      <c r="D213" s="3">
        <v>4</v>
      </c>
      <c r="E213" s="3">
        <v>24</v>
      </c>
      <c r="F213" s="3">
        <v>510</v>
      </c>
    </row>
    <row r="214" spans="1:6" x14ac:dyDescent="0.2">
      <c r="A214" s="1" t="str">
        <f t="shared" si="3"/>
        <v>UK-X-4-24</v>
      </c>
      <c r="B214" s="3" t="s">
        <v>4</v>
      </c>
      <c r="C214" s="3" t="s">
        <v>9</v>
      </c>
      <c r="D214" s="3">
        <v>4</v>
      </c>
      <c r="E214" s="3">
        <v>24</v>
      </c>
      <c r="F214" s="3">
        <v>351</v>
      </c>
    </row>
    <row r="215" spans="1:6" x14ac:dyDescent="0.2">
      <c r="A215" s="1" t="str">
        <f t="shared" si="3"/>
        <v>USA-Z-4-24</v>
      </c>
      <c r="B215" s="3" t="s">
        <v>5</v>
      </c>
      <c r="C215" s="3" t="s">
        <v>8</v>
      </c>
      <c r="D215" s="3">
        <v>4</v>
      </c>
      <c r="E215" s="3">
        <v>24</v>
      </c>
      <c r="F215" s="3">
        <v>861</v>
      </c>
    </row>
    <row r="216" spans="1:6" x14ac:dyDescent="0.2">
      <c r="A216" s="1" t="str">
        <f t="shared" si="3"/>
        <v>Canada-Y-4-24</v>
      </c>
      <c r="B216" s="3" t="s">
        <v>7</v>
      </c>
      <c r="C216" s="3" t="s">
        <v>6</v>
      </c>
      <c r="D216" s="3">
        <v>4</v>
      </c>
      <c r="E216" s="3">
        <v>24</v>
      </c>
      <c r="F216" s="3">
        <v>365</v>
      </c>
    </row>
    <row r="217" spans="1:6" x14ac:dyDescent="0.2">
      <c r="A217" s="1" t="str">
        <f t="shared" si="3"/>
        <v>USA-Z-5-0</v>
      </c>
      <c r="B217" s="3" t="s">
        <v>5</v>
      </c>
      <c r="C217" s="3" t="s">
        <v>8</v>
      </c>
      <c r="D217" s="3">
        <v>5</v>
      </c>
      <c r="E217" s="3">
        <v>0</v>
      </c>
      <c r="F217" s="3">
        <v>525</v>
      </c>
    </row>
    <row r="218" spans="1:6" x14ac:dyDescent="0.2">
      <c r="A218" s="1" t="str">
        <f t="shared" si="3"/>
        <v>USA-Z-5-0</v>
      </c>
      <c r="B218" s="3" t="s">
        <v>5</v>
      </c>
      <c r="C218" s="3" t="s">
        <v>8</v>
      </c>
      <c r="D218" s="3">
        <v>5</v>
      </c>
      <c r="E218" s="3">
        <v>0</v>
      </c>
      <c r="F218" s="3">
        <v>470</v>
      </c>
    </row>
    <row r="219" spans="1:6" x14ac:dyDescent="0.2">
      <c r="A219" s="1" t="str">
        <f t="shared" si="3"/>
        <v>UK-Z-5-0</v>
      </c>
      <c r="B219" s="3" t="s">
        <v>4</v>
      </c>
      <c r="C219" s="3" t="s">
        <v>8</v>
      </c>
      <c r="D219" s="3">
        <v>5</v>
      </c>
      <c r="E219" s="3">
        <v>0</v>
      </c>
      <c r="F219" s="3">
        <v>711</v>
      </c>
    </row>
    <row r="220" spans="1:6" x14ac:dyDescent="0.2">
      <c r="A220" s="1" t="str">
        <f t="shared" si="3"/>
        <v>USA-Y-5-0</v>
      </c>
      <c r="B220" s="3" t="s">
        <v>5</v>
      </c>
      <c r="C220" s="3" t="s">
        <v>6</v>
      </c>
      <c r="D220" s="3">
        <v>5</v>
      </c>
      <c r="E220" s="3">
        <v>0</v>
      </c>
      <c r="F220" s="3">
        <v>286</v>
      </c>
    </row>
    <row r="221" spans="1:6" x14ac:dyDescent="0.2">
      <c r="A221" s="1" t="str">
        <f t="shared" si="3"/>
        <v>USA-X-5-0</v>
      </c>
      <c r="B221" s="3" t="s">
        <v>5</v>
      </c>
      <c r="C221" s="3" t="s">
        <v>9</v>
      </c>
      <c r="D221" s="3">
        <v>5</v>
      </c>
      <c r="E221" s="3">
        <v>0</v>
      </c>
      <c r="F221" s="3">
        <v>891</v>
      </c>
    </row>
    <row r="222" spans="1:6" x14ac:dyDescent="0.2">
      <c r="A222" s="1" t="str">
        <f t="shared" si="3"/>
        <v>USA-Z-5-0</v>
      </c>
      <c r="B222" s="3" t="s">
        <v>5</v>
      </c>
      <c r="C222" s="3" t="s">
        <v>8</v>
      </c>
      <c r="D222" s="3">
        <v>5</v>
      </c>
      <c r="E222" s="3">
        <v>0</v>
      </c>
      <c r="F222" s="3">
        <v>671</v>
      </c>
    </row>
    <row r="223" spans="1:6" x14ac:dyDescent="0.2">
      <c r="A223" s="1" t="str">
        <f t="shared" si="3"/>
        <v>USA-Z-5-0</v>
      </c>
      <c r="B223" s="3" t="s">
        <v>5</v>
      </c>
      <c r="C223" s="3" t="s">
        <v>8</v>
      </c>
      <c r="D223" s="3">
        <v>5</v>
      </c>
      <c r="E223" s="3">
        <v>0</v>
      </c>
      <c r="F223" s="3">
        <v>626</v>
      </c>
    </row>
    <row r="224" spans="1:6" x14ac:dyDescent="0.2">
      <c r="A224" s="1" t="str">
        <f t="shared" si="3"/>
        <v>Canada-Y-5-1</v>
      </c>
      <c r="B224" s="3" t="s">
        <v>7</v>
      </c>
      <c r="C224" s="3" t="s">
        <v>6</v>
      </c>
      <c r="D224" s="3">
        <v>5</v>
      </c>
      <c r="E224" s="3">
        <v>1</v>
      </c>
      <c r="F224" s="3">
        <v>640</v>
      </c>
    </row>
    <row r="225" spans="1:6" x14ac:dyDescent="0.2">
      <c r="A225" s="1" t="str">
        <f t="shared" si="3"/>
        <v>USA-X-5-1</v>
      </c>
      <c r="B225" s="3" t="s">
        <v>5</v>
      </c>
      <c r="C225" s="3" t="s">
        <v>9</v>
      </c>
      <c r="D225" s="3">
        <v>5</v>
      </c>
      <c r="E225" s="3">
        <v>1</v>
      </c>
      <c r="F225" s="3">
        <v>655</v>
      </c>
    </row>
    <row r="226" spans="1:6" x14ac:dyDescent="0.2">
      <c r="A226" s="1" t="str">
        <f t="shared" si="3"/>
        <v>UK-X-5-1</v>
      </c>
      <c r="B226" s="3" t="s">
        <v>4</v>
      </c>
      <c r="C226" s="3" t="s">
        <v>9</v>
      </c>
      <c r="D226" s="3">
        <v>5</v>
      </c>
      <c r="E226" s="3">
        <v>1</v>
      </c>
      <c r="F226" s="3">
        <v>851</v>
      </c>
    </row>
    <row r="227" spans="1:6" x14ac:dyDescent="0.2">
      <c r="A227" s="1" t="str">
        <f t="shared" si="3"/>
        <v>UK-Z-5-1</v>
      </c>
      <c r="B227" s="3" t="s">
        <v>4</v>
      </c>
      <c r="C227" s="3" t="s">
        <v>8</v>
      </c>
      <c r="D227" s="3">
        <v>5</v>
      </c>
      <c r="E227" s="3">
        <v>1</v>
      </c>
      <c r="F227" s="3">
        <v>250</v>
      </c>
    </row>
    <row r="228" spans="1:6" x14ac:dyDescent="0.2">
      <c r="A228" s="1" t="str">
        <f t="shared" si="3"/>
        <v>UK-X-5-2</v>
      </c>
      <c r="B228" s="3" t="s">
        <v>4</v>
      </c>
      <c r="C228" s="3" t="s">
        <v>9</v>
      </c>
      <c r="D228" s="3">
        <v>5</v>
      </c>
      <c r="E228" s="3">
        <v>2</v>
      </c>
      <c r="F228" s="3">
        <v>418</v>
      </c>
    </row>
    <row r="229" spans="1:6" x14ac:dyDescent="0.2">
      <c r="A229" s="1" t="str">
        <f t="shared" si="3"/>
        <v>USA-X-5-2</v>
      </c>
      <c r="B229" s="3" t="s">
        <v>5</v>
      </c>
      <c r="C229" s="3" t="s">
        <v>9</v>
      </c>
      <c r="D229" s="3">
        <v>5</v>
      </c>
      <c r="E229" s="3">
        <v>2</v>
      </c>
      <c r="F229" s="3">
        <v>300</v>
      </c>
    </row>
    <row r="230" spans="1:6" x14ac:dyDescent="0.2">
      <c r="A230" s="1" t="str">
        <f t="shared" si="3"/>
        <v>Canada-X-5-2</v>
      </c>
      <c r="B230" s="3" t="s">
        <v>7</v>
      </c>
      <c r="C230" s="3" t="s">
        <v>9</v>
      </c>
      <c r="D230" s="3">
        <v>5</v>
      </c>
      <c r="E230" s="3">
        <v>2</v>
      </c>
      <c r="F230" s="3">
        <v>273</v>
      </c>
    </row>
    <row r="231" spans="1:6" x14ac:dyDescent="0.2">
      <c r="A231" s="1" t="str">
        <f t="shared" si="3"/>
        <v>Canada-Y-5-2</v>
      </c>
      <c r="B231" s="3" t="s">
        <v>7</v>
      </c>
      <c r="C231" s="3" t="s">
        <v>6</v>
      </c>
      <c r="D231" s="3">
        <v>5</v>
      </c>
      <c r="E231" s="3">
        <v>2</v>
      </c>
      <c r="F231" s="3">
        <v>21</v>
      </c>
    </row>
    <row r="232" spans="1:6" x14ac:dyDescent="0.2">
      <c r="A232" s="1" t="str">
        <f t="shared" si="3"/>
        <v>USA-X-5-3</v>
      </c>
      <c r="B232" s="3" t="s">
        <v>5</v>
      </c>
      <c r="C232" s="3" t="s">
        <v>9</v>
      </c>
      <c r="D232" s="3">
        <v>5</v>
      </c>
      <c r="E232" s="3">
        <v>3</v>
      </c>
      <c r="F232" s="3">
        <v>733</v>
      </c>
    </row>
    <row r="233" spans="1:6" x14ac:dyDescent="0.2">
      <c r="A233" s="1" t="str">
        <f t="shared" si="3"/>
        <v>UK-Z-5-4</v>
      </c>
      <c r="B233" s="3" t="s">
        <v>4</v>
      </c>
      <c r="C233" s="3" t="s">
        <v>8</v>
      </c>
      <c r="D233" s="3">
        <v>5</v>
      </c>
      <c r="E233" s="3">
        <v>4</v>
      </c>
      <c r="F233" s="3">
        <v>216</v>
      </c>
    </row>
    <row r="234" spans="1:6" x14ac:dyDescent="0.2">
      <c r="A234" s="1" t="str">
        <f t="shared" si="3"/>
        <v>USA-X-5-4</v>
      </c>
      <c r="B234" s="3" t="s">
        <v>5</v>
      </c>
      <c r="C234" s="3" t="s">
        <v>9</v>
      </c>
      <c r="D234" s="3">
        <v>5</v>
      </c>
      <c r="E234" s="3">
        <v>4</v>
      </c>
      <c r="F234" s="3">
        <v>204</v>
      </c>
    </row>
    <row r="235" spans="1:6" x14ac:dyDescent="0.2">
      <c r="A235" s="1" t="str">
        <f t="shared" si="3"/>
        <v>Canada-X-5-5</v>
      </c>
      <c r="B235" s="3" t="s">
        <v>7</v>
      </c>
      <c r="C235" s="3" t="s">
        <v>9</v>
      </c>
      <c r="D235" s="3">
        <v>5</v>
      </c>
      <c r="E235" s="3">
        <v>5</v>
      </c>
      <c r="F235" s="3">
        <v>739</v>
      </c>
    </row>
    <row r="236" spans="1:6" x14ac:dyDescent="0.2">
      <c r="A236" s="1" t="str">
        <f t="shared" si="3"/>
        <v>USA-X-5-6</v>
      </c>
      <c r="B236" s="3" t="s">
        <v>5</v>
      </c>
      <c r="C236" s="3" t="s">
        <v>9</v>
      </c>
      <c r="D236" s="3">
        <v>5</v>
      </c>
      <c r="E236" s="3">
        <v>6</v>
      </c>
      <c r="F236" s="3">
        <v>895</v>
      </c>
    </row>
    <row r="237" spans="1:6" x14ac:dyDescent="0.2">
      <c r="A237" s="1" t="str">
        <f t="shared" si="3"/>
        <v>USA-Y-5-6</v>
      </c>
      <c r="B237" s="3" t="s">
        <v>5</v>
      </c>
      <c r="C237" s="3" t="s">
        <v>6</v>
      </c>
      <c r="D237" s="3">
        <v>5</v>
      </c>
      <c r="E237" s="3">
        <v>6</v>
      </c>
      <c r="F237" s="3">
        <v>936</v>
      </c>
    </row>
    <row r="238" spans="1:6" x14ac:dyDescent="0.2">
      <c r="A238" s="1" t="str">
        <f t="shared" si="3"/>
        <v>USA-X-5-6</v>
      </c>
      <c r="B238" s="3" t="s">
        <v>5</v>
      </c>
      <c r="C238" s="3" t="s">
        <v>9</v>
      </c>
      <c r="D238" s="3">
        <v>5</v>
      </c>
      <c r="E238" s="3">
        <v>6</v>
      </c>
      <c r="F238" s="3">
        <v>85</v>
      </c>
    </row>
    <row r="239" spans="1:6" x14ac:dyDescent="0.2">
      <c r="A239" s="1" t="str">
        <f t="shared" si="3"/>
        <v>UK-X-5-7</v>
      </c>
      <c r="B239" s="3" t="s">
        <v>4</v>
      </c>
      <c r="C239" s="3" t="s">
        <v>9</v>
      </c>
      <c r="D239" s="3">
        <v>5</v>
      </c>
      <c r="E239" s="3">
        <v>7</v>
      </c>
      <c r="F239" s="3">
        <v>738</v>
      </c>
    </row>
    <row r="240" spans="1:6" x14ac:dyDescent="0.2">
      <c r="A240" s="1" t="str">
        <f t="shared" si="3"/>
        <v>USA-Y-5-7</v>
      </c>
      <c r="B240" s="3" t="s">
        <v>5</v>
      </c>
      <c r="C240" s="3" t="s">
        <v>6</v>
      </c>
      <c r="D240" s="3">
        <v>5</v>
      </c>
      <c r="E240" s="3">
        <v>7</v>
      </c>
      <c r="F240" s="3">
        <v>201</v>
      </c>
    </row>
    <row r="241" spans="1:6" x14ac:dyDescent="0.2">
      <c r="A241" s="1" t="str">
        <f t="shared" si="3"/>
        <v>UK-X-5-7</v>
      </c>
      <c r="B241" s="3" t="s">
        <v>4</v>
      </c>
      <c r="C241" s="3" t="s">
        <v>9</v>
      </c>
      <c r="D241" s="3">
        <v>5</v>
      </c>
      <c r="E241" s="3">
        <v>7</v>
      </c>
      <c r="F241" s="3">
        <v>654</v>
      </c>
    </row>
    <row r="242" spans="1:6" x14ac:dyDescent="0.2">
      <c r="A242" s="1" t="str">
        <f t="shared" si="3"/>
        <v>Canada-X-5-7</v>
      </c>
      <c r="B242" s="3" t="s">
        <v>7</v>
      </c>
      <c r="C242" s="3" t="s">
        <v>9</v>
      </c>
      <c r="D242" s="3">
        <v>5</v>
      </c>
      <c r="E242" s="3">
        <v>7</v>
      </c>
      <c r="F242" s="3">
        <v>244</v>
      </c>
    </row>
    <row r="243" spans="1:6" x14ac:dyDescent="0.2">
      <c r="A243" s="1" t="str">
        <f t="shared" si="3"/>
        <v>UK-Z-5-7</v>
      </c>
      <c r="B243" s="3" t="s">
        <v>4</v>
      </c>
      <c r="C243" s="3" t="s">
        <v>8</v>
      </c>
      <c r="D243" s="3">
        <v>5</v>
      </c>
      <c r="E243" s="3">
        <v>7</v>
      </c>
      <c r="F243" s="3">
        <v>616</v>
      </c>
    </row>
    <row r="244" spans="1:6" x14ac:dyDescent="0.2">
      <c r="A244" s="1" t="str">
        <f t="shared" si="3"/>
        <v>Canada-X-5-7</v>
      </c>
      <c r="B244" s="3" t="s">
        <v>7</v>
      </c>
      <c r="C244" s="3" t="s">
        <v>9</v>
      </c>
      <c r="D244" s="3">
        <v>5</v>
      </c>
      <c r="E244" s="3">
        <v>7</v>
      </c>
      <c r="F244" s="3">
        <v>459</v>
      </c>
    </row>
    <row r="245" spans="1:6" x14ac:dyDescent="0.2">
      <c r="A245" s="1" t="str">
        <f t="shared" si="3"/>
        <v>USA-Y-5-7</v>
      </c>
      <c r="B245" s="3" t="s">
        <v>5</v>
      </c>
      <c r="C245" s="3" t="s">
        <v>6</v>
      </c>
      <c r="D245" s="3">
        <v>5</v>
      </c>
      <c r="E245" s="3">
        <v>7</v>
      </c>
      <c r="F245" s="3">
        <v>937</v>
      </c>
    </row>
    <row r="246" spans="1:6" x14ac:dyDescent="0.2">
      <c r="A246" s="1" t="str">
        <f t="shared" si="3"/>
        <v>USA-Z-5-8</v>
      </c>
      <c r="B246" s="3" t="s">
        <v>5</v>
      </c>
      <c r="C246" s="3" t="s">
        <v>8</v>
      </c>
      <c r="D246" s="3">
        <v>5</v>
      </c>
      <c r="E246" s="3">
        <v>8</v>
      </c>
      <c r="F246" s="3">
        <v>415</v>
      </c>
    </row>
    <row r="247" spans="1:6" x14ac:dyDescent="0.2">
      <c r="A247" s="1" t="str">
        <f t="shared" si="3"/>
        <v>UK-X-5-8</v>
      </c>
      <c r="B247" s="3" t="s">
        <v>4</v>
      </c>
      <c r="C247" s="3" t="s">
        <v>9</v>
      </c>
      <c r="D247" s="3">
        <v>5</v>
      </c>
      <c r="E247" s="3">
        <v>8</v>
      </c>
      <c r="F247" s="3">
        <v>727</v>
      </c>
    </row>
    <row r="248" spans="1:6" x14ac:dyDescent="0.2">
      <c r="A248" s="1" t="str">
        <f t="shared" si="3"/>
        <v>UK-Y-5-8</v>
      </c>
      <c r="B248" s="3" t="s">
        <v>4</v>
      </c>
      <c r="C248" s="3" t="s">
        <v>6</v>
      </c>
      <c r="D248" s="3">
        <v>5</v>
      </c>
      <c r="E248" s="3">
        <v>8</v>
      </c>
      <c r="F248" s="3">
        <v>825</v>
      </c>
    </row>
    <row r="249" spans="1:6" x14ac:dyDescent="0.2">
      <c r="A249" s="1" t="str">
        <f t="shared" si="3"/>
        <v>USA-X-5-8</v>
      </c>
      <c r="B249" s="3" t="s">
        <v>5</v>
      </c>
      <c r="C249" s="3" t="s">
        <v>9</v>
      </c>
      <c r="D249" s="3">
        <v>5</v>
      </c>
      <c r="E249" s="3">
        <v>8</v>
      </c>
      <c r="F249" s="3">
        <v>354</v>
      </c>
    </row>
    <row r="250" spans="1:6" x14ac:dyDescent="0.2">
      <c r="A250" s="1" t="str">
        <f t="shared" si="3"/>
        <v>USA-X-5-9</v>
      </c>
      <c r="B250" s="3" t="s">
        <v>5</v>
      </c>
      <c r="C250" s="3" t="s">
        <v>9</v>
      </c>
      <c r="D250" s="3">
        <v>5</v>
      </c>
      <c r="E250" s="3">
        <v>9</v>
      </c>
      <c r="F250" s="3">
        <v>631</v>
      </c>
    </row>
    <row r="251" spans="1:6" x14ac:dyDescent="0.2">
      <c r="A251" s="1" t="str">
        <f t="shared" si="3"/>
        <v>USA-Y-5-9</v>
      </c>
      <c r="B251" s="3" t="s">
        <v>5</v>
      </c>
      <c r="C251" s="3" t="s">
        <v>6</v>
      </c>
      <c r="D251" s="3">
        <v>5</v>
      </c>
      <c r="E251" s="3">
        <v>9</v>
      </c>
      <c r="F251" s="3">
        <v>858</v>
      </c>
    </row>
    <row r="252" spans="1:6" x14ac:dyDescent="0.2">
      <c r="A252" s="1" t="str">
        <f t="shared" si="3"/>
        <v>USA-X-5-9</v>
      </c>
      <c r="B252" s="3" t="s">
        <v>5</v>
      </c>
      <c r="C252" s="3" t="s">
        <v>9</v>
      </c>
      <c r="D252" s="3">
        <v>5</v>
      </c>
      <c r="E252" s="3">
        <v>9</v>
      </c>
      <c r="F252" s="3">
        <v>575</v>
      </c>
    </row>
    <row r="253" spans="1:6" x14ac:dyDescent="0.2">
      <c r="A253" s="1" t="str">
        <f t="shared" si="3"/>
        <v>Canada-X-5-9</v>
      </c>
      <c r="B253" s="3" t="s">
        <v>7</v>
      </c>
      <c r="C253" s="3" t="s">
        <v>9</v>
      </c>
      <c r="D253" s="3">
        <v>5</v>
      </c>
      <c r="E253" s="3">
        <v>9</v>
      </c>
      <c r="F253" s="3">
        <v>978</v>
      </c>
    </row>
    <row r="254" spans="1:6" x14ac:dyDescent="0.2">
      <c r="A254" s="1" t="str">
        <f t="shared" si="3"/>
        <v>USA-Y-5-10</v>
      </c>
      <c r="B254" s="3" t="s">
        <v>5</v>
      </c>
      <c r="C254" s="3" t="s">
        <v>6</v>
      </c>
      <c r="D254" s="3">
        <v>5</v>
      </c>
      <c r="E254" s="3">
        <v>10</v>
      </c>
      <c r="F254" s="3">
        <v>994</v>
      </c>
    </row>
    <row r="255" spans="1:6" x14ac:dyDescent="0.2">
      <c r="A255" s="1" t="str">
        <f t="shared" si="3"/>
        <v>Canada-Y-5-10</v>
      </c>
      <c r="B255" s="3" t="s">
        <v>7</v>
      </c>
      <c r="C255" s="3" t="s">
        <v>6</v>
      </c>
      <c r="D255" s="3">
        <v>5</v>
      </c>
      <c r="E255" s="3">
        <v>10</v>
      </c>
      <c r="F255" s="3">
        <v>361</v>
      </c>
    </row>
    <row r="256" spans="1:6" x14ac:dyDescent="0.2">
      <c r="A256" s="1" t="str">
        <f t="shared" si="3"/>
        <v>Canada-Y-5-11</v>
      </c>
      <c r="B256" s="3" t="s">
        <v>7</v>
      </c>
      <c r="C256" s="3" t="s">
        <v>6</v>
      </c>
      <c r="D256" s="3">
        <v>5</v>
      </c>
      <c r="E256" s="3">
        <v>11</v>
      </c>
      <c r="F256" s="3">
        <v>543</v>
      </c>
    </row>
    <row r="257" spans="1:6" x14ac:dyDescent="0.2">
      <c r="A257" s="1" t="str">
        <f t="shared" si="3"/>
        <v>Canada-X-5-11</v>
      </c>
      <c r="B257" s="3" t="s">
        <v>7</v>
      </c>
      <c r="C257" s="3" t="s">
        <v>9</v>
      </c>
      <c r="D257" s="3">
        <v>5</v>
      </c>
      <c r="E257" s="3">
        <v>11</v>
      </c>
      <c r="F257" s="3">
        <v>142</v>
      </c>
    </row>
    <row r="258" spans="1:6" x14ac:dyDescent="0.2">
      <c r="A258" s="1" t="str">
        <f t="shared" si="3"/>
        <v>USA-X-5-11</v>
      </c>
      <c r="B258" s="3" t="s">
        <v>5</v>
      </c>
      <c r="C258" s="3" t="s">
        <v>9</v>
      </c>
      <c r="D258" s="3">
        <v>5</v>
      </c>
      <c r="E258" s="3">
        <v>11</v>
      </c>
      <c r="F258" s="3">
        <v>389</v>
      </c>
    </row>
    <row r="259" spans="1:6" x14ac:dyDescent="0.2">
      <c r="A259" s="1" t="str">
        <f t="shared" si="3"/>
        <v>UK-X-5-11</v>
      </c>
      <c r="B259" s="3" t="s">
        <v>4</v>
      </c>
      <c r="C259" s="3" t="s">
        <v>9</v>
      </c>
      <c r="D259" s="3">
        <v>5</v>
      </c>
      <c r="E259" s="3">
        <v>11</v>
      </c>
      <c r="F259" s="3">
        <v>240</v>
      </c>
    </row>
    <row r="260" spans="1:6" x14ac:dyDescent="0.2">
      <c r="A260" s="1" t="str">
        <f t="shared" si="3"/>
        <v>USA-Z-5-12</v>
      </c>
      <c r="B260" s="3" t="s">
        <v>5</v>
      </c>
      <c r="C260" s="3" t="s">
        <v>8</v>
      </c>
      <c r="D260" s="3">
        <v>5</v>
      </c>
      <c r="E260" s="3">
        <v>12</v>
      </c>
      <c r="F260" s="3">
        <v>804</v>
      </c>
    </row>
    <row r="261" spans="1:6" x14ac:dyDescent="0.2">
      <c r="A261" s="1" t="str">
        <f t="shared" ref="A261:A302" si="4">B261&amp;"-"&amp;C261&amp;"-"&amp;D261&amp;"-"&amp;E261</f>
        <v>UK-Y-5-12</v>
      </c>
      <c r="B261" s="3" t="s">
        <v>4</v>
      </c>
      <c r="C261" s="3" t="s">
        <v>6</v>
      </c>
      <c r="D261" s="3">
        <v>5</v>
      </c>
      <c r="E261" s="3">
        <v>12</v>
      </c>
      <c r="F261" s="3">
        <v>494</v>
      </c>
    </row>
    <row r="262" spans="1:6" x14ac:dyDescent="0.2">
      <c r="A262" s="1" t="str">
        <f t="shared" si="4"/>
        <v>UK-X-5-13</v>
      </c>
      <c r="B262" s="3" t="s">
        <v>4</v>
      </c>
      <c r="C262" s="3" t="s">
        <v>9</v>
      </c>
      <c r="D262" s="3">
        <v>5</v>
      </c>
      <c r="E262" s="3">
        <v>13</v>
      </c>
      <c r="F262" s="3">
        <v>740</v>
      </c>
    </row>
    <row r="263" spans="1:6" x14ac:dyDescent="0.2">
      <c r="A263" s="1" t="str">
        <f t="shared" si="4"/>
        <v>Canada-Y-5-14</v>
      </c>
      <c r="B263" s="3" t="s">
        <v>7</v>
      </c>
      <c r="C263" s="3" t="s">
        <v>6</v>
      </c>
      <c r="D263" s="3">
        <v>5</v>
      </c>
      <c r="E263" s="3">
        <v>14</v>
      </c>
      <c r="F263" s="3">
        <v>643</v>
      </c>
    </row>
    <row r="264" spans="1:6" x14ac:dyDescent="0.2">
      <c r="A264" s="1" t="str">
        <f t="shared" si="4"/>
        <v>USA-Z-5-14</v>
      </c>
      <c r="B264" s="3" t="s">
        <v>5</v>
      </c>
      <c r="C264" s="3" t="s">
        <v>8</v>
      </c>
      <c r="D264" s="3">
        <v>5</v>
      </c>
      <c r="E264" s="3">
        <v>14</v>
      </c>
      <c r="F264" s="3">
        <v>652</v>
      </c>
    </row>
    <row r="265" spans="1:6" x14ac:dyDescent="0.2">
      <c r="A265" s="1" t="str">
        <f t="shared" si="4"/>
        <v>USA-Z-5-15</v>
      </c>
      <c r="B265" s="3" t="s">
        <v>5</v>
      </c>
      <c r="C265" s="3" t="s">
        <v>8</v>
      </c>
      <c r="D265" s="3">
        <v>5</v>
      </c>
      <c r="E265" s="3">
        <v>15</v>
      </c>
      <c r="F265" s="3">
        <v>637</v>
      </c>
    </row>
    <row r="266" spans="1:6" x14ac:dyDescent="0.2">
      <c r="A266" s="1" t="str">
        <f t="shared" si="4"/>
        <v>Canada-Z-5-15</v>
      </c>
      <c r="B266" s="3" t="s">
        <v>7</v>
      </c>
      <c r="C266" s="3" t="s">
        <v>8</v>
      </c>
      <c r="D266" s="3">
        <v>5</v>
      </c>
      <c r="E266" s="3">
        <v>15</v>
      </c>
      <c r="F266" s="3">
        <v>601</v>
      </c>
    </row>
    <row r="267" spans="1:6" x14ac:dyDescent="0.2">
      <c r="A267" s="1" t="str">
        <f t="shared" si="4"/>
        <v>USA-Z-5-15</v>
      </c>
      <c r="B267" s="3" t="s">
        <v>5</v>
      </c>
      <c r="C267" s="3" t="s">
        <v>8</v>
      </c>
      <c r="D267" s="3">
        <v>5</v>
      </c>
      <c r="E267" s="3">
        <v>15</v>
      </c>
      <c r="F267" s="3">
        <v>803</v>
      </c>
    </row>
    <row r="268" spans="1:6" x14ac:dyDescent="0.2">
      <c r="A268" s="1" t="str">
        <f t="shared" si="4"/>
        <v>Canada-X-5-15</v>
      </c>
      <c r="B268" s="3" t="s">
        <v>7</v>
      </c>
      <c r="C268" s="3" t="s">
        <v>9</v>
      </c>
      <c r="D268" s="3">
        <v>5</v>
      </c>
      <c r="E268" s="3">
        <v>15</v>
      </c>
      <c r="F268" s="3">
        <v>544</v>
      </c>
    </row>
    <row r="269" spans="1:6" x14ac:dyDescent="0.2">
      <c r="A269" s="1" t="str">
        <f t="shared" si="4"/>
        <v>Canada-X-5-15</v>
      </c>
      <c r="B269" s="3" t="s">
        <v>7</v>
      </c>
      <c r="C269" s="3" t="s">
        <v>9</v>
      </c>
      <c r="D269" s="3">
        <v>5</v>
      </c>
      <c r="E269" s="3">
        <v>15</v>
      </c>
      <c r="F269" s="3">
        <v>327</v>
      </c>
    </row>
    <row r="270" spans="1:6" x14ac:dyDescent="0.2">
      <c r="A270" s="1" t="str">
        <f t="shared" si="4"/>
        <v>Canada-Y-5-15</v>
      </c>
      <c r="B270" s="3" t="s">
        <v>7</v>
      </c>
      <c r="C270" s="3" t="s">
        <v>6</v>
      </c>
      <c r="D270" s="3">
        <v>5</v>
      </c>
      <c r="E270" s="3">
        <v>15</v>
      </c>
      <c r="F270" s="3">
        <v>779</v>
      </c>
    </row>
    <row r="271" spans="1:6" x14ac:dyDescent="0.2">
      <c r="A271" s="1" t="str">
        <f t="shared" si="4"/>
        <v>UK-X-5-16</v>
      </c>
      <c r="B271" s="3" t="s">
        <v>4</v>
      </c>
      <c r="C271" s="3" t="s">
        <v>9</v>
      </c>
      <c r="D271" s="3">
        <v>5</v>
      </c>
      <c r="E271" s="3">
        <v>16</v>
      </c>
      <c r="F271" s="3">
        <v>657</v>
      </c>
    </row>
    <row r="272" spans="1:6" x14ac:dyDescent="0.2">
      <c r="A272" s="1" t="str">
        <f t="shared" si="4"/>
        <v>Canada-Z-5-16</v>
      </c>
      <c r="B272" s="3" t="s">
        <v>7</v>
      </c>
      <c r="C272" s="3" t="s">
        <v>8</v>
      </c>
      <c r="D272" s="3">
        <v>5</v>
      </c>
      <c r="E272" s="3">
        <v>16</v>
      </c>
      <c r="F272" s="3">
        <v>407</v>
      </c>
    </row>
    <row r="273" spans="1:6" x14ac:dyDescent="0.2">
      <c r="A273" s="1" t="str">
        <f t="shared" si="4"/>
        <v>USA-Y-5-16</v>
      </c>
      <c r="B273" s="3" t="s">
        <v>5</v>
      </c>
      <c r="C273" s="3" t="s">
        <v>6</v>
      </c>
      <c r="D273" s="3">
        <v>5</v>
      </c>
      <c r="E273" s="3">
        <v>16</v>
      </c>
      <c r="F273" s="3">
        <v>541</v>
      </c>
    </row>
    <row r="274" spans="1:6" x14ac:dyDescent="0.2">
      <c r="A274" s="1" t="str">
        <f t="shared" si="4"/>
        <v>Canada-Z-5-17</v>
      </c>
      <c r="B274" s="3" t="s">
        <v>7</v>
      </c>
      <c r="C274" s="3" t="s">
        <v>8</v>
      </c>
      <c r="D274" s="3">
        <v>5</v>
      </c>
      <c r="E274" s="3">
        <v>17</v>
      </c>
      <c r="F274" s="3">
        <v>931</v>
      </c>
    </row>
    <row r="275" spans="1:6" x14ac:dyDescent="0.2">
      <c r="A275" s="1" t="str">
        <f t="shared" si="4"/>
        <v>UK-Z-5-17</v>
      </c>
      <c r="B275" s="3" t="s">
        <v>4</v>
      </c>
      <c r="C275" s="3" t="s">
        <v>8</v>
      </c>
      <c r="D275" s="3">
        <v>5</v>
      </c>
      <c r="E275" s="3">
        <v>17</v>
      </c>
      <c r="F275" s="3">
        <v>835</v>
      </c>
    </row>
    <row r="276" spans="1:6" x14ac:dyDescent="0.2">
      <c r="A276" s="1" t="str">
        <f t="shared" si="4"/>
        <v>UK-Z-5-17</v>
      </c>
      <c r="B276" s="3" t="s">
        <v>4</v>
      </c>
      <c r="C276" s="3" t="s">
        <v>8</v>
      </c>
      <c r="D276" s="3">
        <v>5</v>
      </c>
      <c r="E276" s="3">
        <v>17</v>
      </c>
      <c r="F276" s="3">
        <v>381</v>
      </c>
    </row>
    <row r="277" spans="1:6" x14ac:dyDescent="0.2">
      <c r="A277" s="1" t="str">
        <f t="shared" si="4"/>
        <v>UK-Y-5-17</v>
      </c>
      <c r="B277" s="3" t="s">
        <v>4</v>
      </c>
      <c r="C277" s="3" t="s">
        <v>6</v>
      </c>
      <c r="D277" s="3">
        <v>5</v>
      </c>
      <c r="E277" s="3">
        <v>17</v>
      </c>
      <c r="F277" s="3">
        <v>846</v>
      </c>
    </row>
    <row r="278" spans="1:6" x14ac:dyDescent="0.2">
      <c r="A278" s="1" t="str">
        <f t="shared" si="4"/>
        <v>Canada-Y-5-17</v>
      </c>
      <c r="B278" s="3" t="s">
        <v>7</v>
      </c>
      <c r="C278" s="3" t="s">
        <v>6</v>
      </c>
      <c r="D278" s="3">
        <v>5</v>
      </c>
      <c r="E278" s="3">
        <v>17</v>
      </c>
      <c r="F278" s="3">
        <v>571</v>
      </c>
    </row>
    <row r="279" spans="1:6" x14ac:dyDescent="0.2">
      <c r="A279" s="1" t="str">
        <f t="shared" si="4"/>
        <v>USA-Z-5-17</v>
      </c>
      <c r="B279" s="3" t="s">
        <v>5</v>
      </c>
      <c r="C279" s="3" t="s">
        <v>8</v>
      </c>
      <c r="D279" s="3">
        <v>5</v>
      </c>
      <c r="E279" s="3">
        <v>17</v>
      </c>
      <c r="F279" s="3">
        <v>388</v>
      </c>
    </row>
    <row r="280" spans="1:6" x14ac:dyDescent="0.2">
      <c r="A280" s="1" t="str">
        <f t="shared" si="4"/>
        <v>Canada-Y-5-18</v>
      </c>
      <c r="B280" s="3" t="s">
        <v>7</v>
      </c>
      <c r="C280" s="3" t="s">
        <v>6</v>
      </c>
      <c r="D280" s="3">
        <v>5</v>
      </c>
      <c r="E280" s="3">
        <v>18</v>
      </c>
      <c r="F280" s="3">
        <v>184</v>
      </c>
    </row>
    <row r="281" spans="1:6" x14ac:dyDescent="0.2">
      <c r="A281" s="1" t="str">
        <f t="shared" si="4"/>
        <v>UK-Y-5-18</v>
      </c>
      <c r="B281" s="3" t="s">
        <v>4</v>
      </c>
      <c r="C281" s="3" t="s">
        <v>6</v>
      </c>
      <c r="D281" s="3">
        <v>5</v>
      </c>
      <c r="E281" s="3">
        <v>18</v>
      </c>
      <c r="F281" s="3">
        <v>392</v>
      </c>
    </row>
    <row r="282" spans="1:6" x14ac:dyDescent="0.2">
      <c r="A282" s="1" t="str">
        <f t="shared" si="4"/>
        <v>Canada-X-5-18</v>
      </c>
      <c r="B282" s="3" t="s">
        <v>7</v>
      </c>
      <c r="C282" s="3" t="s">
        <v>9</v>
      </c>
      <c r="D282" s="3">
        <v>5</v>
      </c>
      <c r="E282" s="3">
        <v>18</v>
      </c>
      <c r="F282" s="3">
        <v>423</v>
      </c>
    </row>
    <row r="283" spans="1:6" x14ac:dyDescent="0.2">
      <c r="A283" s="1" t="str">
        <f t="shared" si="4"/>
        <v>Canada-X-5-19</v>
      </c>
      <c r="B283" s="3" t="s">
        <v>7</v>
      </c>
      <c r="C283" s="3" t="s">
        <v>9</v>
      </c>
      <c r="D283" s="3">
        <v>5</v>
      </c>
      <c r="E283" s="3">
        <v>19</v>
      </c>
      <c r="F283" s="3">
        <v>363</v>
      </c>
    </row>
    <row r="284" spans="1:6" x14ac:dyDescent="0.2">
      <c r="A284" s="1" t="str">
        <f t="shared" si="4"/>
        <v>UK-X-5-19</v>
      </c>
      <c r="B284" s="3" t="s">
        <v>4</v>
      </c>
      <c r="C284" s="3" t="s">
        <v>9</v>
      </c>
      <c r="D284" s="3">
        <v>5</v>
      </c>
      <c r="E284" s="3">
        <v>19</v>
      </c>
      <c r="F284" s="3">
        <v>617</v>
      </c>
    </row>
    <row r="285" spans="1:6" x14ac:dyDescent="0.2">
      <c r="A285" s="1" t="str">
        <f t="shared" si="4"/>
        <v>USA-Z-5-19</v>
      </c>
      <c r="B285" s="3" t="s">
        <v>5</v>
      </c>
      <c r="C285" s="3" t="s">
        <v>8</v>
      </c>
      <c r="D285" s="3">
        <v>5</v>
      </c>
      <c r="E285" s="3">
        <v>19</v>
      </c>
      <c r="F285" s="3">
        <v>991</v>
      </c>
    </row>
    <row r="286" spans="1:6" x14ac:dyDescent="0.2">
      <c r="A286" s="1" t="str">
        <f t="shared" si="4"/>
        <v>UK-Y-5-20</v>
      </c>
      <c r="B286" s="3" t="s">
        <v>4</v>
      </c>
      <c r="C286" s="3" t="s">
        <v>6</v>
      </c>
      <c r="D286" s="3">
        <v>5</v>
      </c>
      <c r="E286" s="3">
        <v>20</v>
      </c>
      <c r="F286" s="3">
        <v>102</v>
      </c>
    </row>
    <row r="287" spans="1:6" x14ac:dyDescent="0.2">
      <c r="A287" s="1" t="str">
        <f t="shared" si="4"/>
        <v>Canada-X-5-20</v>
      </c>
      <c r="B287" s="3" t="s">
        <v>7</v>
      </c>
      <c r="C287" s="3" t="s">
        <v>9</v>
      </c>
      <c r="D287" s="3">
        <v>5</v>
      </c>
      <c r="E287" s="3">
        <v>20</v>
      </c>
      <c r="F287" s="3">
        <v>852</v>
      </c>
    </row>
    <row r="288" spans="1:6" x14ac:dyDescent="0.2">
      <c r="A288" s="1" t="str">
        <f t="shared" si="4"/>
        <v>USA-X-5-20</v>
      </c>
      <c r="B288" s="3" t="s">
        <v>5</v>
      </c>
      <c r="C288" s="3" t="s">
        <v>9</v>
      </c>
      <c r="D288" s="3">
        <v>5</v>
      </c>
      <c r="E288" s="3">
        <v>20</v>
      </c>
      <c r="F288" s="3">
        <v>844</v>
      </c>
    </row>
    <row r="289" spans="1:6" x14ac:dyDescent="0.2">
      <c r="A289" s="1" t="str">
        <f t="shared" si="4"/>
        <v>UK-Z-5-20</v>
      </c>
      <c r="B289" s="3" t="s">
        <v>4</v>
      </c>
      <c r="C289" s="3" t="s">
        <v>8</v>
      </c>
      <c r="D289" s="3">
        <v>5</v>
      </c>
      <c r="E289" s="3">
        <v>20</v>
      </c>
      <c r="F289" s="3">
        <v>55</v>
      </c>
    </row>
    <row r="290" spans="1:6" x14ac:dyDescent="0.2">
      <c r="A290" s="1" t="str">
        <f t="shared" si="4"/>
        <v>UK-X-5-21</v>
      </c>
      <c r="B290" s="3" t="s">
        <v>4</v>
      </c>
      <c r="C290" s="3" t="s">
        <v>9</v>
      </c>
      <c r="D290" s="3">
        <v>5</v>
      </c>
      <c r="E290" s="3">
        <v>21</v>
      </c>
      <c r="F290" s="3">
        <v>547</v>
      </c>
    </row>
    <row r="291" spans="1:6" x14ac:dyDescent="0.2">
      <c r="A291" s="1" t="str">
        <f t="shared" si="4"/>
        <v>UK-Y-5-21</v>
      </c>
      <c r="B291" s="3" t="s">
        <v>4</v>
      </c>
      <c r="C291" s="3" t="s">
        <v>6</v>
      </c>
      <c r="D291" s="3">
        <v>5</v>
      </c>
      <c r="E291" s="3">
        <v>21</v>
      </c>
      <c r="F291" s="3">
        <v>690</v>
      </c>
    </row>
    <row r="292" spans="1:6" x14ac:dyDescent="0.2">
      <c r="A292" s="1" t="str">
        <f t="shared" si="4"/>
        <v>UK-Y-5-21</v>
      </c>
      <c r="B292" s="3" t="s">
        <v>4</v>
      </c>
      <c r="C292" s="3" t="s">
        <v>6</v>
      </c>
      <c r="D292" s="3">
        <v>5</v>
      </c>
      <c r="E292" s="3">
        <v>21</v>
      </c>
      <c r="F292" s="3">
        <v>238</v>
      </c>
    </row>
    <row r="293" spans="1:6" x14ac:dyDescent="0.2">
      <c r="A293" s="1" t="str">
        <f t="shared" si="4"/>
        <v>USA-X-5-21</v>
      </c>
      <c r="B293" s="3" t="s">
        <v>5</v>
      </c>
      <c r="C293" s="3" t="s">
        <v>9</v>
      </c>
      <c r="D293" s="3">
        <v>5</v>
      </c>
      <c r="E293" s="3">
        <v>21</v>
      </c>
      <c r="F293" s="3">
        <v>468</v>
      </c>
    </row>
    <row r="294" spans="1:6" x14ac:dyDescent="0.2">
      <c r="A294" s="1" t="str">
        <f t="shared" si="4"/>
        <v>UK-X-5-22</v>
      </c>
      <c r="B294" s="3" t="s">
        <v>4</v>
      </c>
      <c r="C294" s="3" t="s">
        <v>9</v>
      </c>
      <c r="D294" s="3">
        <v>5</v>
      </c>
      <c r="E294" s="3">
        <v>22</v>
      </c>
      <c r="F294" s="3">
        <v>646</v>
      </c>
    </row>
    <row r="295" spans="1:6" x14ac:dyDescent="0.2">
      <c r="A295" s="1" t="str">
        <f t="shared" si="4"/>
        <v>USA-X-5-22</v>
      </c>
      <c r="B295" s="3" t="s">
        <v>5</v>
      </c>
      <c r="C295" s="3" t="s">
        <v>9</v>
      </c>
      <c r="D295" s="3">
        <v>5</v>
      </c>
      <c r="E295" s="3">
        <v>22</v>
      </c>
      <c r="F295" s="3">
        <v>958</v>
      </c>
    </row>
    <row r="296" spans="1:6" x14ac:dyDescent="0.2">
      <c r="A296" s="1" t="str">
        <f t="shared" si="4"/>
        <v>USA-Z-5-22</v>
      </c>
      <c r="B296" s="3" t="s">
        <v>5</v>
      </c>
      <c r="C296" s="3" t="s">
        <v>8</v>
      </c>
      <c r="D296" s="3">
        <v>5</v>
      </c>
      <c r="E296" s="3">
        <v>22</v>
      </c>
      <c r="F296" s="3">
        <v>365</v>
      </c>
    </row>
    <row r="297" spans="1:6" x14ac:dyDescent="0.2">
      <c r="A297" s="1" t="str">
        <f t="shared" si="4"/>
        <v>USA-Y-5-22</v>
      </c>
      <c r="B297" s="3" t="s">
        <v>5</v>
      </c>
      <c r="C297" s="3" t="s">
        <v>6</v>
      </c>
      <c r="D297" s="3">
        <v>5</v>
      </c>
      <c r="E297" s="3">
        <v>22</v>
      </c>
      <c r="F297" s="3">
        <v>677</v>
      </c>
    </row>
    <row r="298" spans="1:6" x14ac:dyDescent="0.2">
      <c r="A298" s="1" t="str">
        <f t="shared" si="4"/>
        <v>Canada-X-5-22</v>
      </c>
      <c r="B298" s="3" t="s">
        <v>7</v>
      </c>
      <c r="C298" s="3" t="s">
        <v>9</v>
      </c>
      <c r="D298" s="3">
        <v>5</v>
      </c>
      <c r="E298" s="3">
        <v>22</v>
      </c>
      <c r="F298" s="3">
        <v>928</v>
      </c>
    </row>
    <row r="299" spans="1:6" x14ac:dyDescent="0.2">
      <c r="A299" s="1" t="str">
        <f t="shared" si="4"/>
        <v>Canada-Z-5-23</v>
      </c>
      <c r="B299" s="3" t="s">
        <v>7</v>
      </c>
      <c r="C299" s="3" t="s">
        <v>8</v>
      </c>
      <c r="D299" s="3">
        <v>5</v>
      </c>
      <c r="E299" s="3">
        <v>23</v>
      </c>
      <c r="F299" s="3">
        <v>352</v>
      </c>
    </row>
    <row r="300" spans="1:6" x14ac:dyDescent="0.2">
      <c r="A300" s="1" t="str">
        <f t="shared" si="4"/>
        <v>Canada-X-5-23</v>
      </c>
      <c r="B300" s="3" t="s">
        <v>7</v>
      </c>
      <c r="C300" s="3" t="s">
        <v>9</v>
      </c>
      <c r="D300" s="3">
        <v>5</v>
      </c>
      <c r="E300" s="3">
        <v>23</v>
      </c>
      <c r="F300" s="3">
        <v>219</v>
      </c>
    </row>
    <row r="301" spans="1:6" x14ac:dyDescent="0.2">
      <c r="A301" s="1" t="str">
        <f t="shared" si="4"/>
        <v>Canada-Y-5-24</v>
      </c>
      <c r="B301" s="3" t="s">
        <v>7</v>
      </c>
      <c r="C301" s="3" t="s">
        <v>6</v>
      </c>
      <c r="D301" s="3">
        <v>5</v>
      </c>
      <c r="E301" s="3">
        <v>24</v>
      </c>
      <c r="F301" s="3">
        <v>395</v>
      </c>
    </row>
    <row r="302" spans="1:6" x14ac:dyDescent="0.2">
      <c r="A302" s="1" t="str">
        <f t="shared" si="4"/>
        <v>USA-Z-5-24</v>
      </c>
      <c r="B302" s="3" t="s">
        <v>5</v>
      </c>
      <c r="C302" s="3" t="s">
        <v>8</v>
      </c>
      <c r="D302" s="3">
        <v>5</v>
      </c>
      <c r="E302" s="3">
        <v>24</v>
      </c>
      <c r="F302" s="3">
        <v>638</v>
      </c>
    </row>
  </sheetData>
  <mergeCells count="1">
    <mergeCell ref="B1:C1"/>
  </mergeCells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I228"/>
  <sheetViews>
    <sheetView showGridLines="0" zoomScale="80" zoomScaleNormal="80" workbookViewId="0">
      <pane ySplit="3" topLeftCell="A4" activePane="bottomLeft" state="frozen"/>
      <selection activeCell="B2" sqref="B2"/>
      <selection pane="bottomLeft" activeCell="A4" sqref="A4"/>
    </sheetView>
  </sheetViews>
  <sheetFormatPr defaultColWidth="16.25" defaultRowHeight="12.75" x14ac:dyDescent="0.2"/>
  <cols>
    <col min="1" max="1" width="3.25" style="1" customWidth="1"/>
    <col min="2" max="16384" width="16.25" style="1"/>
  </cols>
  <sheetData>
    <row r="1" spans="1:9" s="5" customFormat="1" ht="19.5" x14ac:dyDescent="0.2">
      <c r="B1" s="6" t="s">
        <v>13</v>
      </c>
      <c r="C1" s="6"/>
    </row>
    <row r="3" spans="1:9" x14ac:dyDescent="0.2">
      <c r="B3" s="4" t="s">
        <v>0</v>
      </c>
      <c r="C3" s="4" t="s">
        <v>2</v>
      </c>
      <c r="D3" s="4" t="s">
        <v>11</v>
      </c>
      <c r="E3" s="4" t="s">
        <v>15</v>
      </c>
      <c r="F3" s="4" t="s">
        <v>16</v>
      </c>
      <c r="G3" s="4" t="s">
        <v>14</v>
      </c>
      <c r="H3" s="4" t="s">
        <v>17</v>
      </c>
      <c r="I3" s="4" t="s">
        <v>18</v>
      </c>
    </row>
    <row r="4" spans="1:9" x14ac:dyDescent="0.2">
      <c r="A4" s="1" t="str">
        <f>B4&amp;"-"&amp;C4&amp;"-"&amp;D4</f>
        <v>Canada-X-0</v>
      </c>
      <c r="B4" s="3" t="s">
        <v>7</v>
      </c>
      <c r="C4" s="3" t="s">
        <v>9</v>
      </c>
      <c r="D4" s="3">
        <v>0</v>
      </c>
      <c r="E4" s="3" t="s">
        <v>19</v>
      </c>
      <c r="F4" s="3" t="s">
        <v>20</v>
      </c>
      <c r="G4" s="3">
        <v>108</v>
      </c>
      <c r="H4" s="3">
        <v>2123</v>
      </c>
      <c r="I4" s="3">
        <v>4905.9166666666597</v>
      </c>
    </row>
    <row r="5" spans="1:9" x14ac:dyDescent="0.2">
      <c r="A5" s="1" t="str">
        <f t="shared" ref="A5:A68" si="0">B5&amp;"-"&amp;C5&amp;"-"&amp;D5</f>
        <v>Canada-X-1</v>
      </c>
      <c r="B5" s="3" t="s">
        <v>7</v>
      </c>
      <c r="C5" s="3" t="s">
        <v>9</v>
      </c>
      <c r="D5" s="3">
        <v>1</v>
      </c>
      <c r="E5" s="3" t="s">
        <v>19</v>
      </c>
      <c r="F5" s="3" t="s">
        <v>20</v>
      </c>
      <c r="G5" s="3">
        <v>345</v>
      </c>
      <c r="H5" s="3">
        <v>2123</v>
      </c>
      <c r="I5" s="3">
        <v>4905.9166666666597</v>
      </c>
    </row>
    <row r="6" spans="1:9" x14ac:dyDescent="0.2">
      <c r="A6" s="1" t="str">
        <f t="shared" si="0"/>
        <v>Canada-X-2</v>
      </c>
      <c r="B6" s="3" t="s">
        <v>7</v>
      </c>
      <c r="C6" s="3" t="s">
        <v>9</v>
      </c>
      <c r="D6" s="3">
        <v>2</v>
      </c>
      <c r="E6" s="3" t="s">
        <v>19</v>
      </c>
      <c r="F6" s="3" t="s">
        <v>20</v>
      </c>
      <c r="G6" s="3">
        <v>499.5</v>
      </c>
      <c r="H6" s="3">
        <v>2123</v>
      </c>
      <c r="I6" s="3">
        <v>4905.9166666666597</v>
      </c>
    </row>
    <row r="7" spans="1:9" x14ac:dyDescent="0.2">
      <c r="A7" s="1" t="str">
        <f t="shared" si="0"/>
        <v>Canada-X-3</v>
      </c>
      <c r="B7" s="3" t="s">
        <v>7</v>
      </c>
      <c r="C7" s="3" t="s">
        <v>9</v>
      </c>
      <c r="D7" s="3">
        <v>3</v>
      </c>
      <c r="E7" s="3" t="s">
        <v>19</v>
      </c>
      <c r="F7" s="3" t="s">
        <v>20</v>
      </c>
      <c r="G7" s="3">
        <v>0</v>
      </c>
      <c r="H7" s="3">
        <v>2123</v>
      </c>
      <c r="I7" s="3">
        <v>4905.9166666666597</v>
      </c>
    </row>
    <row r="8" spans="1:9" x14ac:dyDescent="0.2">
      <c r="A8" s="1" t="str">
        <f t="shared" si="0"/>
        <v>Canada-X-4</v>
      </c>
      <c r="B8" s="3" t="s">
        <v>7</v>
      </c>
      <c r="C8" s="3" t="s">
        <v>9</v>
      </c>
      <c r="D8" s="3">
        <v>4</v>
      </c>
      <c r="E8" s="3" t="s">
        <v>21</v>
      </c>
      <c r="F8" s="3" t="s">
        <v>20</v>
      </c>
      <c r="G8" s="3">
        <v>0</v>
      </c>
      <c r="H8" s="3">
        <v>2782.9166666666601</v>
      </c>
      <c r="I8" s="3">
        <v>4905.9166666666597</v>
      </c>
    </row>
    <row r="9" spans="1:9" x14ac:dyDescent="0.2">
      <c r="A9" s="1" t="str">
        <f t="shared" si="0"/>
        <v>Canada-X-6</v>
      </c>
      <c r="B9" s="3" t="s">
        <v>7</v>
      </c>
      <c r="C9" s="3" t="s">
        <v>9</v>
      </c>
      <c r="D9" s="3">
        <v>6</v>
      </c>
      <c r="E9" s="3" t="s">
        <v>21</v>
      </c>
      <c r="F9" s="3" t="s">
        <v>20</v>
      </c>
      <c r="G9" s="3">
        <v>344.75</v>
      </c>
      <c r="H9" s="3">
        <v>2782.9166666666601</v>
      </c>
      <c r="I9" s="3">
        <v>4905.9166666666597</v>
      </c>
    </row>
    <row r="10" spans="1:9" x14ac:dyDescent="0.2">
      <c r="A10" s="1" t="str">
        <f t="shared" si="0"/>
        <v>Canada-X-7</v>
      </c>
      <c r="B10" s="3" t="s">
        <v>7</v>
      </c>
      <c r="C10" s="3" t="s">
        <v>9</v>
      </c>
      <c r="D10" s="3">
        <v>7</v>
      </c>
      <c r="E10" s="3" t="s">
        <v>21</v>
      </c>
      <c r="F10" s="3" t="s">
        <v>20</v>
      </c>
      <c r="G10" s="3">
        <v>351.5</v>
      </c>
      <c r="H10" s="3">
        <v>2782.9166666666601</v>
      </c>
      <c r="I10" s="3">
        <v>4905.9166666666597</v>
      </c>
    </row>
    <row r="11" spans="1:9" x14ac:dyDescent="0.2">
      <c r="A11" s="1" t="str">
        <f t="shared" si="0"/>
        <v>Canada-X-8</v>
      </c>
      <c r="B11" s="3" t="s">
        <v>7</v>
      </c>
      <c r="C11" s="3" t="s">
        <v>9</v>
      </c>
      <c r="D11" s="3">
        <v>8</v>
      </c>
      <c r="E11" s="3" t="s">
        <v>21</v>
      </c>
      <c r="F11" s="3" t="s">
        <v>20</v>
      </c>
      <c r="G11" s="3">
        <v>516</v>
      </c>
      <c r="H11" s="3">
        <v>2782.9166666666601</v>
      </c>
      <c r="I11" s="3">
        <v>4905.9166666666597</v>
      </c>
    </row>
    <row r="12" spans="1:9" x14ac:dyDescent="0.2">
      <c r="A12" s="1" t="str">
        <f t="shared" si="0"/>
        <v>Canada-X-9</v>
      </c>
      <c r="B12" s="3" t="s">
        <v>7</v>
      </c>
      <c r="C12" s="3" t="s">
        <v>9</v>
      </c>
      <c r="D12" s="3">
        <v>9</v>
      </c>
      <c r="E12" s="3" t="s">
        <v>21</v>
      </c>
      <c r="F12" s="3" t="s">
        <v>20</v>
      </c>
      <c r="G12" s="3">
        <v>978</v>
      </c>
      <c r="H12" s="3">
        <v>2782.9166666666601</v>
      </c>
      <c r="I12" s="3">
        <v>4905.9166666666597</v>
      </c>
    </row>
    <row r="13" spans="1:9" x14ac:dyDescent="0.2">
      <c r="A13" s="1" t="str">
        <f t="shared" si="0"/>
        <v>Canada-X-10</v>
      </c>
      <c r="B13" s="3" t="s">
        <v>7</v>
      </c>
      <c r="C13" s="3" t="s">
        <v>9</v>
      </c>
      <c r="D13" s="3">
        <v>10</v>
      </c>
      <c r="E13" s="3" t="s">
        <v>22</v>
      </c>
      <c r="F13" s="3" t="s">
        <v>23</v>
      </c>
      <c r="G13" s="3">
        <v>464.5</v>
      </c>
      <c r="H13" s="3">
        <v>1669</v>
      </c>
      <c r="I13" s="3">
        <v>4715.6666666666597</v>
      </c>
    </row>
    <row r="14" spans="1:9" x14ac:dyDescent="0.2">
      <c r="A14" s="1" t="str">
        <f t="shared" si="0"/>
        <v>Canada-X-11</v>
      </c>
      <c r="B14" s="3" t="s">
        <v>7</v>
      </c>
      <c r="C14" s="3" t="s">
        <v>9</v>
      </c>
      <c r="D14" s="3">
        <v>11</v>
      </c>
      <c r="E14" s="3" t="s">
        <v>22</v>
      </c>
      <c r="F14" s="3" t="s">
        <v>23</v>
      </c>
      <c r="G14" s="3">
        <v>142</v>
      </c>
      <c r="H14" s="3">
        <v>1669</v>
      </c>
      <c r="I14" s="3">
        <v>4715.6666666666597</v>
      </c>
    </row>
    <row r="15" spans="1:9" x14ac:dyDescent="0.2">
      <c r="A15" s="1" t="str">
        <f t="shared" si="0"/>
        <v>Canada-X-12</v>
      </c>
      <c r="B15" s="3" t="s">
        <v>7</v>
      </c>
      <c r="C15" s="3" t="s">
        <v>9</v>
      </c>
      <c r="D15" s="3">
        <v>12</v>
      </c>
      <c r="E15" s="3" t="s">
        <v>22</v>
      </c>
      <c r="F15" s="3" t="s">
        <v>23</v>
      </c>
      <c r="G15" s="3">
        <v>0</v>
      </c>
      <c r="H15" s="3">
        <v>1669</v>
      </c>
      <c r="I15" s="3">
        <v>4715.6666666666597</v>
      </c>
    </row>
    <row r="16" spans="1:9" x14ac:dyDescent="0.2">
      <c r="A16" s="1" t="str">
        <f t="shared" si="0"/>
        <v>Canada-X-13</v>
      </c>
      <c r="B16" s="3" t="s">
        <v>7</v>
      </c>
      <c r="C16" s="3" t="s">
        <v>9</v>
      </c>
      <c r="D16" s="3">
        <v>13</v>
      </c>
      <c r="E16" s="3" t="s">
        <v>22</v>
      </c>
      <c r="F16" s="3" t="s">
        <v>23</v>
      </c>
      <c r="G16" s="3">
        <v>627</v>
      </c>
      <c r="H16" s="3">
        <v>1669</v>
      </c>
      <c r="I16" s="3">
        <v>4715.6666666666597</v>
      </c>
    </row>
    <row r="17" spans="1:9" x14ac:dyDescent="0.2">
      <c r="A17" s="1" t="str">
        <f t="shared" si="0"/>
        <v>Canada-X-14</v>
      </c>
      <c r="B17" s="3" t="s">
        <v>7</v>
      </c>
      <c r="C17" s="3" t="s">
        <v>9</v>
      </c>
      <c r="D17" s="3">
        <v>14</v>
      </c>
      <c r="E17" s="3" t="s">
        <v>22</v>
      </c>
      <c r="F17" s="3" t="s">
        <v>23</v>
      </c>
      <c r="G17" s="3">
        <v>0</v>
      </c>
      <c r="H17" s="3">
        <v>1669</v>
      </c>
      <c r="I17" s="3">
        <v>4715.6666666666597</v>
      </c>
    </row>
    <row r="18" spans="1:9" x14ac:dyDescent="0.2">
      <c r="A18" s="1" t="str">
        <f t="shared" si="0"/>
        <v>Canada-X-16</v>
      </c>
      <c r="B18" s="3" t="s">
        <v>7</v>
      </c>
      <c r="C18" s="3" t="s">
        <v>9</v>
      </c>
      <c r="D18" s="3">
        <v>16</v>
      </c>
      <c r="E18" s="3" t="s">
        <v>24</v>
      </c>
      <c r="F18" s="3" t="s">
        <v>23</v>
      </c>
      <c r="G18" s="3">
        <v>0</v>
      </c>
      <c r="H18" s="3">
        <v>3046.6666666666601</v>
      </c>
      <c r="I18" s="3">
        <v>4715.6666666666597</v>
      </c>
    </row>
    <row r="19" spans="1:9" x14ac:dyDescent="0.2">
      <c r="A19" s="1" t="str">
        <f t="shared" si="0"/>
        <v>Canada-X-17</v>
      </c>
      <c r="B19" s="3" t="s">
        <v>7</v>
      </c>
      <c r="C19" s="3" t="s">
        <v>9</v>
      </c>
      <c r="D19" s="3">
        <v>17</v>
      </c>
      <c r="E19" s="3" t="s">
        <v>24</v>
      </c>
      <c r="F19" s="3" t="s">
        <v>23</v>
      </c>
      <c r="G19" s="3">
        <v>637.66666666666595</v>
      </c>
      <c r="H19" s="3">
        <v>3046.6666666666601</v>
      </c>
      <c r="I19" s="3">
        <v>4715.6666666666597</v>
      </c>
    </row>
    <row r="20" spans="1:9" x14ac:dyDescent="0.2">
      <c r="A20" s="1" t="str">
        <f t="shared" si="0"/>
        <v>Canada-X-19</v>
      </c>
      <c r="B20" s="3" t="s">
        <v>7</v>
      </c>
      <c r="C20" s="3" t="s">
        <v>9</v>
      </c>
      <c r="D20" s="3">
        <v>19</v>
      </c>
      <c r="E20" s="3" t="s">
        <v>24</v>
      </c>
      <c r="F20" s="3" t="s">
        <v>23</v>
      </c>
      <c r="G20" s="3">
        <v>497.33333333333297</v>
      </c>
      <c r="H20" s="3">
        <v>3046.6666666666601</v>
      </c>
      <c r="I20" s="3">
        <v>4715.6666666666597</v>
      </c>
    </row>
    <row r="21" spans="1:9" x14ac:dyDescent="0.2">
      <c r="A21" s="1" t="str">
        <f t="shared" si="0"/>
        <v>Canada-X-20</v>
      </c>
      <c r="B21" s="3" t="s">
        <v>7</v>
      </c>
      <c r="C21" s="3" t="s">
        <v>9</v>
      </c>
      <c r="D21" s="3">
        <v>20</v>
      </c>
      <c r="E21" s="3" t="s">
        <v>24</v>
      </c>
      <c r="F21" s="3" t="s">
        <v>23</v>
      </c>
      <c r="G21" s="3">
        <v>852</v>
      </c>
      <c r="H21" s="3">
        <v>3046.6666666666601</v>
      </c>
      <c r="I21" s="3">
        <v>4715.6666666666597</v>
      </c>
    </row>
    <row r="22" spans="1:9" x14ac:dyDescent="0.2">
      <c r="A22" s="1" t="str">
        <f t="shared" si="0"/>
        <v>Canada-X-21</v>
      </c>
      <c r="B22" s="3" t="s">
        <v>7</v>
      </c>
      <c r="C22" s="3" t="s">
        <v>9</v>
      </c>
      <c r="D22" s="3">
        <v>21</v>
      </c>
      <c r="E22" s="3" t="s">
        <v>24</v>
      </c>
      <c r="F22" s="3" t="s">
        <v>23</v>
      </c>
      <c r="G22" s="3">
        <v>636.66666666666595</v>
      </c>
      <c r="H22" s="3">
        <v>3046.6666666666601</v>
      </c>
      <c r="I22" s="3">
        <v>4715.6666666666597</v>
      </c>
    </row>
    <row r="23" spans="1:9" x14ac:dyDescent="0.2">
      <c r="A23" s="1" t="str">
        <f t="shared" si="0"/>
        <v>Canada-X-22</v>
      </c>
      <c r="B23" s="3" t="s">
        <v>7</v>
      </c>
      <c r="C23" s="3" t="s">
        <v>9</v>
      </c>
      <c r="D23" s="3">
        <v>22</v>
      </c>
      <c r="E23" s="3" t="s">
        <v>19</v>
      </c>
      <c r="F23" s="3" t="s">
        <v>20</v>
      </c>
      <c r="G23" s="3">
        <v>928</v>
      </c>
      <c r="H23" s="3">
        <v>2123</v>
      </c>
      <c r="I23" s="3">
        <v>4905.9166666666597</v>
      </c>
    </row>
    <row r="24" spans="1:9" x14ac:dyDescent="0.2">
      <c r="A24" s="1" t="str">
        <f t="shared" si="0"/>
        <v>Canada-X-24</v>
      </c>
      <c r="B24" s="3" t="s">
        <v>7</v>
      </c>
      <c r="C24" s="3" t="s">
        <v>9</v>
      </c>
      <c r="D24" s="3">
        <v>24</v>
      </c>
      <c r="E24" s="3" t="s">
        <v>19</v>
      </c>
      <c r="F24" s="3" t="s">
        <v>20</v>
      </c>
      <c r="G24" s="3">
        <v>0</v>
      </c>
      <c r="H24" s="3">
        <v>2123</v>
      </c>
      <c r="I24" s="3">
        <v>4905.9166666666597</v>
      </c>
    </row>
    <row r="25" spans="1:9" x14ac:dyDescent="0.2">
      <c r="A25" s="1" t="str">
        <f t="shared" si="0"/>
        <v>Canada-X-15</v>
      </c>
      <c r="B25" s="3" t="s">
        <v>7</v>
      </c>
      <c r="C25" s="3" t="s">
        <v>9</v>
      </c>
      <c r="D25" s="3">
        <v>15</v>
      </c>
      <c r="E25" s="3" t="s">
        <v>22</v>
      </c>
      <c r="F25" s="3" t="s">
        <v>23</v>
      </c>
      <c r="G25" s="3">
        <v>435.5</v>
      </c>
      <c r="H25" s="3">
        <v>1669</v>
      </c>
      <c r="I25" s="3">
        <v>4715.6666666666597</v>
      </c>
    </row>
    <row r="26" spans="1:9" x14ac:dyDescent="0.2">
      <c r="A26" s="1" t="str">
        <f t="shared" si="0"/>
        <v>Canada-X-5</v>
      </c>
      <c r="B26" s="3" t="s">
        <v>7</v>
      </c>
      <c r="C26" s="3" t="s">
        <v>9</v>
      </c>
      <c r="D26" s="3">
        <v>5</v>
      </c>
      <c r="E26" s="3" t="s">
        <v>21</v>
      </c>
      <c r="F26" s="3" t="s">
        <v>20</v>
      </c>
      <c r="G26" s="3">
        <v>592.66666666666595</v>
      </c>
      <c r="H26" s="3">
        <v>2782.9166666666601</v>
      </c>
      <c r="I26" s="3">
        <v>4905.9166666666597</v>
      </c>
    </row>
    <row r="27" spans="1:9" x14ac:dyDescent="0.2">
      <c r="A27" s="1" t="str">
        <f t="shared" si="0"/>
        <v>Canada-X-18</v>
      </c>
      <c r="B27" s="3" t="s">
        <v>7</v>
      </c>
      <c r="C27" s="3" t="s">
        <v>9</v>
      </c>
      <c r="D27" s="3">
        <v>18</v>
      </c>
      <c r="E27" s="3" t="s">
        <v>24</v>
      </c>
      <c r="F27" s="3" t="s">
        <v>23</v>
      </c>
      <c r="G27" s="3">
        <v>423</v>
      </c>
      <c r="H27" s="3">
        <v>3046.6666666666601</v>
      </c>
      <c r="I27" s="3">
        <v>4715.6666666666597</v>
      </c>
    </row>
    <row r="28" spans="1:9" x14ac:dyDescent="0.2">
      <c r="A28" s="1" t="str">
        <f t="shared" si="0"/>
        <v>Canada-X-23</v>
      </c>
      <c r="B28" s="3" t="s">
        <v>7</v>
      </c>
      <c r="C28" s="3" t="s">
        <v>9</v>
      </c>
      <c r="D28" s="3">
        <v>23</v>
      </c>
      <c r="E28" s="3" t="s">
        <v>19</v>
      </c>
      <c r="F28" s="3" t="s">
        <v>20</v>
      </c>
      <c r="G28" s="3">
        <v>242.5</v>
      </c>
      <c r="H28" s="3">
        <v>2123</v>
      </c>
      <c r="I28" s="3">
        <v>4905.9166666666597</v>
      </c>
    </row>
    <row r="29" spans="1:9" x14ac:dyDescent="0.2">
      <c r="A29" s="1" t="str">
        <f t="shared" si="0"/>
        <v>Canada-Y-0</v>
      </c>
      <c r="B29" s="3" t="s">
        <v>7</v>
      </c>
      <c r="C29" s="3" t="s">
        <v>6</v>
      </c>
      <c r="D29" s="3">
        <v>0</v>
      </c>
      <c r="E29" s="3" t="s">
        <v>19</v>
      </c>
      <c r="F29" s="3" t="s">
        <v>20</v>
      </c>
      <c r="G29" s="3">
        <v>0</v>
      </c>
      <c r="H29" s="3">
        <v>1251.4000000000001</v>
      </c>
      <c r="I29" s="3">
        <v>4329.0666666666602</v>
      </c>
    </row>
    <row r="30" spans="1:9" x14ac:dyDescent="0.2">
      <c r="A30" s="1" t="str">
        <f t="shared" si="0"/>
        <v>Canada-Y-1</v>
      </c>
      <c r="B30" s="3" t="s">
        <v>7</v>
      </c>
      <c r="C30" s="3" t="s">
        <v>6</v>
      </c>
      <c r="D30" s="3">
        <v>1</v>
      </c>
      <c r="E30" s="3" t="s">
        <v>19</v>
      </c>
      <c r="F30" s="3" t="s">
        <v>20</v>
      </c>
      <c r="G30" s="3">
        <v>716.4</v>
      </c>
      <c r="H30" s="3">
        <v>1251.4000000000001</v>
      </c>
      <c r="I30" s="3">
        <v>4329.0666666666602</v>
      </c>
    </row>
    <row r="31" spans="1:9" x14ac:dyDescent="0.2">
      <c r="A31" s="1" t="str">
        <f t="shared" si="0"/>
        <v>Canada-Y-2</v>
      </c>
      <c r="B31" s="3" t="s">
        <v>7</v>
      </c>
      <c r="C31" s="3" t="s">
        <v>6</v>
      </c>
      <c r="D31" s="3">
        <v>2</v>
      </c>
      <c r="E31" s="3" t="s">
        <v>19</v>
      </c>
      <c r="F31" s="3" t="s">
        <v>20</v>
      </c>
      <c r="G31" s="3">
        <v>21</v>
      </c>
      <c r="H31" s="3">
        <v>1251.4000000000001</v>
      </c>
      <c r="I31" s="3">
        <v>4329.0666666666602</v>
      </c>
    </row>
    <row r="32" spans="1:9" x14ac:dyDescent="0.2">
      <c r="A32" s="1" t="str">
        <f t="shared" si="0"/>
        <v>Canada-Y-3</v>
      </c>
      <c r="B32" s="3" t="s">
        <v>7</v>
      </c>
      <c r="C32" s="3" t="s">
        <v>6</v>
      </c>
      <c r="D32" s="3">
        <v>3</v>
      </c>
      <c r="E32" s="3" t="s">
        <v>19</v>
      </c>
      <c r="F32" s="3" t="s">
        <v>20</v>
      </c>
      <c r="G32" s="3">
        <v>134</v>
      </c>
      <c r="H32" s="3">
        <v>1251.4000000000001</v>
      </c>
      <c r="I32" s="3">
        <v>4329.0666666666602</v>
      </c>
    </row>
    <row r="33" spans="1:9" x14ac:dyDescent="0.2">
      <c r="A33" s="1" t="str">
        <f t="shared" si="0"/>
        <v>Canada-Y-4</v>
      </c>
      <c r="B33" s="3" t="s">
        <v>7</v>
      </c>
      <c r="C33" s="3" t="s">
        <v>6</v>
      </c>
      <c r="D33" s="3">
        <v>4</v>
      </c>
      <c r="E33" s="3" t="s">
        <v>21</v>
      </c>
      <c r="F33" s="3" t="s">
        <v>20</v>
      </c>
      <c r="G33" s="3">
        <v>345</v>
      </c>
      <c r="H33" s="3">
        <v>3077.6666666666601</v>
      </c>
      <c r="I33" s="3">
        <v>4329.0666666666602</v>
      </c>
    </row>
    <row r="34" spans="1:9" x14ac:dyDescent="0.2">
      <c r="A34" s="1" t="str">
        <f t="shared" si="0"/>
        <v>Canada-Y-6</v>
      </c>
      <c r="B34" s="3" t="s">
        <v>7</v>
      </c>
      <c r="C34" s="3" t="s">
        <v>6</v>
      </c>
      <c r="D34" s="3">
        <v>6</v>
      </c>
      <c r="E34" s="3" t="s">
        <v>21</v>
      </c>
      <c r="F34" s="3" t="s">
        <v>20</v>
      </c>
      <c r="G34" s="3">
        <v>931</v>
      </c>
      <c r="H34" s="3">
        <v>3077.6666666666601</v>
      </c>
      <c r="I34" s="3">
        <v>4329.0666666666602</v>
      </c>
    </row>
    <row r="35" spans="1:9" x14ac:dyDescent="0.2">
      <c r="A35" s="1" t="str">
        <f t="shared" si="0"/>
        <v>Canada-Y-7</v>
      </c>
      <c r="B35" s="3" t="s">
        <v>7</v>
      </c>
      <c r="C35" s="3" t="s">
        <v>6</v>
      </c>
      <c r="D35" s="3">
        <v>7</v>
      </c>
      <c r="E35" s="3" t="s">
        <v>21</v>
      </c>
      <c r="F35" s="3" t="s">
        <v>20</v>
      </c>
      <c r="G35" s="3">
        <v>0</v>
      </c>
      <c r="H35" s="3">
        <v>3077.6666666666601</v>
      </c>
      <c r="I35" s="3">
        <v>4329.0666666666602</v>
      </c>
    </row>
    <row r="36" spans="1:9" x14ac:dyDescent="0.2">
      <c r="A36" s="1" t="str">
        <f t="shared" si="0"/>
        <v>Canada-Y-8</v>
      </c>
      <c r="B36" s="3" t="s">
        <v>7</v>
      </c>
      <c r="C36" s="3" t="s">
        <v>6</v>
      </c>
      <c r="D36" s="3">
        <v>8</v>
      </c>
      <c r="E36" s="3" t="s">
        <v>21</v>
      </c>
      <c r="F36" s="3" t="s">
        <v>20</v>
      </c>
      <c r="G36" s="3">
        <v>656.5</v>
      </c>
      <c r="H36" s="3">
        <v>3077.6666666666601</v>
      </c>
      <c r="I36" s="3">
        <v>4329.0666666666602</v>
      </c>
    </row>
    <row r="37" spans="1:9" x14ac:dyDescent="0.2">
      <c r="A37" s="1" t="str">
        <f t="shared" si="0"/>
        <v>Canada-Y-9</v>
      </c>
      <c r="B37" s="3" t="s">
        <v>7</v>
      </c>
      <c r="C37" s="3" t="s">
        <v>6</v>
      </c>
      <c r="D37" s="3">
        <v>9</v>
      </c>
      <c r="E37" s="3" t="s">
        <v>21</v>
      </c>
      <c r="F37" s="3" t="s">
        <v>20</v>
      </c>
      <c r="G37" s="3">
        <v>749.5</v>
      </c>
      <c r="H37" s="3">
        <v>3077.6666666666601</v>
      </c>
      <c r="I37" s="3">
        <v>4329.0666666666602</v>
      </c>
    </row>
    <row r="38" spans="1:9" x14ac:dyDescent="0.2">
      <c r="A38" s="1" t="str">
        <f t="shared" si="0"/>
        <v>Canada-Y-10</v>
      </c>
      <c r="B38" s="3" t="s">
        <v>7</v>
      </c>
      <c r="C38" s="3" t="s">
        <v>6</v>
      </c>
      <c r="D38" s="3">
        <v>10</v>
      </c>
      <c r="E38" s="3" t="s">
        <v>22</v>
      </c>
      <c r="F38" s="3" t="s">
        <v>23</v>
      </c>
      <c r="G38" s="3">
        <v>361</v>
      </c>
      <c r="H38" s="3">
        <v>2193.5</v>
      </c>
      <c r="I38" s="3">
        <v>4059.1666666666601</v>
      </c>
    </row>
    <row r="39" spans="1:9" x14ac:dyDescent="0.2">
      <c r="A39" s="1" t="str">
        <f t="shared" si="0"/>
        <v>Canada-Y-11</v>
      </c>
      <c r="B39" s="3" t="s">
        <v>7</v>
      </c>
      <c r="C39" s="3" t="s">
        <v>6</v>
      </c>
      <c r="D39" s="3">
        <v>11</v>
      </c>
      <c r="E39" s="3" t="s">
        <v>22</v>
      </c>
      <c r="F39" s="3" t="s">
        <v>23</v>
      </c>
      <c r="G39" s="3">
        <v>473</v>
      </c>
      <c r="H39" s="3">
        <v>2193.5</v>
      </c>
      <c r="I39" s="3">
        <v>4059.1666666666601</v>
      </c>
    </row>
    <row r="40" spans="1:9" x14ac:dyDescent="0.2">
      <c r="A40" s="1" t="str">
        <f t="shared" si="0"/>
        <v>Canada-Y-12</v>
      </c>
      <c r="B40" s="3" t="s">
        <v>7</v>
      </c>
      <c r="C40" s="3" t="s">
        <v>6</v>
      </c>
      <c r="D40" s="3">
        <v>12</v>
      </c>
      <c r="E40" s="3" t="s">
        <v>22</v>
      </c>
      <c r="F40" s="3" t="s">
        <v>23</v>
      </c>
      <c r="G40" s="3">
        <v>0</v>
      </c>
      <c r="H40" s="3">
        <v>2193.5</v>
      </c>
      <c r="I40" s="3">
        <v>4059.1666666666601</v>
      </c>
    </row>
    <row r="41" spans="1:9" x14ac:dyDescent="0.2">
      <c r="A41" s="1" t="str">
        <f t="shared" si="0"/>
        <v>Canada-Y-13</v>
      </c>
      <c r="B41" s="3" t="s">
        <v>7</v>
      </c>
      <c r="C41" s="3" t="s">
        <v>6</v>
      </c>
      <c r="D41" s="3">
        <v>13</v>
      </c>
      <c r="E41" s="3" t="s">
        <v>22</v>
      </c>
      <c r="F41" s="3" t="s">
        <v>23</v>
      </c>
      <c r="G41" s="3">
        <v>47</v>
      </c>
      <c r="H41" s="3">
        <v>2193.5</v>
      </c>
      <c r="I41" s="3">
        <v>4059.1666666666601</v>
      </c>
    </row>
    <row r="42" spans="1:9" x14ac:dyDescent="0.2">
      <c r="A42" s="1" t="str">
        <f t="shared" si="0"/>
        <v>Canada-Y-14</v>
      </c>
      <c r="B42" s="3" t="s">
        <v>7</v>
      </c>
      <c r="C42" s="3" t="s">
        <v>6</v>
      </c>
      <c r="D42" s="3">
        <v>14</v>
      </c>
      <c r="E42" s="3" t="s">
        <v>22</v>
      </c>
      <c r="F42" s="3" t="s">
        <v>23</v>
      </c>
      <c r="G42" s="3">
        <v>533.5</v>
      </c>
      <c r="H42" s="3">
        <v>2193.5</v>
      </c>
      <c r="I42" s="3">
        <v>4059.1666666666601</v>
      </c>
    </row>
    <row r="43" spans="1:9" x14ac:dyDescent="0.2">
      <c r="A43" s="1" t="str">
        <f t="shared" si="0"/>
        <v>Canada-Y-16</v>
      </c>
      <c r="B43" s="3" t="s">
        <v>7</v>
      </c>
      <c r="C43" s="3" t="s">
        <v>6</v>
      </c>
      <c r="D43" s="3">
        <v>16</v>
      </c>
      <c r="E43" s="3" t="s">
        <v>24</v>
      </c>
      <c r="F43" s="3" t="s">
        <v>23</v>
      </c>
      <c r="G43" s="3">
        <v>460</v>
      </c>
      <c r="H43" s="3">
        <v>1865.6666666666599</v>
      </c>
      <c r="I43" s="3">
        <v>4059.1666666666601</v>
      </c>
    </row>
    <row r="44" spans="1:9" x14ac:dyDescent="0.2">
      <c r="A44" s="1" t="str">
        <f t="shared" si="0"/>
        <v>Canada-Y-17</v>
      </c>
      <c r="B44" s="3" t="s">
        <v>7</v>
      </c>
      <c r="C44" s="3" t="s">
        <v>6</v>
      </c>
      <c r="D44" s="3">
        <v>17</v>
      </c>
      <c r="E44" s="3" t="s">
        <v>24</v>
      </c>
      <c r="F44" s="3" t="s">
        <v>23</v>
      </c>
      <c r="G44" s="3">
        <v>515.66666666666595</v>
      </c>
      <c r="H44" s="3">
        <v>1865.6666666666599</v>
      </c>
      <c r="I44" s="3">
        <v>4059.1666666666601</v>
      </c>
    </row>
    <row r="45" spans="1:9" x14ac:dyDescent="0.2">
      <c r="A45" s="1" t="str">
        <f t="shared" si="0"/>
        <v>Canada-Y-19</v>
      </c>
      <c r="B45" s="3" t="s">
        <v>7</v>
      </c>
      <c r="C45" s="3" t="s">
        <v>6</v>
      </c>
      <c r="D45" s="3">
        <v>19</v>
      </c>
      <c r="E45" s="3" t="s">
        <v>24</v>
      </c>
      <c r="F45" s="3" t="s">
        <v>23</v>
      </c>
      <c r="G45" s="3">
        <v>55.5</v>
      </c>
      <c r="H45" s="3">
        <v>1865.6666666666599</v>
      </c>
      <c r="I45" s="3">
        <v>4059.1666666666601</v>
      </c>
    </row>
    <row r="46" spans="1:9" x14ac:dyDescent="0.2">
      <c r="A46" s="1" t="str">
        <f t="shared" si="0"/>
        <v>Canada-Y-20</v>
      </c>
      <c r="B46" s="3" t="s">
        <v>7</v>
      </c>
      <c r="C46" s="3" t="s">
        <v>6</v>
      </c>
      <c r="D46" s="3">
        <v>20</v>
      </c>
      <c r="E46" s="3" t="s">
        <v>24</v>
      </c>
      <c r="F46" s="3" t="s">
        <v>23</v>
      </c>
      <c r="G46" s="3">
        <v>461</v>
      </c>
      <c r="H46" s="3">
        <v>1865.6666666666599</v>
      </c>
      <c r="I46" s="3">
        <v>4059.1666666666601</v>
      </c>
    </row>
    <row r="47" spans="1:9" x14ac:dyDescent="0.2">
      <c r="A47" s="1" t="str">
        <f t="shared" si="0"/>
        <v>Canada-Y-21</v>
      </c>
      <c r="B47" s="3" t="s">
        <v>7</v>
      </c>
      <c r="C47" s="3" t="s">
        <v>6</v>
      </c>
      <c r="D47" s="3">
        <v>21</v>
      </c>
      <c r="E47" s="3" t="s">
        <v>24</v>
      </c>
      <c r="F47" s="3" t="s">
        <v>23</v>
      </c>
      <c r="G47" s="3">
        <v>0</v>
      </c>
      <c r="H47" s="3">
        <v>1865.6666666666599</v>
      </c>
      <c r="I47" s="3">
        <v>4059.1666666666601</v>
      </c>
    </row>
    <row r="48" spans="1:9" x14ac:dyDescent="0.2">
      <c r="A48" s="1" t="str">
        <f t="shared" si="0"/>
        <v>Canada-Y-22</v>
      </c>
      <c r="B48" s="3" t="s">
        <v>7</v>
      </c>
      <c r="C48" s="3" t="s">
        <v>6</v>
      </c>
      <c r="D48" s="3">
        <v>22</v>
      </c>
      <c r="E48" s="3" t="s">
        <v>19</v>
      </c>
      <c r="F48" s="3" t="s">
        <v>20</v>
      </c>
      <c r="G48" s="3">
        <v>0</v>
      </c>
      <c r="H48" s="3">
        <v>1251.4000000000001</v>
      </c>
      <c r="I48" s="3">
        <v>4329.0666666666602</v>
      </c>
    </row>
    <row r="49" spans="1:9" x14ac:dyDescent="0.2">
      <c r="A49" s="1" t="str">
        <f t="shared" si="0"/>
        <v>Canada-Y-24</v>
      </c>
      <c r="B49" s="3" t="s">
        <v>7</v>
      </c>
      <c r="C49" s="3" t="s">
        <v>6</v>
      </c>
      <c r="D49" s="3">
        <v>24</v>
      </c>
      <c r="E49" s="3" t="s">
        <v>19</v>
      </c>
      <c r="F49" s="3" t="s">
        <v>20</v>
      </c>
      <c r="G49" s="3">
        <v>380</v>
      </c>
      <c r="H49" s="3">
        <v>1251.4000000000001</v>
      </c>
      <c r="I49" s="3">
        <v>4329.0666666666602</v>
      </c>
    </row>
    <row r="50" spans="1:9" x14ac:dyDescent="0.2">
      <c r="A50" s="1" t="str">
        <f t="shared" si="0"/>
        <v>Canada-Y-15</v>
      </c>
      <c r="B50" s="3" t="s">
        <v>7</v>
      </c>
      <c r="C50" s="3" t="s">
        <v>6</v>
      </c>
      <c r="D50" s="3">
        <v>15</v>
      </c>
      <c r="E50" s="3" t="s">
        <v>22</v>
      </c>
      <c r="F50" s="3" t="s">
        <v>23</v>
      </c>
      <c r="G50" s="3">
        <v>779</v>
      </c>
      <c r="H50" s="3">
        <v>2193.5</v>
      </c>
      <c r="I50" s="3">
        <v>4059.1666666666601</v>
      </c>
    </row>
    <row r="51" spans="1:9" x14ac:dyDescent="0.2">
      <c r="A51" s="1" t="str">
        <f t="shared" si="0"/>
        <v>Canada-Y-5</v>
      </c>
      <c r="B51" s="3" t="s">
        <v>7</v>
      </c>
      <c r="C51" s="3" t="s">
        <v>6</v>
      </c>
      <c r="D51" s="3">
        <v>5</v>
      </c>
      <c r="E51" s="3" t="s">
        <v>21</v>
      </c>
      <c r="F51" s="3" t="s">
        <v>20</v>
      </c>
      <c r="G51" s="3">
        <v>395.666666666666</v>
      </c>
      <c r="H51" s="3">
        <v>3077.6666666666601</v>
      </c>
      <c r="I51" s="3">
        <v>4329.0666666666602</v>
      </c>
    </row>
    <row r="52" spans="1:9" x14ac:dyDescent="0.2">
      <c r="A52" s="1" t="str">
        <f t="shared" si="0"/>
        <v>Canada-Y-18</v>
      </c>
      <c r="B52" s="3" t="s">
        <v>7</v>
      </c>
      <c r="C52" s="3" t="s">
        <v>6</v>
      </c>
      <c r="D52" s="3">
        <v>18</v>
      </c>
      <c r="E52" s="3" t="s">
        <v>24</v>
      </c>
      <c r="F52" s="3" t="s">
        <v>23</v>
      </c>
      <c r="G52" s="3">
        <v>373.5</v>
      </c>
      <c r="H52" s="3">
        <v>1865.6666666666599</v>
      </c>
      <c r="I52" s="3">
        <v>4059.1666666666601</v>
      </c>
    </row>
    <row r="53" spans="1:9" x14ac:dyDescent="0.2">
      <c r="A53" s="1" t="str">
        <f t="shared" si="0"/>
        <v>Canada-Y-23</v>
      </c>
      <c r="B53" s="3" t="s">
        <v>7</v>
      </c>
      <c r="C53" s="3" t="s">
        <v>6</v>
      </c>
      <c r="D53" s="3">
        <v>23</v>
      </c>
      <c r="E53" s="3" t="s">
        <v>19</v>
      </c>
      <c r="F53" s="3" t="s">
        <v>20</v>
      </c>
      <c r="G53" s="3">
        <v>0</v>
      </c>
      <c r="H53" s="3">
        <v>1251.4000000000001</v>
      </c>
      <c r="I53" s="3">
        <v>4329.0666666666602</v>
      </c>
    </row>
    <row r="54" spans="1:9" x14ac:dyDescent="0.2">
      <c r="A54" s="1" t="str">
        <f t="shared" si="0"/>
        <v>Canada-Z-0</v>
      </c>
      <c r="B54" s="3" t="s">
        <v>7</v>
      </c>
      <c r="C54" s="3" t="s">
        <v>8</v>
      </c>
      <c r="D54" s="3">
        <v>0</v>
      </c>
      <c r="E54" s="3" t="s">
        <v>19</v>
      </c>
      <c r="F54" s="3" t="s">
        <v>20</v>
      </c>
      <c r="G54" s="3">
        <v>0</v>
      </c>
      <c r="H54" s="3">
        <v>2349.5</v>
      </c>
      <c r="I54" s="3">
        <v>3127.5</v>
      </c>
    </row>
    <row r="55" spans="1:9" x14ac:dyDescent="0.2">
      <c r="A55" s="1" t="str">
        <f t="shared" si="0"/>
        <v>Canada-Z-1</v>
      </c>
      <c r="B55" s="3" t="s">
        <v>7</v>
      </c>
      <c r="C55" s="3" t="s">
        <v>8</v>
      </c>
      <c r="D55" s="3">
        <v>1</v>
      </c>
      <c r="E55" s="3" t="s">
        <v>19</v>
      </c>
      <c r="F55" s="3" t="s">
        <v>20</v>
      </c>
      <c r="G55" s="3">
        <v>567</v>
      </c>
      <c r="H55" s="3">
        <v>2349.5</v>
      </c>
      <c r="I55" s="3">
        <v>3127.5</v>
      </c>
    </row>
    <row r="56" spans="1:9" x14ac:dyDescent="0.2">
      <c r="A56" s="1" t="str">
        <f t="shared" si="0"/>
        <v>Canada-Z-2</v>
      </c>
      <c r="B56" s="3" t="s">
        <v>7</v>
      </c>
      <c r="C56" s="3" t="s">
        <v>8</v>
      </c>
      <c r="D56" s="3">
        <v>2</v>
      </c>
      <c r="E56" s="3" t="s">
        <v>19</v>
      </c>
      <c r="F56" s="3" t="s">
        <v>20</v>
      </c>
      <c r="G56" s="3">
        <v>593</v>
      </c>
      <c r="H56" s="3">
        <v>2349.5</v>
      </c>
      <c r="I56" s="3">
        <v>3127.5</v>
      </c>
    </row>
    <row r="57" spans="1:9" x14ac:dyDescent="0.2">
      <c r="A57" s="1" t="str">
        <f t="shared" si="0"/>
        <v>Canada-Z-3</v>
      </c>
      <c r="B57" s="3" t="s">
        <v>7</v>
      </c>
      <c r="C57" s="3" t="s">
        <v>8</v>
      </c>
      <c r="D57" s="3">
        <v>3</v>
      </c>
      <c r="E57" s="3" t="s">
        <v>19</v>
      </c>
      <c r="F57" s="3" t="s">
        <v>20</v>
      </c>
      <c r="G57" s="3">
        <v>0</v>
      </c>
      <c r="H57" s="3">
        <v>2349.5</v>
      </c>
      <c r="I57" s="3">
        <v>3127.5</v>
      </c>
    </row>
    <row r="58" spans="1:9" x14ac:dyDescent="0.2">
      <c r="A58" s="1" t="str">
        <f t="shared" si="0"/>
        <v>Canada-Z-4</v>
      </c>
      <c r="B58" s="3" t="s">
        <v>7</v>
      </c>
      <c r="C58" s="3" t="s">
        <v>8</v>
      </c>
      <c r="D58" s="3">
        <v>4</v>
      </c>
      <c r="E58" s="3" t="s">
        <v>21</v>
      </c>
      <c r="F58" s="3" t="s">
        <v>20</v>
      </c>
      <c r="G58" s="3">
        <v>0</v>
      </c>
      <c r="H58" s="3">
        <v>778</v>
      </c>
      <c r="I58" s="3">
        <v>3127.5</v>
      </c>
    </row>
    <row r="59" spans="1:9" x14ac:dyDescent="0.2">
      <c r="A59" s="1" t="str">
        <f t="shared" si="0"/>
        <v>Canada-Z-6</v>
      </c>
      <c r="B59" s="3" t="s">
        <v>7</v>
      </c>
      <c r="C59" s="3" t="s">
        <v>8</v>
      </c>
      <c r="D59" s="3">
        <v>6</v>
      </c>
      <c r="E59" s="3" t="s">
        <v>21</v>
      </c>
      <c r="F59" s="3" t="s">
        <v>20</v>
      </c>
      <c r="G59" s="3">
        <v>778</v>
      </c>
      <c r="H59" s="3">
        <v>778</v>
      </c>
      <c r="I59" s="3">
        <v>3127.5</v>
      </c>
    </row>
    <row r="60" spans="1:9" x14ac:dyDescent="0.2">
      <c r="A60" s="1" t="str">
        <f t="shared" si="0"/>
        <v>Canada-Z-7</v>
      </c>
      <c r="B60" s="3" t="s">
        <v>7</v>
      </c>
      <c r="C60" s="3" t="s">
        <v>8</v>
      </c>
      <c r="D60" s="3">
        <v>7</v>
      </c>
      <c r="E60" s="3" t="s">
        <v>21</v>
      </c>
      <c r="F60" s="3" t="s">
        <v>20</v>
      </c>
      <c r="G60" s="3">
        <v>0</v>
      </c>
      <c r="H60" s="3">
        <v>778</v>
      </c>
      <c r="I60" s="3">
        <v>3127.5</v>
      </c>
    </row>
    <row r="61" spans="1:9" x14ac:dyDescent="0.2">
      <c r="A61" s="1" t="str">
        <f t="shared" si="0"/>
        <v>Canada-Z-8</v>
      </c>
      <c r="B61" s="3" t="s">
        <v>7</v>
      </c>
      <c r="C61" s="3" t="s">
        <v>8</v>
      </c>
      <c r="D61" s="3">
        <v>8</v>
      </c>
      <c r="E61" s="3" t="s">
        <v>21</v>
      </c>
      <c r="F61" s="3" t="s">
        <v>20</v>
      </c>
      <c r="G61" s="3">
        <v>0</v>
      </c>
      <c r="H61" s="3">
        <v>778</v>
      </c>
      <c r="I61" s="3">
        <v>3127.5</v>
      </c>
    </row>
    <row r="62" spans="1:9" x14ac:dyDescent="0.2">
      <c r="A62" s="1" t="str">
        <f t="shared" si="0"/>
        <v>Canada-Z-9</v>
      </c>
      <c r="B62" s="3" t="s">
        <v>7</v>
      </c>
      <c r="C62" s="3" t="s">
        <v>8</v>
      </c>
      <c r="D62" s="3">
        <v>9</v>
      </c>
      <c r="E62" s="3" t="s">
        <v>21</v>
      </c>
      <c r="F62" s="3" t="s">
        <v>20</v>
      </c>
      <c r="G62" s="3">
        <v>0</v>
      </c>
      <c r="H62" s="3">
        <v>778</v>
      </c>
      <c r="I62" s="3">
        <v>3127.5</v>
      </c>
    </row>
    <row r="63" spans="1:9" x14ac:dyDescent="0.2">
      <c r="A63" s="1" t="str">
        <f t="shared" si="0"/>
        <v>Canada-Z-10</v>
      </c>
      <c r="B63" s="3" t="s">
        <v>7</v>
      </c>
      <c r="C63" s="3" t="s">
        <v>8</v>
      </c>
      <c r="D63" s="3">
        <v>10</v>
      </c>
      <c r="E63" s="3" t="s">
        <v>22</v>
      </c>
      <c r="F63" s="3" t="s">
        <v>23</v>
      </c>
      <c r="G63" s="3">
        <v>0</v>
      </c>
      <c r="H63" s="3">
        <v>1758.5</v>
      </c>
      <c r="I63" s="3">
        <v>4199.5</v>
      </c>
    </row>
    <row r="64" spans="1:9" x14ac:dyDescent="0.2">
      <c r="A64" s="1" t="str">
        <f t="shared" si="0"/>
        <v>Canada-Z-11</v>
      </c>
      <c r="B64" s="3" t="s">
        <v>7</v>
      </c>
      <c r="C64" s="3" t="s">
        <v>8</v>
      </c>
      <c r="D64" s="3">
        <v>11</v>
      </c>
      <c r="E64" s="3" t="s">
        <v>22</v>
      </c>
      <c r="F64" s="3" t="s">
        <v>23</v>
      </c>
      <c r="G64" s="3">
        <v>914</v>
      </c>
      <c r="H64" s="3">
        <v>1758.5</v>
      </c>
      <c r="I64" s="3">
        <v>4199.5</v>
      </c>
    </row>
    <row r="65" spans="1:9" x14ac:dyDescent="0.2">
      <c r="A65" s="1" t="str">
        <f t="shared" si="0"/>
        <v>Canada-Z-12</v>
      </c>
      <c r="B65" s="3" t="s">
        <v>7</v>
      </c>
      <c r="C65" s="3" t="s">
        <v>8</v>
      </c>
      <c r="D65" s="3">
        <v>12</v>
      </c>
      <c r="E65" s="3" t="s">
        <v>22</v>
      </c>
      <c r="F65" s="3" t="s">
        <v>23</v>
      </c>
      <c r="G65" s="3">
        <v>243.5</v>
      </c>
      <c r="H65" s="3">
        <v>1758.5</v>
      </c>
      <c r="I65" s="3">
        <v>4199.5</v>
      </c>
    </row>
    <row r="66" spans="1:9" x14ac:dyDescent="0.2">
      <c r="A66" s="1" t="str">
        <f t="shared" si="0"/>
        <v>Canada-Z-13</v>
      </c>
      <c r="B66" s="3" t="s">
        <v>7</v>
      </c>
      <c r="C66" s="3" t="s">
        <v>8</v>
      </c>
      <c r="D66" s="3">
        <v>13</v>
      </c>
      <c r="E66" s="3" t="s">
        <v>22</v>
      </c>
      <c r="F66" s="3" t="s">
        <v>23</v>
      </c>
      <c r="G66" s="3">
        <v>0</v>
      </c>
      <c r="H66" s="3">
        <v>1758.5</v>
      </c>
      <c r="I66" s="3">
        <v>4199.5</v>
      </c>
    </row>
    <row r="67" spans="1:9" x14ac:dyDescent="0.2">
      <c r="A67" s="1" t="str">
        <f t="shared" si="0"/>
        <v>Canada-Z-14</v>
      </c>
      <c r="B67" s="3" t="s">
        <v>7</v>
      </c>
      <c r="C67" s="3" t="s">
        <v>8</v>
      </c>
      <c r="D67" s="3">
        <v>14</v>
      </c>
      <c r="E67" s="3" t="s">
        <v>22</v>
      </c>
      <c r="F67" s="3" t="s">
        <v>23</v>
      </c>
      <c r="G67" s="3">
        <v>0</v>
      </c>
      <c r="H67" s="3">
        <v>1758.5</v>
      </c>
      <c r="I67" s="3">
        <v>4199.5</v>
      </c>
    </row>
    <row r="68" spans="1:9" x14ac:dyDescent="0.2">
      <c r="A68" s="1" t="str">
        <f t="shared" si="0"/>
        <v>Canada-Z-16</v>
      </c>
      <c r="B68" s="3" t="s">
        <v>7</v>
      </c>
      <c r="C68" s="3" t="s">
        <v>8</v>
      </c>
      <c r="D68" s="3">
        <v>16</v>
      </c>
      <c r="E68" s="3" t="s">
        <v>24</v>
      </c>
      <c r="F68" s="3" t="s">
        <v>23</v>
      </c>
      <c r="G68" s="3">
        <v>379.5</v>
      </c>
      <c r="H68" s="3">
        <v>2441</v>
      </c>
      <c r="I68" s="3">
        <v>4199.5</v>
      </c>
    </row>
    <row r="69" spans="1:9" x14ac:dyDescent="0.2">
      <c r="A69" s="1" t="str">
        <f t="shared" ref="A69:A132" si="1">B69&amp;"-"&amp;C69&amp;"-"&amp;D69</f>
        <v>Canada-Z-17</v>
      </c>
      <c r="B69" s="3" t="s">
        <v>7</v>
      </c>
      <c r="C69" s="3" t="s">
        <v>8</v>
      </c>
      <c r="D69" s="3">
        <v>17</v>
      </c>
      <c r="E69" s="3" t="s">
        <v>24</v>
      </c>
      <c r="F69" s="3" t="s">
        <v>23</v>
      </c>
      <c r="G69" s="3">
        <v>931</v>
      </c>
      <c r="H69" s="3">
        <v>2441</v>
      </c>
      <c r="I69" s="3">
        <v>4199.5</v>
      </c>
    </row>
    <row r="70" spans="1:9" x14ac:dyDescent="0.2">
      <c r="A70" s="1" t="str">
        <f t="shared" si="1"/>
        <v>Canada-Z-19</v>
      </c>
      <c r="B70" s="3" t="s">
        <v>7</v>
      </c>
      <c r="C70" s="3" t="s">
        <v>8</v>
      </c>
      <c r="D70" s="3">
        <v>19</v>
      </c>
      <c r="E70" s="3" t="s">
        <v>24</v>
      </c>
      <c r="F70" s="3" t="s">
        <v>23</v>
      </c>
      <c r="G70" s="3">
        <v>303</v>
      </c>
      <c r="H70" s="3">
        <v>2441</v>
      </c>
      <c r="I70" s="3">
        <v>4199.5</v>
      </c>
    </row>
    <row r="71" spans="1:9" x14ac:dyDescent="0.2">
      <c r="A71" s="1" t="str">
        <f t="shared" si="1"/>
        <v>Canada-Z-20</v>
      </c>
      <c r="B71" s="3" t="s">
        <v>7</v>
      </c>
      <c r="C71" s="3" t="s">
        <v>8</v>
      </c>
      <c r="D71" s="3">
        <v>20</v>
      </c>
      <c r="E71" s="3" t="s">
        <v>24</v>
      </c>
      <c r="F71" s="3" t="s">
        <v>23</v>
      </c>
      <c r="G71" s="3">
        <v>185.5</v>
      </c>
      <c r="H71" s="3">
        <v>2441</v>
      </c>
      <c r="I71" s="3">
        <v>4199.5</v>
      </c>
    </row>
    <row r="72" spans="1:9" x14ac:dyDescent="0.2">
      <c r="A72" s="1" t="str">
        <f t="shared" si="1"/>
        <v>Canada-Z-21</v>
      </c>
      <c r="B72" s="3" t="s">
        <v>7</v>
      </c>
      <c r="C72" s="3" t="s">
        <v>8</v>
      </c>
      <c r="D72" s="3">
        <v>21</v>
      </c>
      <c r="E72" s="3" t="s">
        <v>24</v>
      </c>
      <c r="F72" s="3" t="s">
        <v>23</v>
      </c>
      <c r="G72" s="3">
        <v>137</v>
      </c>
      <c r="H72" s="3">
        <v>2441</v>
      </c>
      <c r="I72" s="3">
        <v>4199.5</v>
      </c>
    </row>
    <row r="73" spans="1:9" x14ac:dyDescent="0.2">
      <c r="A73" s="1" t="str">
        <f t="shared" si="1"/>
        <v>Canada-Z-22</v>
      </c>
      <c r="B73" s="3" t="s">
        <v>7</v>
      </c>
      <c r="C73" s="3" t="s">
        <v>8</v>
      </c>
      <c r="D73" s="3">
        <v>22</v>
      </c>
      <c r="E73" s="3" t="s">
        <v>19</v>
      </c>
      <c r="F73" s="3" t="s">
        <v>20</v>
      </c>
      <c r="G73" s="3">
        <v>346</v>
      </c>
      <c r="H73" s="3">
        <v>2349.5</v>
      </c>
      <c r="I73" s="3">
        <v>3127.5</v>
      </c>
    </row>
    <row r="74" spans="1:9" x14ac:dyDescent="0.2">
      <c r="A74" s="1" t="str">
        <f t="shared" si="1"/>
        <v>Canada-Z-24</v>
      </c>
      <c r="B74" s="3" t="s">
        <v>7</v>
      </c>
      <c r="C74" s="3" t="s">
        <v>8</v>
      </c>
      <c r="D74" s="3">
        <v>24</v>
      </c>
      <c r="E74" s="3" t="s">
        <v>19</v>
      </c>
      <c r="F74" s="3" t="s">
        <v>20</v>
      </c>
      <c r="G74" s="3">
        <v>510</v>
      </c>
      <c r="H74" s="3">
        <v>2349.5</v>
      </c>
      <c r="I74" s="3">
        <v>3127.5</v>
      </c>
    </row>
    <row r="75" spans="1:9" x14ac:dyDescent="0.2">
      <c r="A75" s="1" t="str">
        <f t="shared" si="1"/>
        <v>Canada-Z-15</v>
      </c>
      <c r="B75" s="3" t="s">
        <v>7</v>
      </c>
      <c r="C75" s="3" t="s">
        <v>8</v>
      </c>
      <c r="D75" s="3">
        <v>15</v>
      </c>
      <c r="E75" s="3" t="s">
        <v>22</v>
      </c>
      <c r="F75" s="3" t="s">
        <v>23</v>
      </c>
      <c r="G75" s="3">
        <v>601</v>
      </c>
      <c r="H75" s="3">
        <v>1758.5</v>
      </c>
      <c r="I75" s="3">
        <v>4199.5</v>
      </c>
    </row>
    <row r="76" spans="1:9" x14ac:dyDescent="0.2">
      <c r="A76" s="1" t="str">
        <f t="shared" si="1"/>
        <v>Canada-Z-5</v>
      </c>
      <c r="B76" s="3" t="s">
        <v>7</v>
      </c>
      <c r="C76" s="3" t="s">
        <v>8</v>
      </c>
      <c r="D76" s="3">
        <v>5</v>
      </c>
      <c r="E76" s="3" t="s">
        <v>21</v>
      </c>
      <c r="F76" s="3" t="s">
        <v>20</v>
      </c>
      <c r="G76" s="3">
        <v>0</v>
      </c>
      <c r="H76" s="3">
        <v>778</v>
      </c>
      <c r="I76" s="3">
        <v>3127.5</v>
      </c>
    </row>
    <row r="77" spans="1:9" x14ac:dyDescent="0.2">
      <c r="A77" s="1" t="str">
        <f t="shared" si="1"/>
        <v>Canada-Z-18</v>
      </c>
      <c r="B77" s="3" t="s">
        <v>7</v>
      </c>
      <c r="C77" s="3" t="s">
        <v>8</v>
      </c>
      <c r="D77" s="3">
        <v>18</v>
      </c>
      <c r="E77" s="3" t="s">
        <v>24</v>
      </c>
      <c r="F77" s="3" t="s">
        <v>23</v>
      </c>
      <c r="G77" s="3">
        <v>505</v>
      </c>
      <c r="H77" s="3">
        <v>2441</v>
      </c>
      <c r="I77" s="3">
        <v>4199.5</v>
      </c>
    </row>
    <row r="78" spans="1:9" x14ac:dyDescent="0.2">
      <c r="A78" s="1" t="str">
        <f t="shared" si="1"/>
        <v>Canada-Z-23</v>
      </c>
      <c r="B78" s="3" t="s">
        <v>7</v>
      </c>
      <c r="C78" s="3" t="s">
        <v>8</v>
      </c>
      <c r="D78" s="3">
        <v>23</v>
      </c>
      <c r="E78" s="3" t="s">
        <v>19</v>
      </c>
      <c r="F78" s="3" t="s">
        <v>20</v>
      </c>
      <c r="G78" s="3">
        <v>333.5</v>
      </c>
      <c r="H78" s="3">
        <v>2349.5</v>
      </c>
      <c r="I78" s="3">
        <v>3127.5</v>
      </c>
    </row>
    <row r="79" spans="1:9" x14ac:dyDescent="0.2">
      <c r="A79" s="1" t="str">
        <f t="shared" si="1"/>
        <v>UK-X-0</v>
      </c>
      <c r="B79" s="3" t="s">
        <v>4</v>
      </c>
      <c r="C79" s="3" t="s">
        <v>9</v>
      </c>
      <c r="D79" s="3">
        <v>0</v>
      </c>
      <c r="E79" s="3" t="s">
        <v>19</v>
      </c>
      <c r="F79" s="3" t="s">
        <v>20</v>
      </c>
      <c r="G79" s="3">
        <v>0</v>
      </c>
      <c r="H79" s="3">
        <v>2132.8333333333298</v>
      </c>
      <c r="I79" s="3">
        <v>6458.8333333333303</v>
      </c>
    </row>
    <row r="80" spans="1:9" x14ac:dyDescent="0.2">
      <c r="A80" s="1" t="str">
        <f t="shared" si="1"/>
        <v>UK-X-1</v>
      </c>
      <c r="B80" s="3" t="s">
        <v>4</v>
      </c>
      <c r="C80" s="3" t="s">
        <v>9</v>
      </c>
      <c r="D80" s="3">
        <v>1</v>
      </c>
      <c r="E80" s="3" t="s">
        <v>19</v>
      </c>
      <c r="F80" s="3" t="s">
        <v>20</v>
      </c>
      <c r="G80" s="3">
        <v>797</v>
      </c>
      <c r="H80" s="3">
        <v>2132.8333333333298</v>
      </c>
      <c r="I80" s="3">
        <v>6458.8333333333303</v>
      </c>
    </row>
    <row r="81" spans="1:9" x14ac:dyDescent="0.2">
      <c r="A81" s="1" t="str">
        <f t="shared" si="1"/>
        <v>UK-X-2</v>
      </c>
      <c r="B81" s="3" t="s">
        <v>4</v>
      </c>
      <c r="C81" s="3" t="s">
        <v>9</v>
      </c>
      <c r="D81" s="3">
        <v>2</v>
      </c>
      <c r="E81" s="3" t="s">
        <v>19</v>
      </c>
      <c r="F81" s="3" t="s">
        <v>20</v>
      </c>
      <c r="G81" s="3">
        <v>486.5</v>
      </c>
      <c r="H81" s="3">
        <v>2132.8333333333298</v>
      </c>
      <c r="I81" s="3">
        <v>6458.8333333333303</v>
      </c>
    </row>
    <row r="82" spans="1:9" x14ac:dyDescent="0.2">
      <c r="A82" s="1" t="str">
        <f t="shared" si="1"/>
        <v>UK-X-3</v>
      </c>
      <c r="B82" s="3" t="s">
        <v>4</v>
      </c>
      <c r="C82" s="3" t="s">
        <v>9</v>
      </c>
      <c r="D82" s="3">
        <v>3</v>
      </c>
      <c r="E82" s="3" t="s">
        <v>19</v>
      </c>
      <c r="F82" s="3" t="s">
        <v>20</v>
      </c>
      <c r="G82" s="3">
        <v>0</v>
      </c>
      <c r="H82" s="3">
        <v>2132.8333333333298</v>
      </c>
      <c r="I82" s="3">
        <v>6458.8333333333303</v>
      </c>
    </row>
    <row r="83" spans="1:9" x14ac:dyDescent="0.2">
      <c r="A83" s="1" t="str">
        <f t="shared" si="1"/>
        <v>UK-X-4</v>
      </c>
      <c r="B83" s="3" t="s">
        <v>4</v>
      </c>
      <c r="C83" s="3" t="s">
        <v>9</v>
      </c>
      <c r="D83" s="3">
        <v>4</v>
      </c>
      <c r="E83" s="3" t="s">
        <v>21</v>
      </c>
      <c r="F83" s="3" t="s">
        <v>20</v>
      </c>
      <c r="G83" s="3">
        <v>1000</v>
      </c>
      <c r="H83" s="3">
        <v>4326</v>
      </c>
      <c r="I83" s="3">
        <v>6458.8333333333303</v>
      </c>
    </row>
    <row r="84" spans="1:9" x14ac:dyDescent="0.2">
      <c r="A84" s="1" t="str">
        <f t="shared" si="1"/>
        <v>UK-X-6</v>
      </c>
      <c r="B84" s="3" t="s">
        <v>4</v>
      </c>
      <c r="C84" s="3" t="s">
        <v>9</v>
      </c>
      <c r="D84" s="3">
        <v>6</v>
      </c>
      <c r="E84" s="3" t="s">
        <v>21</v>
      </c>
      <c r="F84" s="3" t="s">
        <v>20</v>
      </c>
      <c r="G84" s="3">
        <v>730</v>
      </c>
      <c r="H84" s="3">
        <v>4326</v>
      </c>
      <c r="I84" s="3">
        <v>6458.8333333333303</v>
      </c>
    </row>
    <row r="85" spans="1:9" x14ac:dyDescent="0.2">
      <c r="A85" s="1" t="str">
        <f t="shared" si="1"/>
        <v>UK-X-7</v>
      </c>
      <c r="B85" s="3" t="s">
        <v>4</v>
      </c>
      <c r="C85" s="3" t="s">
        <v>9</v>
      </c>
      <c r="D85" s="3">
        <v>7</v>
      </c>
      <c r="E85" s="3" t="s">
        <v>21</v>
      </c>
      <c r="F85" s="3" t="s">
        <v>20</v>
      </c>
      <c r="G85" s="3">
        <v>642</v>
      </c>
      <c r="H85" s="3">
        <v>4326</v>
      </c>
      <c r="I85" s="3">
        <v>6458.8333333333303</v>
      </c>
    </row>
    <row r="86" spans="1:9" x14ac:dyDescent="0.2">
      <c r="A86" s="1" t="str">
        <f t="shared" si="1"/>
        <v>UK-X-8</v>
      </c>
      <c r="B86" s="3" t="s">
        <v>4</v>
      </c>
      <c r="C86" s="3" t="s">
        <v>9</v>
      </c>
      <c r="D86" s="3">
        <v>8</v>
      </c>
      <c r="E86" s="3" t="s">
        <v>21</v>
      </c>
      <c r="F86" s="3" t="s">
        <v>20</v>
      </c>
      <c r="G86" s="3">
        <v>727</v>
      </c>
      <c r="H86" s="3">
        <v>4326</v>
      </c>
      <c r="I86" s="3">
        <v>6458.8333333333303</v>
      </c>
    </row>
    <row r="87" spans="1:9" x14ac:dyDescent="0.2">
      <c r="A87" s="1" t="str">
        <f t="shared" si="1"/>
        <v>UK-X-9</v>
      </c>
      <c r="B87" s="3" t="s">
        <v>4</v>
      </c>
      <c r="C87" s="3" t="s">
        <v>9</v>
      </c>
      <c r="D87" s="3">
        <v>9</v>
      </c>
      <c r="E87" s="3" t="s">
        <v>21</v>
      </c>
      <c r="F87" s="3" t="s">
        <v>20</v>
      </c>
      <c r="G87" s="3">
        <v>721</v>
      </c>
      <c r="H87" s="3">
        <v>4326</v>
      </c>
      <c r="I87" s="3">
        <v>6458.8333333333303</v>
      </c>
    </row>
    <row r="88" spans="1:9" x14ac:dyDescent="0.2">
      <c r="A88" s="1" t="str">
        <f t="shared" si="1"/>
        <v>UK-X-10</v>
      </c>
      <c r="B88" s="3" t="s">
        <v>4</v>
      </c>
      <c r="C88" s="3" t="s">
        <v>9</v>
      </c>
      <c r="D88" s="3">
        <v>10</v>
      </c>
      <c r="E88" s="3" t="s">
        <v>22</v>
      </c>
      <c r="F88" s="3" t="s">
        <v>23</v>
      </c>
      <c r="G88" s="3">
        <v>786</v>
      </c>
      <c r="H88" s="3">
        <v>2200</v>
      </c>
      <c r="I88" s="3">
        <v>4746.75</v>
      </c>
    </row>
    <row r="89" spans="1:9" x14ac:dyDescent="0.2">
      <c r="A89" s="1" t="str">
        <f t="shared" si="1"/>
        <v>UK-X-11</v>
      </c>
      <c r="B89" s="3" t="s">
        <v>4</v>
      </c>
      <c r="C89" s="3" t="s">
        <v>9</v>
      </c>
      <c r="D89" s="3">
        <v>11</v>
      </c>
      <c r="E89" s="3" t="s">
        <v>22</v>
      </c>
      <c r="F89" s="3" t="s">
        <v>23</v>
      </c>
      <c r="G89" s="3">
        <v>240</v>
      </c>
      <c r="H89" s="3">
        <v>2200</v>
      </c>
      <c r="I89" s="3">
        <v>4746.75</v>
      </c>
    </row>
    <row r="90" spans="1:9" x14ac:dyDescent="0.2">
      <c r="A90" s="1" t="str">
        <f t="shared" si="1"/>
        <v>UK-X-12</v>
      </c>
      <c r="B90" s="3" t="s">
        <v>4</v>
      </c>
      <c r="C90" s="3" t="s">
        <v>9</v>
      </c>
      <c r="D90" s="3">
        <v>12</v>
      </c>
      <c r="E90" s="3" t="s">
        <v>22</v>
      </c>
      <c r="F90" s="3" t="s">
        <v>23</v>
      </c>
      <c r="G90" s="3">
        <v>0</v>
      </c>
      <c r="H90" s="3">
        <v>2200</v>
      </c>
      <c r="I90" s="3">
        <v>4746.75</v>
      </c>
    </row>
    <row r="91" spans="1:9" x14ac:dyDescent="0.2">
      <c r="A91" s="1" t="str">
        <f t="shared" si="1"/>
        <v>UK-X-13</v>
      </c>
      <c r="B91" s="3" t="s">
        <v>4</v>
      </c>
      <c r="C91" s="3" t="s">
        <v>9</v>
      </c>
      <c r="D91" s="3">
        <v>13</v>
      </c>
      <c r="E91" s="3" t="s">
        <v>22</v>
      </c>
      <c r="F91" s="3" t="s">
        <v>23</v>
      </c>
      <c r="G91" s="3">
        <v>498</v>
      </c>
      <c r="H91" s="3">
        <v>2200</v>
      </c>
      <c r="I91" s="3">
        <v>4746.75</v>
      </c>
    </row>
    <row r="92" spans="1:9" x14ac:dyDescent="0.2">
      <c r="A92" s="1" t="str">
        <f t="shared" si="1"/>
        <v>UK-X-14</v>
      </c>
      <c r="B92" s="3" t="s">
        <v>4</v>
      </c>
      <c r="C92" s="3" t="s">
        <v>9</v>
      </c>
      <c r="D92" s="3">
        <v>14</v>
      </c>
      <c r="E92" s="3" t="s">
        <v>22</v>
      </c>
      <c r="F92" s="3" t="s">
        <v>23</v>
      </c>
      <c r="G92" s="3">
        <v>511</v>
      </c>
      <c r="H92" s="3">
        <v>2200</v>
      </c>
      <c r="I92" s="3">
        <v>4746.75</v>
      </c>
    </row>
    <row r="93" spans="1:9" x14ac:dyDescent="0.2">
      <c r="A93" s="1" t="str">
        <f t="shared" si="1"/>
        <v>UK-X-16</v>
      </c>
      <c r="B93" s="3" t="s">
        <v>4</v>
      </c>
      <c r="C93" s="3" t="s">
        <v>9</v>
      </c>
      <c r="D93" s="3">
        <v>16</v>
      </c>
      <c r="E93" s="3" t="s">
        <v>24</v>
      </c>
      <c r="F93" s="3" t="s">
        <v>23</v>
      </c>
      <c r="G93" s="3">
        <v>691.75</v>
      </c>
      <c r="H93" s="3">
        <v>2546.75</v>
      </c>
      <c r="I93" s="3">
        <v>4746.75</v>
      </c>
    </row>
    <row r="94" spans="1:9" x14ac:dyDescent="0.2">
      <c r="A94" s="1" t="str">
        <f t="shared" si="1"/>
        <v>UK-X-17</v>
      </c>
      <c r="B94" s="3" t="s">
        <v>4</v>
      </c>
      <c r="C94" s="3" t="s">
        <v>9</v>
      </c>
      <c r="D94" s="3">
        <v>17</v>
      </c>
      <c r="E94" s="3" t="s">
        <v>24</v>
      </c>
      <c r="F94" s="3" t="s">
        <v>23</v>
      </c>
      <c r="G94" s="3">
        <v>555</v>
      </c>
      <c r="H94" s="3">
        <v>2546.75</v>
      </c>
      <c r="I94" s="3">
        <v>4746.75</v>
      </c>
    </row>
    <row r="95" spans="1:9" x14ac:dyDescent="0.2">
      <c r="A95" s="1" t="str">
        <f t="shared" si="1"/>
        <v>UK-X-19</v>
      </c>
      <c r="B95" s="3" t="s">
        <v>4</v>
      </c>
      <c r="C95" s="3" t="s">
        <v>9</v>
      </c>
      <c r="D95" s="3">
        <v>19</v>
      </c>
      <c r="E95" s="3" t="s">
        <v>24</v>
      </c>
      <c r="F95" s="3" t="s">
        <v>23</v>
      </c>
      <c r="G95" s="3">
        <v>577</v>
      </c>
      <c r="H95" s="3">
        <v>2546.75</v>
      </c>
      <c r="I95" s="3">
        <v>4746.75</v>
      </c>
    </row>
    <row r="96" spans="1:9" x14ac:dyDescent="0.2">
      <c r="A96" s="1" t="str">
        <f t="shared" si="1"/>
        <v>UK-X-20</v>
      </c>
      <c r="B96" s="3" t="s">
        <v>4</v>
      </c>
      <c r="C96" s="3" t="s">
        <v>9</v>
      </c>
      <c r="D96" s="3">
        <v>20</v>
      </c>
      <c r="E96" s="3" t="s">
        <v>24</v>
      </c>
      <c r="F96" s="3" t="s">
        <v>23</v>
      </c>
      <c r="G96" s="3">
        <v>176</v>
      </c>
      <c r="H96" s="3">
        <v>2546.75</v>
      </c>
      <c r="I96" s="3">
        <v>4746.75</v>
      </c>
    </row>
    <row r="97" spans="1:9" x14ac:dyDescent="0.2">
      <c r="A97" s="1" t="str">
        <f t="shared" si="1"/>
        <v>UK-X-21</v>
      </c>
      <c r="B97" s="3" t="s">
        <v>4</v>
      </c>
      <c r="C97" s="3" t="s">
        <v>9</v>
      </c>
      <c r="D97" s="3">
        <v>21</v>
      </c>
      <c r="E97" s="3" t="s">
        <v>24</v>
      </c>
      <c r="F97" s="3" t="s">
        <v>23</v>
      </c>
      <c r="G97" s="3">
        <v>547</v>
      </c>
      <c r="H97" s="3">
        <v>2546.75</v>
      </c>
      <c r="I97" s="3">
        <v>4746.75</v>
      </c>
    </row>
    <row r="98" spans="1:9" x14ac:dyDescent="0.2">
      <c r="A98" s="1" t="str">
        <f t="shared" si="1"/>
        <v>UK-X-22</v>
      </c>
      <c r="B98" s="3" t="s">
        <v>4</v>
      </c>
      <c r="C98" s="3" t="s">
        <v>9</v>
      </c>
      <c r="D98" s="3">
        <v>22</v>
      </c>
      <c r="E98" s="3" t="s">
        <v>19</v>
      </c>
      <c r="F98" s="3" t="s">
        <v>20</v>
      </c>
      <c r="G98" s="3">
        <v>498.33333333333297</v>
      </c>
      <c r="H98" s="3">
        <v>2132.8333333333298</v>
      </c>
      <c r="I98" s="3">
        <v>6458.8333333333303</v>
      </c>
    </row>
    <row r="99" spans="1:9" x14ac:dyDescent="0.2">
      <c r="A99" s="1" t="str">
        <f t="shared" si="1"/>
        <v>UK-X-24</v>
      </c>
      <c r="B99" s="3" t="s">
        <v>4</v>
      </c>
      <c r="C99" s="3" t="s">
        <v>9</v>
      </c>
      <c r="D99" s="3">
        <v>24</v>
      </c>
      <c r="E99" s="3" t="s">
        <v>19</v>
      </c>
      <c r="F99" s="3" t="s">
        <v>20</v>
      </c>
      <c r="G99" s="3">
        <v>351</v>
      </c>
      <c r="H99" s="3">
        <v>2132.8333333333298</v>
      </c>
      <c r="I99" s="3">
        <v>6458.8333333333303</v>
      </c>
    </row>
    <row r="100" spans="1:9" x14ac:dyDescent="0.2">
      <c r="A100" s="1" t="str">
        <f t="shared" si="1"/>
        <v>UK-X-15</v>
      </c>
      <c r="B100" s="3" t="s">
        <v>4</v>
      </c>
      <c r="C100" s="3" t="s">
        <v>9</v>
      </c>
      <c r="D100" s="3">
        <v>15</v>
      </c>
      <c r="E100" s="3" t="s">
        <v>22</v>
      </c>
      <c r="F100" s="3" t="s">
        <v>23</v>
      </c>
      <c r="G100" s="3">
        <v>165</v>
      </c>
      <c r="H100" s="3">
        <v>2200</v>
      </c>
      <c r="I100" s="3">
        <v>4746.75</v>
      </c>
    </row>
    <row r="101" spans="1:9" x14ac:dyDescent="0.2">
      <c r="A101" s="1" t="str">
        <f t="shared" si="1"/>
        <v>UK-X-5</v>
      </c>
      <c r="B101" s="3" t="s">
        <v>4</v>
      </c>
      <c r="C101" s="3" t="s">
        <v>9</v>
      </c>
      <c r="D101" s="3">
        <v>5</v>
      </c>
      <c r="E101" s="3" t="s">
        <v>21</v>
      </c>
      <c r="F101" s="3" t="s">
        <v>20</v>
      </c>
      <c r="G101" s="3">
        <v>506</v>
      </c>
      <c r="H101" s="3">
        <v>4326</v>
      </c>
      <c r="I101" s="3">
        <v>6458.8333333333303</v>
      </c>
    </row>
    <row r="102" spans="1:9" x14ac:dyDescent="0.2">
      <c r="A102" s="1" t="str">
        <f t="shared" si="1"/>
        <v>UK-X-18</v>
      </c>
      <c r="B102" s="3" t="s">
        <v>4</v>
      </c>
      <c r="C102" s="3" t="s">
        <v>9</v>
      </c>
      <c r="D102" s="3">
        <v>18</v>
      </c>
      <c r="E102" s="3" t="s">
        <v>24</v>
      </c>
      <c r="F102" s="3" t="s">
        <v>23</v>
      </c>
      <c r="G102" s="3">
        <v>0</v>
      </c>
      <c r="H102" s="3">
        <v>2546.75</v>
      </c>
      <c r="I102" s="3">
        <v>4746.75</v>
      </c>
    </row>
    <row r="103" spans="1:9" x14ac:dyDescent="0.2">
      <c r="A103" s="1" t="str">
        <f t="shared" si="1"/>
        <v>UK-X-23</v>
      </c>
      <c r="B103" s="3" t="s">
        <v>4</v>
      </c>
      <c r="C103" s="3" t="s">
        <v>9</v>
      </c>
      <c r="D103" s="3">
        <v>23</v>
      </c>
      <c r="E103" s="3" t="s">
        <v>19</v>
      </c>
      <c r="F103" s="3" t="s">
        <v>20</v>
      </c>
      <c r="G103" s="3">
        <v>0</v>
      </c>
      <c r="H103" s="3">
        <v>2132.8333333333298</v>
      </c>
      <c r="I103" s="3">
        <v>6458.8333333333303</v>
      </c>
    </row>
    <row r="104" spans="1:9" x14ac:dyDescent="0.2">
      <c r="A104" s="1" t="str">
        <f t="shared" si="1"/>
        <v>UK-Y-0</v>
      </c>
      <c r="B104" s="3" t="s">
        <v>4</v>
      </c>
      <c r="C104" s="3" t="s">
        <v>6</v>
      </c>
      <c r="D104" s="3">
        <v>0</v>
      </c>
      <c r="E104" s="3" t="s">
        <v>19</v>
      </c>
      <c r="F104" s="3" t="s">
        <v>20</v>
      </c>
      <c r="G104" s="3">
        <v>0</v>
      </c>
      <c r="H104" s="3">
        <v>2262</v>
      </c>
      <c r="I104" s="3">
        <v>4596</v>
      </c>
    </row>
    <row r="105" spans="1:9" x14ac:dyDescent="0.2">
      <c r="A105" s="1" t="str">
        <f t="shared" si="1"/>
        <v>UK-Y-1</v>
      </c>
      <c r="B105" s="3" t="s">
        <v>4</v>
      </c>
      <c r="C105" s="3" t="s">
        <v>6</v>
      </c>
      <c r="D105" s="3">
        <v>1</v>
      </c>
      <c r="E105" s="3" t="s">
        <v>19</v>
      </c>
      <c r="F105" s="3" t="s">
        <v>20</v>
      </c>
      <c r="G105" s="3">
        <v>478</v>
      </c>
      <c r="H105" s="3">
        <v>2262</v>
      </c>
      <c r="I105" s="3">
        <v>4596</v>
      </c>
    </row>
    <row r="106" spans="1:9" x14ac:dyDescent="0.2">
      <c r="A106" s="1" t="str">
        <f t="shared" si="1"/>
        <v>UK-Y-2</v>
      </c>
      <c r="B106" s="3" t="s">
        <v>4</v>
      </c>
      <c r="C106" s="3" t="s">
        <v>6</v>
      </c>
      <c r="D106" s="3">
        <v>2</v>
      </c>
      <c r="E106" s="3" t="s">
        <v>19</v>
      </c>
      <c r="F106" s="3" t="s">
        <v>20</v>
      </c>
      <c r="G106" s="3">
        <v>0</v>
      </c>
      <c r="H106" s="3">
        <v>2262</v>
      </c>
      <c r="I106" s="3">
        <v>4596</v>
      </c>
    </row>
    <row r="107" spans="1:9" x14ac:dyDescent="0.2">
      <c r="A107" s="1" t="str">
        <f t="shared" si="1"/>
        <v>UK-Y-3</v>
      </c>
      <c r="B107" s="3" t="s">
        <v>4</v>
      </c>
      <c r="C107" s="3" t="s">
        <v>6</v>
      </c>
      <c r="D107" s="3">
        <v>3</v>
      </c>
      <c r="E107" s="3" t="s">
        <v>19</v>
      </c>
      <c r="F107" s="3" t="s">
        <v>20</v>
      </c>
      <c r="G107" s="3">
        <v>470</v>
      </c>
      <c r="H107" s="3">
        <v>2262</v>
      </c>
      <c r="I107" s="3">
        <v>4596</v>
      </c>
    </row>
    <row r="108" spans="1:9" x14ac:dyDescent="0.2">
      <c r="A108" s="1" t="str">
        <f t="shared" si="1"/>
        <v>UK-Y-4</v>
      </c>
      <c r="B108" s="3" t="s">
        <v>4</v>
      </c>
      <c r="C108" s="3" t="s">
        <v>6</v>
      </c>
      <c r="D108" s="3">
        <v>4</v>
      </c>
      <c r="E108" s="3" t="s">
        <v>21</v>
      </c>
      <c r="F108" s="3" t="s">
        <v>20</v>
      </c>
      <c r="G108" s="3">
        <v>679</v>
      </c>
      <c r="H108" s="3">
        <v>2334</v>
      </c>
      <c r="I108" s="3">
        <v>4596</v>
      </c>
    </row>
    <row r="109" spans="1:9" x14ac:dyDescent="0.2">
      <c r="A109" s="1" t="str">
        <f t="shared" si="1"/>
        <v>UK-Y-6</v>
      </c>
      <c r="B109" s="3" t="s">
        <v>4</v>
      </c>
      <c r="C109" s="3" t="s">
        <v>6</v>
      </c>
      <c r="D109" s="3">
        <v>6</v>
      </c>
      <c r="E109" s="3" t="s">
        <v>21</v>
      </c>
      <c r="F109" s="3" t="s">
        <v>20</v>
      </c>
      <c r="G109" s="3">
        <v>0</v>
      </c>
      <c r="H109" s="3">
        <v>2334</v>
      </c>
      <c r="I109" s="3">
        <v>4596</v>
      </c>
    </row>
    <row r="110" spans="1:9" x14ac:dyDescent="0.2">
      <c r="A110" s="1" t="str">
        <f t="shared" si="1"/>
        <v>UK-Y-7</v>
      </c>
      <c r="B110" s="3" t="s">
        <v>4</v>
      </c>
      <c r="C110" s="3" t="s">
        <v>6</v>
      </c>
      <c r="D110" s="3">
        <v>7</v>
      </c>
      <c r="E110" s="3" t="s">
        <v>21</v>
      </c>
      <c r="F110" s="3" t="s">
        <v>20</v>
      </c>
      <c r="G110" s="3">
        <v>275</v>
      </c>
      <c r="H110" s="3">
        <v>2334</v>
      </c>
      <c r="I110" s="3">
        <v>4596</v>
      </c>
    </row>
    <row r="111" spans="1:9" x14ac:dyDescent="0.2">
      <c r="A111" s="1" t="str">
        <f t="shared" si="1"/>
        <v>UK-Y-8</v>
      </c>
      <c r="B111" s="3" t="s">
        <v>4</v>
      </c>
      <c r="C111" s="3" t="s">
        <v>6</v>
      </c>
      <c r="D111" s="3">
        <v>8</v>
      </c>
      <c r="E111" s="3" t="s">
        <v>21</v>
      </c>
      <c r="F111" s="3" t="s">
        <v>20</v>
      </c>
      <c r="G111" s="3">
        <v>529.66666666666595</v>
      </c>
      <c r="H111" s="3">
        <v>2334</v>
      </c>
      <c r="I111" s="3">
        <v>4596</v>
      </c>
    </row>
    <row r="112" spans="1:9" x14ac:dyDescent="0.2">
      <c r="A112" s="1" t="str">
        <f t="shared" si="1"/>
        <v>UK-Y-9</v>
      </c>
      <c r="B112" s="3" t="s">
        <v>4</v>
      </c>
      <c r="C112" s="3" t="s">
        <v>6</v>
      </c>
      <c r="D112" s="3">
        <v>9</v>
      </c>
      <c r="E112" s="3" t="s">
        <v>21</v>
      </c>
      <c r="F112" s="3" t="s">
        <v>20</v>
      </c>
      <c r="G112" s="3">
        <v>679.33333333333303</v>
      </c>
      <c r="H112" s="3">
        <v>2334</v>
      </c>
      <c r="I112" s="3">
        <v>4596</v>
      </c>
    </row>
    <row r="113" spans="1:9" x14ac:dyDescent="0.2">
      <c r="A113" s="1" t="str">
        <f t="shared" si="1"/>
        <v>UK-Y-10</v>
      </c>
      <c r="B113" s="3" t="s">
        <v>4</v>
      </c>
      <c r="C113" s="3" t="s">
        <v>6</v>
      </c>
      <c r="D113" s="3">
        <v>10</v>
      </c>
      <c r="E113" s="3" t="s">
        <v>22</v>
      </c>
      <c r="F113" s="3" t="s">
        <v>23</v>
      </c>
      <c r="G113" s="3">
        <v>478</v>
      </c>
      <c r="H113" s="3">
        <v>2202</v>
      </c>
      <c r="I113" s="3">
        <v>5192</v>
      </c>
    </row>
    <row r="114" spans="1:9" x14ac:dyDescent="0.2">
      <c r="A114" s="1" t="str">
        <f t="shared" si="1"/>
        <v>UK-Y-11</v>
      </c>
      <c r="B114" s="3" t="s">
        <v>4</v>
      </c>
      <c r="C114" s="3" t="s">
        <v>6</v>
      </c>
      <c r="D114" s="3">
        <v>11</v>
      </c>
      <c r="E114" s="3" t="s">
        <v>22</v>
      </c>
      <c r="F114" s="3" t="s">
        <v>23</v>
      </c>
      <c r="G114" s="3">
        <v>676</v>
      </c>
      <c r="H114" s="3">
        <v>2202</v>
      </c>
      <c r="I114" s="3">
        <v>5192</v>
      </c>
    </row>
    <row r="115" spans="1:9" x14ac:dyDescent="0.2">
      <c r="A115" s="1" t="str">
        <f t="shared" si="1"/>
        <v>UK-Y-12</v>
      </c>
      <c r="B115" s="3" t="s">
        <v>4</v>
      </c>
      <c r="C115" s="3" t="s">
        <v>6</v>
      </c>
      <c r="D115" s="3">
        <v>12</v>
      </c>
      <c r="E115" s="3" t="s">
        <v>22</v>
      </c>
      <c r="F115" s="3" t="s">
        <v>23</v>
      </c>
      <c r="G115" s="3">
        <v>494</v>
      </c>
      <c r="H115" s="3">
        <v>2202</v>
      </c>
      <c r="I115" s="3">
        <v>5192</v>
      </c>
    </row>
    <row r="116" spans="1:9" x14ac:dyDescent="0.2">
      <c r="A116" s="1" t="str">
        <f t="shared" si="1"/>
        <v>UK-Y-13</v>
      </c>
      <c r="B116" s="3" t="s">
        <v>4</v>
      </c>
      <c r="C116" s="3" t="s">
        <v>6</v>
      </c>
      <c r="D116" s="3">
        <v>13</v>
      </c>
      <c r="E116" s="3" t="s">
        <v>22</v>
      </c>
      <c r="F116" s="3" t="s">
        <v>23</v>
      </c>
      <c r="G116" s="3">
        <v>188</v>
      </c>
      <c r="H116" s="3">
        <v>2202</v>
      </c>
      <c r="I116" s="3">
        <v>5192</v>
      </c>
    </row>
    <row r="117" spans="1:9" x14ac:dyDescent="0.2">
      <c r="A117" s="1" t="str">
        <f t="shared" si="1"/>
        <v>UK-Y-14</v>
      </c>
      <c r="B117" s="3" t="s">
        <v>4</v>
      </c>
      <c r="C117" s="3" t="s">
        <v>6</v>
      </c>
      <c r="D117" s="3">
        <v>14</v>
      </c>
      <c r="E117" s="3" t="s">
        <v>22</v>
      </c>
      <c r="F117" s="3" t="s">
        <v>23</v>
      </c>
      <c r="G117" s="3">
        <v>274</v>
      </c>
      <c r="H117" s="3">
        <v>2202</v>
      </c>
      <c r="I117" s="3">
        <v>5192</v>
      </c>
    </row>
    <row r="118" spans="1:9" x14ac:dyDescent="0.2">
      <c r="A118" s="1" t="str">
        <f t="shared" si="1"/>
        <v>UK-Y-16</v>
      </c>
      <c r="B118" s="3" t="s">
        <v>4</v>
      </c>
      <c r="C118" s="3" t="s">
        <v>6</v>
      </c>
      <c r="D118" s="3">
        <v>16</v>
      </c>
      <c r="E118" s="3" t="s">
        <v>24</v>
      </c>
      <c r="F118" s="3" t="s">
        <v>23</v>
      </c>
      <c r="G118" s="3">
        <v>995</v>
      </c>
      <c r="H118" s="3">
        <v>2990</v>
      </c>
      <c r="I118" s="3">
        <v>5192</v>
      </c>
    </row>
    <row r="119" spans="1:9" x14ac:dyDescent="0.2">
      <c r="A119" s="1" t="str">
        <f t="shared" si="1"/>
        <v>UK-Y-17</v>
      </c>
      <c r="B119" s="3" t="s">
        <v>4</v>
      </c>
      <c r="C119" s="3" t="s">
        <v>6</v>
      </c>
      <c r="D119" s="3">
        <v>17</v>
      </c>
      <c r="E119" s="3" t="s">
        <v>24</v>
      </c>
      <c r="F119" s="3" t="s">
        <v>23</v>
      </c>
      <c r="G119" s="3">
        <v>846</v>
      </c>
      <c r="H119" s="3">
        <v>2990</v>
      </c>
      <c r="I119" s="3">
        <v>5192</v>
      </c>
    </row>
    <row r="120" spans="1:9" x14ac:dyDescent="0.2">
      <c r="A120" s="1" t="str">
        <f t="shared" si="1"/>
        <v>UK-Y-19</v>
      </c>
      <c r="B120" s="3" t="s">
        <v>4</v>
      </c>
      <c r="C120" s="3" t="s">
        <v>6</v>
      </c>
      <c r="D120" s="3">
        <v>19</v>
      </c>
      <c r="E120" s="3" t="s">
        <v>24</v>
      </c>
      <c r="F120" s="3" t="s">
        <v>23</v>
      </c>
      <c r="G120" s="3">
        <v>0</v>
      </c>
      <c r="H120" s="3">
        <v>2990</v>
      </c>
      <c r="I120" s="3">
        <v>5192</v>
      </c>
    </row>
    <row r="121" spans="1:9" x14ac:dyDescent="0.2">
      <c r="A121" s="1" t="str">
        <f t="shared" si="1"/>
        <v>UK-Y-20</v>
      </c>
      <c r="B121" s="3" t="s">
        <v>4</v>
      </c>
      <c r="C121" s="3" t="s">
        <v>6</v>
      </c>
      <c r="D121" s="3">
        <v>20</v>
      </c>
      <c r="E121" s="3" t="s">
        <v>24</v>
      </c>
      <c r="F121" s="3" t="s">
        <v>23</v>
      </c>
      <c r="G121" s="3">
        <v>293</v>
      </c>
      <c r="H121" s="3">
        <v>2990</v>
      </c>
      <c r="I121" s="3">
        <v>5192</v>
      </c>
    </row>
    <row r="122" spans="1:9" x14ac:dyDescent="0.2">
      <c r="A122" s="1" t="str">
        <f t="shared" si="1"/>
        <v>UK-Y-21</v>
      </c>
      <c r="B122" s="3" t="s">
        <v>4</v>
      </c>
      <c r="C122" s="3" t="s">
        <v>6</v>
      </c>
      <c r="D122" s="3">
        <v>21</v>
      </c>
      <c r="E122" s="3" t="s">
        <v>24</v>
      </c>
      <c r="F122" s="3" t="s">
        <v>23</v>
      </c>
      <c r="G122" s="3">
        <v>464</v>
      </c>
      <c r="H122" s="3">
        <v>2990</v>
      </c>
      <c r="I122" s="3">
        <v>5192</v>
      </c>
    </row>
    <row r="123" spans="1:9" x14ac:dyDescent="0.2">
      <c r="A123" s="1" t="str">
        <f t="shared" si="1"/>
        <v>UK-Y-22</v>
      </c>
      <c r="B123" s="3" t="s">
        <v>4</v>
      </c>
      <c r="C123" s="3" t="s">
        <v>6</v>
      </c>
      <c r="D123" s="3">
        <v>22</v>
      </c>
      <c r="E123" s="3" t="s">
        <v>19</v>
      </c>
      <c r="F123" s="3" t="s">
        <v>20</v>
      </c>
      <c r="G123" s="3">
        <v>462</v>
      </c>
      <c r="H123" s="3">
        <v>2262</v>
      </c>
      <c r="I123" s="3">
        <v>4596</v>
      </c>
    </row>
    <row r="124" spans="1:9" x14ac:dyDescent="0.2">
      <c r="A124" s="1" t="str">
        <f t="shared" si="1"/>
        <v>UK-Y-24</v>
      </c>
      <c r="B124" s="3" t="s">
        <v>4</v>
      </c>
      <c r="C124" s="3" t="s">
        <v>6</v>
      </c>
      <c r="D124" s="3">
        <v>24</v>
      </c>
      <c r="E124" s="3" t="s">
        <v>19</v>
      </c>
      <c r="F124" s="3" t="s">
        <v>20</v>
      </c>
      <c r="G124" s="3">
        <v>852</v>
      </c>
      <c r="H124" s="3">
        <v>2262</v>
      </c>
      <c r="I124" s="3">
        <v>4596</v>
      </c>
    </row>
    <row r="125" spans="1:9" x14ac:dyDescent="0.2">
      <c r="A125" s="1" t="str">
        <f t="shared" si="1"/>
        <v>UK-Y-15</v>
      </c>
      <c r="B125" s="3" t="s">
        <v>4</v>
      </c>
      <c r="C125" s="3" t="s">
        <v>6</v>
      </c>
      <c r="D125" s="3">
        <v>15</v>
      </c>
      <c r="E125" s="3" t="s">
        <v>22</v>
      </c>
      <c r="F125" s="3" t="s">
        <v>23</v>
      </c>
      <c r="G125" s="3">
        <v>92</v>
      </c>
      <c r="H125" s="3">
        <v>2202</v>
      </c>
      <c r="I125" s="3">
        <v>5192</v>
      </c>
    </row>
    <row r="126" spans="1:9" x14ac:dyDescent="0.2">
      <c r="A126" s="1" t="str">
        <f t="shared" si="1"/>
        <v>UK-Y-5</v>
      </c>
      <c r="B126" s="3" t="s">
        <v>4</v>
      </c>
      <c r="C126" s="3" t="s">
        <v>6</v>
      </c>
      <c r="D126" s="3">
        <v>5</v>
      </c>
      <c r="E126" s="3" t="s">
        <v>21</v>
      </c>
      <c r="F126" s="3" t="s">
        <v>20</v>
      </c>
      <c r="G126" s="3">
        <v>171</v>
      </c>
      <c r="H126" s="3">
        <v>2334</v>
      </c>
      <c r="I126" s="3">
        <v>4596</v>
      </c>
    </row>
    <row r="127" spans="1:9" x14ac:dyDescent="0.2">
      <c r="A127" s="1" t="str">
        <f t="shared" si="1"/>
        <v>UK-Y-18</v>
      </c>
      <c r="B127" s="3" t="s">
        <v>4</v>
      </c>
      <c r="C127" s="3" t="s">
        <v>6</v>
      </c>
      <c r="D127" s="3">
        <v>18</v>
      </c>
      <c r="E127" s="3" t="s">
        <v>24</v>
      </c>
      <c r="F127" s="3" t="s">
        <v>23</v>
      </c>
      <c r="G127" s="3">
        <v>392</v>
      </c>
      <c r="H127" s="3">
        <v>2990</v>
      </c>
      <c r="I127" s="3">
        <v>5192</v>
      </c>
    </row>
    <row r="128" spans="1:9" x14ac:dyDescent="0.2">
      <c r="A128" s="1" t="str">
        <f t="shared" si="1"/>
        <v>UK-Y-23</v>
      </c>
      <c r="B128" s="3" t="s">
        <v>4</v>
      </c>
      <c r="C128" s="3" t="s">
        <v>6</v>
      </c>
      <c r="D128" s="3">
        <v>23</v>
      </c>
      <c r="E128" s="3" t="s">
        <v>19</v>
      </c>
      <c r="F128" s="3" t="s">
        <v>20</v>
      </c>
      <c r="G128" s="3">
        <v>0</v>
      </c>
      <c r="H128" s="3">
        <v>2262</v>
      </c>
      <c r="I128" s="3">
        <v>4596</v>
      </c>
    </row>
    <row r="129" spans="1:9" x14ac:dyDescent="0.2">
      <c r="A129" s="1" t="str">
        <f t="shared" si="1"/>
        <v>UK-Z-0</v>
      </c>
      <c r="B129" s="3" t="s">
        <v>4</v>
      </c>
      <c r="C129" s="3" t="s">
        <v>8</v>
      </c>
      <c r="D129" s="3">
        <v>0</v>
      </c>
      <c r="E129" s="3" t="s">
        <v>19</v>
      </c>
      <c r="F129" s="3" t="s">
        <v>20</v>
      </c>
      <c r="G129" s="3">
        <v>770</v>
      </c>
      <c r="H129" s="3">
        <v>1892</v>
      </c>
      <c r="I129" s="3">
        <v>3450</v>
      </c>
    </row>
    <row r="130" spans="1:9" x14ac:dyDescent="0.2">
      <c r="A130" s="1" t="str">
        <f t="shared" si="1"/>
        <v>UK-Z-1</v>
      </c>
      <c r="B130" s="3" t="s">
        <v>4</v>
      </c>
      <c r="C130" s="3" t="s">
        <v>8</v>
      </c>
      <c r="D130" s="3">
        <v>1</v>
      </c>
      <c r="E130" s="3" t="s">
        <v>19</v>
      </c>
      <c r="F130" s="3" t="s">
        <v>20</v>
      </c>
      <c r="G130" s="3">
        <v>250</v>
      </c>
      <c r="H130" s="3">
        <v>1892</v>
      </c>
      <c r="I130" s="3">
        <v>3450</v>
      </c>
    </row>
    <row r="131" spans="1:9" x14ac:dyDescent="0.2">
      <c r="A131" s="1" t="str">
        <f t="shared" si="1"/>
        <v>UK-Z-2</v>
      </c>
      <c r="B131" s="3" t="s">
        <v>4</v>
      </c>
      <c r="C131" s="3" t="s">
        <v>8</v>
      </c>
      <c r="D131" s="3">
        <v>2</v>
      </c>
      <c r="E131" s="3" t="s">
        <v>19</v>
      </c>
      <c r="F131" s="3" t="s">
        <v>20</v>
      </c>
      <c r="G131" s="3">
        <v>0</v>
      </c>
      <c r="H131" s="3">
        <v>1892</v>
      </c>
      <c r="I131" s="3">
        <v>3450</v>
      </c>
    </row>
    <row r="132" spans="1:9" x14ac:dyDescent="0.2">
      <c r="A132" s="1" t="str">
        <f t="shared" si="1"/>
        <v>UK-Z-3</v>
      </c>
      <c r="B132" s="3" t="s">
        <v>4</v>
      </c>
      <c r="C132" s="3" t="s">
        <v>8</v>
      </c>
      <c r="D132" s="3">
        <v>3</v>
      </c>
      <c r="E132" s="3" t="s">
        <v>19</v>
      </c>
      <c r="F132" s="3" t="s">
        <v>20</v>
      </c>
      <c r="G132" s="3">
        <v>872</v>
      </c>
      <c r="H132" s="3">
        <v>1892</v>
      </c>
      <c r="I132" s="3">
        <v>3450</v>
      </c>
    </row>
    <row r="133" spans="1:9" x14ac:dyDescent="0.2">
      <c r="A133" s="1" t="str">
        <f t="shared" ref="A133:A196" si="2">B133&amp;"-"&amp;C133&amp;"-"&amp;D133</f>
        <v>UK-Z-4</v>
      </c>
      <c r="B133" s="3" t="s">
        <v>4</v>
      </c>
      <c r="C133" s="3" t="s">
        <v>8</v>
      </c>
      <c r="D133" s="3">
        <v>4</v>
      </c>
      <c r="E133" s="3" t="s">
        <v>21</v>
      </c>
      <c r="F133" s="3" t="s">
        <v>20</v>
      </c>
      <c r="G133" s="3">
        <v>260</v>
      </c>
      <c r="H133" s="3">
        <v>1558</v>
      </c>
      <c r="I133" s="3">
        <v>3450</v>
      </c>
    </row>
    <row r="134" spans="1:9" x14ac:dyDescent="0.2">
      <c r="A134" s="1" t="str">
        <f t="shared" si="2"/>
        <v>UK-Z-6</v>
      </c>
      <c r="B134" s="3" t="s">
        <v>4</v>
      </c>
      <c r="C134" s="3" t="s">
        <v>8</v>
      </c>
      <c r="D134" s="3">
        <v>6</v>
      </c>
      <c r="E134" s="3" t="s">
        <v>21</v>
      </c>
      <c r="F134" s="3" t="s">
        <v>20</v>
      </c>
      <c r="G134" s="3">
        <v>0</v>
      </c>
      <c r="H134" s="3">
        <v>1558</v>
      </c>
      <c r="I134" s="3">
        <v>3450</v>
      </c>
    </row>
    <row r="135" spans="1:9" x14ac:dyDescent="0.2">
      <c r="A135" s="1" t="str">
        <f t="shared" si="2"/>
        <v>UK-Z-7</v>
      </c>
      <c r="B135" s="3" t="s">
        <v>4</v>
      </c>
      <c r="C135" s="3" t="s">
        <v>8</v>
      </c>
      <c r="D135" s="3">
        <v>7</v>
      </c>
      <c r="E135" s="3" t="s">
        <v>21</v>
      </c>
      <c r="F135" s="3" t="s">
        <v>20</v>
      </c>
      <c r="G135" s="3">
        <v>459</v>
      </c>
      <c r="H135" s="3">
        <v>1558</v>
      </c>
      <c r="I135" s="3">
        <v>3450</v>
      </c>
    </row>
    <row r="136" spans="1:9" x14ac:dyDescent="0.2">
      <c r="A136" s="1" t="str">
        <f t="shared" si="2"/>
        <v>UK-Z-8</v>
      </c>
      <c r="B136" s="3" t="s">
        <v>4</v>
      </c>
      <c r="C136" s="3" t="s">
        <v>8</v>
      </c>
      <c r="D136" s="3">
        <v>8</v>
      </c>
      <c r="E136" s="3" t="s">
        <v>21</v>
      </c>
      <c r="F136" s="3" t="s">
        <v>20</v>
      </c>
      <c r="G136" s="3">
        <v>839</v>
      </c>
      <c r="H136" s="3">
        <v>1558</v>
      </c>
      <c r="I136" s="3">
        <v>3450</v>
      </c>
    </row>
    <row r="137" spans="1:9" x14ac:dyDescent="0.2">
      <c r="A137" s="1" t="str">
        <f t="shared" si="2"/>
        <v>UK-Z-9</v>
      </c>
      <c r="B137" s="3" t="s">
        <v>4</v>
      </c>
      <c r="C137" s="3" t="s">
        <v>8</v>
      </c>
      <c r="D137" s="3">
        <v>9</v>
      </c>
      <c r="E137" s="3" t="s">
        <v>21</v>
      </c>
      <c r="F137" s="3" t="s">
        <v>20</v>
      </c>
      <c r="G137" s="3">
        <v>0</v>
      </c>
      <c r="H137" s="3">
        <v>1558</v>
      </c>
      <c r="I137" s="3">
        <v>3450</v>
      </c>
    </row>
    <row r="138" spans="1:9" x14ac:dyDescent="0.2">
      <c r="A138" s="1" t="str">
        <f t="shared" si="2"/>
        <v>UK-Z-10</v>
      </c>
      <c r="B138" s="3" t="s">
        <v>4</v>
      </c>
      <c r="C138" s="3" t="s">
        <v>8</v>
      </c>
      <c r="D138" s="3">
        <v>10</v>
      </c>
      <c r="E138" s="3" t="s">
        <v>22</v>
      </c>
      <c r="F138" s="3" t="s">
        <v>23</v>
      </c>
      <c r="G138" s="3">
        <v>305.5</v>
      </c>
      <c r="H138" s="3">
        <v>3030</v>
      </c>
      <c r="I138" s="3">
        <v>5067</v>
      </c>
    </row>
    <row r="139" spans="1:9" x14ac:dyDescent="0.2">
      <c r="A139" s="1" t="str">
        <f t="shared" si="2"/>
        <v>UK-Z-11</v>
      </c>
      <c r="B139" s="3" t="s">
        <v>4</v>
      </c>
      <c r="C139" s="3" t="s">
        <v>8</v>
      </c>
      <c r="D139" s="3">
        <v>11</v>
      </c>
      <c r="E139" s="3" t="s">
        <v>22</v>
      </c>
      <c r="F139" s="3" t="s">
        <v>23</v>
      </c>
      <c r="G139" s="3">
        <v>676</v>
      </c>
      <c r="H139" s="3">
        <v>3030</v>
      </c>
      <c r="I139" s="3">
        <v>5067</v>
      </c>
    </row>
    <row r="140" spans="1:9" x14ac:dyDescent="0.2">
      <c r="A140" s="1" t="str">
        <f t="shared" si="2"/>
        <v>UK-Z-12</v>
      </c>
      <c r="B140" s="3" t="s">
        <v>4</v>
      </c>
      <c r="C140" s="3" t="s">
        <v>8</v>
      </c>
      <c r="D140" s="3">
        <v>12</v>
      </c>
      <c r="E140" s="3" t="s">
        <v>22</v>
      </c>
      <c r="F140" s="3" t="s">
        <v>23</v>
      </c>
      <c r="G140" s="3">
        <v>51</v>
      </c>
      <c r="H140" s="3">
        <v>3030</v>
      </c>
      <c r="I140" s="3">
        <v>5067</v>
      </c>
    </row>
    <row r="141" spans="1:9" x14ac:dyDescent="0.2">
      <c r="A141" s="1" t="str">
        <f t="shared" si="2"/>
        <v>UK-Z-13</v>
      </c>
      <c r="B141" s="3" t="s">
        <v>4</v>
      </c>
      <c r="C141" s="3" t="s">
        <v>8</v>
      </c>
      <c r="D141" s="3">
        <v>13</v>
      </c>
      <c r="E141" s="3" t="s">
        <v>22</v>
      </c>
      <c r="F141" s="3" t="s">
        <v>23</v>
      </c>
      <c r="G141" s="3">
        <v>880</v>
      </c>
      <c r="H141" s="3">
        <v>3030</v>
      </c>
      <c r="I141" s="3">
        <v>5067</v>
      </c>
    </row>
    <row r="142" spans="1:9" x14ac:dyDescent="0.2">
      <c r="A142" s="1" t="str">
        <f t="shared" si="2"/>
        <v>UK-Z-14</v>
      </c>
      <c r="B142" s="3" t="s">
        <v>4</v>
      </c>
      <c r="C142" s="3" t="s">
        <v>8</v>
      </c>
      <c r="D142" s="3">
        <v>14</v>
      </c>
      <c r="E142" s="3" t="s">
        <v>22</v>
      </c>
      <c r="F142" s="3" t="s">
        <v>23</v>
      </c>
      <c r="G142" s="3">
        <v>543.5</v>
      </c>
      <c r="H142" s="3">
        <v>3030</v>
      </c>
      <c r="I142" s="3">
        <v>5067</v>
      </c>
    </row>
    <row r="143" spans="1:9" x14ac:dyDescent="0.2">
      <c r="A143" s="1" t="str">
        <f t="shared" si="2"/>
        <v>UK-Z-16</v>
      </c>
      <c r="B143" s="3" t="s">
        <v>4</v>
      </c>
      <c r="C143" s="3" t="s">
        <v>8</v>
      </c>
      <c r="D143" s="3">
        <v>16</v>
      </c>
      <c r="E143" s="3" t="s">
        <v>24</v>
      </c>
      <c r="F143" s="3" t="s">
        <v>23</v>
      </c>
      <c r="G143" s="3">
        <v>277</v>
      </c>
      <c r="H143" s="3">
        <v>2037</v>
      </c>
      <c r="I143" s="3">
        <v>5067</v>
      </c>
    </row>
    <row r="144" spans="1:9" x14ac:dyDescent="0.2">
      <c r="A144" s="1" t="str">
        <f t="shared" si="2"/>
        <v>UK-Z-17</v>
      </c>
      <c r="B144" s="3" t="s">
        <v>4</v>
      </c>
      <c r="C144" s="3" t="s">
        <v>8</v>
      </c>
      <c r="D144" s="3">
        <v>17</v>
      </c>
      <c r="E144" s="3" t="s">
        <v>24</v>
      </c>
      <c r="F144" s="3" t="s">
        <v>23</v>
      </c>
      <c r="G144" s="3">
        <v>608</v>
      </c>
      <c r="H144" s="3">
        <v>2037</v>
      </c>
      <c r="I144" s="3">
        <v>5067</v>
      </c>
    </row>
    <row r="145" spans="1:9" x14ac:dyDescent="0.2">
      <c r="A145" s="1" t="str">
        <f t="shared" si="2"/>
        <v>UK-Z-19</v>
      </c>
      <c r="B145" s="3" t="s">
        <v>4</v>
      </c>
      <c r="C145" s="3" t="s">
        <v>8</v>
      </c>
      <c r="D145" s="3">
        <v>19</v>
      </c>
      <c r="E145" s="3" t="s">
        <v>24</v>
      </c>
      <c r="F145" s="3" t="s">
        <v>23</v>
      </c>
      <c r="G145" s="3">
        <v>720</v>
      </c>
      <c r="H145" s="3">
        <v>2037</v>
      </c>
      <c r="I145" s="3">
        <v>5067</v>
      </c>
    </row>
    <row r="146" spans="1:9" x14ac:dyDescent="0.2">
      <c r="A146" s="1" t="str">
        <f t="shared" si="2"/>
        <v>UK-Z-20</v>
      </c>
      <c r="B146" s="3" t="s">
        <v>4</v>
      </c>
      <c r="C146" s="3" t="s">
        <v>8</v>
      </c>
      <c r="D146" s="3">
        <v>20</v>
      </c>
      <c r="E146" s="3" t="s">
        <v>24</v>
      </c>
      <c r="F146" s="3" t="s">
        <v>23</v>
      </c>
      <c r="G146" s="3">
        <v>432</v>
      </c>
      <c r="H146" s="3">
        <v>2037</v>
      </c>
      <c r="I146" s="3">
        <v>5067</v>
      </c>
    </row>
    <row r="147" spans="1:9" x14ac:dyDescent="0.2">
      <c r="A147" s="1" t="str">
        <f t="shared" si="2"/>
        <v>UK-Z-21</v>
      </c>
      <c r="B147" s="3" t="s">
        <v>4</v>
      </c>
      <c r="C147" s="3" t="s">
        <v>8</v>
      </c>
      <c r="D147" s="3">
        <v>21</v>
      </c>
      <c r="E147" s="3" t="s">
        <v>24</v>
      </c>
      <c r="F147" s="3" t="s">
        <v>23</v>
      </c>
      <c r="G147" s="3">
        <v>0</v>
      </c>
      <c r="H147" s="3">
        <v>2037</v>
      </c>
      <c r="I147" s="3">
        <v>5067</v>
      </c>
    </row>
    <row r="148" spans="1:9" x14ac:dyDescent="0.2">
      <c r="A148" s="1" t="str">
        <f t="shared" si="2"/>
        <v>UK-Z-22</v>
      </c>
      <c r="B148" s="3" t="s">
        <v>4</v>
      </c>
      <c r="C148" s="3" t="s">
        <v>8</v>
      </c>
      <c r="D148" s="3">
        <v>22</v>
      </c>
      <c r="E148" s="3" t="s">
        <v>19</v>
      </c>
      <c r="F148" s="3" t="s">
        <v>20</v>
      </c>
      <c r="G148" s="3">
        <v>0</v>
      </c>
      <c r="H148" s="3">
        <v>1892</v>
      </c>
      <c r="I148" s="3">
        <v>3450</v>
      </c>
    </row>
    <row r="149" spans="1:9" x14ac:dyDescent="0.2">
      <c r="A149" s="1" t="str">
        <f t="shared" si="2"/>
        <v>UK-Z-24</v>
      </c>
      <c r="B149" s="3" t="s">
        <v>4</v>
      </c>
      <c r="C149" s="3" t="s">
        <v>8</v>
      </c>
      <c r="D149" s="3">
        <v>24</v>
      </c>
      <c r="E149" s="3" t="s">
        <v>19</v>
      </c>
      <c r="F149" s="3" t="s">
        <v>20</v>
      </c>
      <c r="G149" s="3">
        <v>0</v>
      </c>
      <c r="H149" s="3">
        <v>1892</v>
      </c>
      <c r="I149" s="3">
        <v>3450</v>
      </c>
    </row>
    <row r="150" spans="1:9" x14ac:dyDescent="0.2">
      <c r="A150" s="1" t="str">
        <f t="shared" si="2"/>
        <v>UK-Z-15</v>
      </c>
      <c r="B150" s="3" t="s">
        <v>4</v>
      </c>
      <c r="C150" s="3" t="s">
        <v>8</v>
      </c>
      <c r="D150" s="3">
        <v>15</v>
      </c>
      <c r="E150" s="3" t="s">
        <v>22</v>
      </c>
      <c r="F150" s="3" t="s">
        <v>23</v>
      </c>
      <c r="G150" s="3">
        <v>574</v>
      </c>
      <c r="H150" s="3">
        <v>3030</v>
      </c>
      <c r="I150" s="3">
        <v>5067</v>
      </c>
    </row>
    <row r="151" spans="1:9" x14ac:dyDescent="0.2">
      <c r="A151" s="1" t="str">
        <f t="shared" si="2"/>
        <v>UK-Z-5</v>
      </c>
      <c r="B151" s="3" t="s">
        <v>4</v>
      </c>
      <c r="C151" s="3" t="s">
        <v>8</v>
      </c>
      <c r="D151" s="3">
        <v>5</v>
      </c>
      <c r="E151" s="3" t="s">
        <v>21</v>
      </c>
      <c r="F151" s="3" t="s">
        <v>20</v>
      </c>
      <c r="G151" s="3">
        <v>0</v>
      </c>
      <c r="H151" s="3">
        <v>1558</v>
      </c>
      <c r="I151" s="3">
        <v>3450</v>
      </c>
    </row>
    <row r="152" spans="1:9" x14ac:dyDescent="0.2">
      <c r="A152" s="1" t="str">
        <f t="shared" si="2"/>
        <v>UK-Z-18</v>
      </c>
      <c r="B152" s="3" t="s">
        <v>4</v>
      </c>
      <c r="C152" s="3" t="s">
        <v>8</v>
      </c>
      <c r="D152" s="3">
        <v>18</v>
      </c>
      <c r="E152" s="3" t="s">
        <v>24</v>
      </c>
      <c r="F152" s="3" t="s">
        <v>23</v>
      </c>
      <c r="G152" s="3">
        <v>0</v>
      </c>
      <c r="H152" s="3">
        <v>2037</v>
      </c>
      <c r="I152" s="3">
        <v>5067</v>
      </c>
    </row>
    <row r="153" spans="1:9" x14ac:dyDescent="0.2">
      <c r="A153" s="1" t="str">
        <f t="shared" si="2"/>
        <v>UK-Z-23</v>
      </c>
      <c r="B153" s="3" t="s">
        <v>4</v>
      </c>
      <c r="C153" s="3" t="s">
        <v>8</v>
      </c>
      <c r="D153" s="3">
        <v>23</v>
      </c>
      <c r="E153" s="3" t="s">
        <v>19</v>
      </c>
      <c r="F153" s="3" t="s">
        <v>20</v>
      </c>
      <c r="G153" s="3">
        <v>0</v>
      </c>
      <c r="H153" s="3">
        <v>1892</v>
      </c>
      <c r="I153" s="3">
        <v>3450</v>
      </c>
    </row>
    <row r="154" spans="1:9" x14ac:dyDescent="0.2">
      <c r="A154" s="1" t="str">
        <f t="shared" si="2"/>
        <v>USA-X-0</v>
      </c>
      <c r="B154" s="3" t="s">
        <v>5</v>
      </c>
      <c r="C154" s="3" t="s">
        <v>9</v>
      </c>
      <c r="D154" s="3">
        <v>0</v>
      </c>
      <c r="E154" s="3" t="s">
        <v>19</v>
      </c>
      <c r="F154" s="3" t="s">
        <v>20</v>
      </c>
      <c r="G154" s="3">
        <v>919</v>
      </c>
      <c r="H154" s="3">
        <v>3735.5</v>
      </c>
      <c r="I154" s="3">
        <v>5295.9</v>
      </c>
    </row>
    <row r="155" spans="1:9" x14ac:dyDescent="0.2">
      <c r="A155" s="1" t="str">
        <f t="shared" si="2"/>
        <v>USA-X-1</v>
      </c>
      <c r="B155" s="3" t="s">
        <v>5</v>
      </c>
      <c r="C155" s="3" t="s">
        <v>9</v>
      </c>
      <c r="D155" s="3">
        <v>1</v>
      </c>
      <c r="E155" s="3" t="s">
        <v>19</v>
      </c>
      <c r="F155" s="3" t="s">
        <v>20</v>
      </c>
      <c r="G155" s="3">
        <v>655</v>
      </c>
      <c r="H155" s="3">
        <v>3735.5</v>
      </c>
      <c r="I155" s="3">
        <v>5295.9</v>
      </c>
    </row>
    <row r="156" spans="1:9" x14ac:dyDescent="0.2">
      <c r="A156" s="1" t="str">
        <f t="shared" si="2"/>
        <v>USA-X-2</v>
      </c>
      <c r="B156" s="3" t="s">
        <v>5</v>
      </c>
      <c r="C156" s="3" t="s">
        <v>9</v>
      </c>
      <c r="D156" s="3">
        <v>2</v>
      </c>
      <c r="E156" s="3" t="s">
        <v>19</v>
      </c>
      <c r="F156" s="3" t="s">
        <v>20</v>
      </c>
      <c r="G156" s="3">
        <v>300</v>
      </c>
      <c r="H156" s="3">
        <v>3735.5</v>
      </c>
      <c r="I156" s="3">
        <v>5295.9</v>
      </c>
    </row>
    <row r="157" spans="1:9" x14ac:dyDescent="0.2">
      <c r="A157" s="1" t="str">
        <f t="shared" si="2"/>
        <v>USA-X-3</v>
      </c>
      <c r="B157" s="3" t="s">
        <v>5</v>
      </c>
      <c r="C157" s="3" t="s">
        <v>9</v>
      </c>
      <c r="D157" s="3">
        <v>3</v>
      </c>
      <c r="E157" s="3" t="s">
        <v>19</v>
      </c>
      <c r="F157" s="3" t="s">
        <v>20</v>
      </c>
      <c r="G157" s="3">
        <v>371.5</v>
      </c>
      <c r="H157" s="3">
        <v>3735.5</v>
      </c>
      <c r="I157" s="3">
        <v>5295.9</v>
      </c>
    </row>
    <row r="158" spans="1:9" x14ac:dyDescent="0.2">
      <c r="A158" s="1" t="str">
        <f t="shared" si="2"/>
        <v>USA-X-4</v>
      </c>
      <c r="B158" s="3" t="s">
        <v>5</v>
      </c>
      <c r="C158" s="3" t="s">
        <v>9</v>
      </c>
      <c r="D158" s="3">
        <v>4</v>
      </c>
      <c r="E158" s="3" t="s">
        <v>21</v>
      </c>
      <c r="F158" s="3" t="s">
        <v>20</v>
      </c>
      <c r="G158" s="3">
        <v>236</v>
      </c>
      <c r="H158" s="3">
        <v>1560.4</v>
      </c>
      <c r="I158" s="3">
        <v>5295.9</v>
      </c>
    </row>
    <row r="159" spans="1:9" x14ac:dyDescent="0.2">
      <c r="A159" s="1" t="str">
        <f t="shared" si="2"/>
        <v>USA-X-6</v>
      </c>
      <c r="B159" s="3" t="s">
        <v>5</v>
      </c>
      <c r="C159" s="3" t="s">
        <v>9</v>
      </c>
      <c r="D159" s="3">
        <v>6</v>
      </c>
      <c r="E159" s="3" t="s">
        <v>21</v>
      </c>
      <c r="F159" s="3" t="s">
        <v>20</v>
      </c>
      <c r="G159" s="3">
        <v>454.4</v>
      </c>
      <c r="H159" s="3">
        <v>1560.4</v>
      </c>
      <c r="I159" s="3">
        <v>5295.9</v>
      </c>
    </row>
    <row r="160" spans="1:9" x14ac:dyDescent="0.2">
      <c r="A160" s="1" t="str">
        <f t="shared" si="2"/>
        <v>USA-X-7</v>
      </c>
      <c r="B160" s="3" t="s">
        <v>5</v>
      </c>
      <c r="C160" s="3" t="s">
        <v>9</v>
      </c>
      <c r="D160" s="3">
        <v>7</v>
      </c>
      <c r="E160" s="3" t="s">
        <v>21</v>
      </c>
      <c r="F160" s="3" t="s">
        <v>20</v>
      </c>
      <c r="G160" s="3">
        <v>0</v>
      </c>
      <c r="H160" s="3">
        <v>1560.4</v>
      </c>
      <c r="I160" s="3">
        <v>5295.9</v>
      </c>
    </row>
    <row r="161" spans="1:9" x14ac:dyDescent="0.2">
      <c r="A161" s="1" t="str">
        <f t="shared" si="2"/>
        <v>USA-X-8</v>
      </c>
      <c r="B161" s="3" t="s">
        <v>5</v>
      </c>
      <c r="C161" s="3" t="s">
        <v>9</v>
      </c>
      <c r="D161" s="3">
        <v>8</v>
      </c>
      <c r="E161" s="3" t="s">
        <v>21</v>
      </c>
      <c r="F161" s="3" t="s">
        <v>20</v>
      </c>
      <c r="G161" s="3">
        <v>461.5</v>
      </c>
      <c r="H161" s="3">
        <v>1560.4</v>
      </c>
      <c r="I161" s="3">
        <v>5295.9</v>
      </c>
    </row>
    <row r="162" spans="1:9" x14ac:dyDescent="0.2">
      <c r="A162" s="1" t="str">
        <f t="shared" si="2"/>
        <v>USA-X-9</v>
      </c>
      <c r="B162" s="3" t="s">
        <v>5</v>
      </c>
      <c r="C162" s="3" t="s">
        <v>9</v>
      </c>
      <c r="D162" s="3">
        <v>9</v>
      </c>
      <c r="E162" s="3" t="s">
        <v>21</v>
      </c>
      <c r="F162" s="3" t="s">
        <v>20</v>
      </c>
      <c r="G162" s="3">
        <v>408.5</v>
      </c>
      <c r="H162" s="3">
        <v>1560.4</v>
      </c>
      <c r="I162" s="3">
        <v>5295.9</v>
      </c>
    </row>
    <row r="163" spans="1:9" x14ac:dyDescent="0.2">
      <c r="A163" s="1" t="str">
        <f t="shared" si="2"/>
        <v>USA-X-10</v>
      </c>
      <c r="B163" s="3" t="s">
        <v>5</v>
      </c>
      <c r="C163" s="3" t="s">
        <v>9</v>
      </c>
      <c r="D163" s="3">
        <v>10</v>
      </c>
      <c r="E163" s="3" t="s">
        <v>22</v>
      </c>
      <c r="F163" s="3" t="s">
        <v>23</v>
      </c>
      <c r="G163" s="3">
        <v>0</v>
      </c>
      <c r="H163" s="3">
        <v>1320.8333333333301</v>
      </c>
      <c r="I163" s="3">
        <v>4110.8333333333303</v>
      </c>
    </row>
    <row r="164" spans="1:9" x14ac:dyDescent="0.2">
      <c r="A164" s="1" t="str">
        <f t="shared" si="2"/>
        <v>USA-X-11</v>
      </c>
      <c r="B164" s="3" t="s">
        <v>5</v>
      </c>
      <c r="C164" s="3" t="s">
        <v>9</v>
      </c>
      <c r="D164" s="3">
        <v>11</v>
      </c>
      <c r="E164" s="3" t="s">
        <v>22</v>
      </c>
      <c r="F164" s="3" t="s">
        <v>23</v>
      </c>
      <c r="G164" s="3">
        <v>549.5</v>
      </c>
      <c r="H164" s="3">
        <v>1320.8333333333301</v>
      </c>
      <c r="I164" s="3">
        <v>4110.8333333333303</v>
      </c>
    </row>
    <row r="165" spans="1:9" x14ac:dyDescent="0.2">
      <c r="A165" s="1" t="str">
        <f t="shared" si="2"/>
        <v>USA-X-12</v>
      </c>
      <c r="B165" s="3" t="s">
        <v>5</v>
      </c>
      <c r="C165" s="3" t="s">
        <v>9</v>
      </c>
      <c r="D165" s="3">
        <v>12</v>
      </c>
      <c r="E165" s="3" t="s">
        <v>22</v>
      </c>
      <c r="F165" s="3" t="s">
        <v>23</v>
      </c>
      <c r="G165" s="3">
        <v>538.33333333333303</v>
      </c>
      <c r="H165" s="3">
        <v>1320.8333333333301</v>
      </c>
      <c r="I165" s="3">
        <v>4110.8333333333303</v>
      </c>
    </row>
    <row r="166" spans="1:9" x14ac:dyDescent="0.2">
      <c r="A166" s="1" t="str">
        <f t="shared" si="2"/>
        <v>USA-X-13</v>
      </c>
      <c r="B166" s="3" t="s">
        <v>5</v>
      </c>
      <c r="C166" s="3" t="s">
        <v>9</v>
      </c>
      <c r="D166" s="3">
        <v>13</v>
      </c>
      <c r="E166" s="3" t="s">
        <v>22</v>
      </c>
      <c r="F166" s="3" t="s">
        <v>23</v>
      </c>
      <c r="G166" s="3">
        <v>0</v>
      </c>
      <c r="H166" s="3">
        <v>1320.8333333333301</v>
      </c>
      <c r="I166" s="3">
        <v>4110.8333333333303</v>
      </c>
    </row>
    <row r="167" spans="1:9" x14ac:dyDescent="0.2">
      <c r="A167" s="1" t="str">
        <f t="shared" si="2"/>
        <v>USA-X-14</v>
      </c>
      <c r="B167" s="3" t="s">
        <v>5</v>
      </c>
      <c r="C167" s="3" t="s">
        <v>9</v>
      </c>
      <c r="D167" s="3">
        <v>14</v>
      </c>
      <c r="E167" s="3" t="s">
        <v>22</v>
      </c>
      <c r="F167" s="3" t="s">
        <v>23</v>
      </c>
      <c r="G167" s="3">
        <v>0</v>
      </c>
      <c r="H167" s="3">
        <v>1320.8333333333301</v>
      </c>
      <c r="I167" s="3">
        <v>4110.8333333333303</v>
      </c>
    </row>
    <row r="168" spans="1:9" x14ac:dyDescent="0.2">
      <c r="A168" s="1" t="str">
        <f t="shared" si="2"/>
        <v>USA-X-16</v>
      </c>
      <c r="B168" s="3" t="s">
        <v>5</v>
      </c>
      <c r="C168" s="3" t="s">
        <v>9</v>
      </c>
      <c r="D168" s="3">
        <v>16</v>
      </c>
      <c r="E168" s="3" t="s">
        <v>24</v>
      </c>
      <c r="F168" s="3" t="s">
        <v>23</v>
      </c>
      <c r="G168" s="3">
        <v>716</v>
      </c>
      <c r="H168" s="3">
        <v>2790</v>
      </c>
      <c r="I168" s="3">
        <v>4110.8333333333303</v>
      </c>
    </row>
    <row r="169" spans="1:9" x14ac:dyDescent="0.2">
      <c r="A169" s="1" t="str">
        <f t="shared" si="2"/>
        <v>USA-X-17</v>
      </c>
      <c r="B169" s="3" t="s">
        <v>5</v>
      </c>
      <c r="C169" s="3" t="s">
        <v>9</v>
      </c>
      <c r="D169" s="3">
        <v>17</v>
      </c>
      <c r="E169" s="3" t="s">
        <v>24</v>
      </c>
      <c r="F169" s="3" t="s">
        <v>23</v>
      </c>
      <c r="G169" s="3">
        <v>532.5</v>
      </c>
      <c r="H169" s="3">
        <v>2790</v>
      </c>
      <c r="I169" s="3">
        <v>4110.8333333333303</v>
      </c>
    </row>
    <row r="170" spans="1:9" x14ac:dyDescent="0.2">
      <c r="A170" s="1" t="str">
        <f t="shared" si="2"/>
        <v>USA-X-19</v>
      </c>
      <c r="B170" s="3" t="s">
        <v>5</v>
      </c>
      <c r="C170" s="3" t="s">
        <v>9</v>
      </c>
      <c r="D170" s="3">
        <v>19</v>
      </c>
      <c r="E170" s="3" t="s">
        <v>24</v>
      </c>
      <c r="F170" s="3" t="s">
        <v>23</v>
      </c>
      <c r="G170" s="3">
        <v>278.5</v>
      </c>
      <c r="H170" s="3">
        <v>2790</v>
      </c>
      <c r="I170" s="3">
        <v>4110.8333333333303</v>
      </c>
    </row>
    <row r="171" spans="1:9" x14ac:dyDescent="0.2">
      <c r="A171" s="1" t="str">
        <f t="shared" si="2"/>
        <v>USA-X-20</v>
      </c>
      <c r="B171" s="3" t="s">
        <v>5</v>
      </c>
      <c r="C171" s="3" t="s">
        <v>9</v>
      </c>
      <c r="D171" s="3">
        <v>20</v>
      </c>
      <c r="E171" s="3" t="s">
        <v>24</v>
      </c>
      <c r="F171" s="3" t="s">
        <v>23</v>
      </c>
      <c r="G171" s="3">
        <v>770</v>
      </c>
      <c r="H171" s="3">
        <v>2790</v>
      </c>
      <c r="I171" s="3">
        <v>4110.8333333333303</v>
      </c>
    </row>
    <row r="172" spans="1:9" x14ac:dyDescent="0.2">
      <c r="A172" s="1" t="str">
        <f t="shared" si="2"/>
        <v>USA-X-21</v>
      </c>
      <c r="B172" s="3" t="s">
        <v>5</v>
      </c>
      <c r="C172" s="3" t="s">
        <v>9</v>
      </c>
      <c r="D172" s="3">
        <v>21</v>
      </c>
      <c r="E172" s="3" t="s">
        <v>24</v>
      </c>
      <c r="F172" s="3" t="s">
        <v>23</v>
      </c>
      <c r="G172" s="3">
        <v>493</v>
      </c>
      <c r="H172" s="3">
        <v>2790</v>
      </c>
      <c r="I172" s="3">
        <v>4110.8333333333303</v>
      </c>
    </row>
    <row r="173" spans="1:9" x14ac:dyDescent="0.2">
      <c r="A173" s="1" t="str">
        <f t="shared" si="2"/>
        <v>USA-X-22</v>
      </c>
      <c r="B173" s="3" t="s">
        <v>5</v>
      </c>
      <c r="C173" s="3" t="s">
        <v>9</v>
      </c>
      <c r="D173" s="3">
        <v>22</v>
      </c>
      <c r="E173" s="3" t="s">
        <v>19</v>
      </c>
      <c r="F173" s="3" t="s">
        <v>20</v>
      </c>
      <c r="G173" s="3">
        <v>958</v>
      </c>
      <c r="H173" s="3">
        <v>3735.5</v>
      </c>
      <c r="I173" s="3">
        <v>5295.9</v>
      </c>
    </row>
    <row r="174" spans="1:9" x14ac:dyDescent="0.2">
      <c r="A174" s="1" t="str">
        <f t="shared" si="2"/>
        <v>USA-X-24</v>
      </c>
      <c r="B174" s="3" t="s">
        <v>5</v>
      </c>
      <c r="C174" s="3" t="s">
        <v>9</v>
      </c>
      <c r="D174" s="3">
        <v>24</v>
      </c>
      <c r="E174" s="3" t="s">
        <v>19</v>
      </c>
      <c r="F174" s="3" t="s">
        <v>20</v>
      </c>
      <c r="G174" s="3">
        <v>0</v>
      </c>
      <c r="H174" s="3">
        <v>3735.5</v>
      </c>
      <c r="I174" s="3">
        <v>5295.9</v>
      </c>
    </row>
    <row r="175" spans="1:9" x14ac:dyDescent="0.2">
      <c r="A175" s="1" t="str">
        <f t="shared" si="2"/>
        <v>USA-X-15</v>
      </c>
      <c r="B175" s="3" t="s">
        <v>5</v>
      </c>
      <c r="C175" s="3" t="s">
        <v>9</v>
      </c>
      <c r="D175" s="3">
        <v>15</v>
      </c>
      <c r="E175" s="3" t="s">
        <v>22</v>
      </c>
      <c r="F175" s="3" t="s">
        <v>23</v>
      </c>
      <c r="G175" s="3">
        <v>233</v>
      </c>
      <c r="H175" s="3">
        <v>1320.8333333333301</v>
      </c>
      <c r="I175" s="3">
        <v>4110.8333333333303</v>
      </c>
    </row>
    <row r="176" spans="1:9" x14ac:dyDescent="0.2">
      <c r="A176" s="1" t="str">
        <f t="shared" si="2"/>
        <v>USA-X-5</v>
      </c>
      <c r="B176" s="3" t="s">
        <v>5</v>
      </c>
      <c r="C176" s="3" t="s">
        <v>9</v>
      </c>
      <c r="D176" s="3">
        <v>5</v>
      </c>
      <c r="E176" s="3" t="s">
        <v>21</v>
      </c>
      <c r="F176" s="3" t="s">
        <v>20</v>
      </c>
      <c r="G176" s="3">
        <v>0</v>
      </c>
      <c r="H176" s="3">
        <v>1560.4</v>
      </c>
      <c r="I176" s="3">
        <v>5295.9</v>
      </c>
    </row>
    <row r="177" spans="1:9" x14ac:dyDescent="0.2">
      <c r="A177" s="1" t="str">
        <f t="shared" si="2"/>
        <v>USA-X-18</v>
      </c>
      <c r="B177" s="3" t="s">
        <v>5</v>
      </c>
      <c r="C177" s="3" t="s">
        <v>9</v>
      </c>
      <c r="D177" s="3">
        <v>18</v>
      </c>
      <c r="E177" s="3" t="s">
        <v>24</v>
      </c>
      <c r="F177" s="3" t="s">
        <v>23</v>
      </c>
      <c r="G177" s="3">
        <v>0</v>
      </c>
      <c r="H177" s="3">
        <v>2790</v>
      </c>
      <c r="I177" s="3">
        <v>4110.8333333333303</v>
      </c>
    </row>
    <row r="178" spans="1:9" x14ac:dyDescent="0.2">
      <c r="A178" s="1" t="str">
        <f t="shared" si="2"/>
        <v>USA-X-23</v>
      </c>
      <c r="B178" s="3" t="s">
        <v>5</v>
      </c>
      <c r="C178" s="3" t="s">
        <v>9</v>
      </c>
      <c r="D178" s="3">
        <v>23</v>
      </c>
      <c r="E178" s="3" t="s">
        <v>19</v>
      </c>
      <c r="F178" s="3" t="s">
        <v>20</v>
      </c>
      <c r="G178" s="3">
        <v>532</v>
      </c>
      <c r="H178" s="3">
        <v>3735.5</v>
      </c>
      <c r="I178" s="3">
        <v>5295.9</v>
      </c>
    </row>
    <row r="179" spans="1:9" x14ac:dyDescent="0.2">
      <c r="A179" s="1" t="str">
        <f t="shared" si="2"/>
        <v>USA-Y-0</v>
      </c>
      <c r="B179" s="3" t="s">
        <v>5</v>
      </c>
      <c r="C179" s="3" t="s">
        <v>6</v>
      </c>
      <c r="D179" s="3">
        <v>0</v>
      </c>
      <c r="E179" s="3" t="s">
        <v>19</v>
      </c>
      <c r="F179" s="3" t="s">
        <v>20</v>
      </c>
      <c r="G179" s="3">
        <v>571</v>
      </c>
      <c r="H179" s="3">
        <v>2785.5</v>
      </c>
      <c r="I179" s="3">
        <v>5726.5</v>
      </c>
    </row>
    <row r="180" spans="1:9" x14ac:dyDescent="0.2">
      <c r="A180" s="1" t="str">
        <f t="shared" si="2"/>
        <v>USA-Y-1</v>
      </c>
      <c r="B180" s="3" t="s">
        <v>5</v>
      </c>
      <c r="C180" s="3" t="s">
        <v>6</v>
      </c>
      <c r="D180" s="3">
        <v>1</v>
      </c>
      <c r="E180" s="3" t="s">
        <v>19</v>
      </c>
      <c r="F180" s="3" t="s">
        <v>20</v>
      </c>
      <c r="G180" s="3">
        <v>708</v>
      </c>
      <c r="H180" s="3">
        <v>2785.5</v>
      </c>
      <c r="I180" s="3">
        <v>5726.5</v>
      </c>
    </row>
    <row r="181" spans="1:9" x14ac:dyDescent="0.2">
      <c r="A181" s="1" t="str">
        <f t="shared" si="2"/>
        <v>USA-Y-2</v>
      </c>
      <c r="B181" s="3" t="s">
        <v>5</v>
      </c>
      <c r="C181" s="3" t="s">
        <v>6</v>
      </c>
      <c r="D181" s="3">
        <v>2</v>
      </c>
      <c r="E181" s="3" t="s">
        <v>19</v>
      </c>
      <c r="F181" s="3" t="s">
        <v>20</v>
      </c>
      <c r="G181" s="3">
        <v>0</v>
      </c>
      <c r="H181" s="3">
        <v>2785.5</v>
      </c>
      <c r="I181" s="3">
        <v>5726.5</v>
      </c>
    </row>
    <row r="182" spans="1:9" x14ac:dyDescent="0.2">
      <c r="A182" s="1" t="str">
        <f t="shared" si="2"/>
        <v>USA-Y-3</v>
      </c>
      <c r="B182" s="3" t="s">
        <v>5</v>
      </c>
      <c r="C182" s="3" t="s">
        <v>6</v>
      </c>
      <c r="D182" s="3">
        <v>3</v>
      </c>
      <c r="E182" s="3" t="s">
        <v>19</v>
      </c>
      <c r="F182" s="3" t="s">
        <v>20</v>
      </c>
      <c r="G182" s="3">
        <v>190.5</v>
      </c>
      <c r="H182" s="3">
        <v>2785.5</v>
      </c>
      <c r="I182" s="3">
        <v>5726.5</v>
      </c>
    </row>
    <row r="183" spans="1:9" x14ac:dyDescent="0.2">
      <c r="A183" s="1" t="str">
        <f t="shared" si="2"/>
        <v>USA-Y-4</v>
      </c>
      <c r="B183" s="3" t="s">
        <v>5</v>
      </c>
      <c r="C183" s="3" t="s">
        <v>6</v>
      </c>
      <c r="D183" s="3">
        <v>4</v>
      </c>
      <c r="E183" s="3" t="s">
        <v>21</v>
      </c>
      <c r="F183" s="3" t="s">
        <v>20</v>
      </c>
      <c r="G183" s="3">
        <v>432.5</v>
      </c>
      <c r="H183" s="3">
        <v>2941</v>
      </c>
      <c r="I183" s="3">
        <v>5726.5</v>
      </c>
    </row>
    <row r="184" spans="1:9" x14ac:dyDescent="0.2">
      <c r="A184" s="1" t="str">
        <f t="shared" si="2"/>
        <v>USA-Y-6</v>
      </c>
      <c r="B184" s="3" t="s">
        <v>5</v>
      </c>
      <c r="C184" s="3" t="s">
        <v>6</v>
      </c>
      <c r="D184" s="3">
        <v>6</v>
      </c>
      <c r="E184" s="3" t="s">
        <v>21</v>
      </c>
      <c r="F184" s="3" t="s">
        <v>20</v>
      </c>
      <c r="G184" s="3">
        <v>936</v>
      </c>
      <c r="H184" s="3">
        <v>2941</v>
      </c>
      <c r="I184" s="3">
        <v>5726.5</v>
      </c>
    </row>
    <row r="185" spans="1:9" x14ac:dyDescent="0.2">
      <c r="A185" s="1" t="str">
        <f t="shared" si="2"/>
        <v>USA-Y-7</v>
      </c>
      <c r="B185" s="3" t="s">
        <v>5</v>
      </c>
      <c r="C185" s="3" t="s">
        <v>6</v>
      </c>
      <c r="D185" s="3">
        <v>7</v>
      </c>
      <c r="E185" s="3" t="s">
        <v>21</v>
      </c>
      <c r="F185" s="3" t="s">
        <v>20</v>
      </c>
      <c r="G185" s="3">
        <v>356</v>
      </c>
      <c r="H185" s="3">
        <v>2941</v>
      </c>
      <c r="I185" s="3">
        <v>5726.5</v>
      </c>
    </row>
    <row r="186" spans="1:9" x14ac:dyDescent="0.2">
      <c r="A186" s="1" t="str">
        <f t="shared" si="2"/>
        <v>USA-Y-8</v>
      </c>
      <c r="B186" s="3" t="s">
        <v>5</v>
      </c>
      <c r="C186" s="3" t="s">
        <v>6</v>
      </c>
      <c r="D186" s="3">
        <v>8</v>
      </c>
      <c r="E186" s="3" t="s">
        <v>21</v>
      </c>
      <c r="F186" s="3" t="s">
        <v>20</v>
      </c>
      <c r="G186" s="3">
        <v>651</v>
      </c>
      <c r="H186" s="3">
        <v>2941</v>
      </c>
      <c r="I186" s="3">
        <v>5726.5</v>
      </c>
    </row>
    <row r="187" spans="1:9" x14ac:dyDescent="0.2">
      <c r="A187" s="1" t="str">
        <f t="shared" si="2"/>
        <v>USA-Y-9</v>
      </c>
      <c r="B187" s="3" t="s">
        <v>5</v>
      </c>
      <c r="C187" s="3" t="s">
        <v>6</v>
      </c>
      <c r="D187" s="3">
        <v>9</v>
      </c>
      <c r="E187" s="3" t="s">
        <v>21</v>
      </c>
      <c r="F187" s="3" t="s">
        <v>20</v>
      </c>
      <c r="G187" s="3">
        <v>565.5</v>
      </c>
      <c r="H187" s="3">
        <v>2941</v>
      </c>
      <c r="I187" s="3">
        <v>5726.5</v>
      </c>
    </row>
    <row r="188" spans="1:9" x14ac:dyDescent="0.2">
      <c r="A188" s="1" t="str">
        <f t="shared" si="2"/>
        <v>USA-Y-10</v>
      </c>
      <c r="B188" s="3" t="s">
        <v>5</v>
      </c>
      <c r="C188" s="3" t="s">
        <v>6</v>
      </c>
      <c r="D188" s="3">
        <v>10</v>
      </c>
      <c r="E188" s="3" t="s">
        <v>22</v>
      </c>
      <c r="F188" s="3" t="s">
        <v>23</v>
      </c>
      <c r="G188" s="3">
        <v>614</v>
      </c>
      <c r="H188" s="3">
        <v>785.66666666666595</v>
      </c>
      <c r="I188" s="3">
        <v>2474.6666666666601</v>
      </c>
    </row>
    <row r="189" spans="1:9" x14ac:dyDescent="0.2">
      <c r="A189" s="1" t="str">
        <f t="shared" si="2"/>
        <v>USA-Y-11</v>
      </c>
      <c r="B189" s="3" t="s">
        <v>5</v>
      </c>
      <c r="C189" s="3" t="s">
        <v>6</v>
      </c>
      <c r="D189" s="3">
        <v>11</v>
      </c>
      <c r="E189" s="3" t="s">
        <v>22</v>
      </c>
      <c r="F189" s="3" t="s">
        <v>23</v>
      </c>
      <c r="G189" s="3">
        <v>171.666666666666</v>
      </c>
      <c r="H189" s="3">
        <v>785.66666666666595</v>
      </c>
      <c r="I189" s="3">
        <v>2474.6666666666601</v>
      </c>
    </row>
    <row r="190" spans="1:9" x14ac:dyDescent="0.2">
      <c r="A190" s="1" t="str">
        <f t="shared" si="2"/>
        <v>USA-Y-12</v>
      </c>
      <c r="B190" s="3" t="s">
        <v>5</v>
      </c>
      <c r="C190" s="3" t="s">
        <v>6</v>
      </c>
      <c r="D190" s="3">
        <v>12</v>
      </c>
      <c r="E190" s="3" t="s">
        <v>22</v>
      </c>
      <c r="F190" s="3" t="s">
        <v>23</v>
      </c>
      <c r="G190" s="3">
        <v>0</v>
      </c>
      <c r="H190" s="3">
        <v>785.66666666666595</v>
      </c>
      <c r="I190" s="3">
        <v>2474.6666666666601</v>
      </c>
    </row>
    <row r="191" spans="1:9" x14ac:dyDescent="0.2">
      <c r="A191" s="1" t="str">
        <f t="shared" si="2"/>
        <v>USA-Y-13</v>
      </c>
      <c r="B191" s="3" t="s">
        <v>5</v>
      </c>
      <c r="C191" s="3" t="s">
        <v>6</v>
      </c>
      <c r="D191" s="3">
        <v>13</v>
      </c>
      <c r="E191" s="3" t="s">
        <v>22</v>
      </c>
      <c r="F191" s="3" t="s">
        <v>23</v>
      </c>
      <c r="G191" s="3">
        <v>0</v>
      </c>
      <c r="H191" s="3">
        <v>785.66666666666595</v>
      </c>
      <c r="I191" s="3">
        <v>2474.6666666666601</v>
      </c>
    </row>
    <row r="192" spans="1:9" x14ac:dyDescent="0.2">
      <c r="A192" s="1" t="str">
        <f t="shared" si="2"/>
        <v>USA-Y-14</v>
      </c>
      <c r="B192" s="3" t="s">
        <v>5</v>
      </c>
      <c r="C192" s="3" t="s">
        <v>6</v>
      </c>
      <c r="D192" s="3">
        <v>14</v>
      </c>
      <c r="E192" s="3" t="s">
        <v>22</v>
      </c>
      <c r="F192" s="3" t="s">
        <v>23</v>
      </c>
      <c r="G192" s="3">
        <v>0</v>
      </c>
      <c r="H192" s="3">
        <v>785.66666666666595</v>
      </c>
      <c r="I192" s="3">
        <v>2474.6666666666601</v>
      </c>
    </row>
    <row r="193" spans="1:9" x14ac:dyDescent="0.2">
      <c r="A193" s="1" t="str">
        <f t="shared" si="2"/>
        <v>USA-Y-16</v>
      </c>
      <c r="B193" s="3" t="s">
        <v>5</v>
      </c>
      <c r="C193" s="3" t="s">
        <v>6</v>
      </c>
      <c r="D193" s="3">
        <v>16</v>
      </c>
      <c r="E193" s="3" t="s">
        <v>24</v>
      </c>
      <c r="F193" s="3" t="s">
        <v>23</v>
      </c>
      <c r="G193" s="3">
        <v>601</v>
      </c>
      <c r="H193" s="3">
        <v>1689</v>
      </c>
      <c r="I193" s="3">
        <v>2474.6666666666601</v>
      </c>
    </row>
    <row r="194" spans="1:9" x14ac:dyDescent="0.2">
      <c r="A194" s="1" t="str">
        <f t="shared" si="2"/>
        <v>USA-Y-17</v>
      </c>
      <c r="B194" s="3" t="s">
        <v>5</v>
      </c>
      <c r="C194" s="3" t="s">
        <v>6</v>
      </c>
      <c r="D194" s="3">
        <v>17</v>
      </c>
      <c r="E194" s="3" t="s">
        <v>24</v>
      </c>
      <c r="F194" s="3" t="s">
        <v>23</v>
      </c>
      <c r="G194" s="3">
        <v>413</v>
      </c>
      <c r="H194" s="3">
        <v>1689</v>
      </c>
      <c r="I194" s="3">
        <v>2474.6666666666601</v>
      </c>
    </row>
    <row r="195" spans="1:9" x14ac:dyDescent="0.2">
      <c r="A195" s="1" t="str">
        <f t="shared" si="2"/>
        <v>USA-Y-19</v>
      </c>
      <c r="B195" s="3" t="s">
        <v>5</v>
      </c>
      <c r="C195" s="3" t="s">
        <v>6</v>
      </c>
      <c r="D195" s="3">
        <v>19</v>
      </c>
      <c r="E195" s="3" t="s">
        <v>24</v>
      </c>
      <c r="F195" s="3" t="s">
        <v>23</v>
      </c>
      <c r="G195" s="3">
        <v>0</v>
      </c>
      <c r="H195" s="3">
        <v>1689</v>
      </c>
      <c r="I195" s="3">
        <v>2474.6666666666601</v>
      </c>
    </row>
    <row r="196" spans="1:9" x14ac:dyDescent="0.2">
      <c r="A196" s="1" t="str">
        <f t="shared" si="2"/>
        <v>USA-Y-20</v>
      </c>
      <c r="B196" s="3" t="s">
        <v>5</v>
      </c>
      <c r="C196" s="3" t="s">
        <v>6</v>
      </c>
      <c r="D196" s="3">
        <v>20</v>
      </c>
      <c r="E196" s="3" t="s">
        <v>24</v>
      </c>
      <c r="F196" s="3" t="s">
        <v>23</v>
      </c>
      <c r="G196" s="3">
        <v>283</v>
      </c>
      <c r="H196" s="3">
        <v>1689</v>
      </c>
      <c r="I196" s="3">
        <v>2474.6666666666601</v>
      </c>
    </row>
    <row r="197" spans="1:9" x14ac:dyDescent="0.2">
      <c r="A197" s="1" t="str">
        <f t="shared" ref="A197:A228" si="3">B197&amp;"-"&amp;C197&amp;"-"&amp;D197</f>
        <v>USA-Y-21</v>
      </c>
      <c r="B197" s="3" t="s">
        <v>5</v>
      </c>
      <c r="C197" s="3" t="s">
        <v>6</v>
      </c>
      <c r="D197" s="3">
        <v>21</v>
      </c>
      <c r="E197" s="3" t="s">
        <v>24</v>
      </c>
      <c r="F197" s="3" t="s">
        <v>23</v>
      </c>
      <c r="G197" s="3">
        <v>392</v>
      </c>
      <c r="H197" s="3">
        <v>1689</v>
      </c>
      <c r="I197" s="3">
        <v>2474.6666666666601</v>
      </c>
    </row>
    <row r="198" spans="1:9" x14ac:dyDescent="0.2">
      <c r="A198" s="1" t="str">
        <f t="shared" si="3"/>
        <v>USA-Y-22</v>
      </c>
      <c r="B198" s="3" t="s">
        <v>5</v>
      </c>
      <c r="C198" s="3" t="s">
        <v>6</v>
      </c>
      <c r="D198" s="3">
        <v>22</v>
      </c>
      <c r="E198" s="3" t="s">
        <v>19</v>
      </c>
      <c r="F198" s="3" t="s">
        <v>20</v>
      </c>
      <c r="G198" s="3">
        <v>677</v>
      </c>
      <c r="H198" s="3">
        <v>2785.5</v>
      </c>
      <c r="I198" s="3">
        <v>5726.5</v>
      </c>
    </row>
    <row r="199" spans="1:9" x14ac:dyDescent="0.2">
      <c r="A199" s="1" t="str">
        <f t="shared" si="3"/>
        <v>USA-Y-24</v>
      </c>
      <c r="B199" s="3" t="s">
        <v>5</v>
      </c>
      <c r="C199" s="3" t="s">
        <v>6</v>
      </c>
      <c r="D199" s="3">
        <v>24</v>
      </c>
      <c r="E199" s="3" t="s">
        <v>19</v>
      </c>
      <c r="F199" s="3" t="s">
        <v>20</v>
      </c>
      <c r="G199" s="3">
        <v>639</v>
      </c>
      <c r="H199" s="3">
        <v>2785.5</v>
      </c>
      <c r="I199" s="3">
        <v>5726.5</v>
      </c>
    </row>
    <row r="200" spans="1:9" x14ac:dyDescent="0.2">
      <c r="A200" s="1" t="str">
        <f t="shared" si="3"/>
        <v>USA-Y-15</v>
      </c>
      <c r="B200" s="3" t="s">
        <v>5</v>
      </c>
      <c r="C200" s="3" t="s">
        <v>6</v>
      </c>
      <c r="D200" s="3">
        <v>15</v>
      </c>
      <c r="E200" s="3" t="s">
        <v>22</v>
      </c>
      <c r="F200" s="3" t="s">
        <v>23</v>
      </c>
      <c r="G200" s="3">
        <v>0</v>
      </c>
      <c r="H200" s="3">
        <v>785.66666666666595</v>
      </c>
      <c r="I200" s="3">
        <v>2474.6666666666601</v>
      </c>
    </row>
    <row r="201" spans="1:9" x14ac:dyDescent="0.2">
      <c r="A201" s="1" t="str">
        <f t="shared" si="3"/>
        <v>USA-Y-5</v>
      </c>
      <c r="B201" s="3" t="s">
        <v>5</v>
      </c>
      <c r="C201" s="3" t="s">
        <v>6</v>
      </c>
      <c r="D201" s="3">
        <v>5</v>
      </c>
      <c r="E201" s="3" t="s">
        <v>21</v>
      </c>
      <c r="F201" s="3" t="s">
        <v>20</v>
      </c>
      <c r="G201" s="3">
        <v>0</v>
      </c>
      <c r="H201" s="3">
        <v>2941</v>
      </c>
      <c r="I201" s="3">
        <v>5726.5</v>
      </c>
    </row>
    <row r="202" spans="1:9" x14ac:dyDescent="0.2">
      <c r="A202" s="1" t="str">
        <f t="shared" si="3"/>
        <v>USA-Y-18</v>
      </c>
      <c r="B202" s="3" t="s">
        <v>5</v>
      </c>
      <c r="C202" s="3" t="s">
        <v>6</v>
      </c>
      <c r="D202" s="3">
        <v>18</v>
      </c>
      <c r="E202" s="3" t="s">
        <v>24</v>
      </c>
      <c r="F202" s="3" t="s">
        <v>23</v>
      </c>
      <c r="G202" s="3">
        <v>0</v>
      </c>
      <c r="H202" s="3">
        <v>1689</v>
      </c>
      <c r="I202" s="3">
        <v>2474.6666666666601</v>
      </c>
    </row>
    <row r="203" spans="1:9" x14ac:dyDescent="0.2">
      <c r="A203" s="1" t="str">
        <f t="shared" si="3"/>
        <v>USA-Y-23</v>
      </c>
      <c r="B203" s="3" t="s">
        <v>5</v>
      </c>
      <c r="C203" s="3" t="s">
        <v>6</v>
      </c>
      <c r="D203" s="3">
        <v>23</v>
      </c>
      <c r="E203" s="3" t="s">
        <v>19</v>
      </c>
      <c r="F203" s="3" t="s">
        <v>20</v>
      </c>
      <c r="G203" s="3">
        <v>0</v>
      </c>
      <c r="H203" s="3">
        <v>2785.5</v>
      </c>
      <c r="I203" s="3">
        <v>5726.5</v>
      </c>
    </row>
    <row r="204" spans="1:9" x14ac:dyDescent="0.2">
      <c r="A204" s="1" t="str">
        <f t="shared" si="3"/>
        <v>USA-Z-0</v>
      </c>
      <c r="B204" s="3" t="s">
        <v>5</v>
      </c>
      <c r="C204" s="3" t="s">
        <v>8</v>
      </c>
      <c r="D204" s="3">
        <v>0</v>
      </c>
      <c r="E204" s="3" t="s">
        <v>19</v>
      </c>
      <c r="F204" s="3" t="s">
        <v>20</v>
      </c>
      <c r="G204" s="3">
        <v>638.6</v>
      </c>
      <c r="H204" s="3">
        <v>2636.6</v>
      </c>
      <c r="I204" s="3">
        <v>4247.1000000000004</v>
      </c>
    </row>
    <row r="205" spans="1:9" x14ac:dyDescent="0.2">
      <c r="A205" s="1" t="str">
        <f t="shared" si="3"/>
        <v>USA-Z-1</v>
      </c>
      <c r="B205" s="3" t="s">
        <v>5</v>
      </c>
      <c r="C205" s="3" t="s">
        <v>8</v>
      </c>
      <c r="D205" s="3">
        <v>1</v>
      </c>
      <c r="E205" s="3" t="s">
        <v>19</v>
      </c>
      <c r="F205" s="3" t="s">
        <v>20</v>
      </c>
      <c r="G205" s="3">
        <v>0</v>
      </c>
      <c r="H205" s="3">
        <v>2636.6</v>
      </c>
      <c r="I205" s="3">
        <v>4247.1000000000004</v>
      </c>
    </row>
    <row r="206" spans="1:9" x14ac:dyDescent="0.2">
      <c r="A206" s="1" t="str">
        <f t="shared" si="3"/>
        <v>USA-Z-2</v>
      </c>
      <c r="B206" s="3" t="s">
        <v>5</v>
      </c>
      <c r="C206" s="3" t="s">
        <v>8</v>
      </c>
      <c r="D206" s="3">
        <v>2</v>
      </c>
      <c r="E206" s="3" t="s">
        <v>19</v>
      </c>
      <c r="F206" s="3" t="s">
        <v>20</v>
      </c>
      <c r="G206" s="3">
        <v>753</v>
      </c>
      <c r="H206" s="3">
        <v>2636.6</v>
      </c>
      <c r="I206" s="3">
        <v>4247.1000000000004</v>
      </c>
    </row>
    <row r="207" spans="1:9" x14ac:dyDescent="0.2">
      <c r="A207" s="1" t="str">
        <f t="shared" si="3"/>
        <v>USA-Z-3</v>
      </c>
      <c r="B207" s="3" t="s">
        <v>5</v>
      </c>
      <c r="C207" s="3" t="s">
        <v>8</v>
      </c>
      <c r="D207" s="3">
        <v>3</v>
      </c>
      <c r="E207" s="3" t="s">
        <v>19</v>
      </c>
      <c r="F207" s="3" t="s">
        <v>20</v>
      </c>
      <c r="G207" s="3">
        <v>83</v>
      </c>
      <c r="H207" s="3">
        <v>2636.6</v>
      </c>
      <c r="I207" s="3">
        <v>4247.1000000000004</v>
      </c>
    </row>
    <row r="208" spans="1:9" x14ac:dyDescent="0.2">
      <c r="A208" s="1" t="str">
        <f t="shared" si="3"/>
        <v>USA-Z-4</v>
      </c>
      <c r="B208" s="3" t="s">
        <v>5</v>
      </c>
      <c r="C208" s="3" t="s">
        <v>8</v>
      </c>
      <c r="D208" s="3">
        <v>4</v>
      </c>
      <c r="E208" s="3" t="s">
        <v>21</v>
      </c>
      <c r="F208" s="3" t="s">
        <v>20</v>
      </c>
      <c r="G208" s="3">
        <v>0</v>
      </c>
      <c r="H208" s="3">
        <v>1610.5</v>
      </c>
      <c r="I208" s="3">
        <v>4247.1000000000004</v>
      </c>
    </row>
    <row r="209" spans="1:9" x14ac:dyDescent="0.2">
      <c r="A209" s="1" t="str">
        <f t="shared" si="3"/>
        <v>USA-Z-6</v>
      </c>
      <c r="B209" s="3" t="s">
        <v>5</v>
      </c>
      <c r="C209" s="3" t="s">
        <v>8</v>
      </c>
      <c r="D209" s="3">
        <v>6</v>
      </c>
      <c r="E209" s="3" t="s">
        <v>21</v>
      </c>
      <c r="F209" s="3" t="s">
        <v>20</v>
      </c>
      <c r="G209" s="3">
        <v>0</v>
      </c>
      <c r="H209" s="3">
        <v>1610.5</v>
      </c>
      <c r="I209" s="3">
        <v>4247.1000000000004</v>
      </c>
    </row>
    <row r="210" spans="1:9" x14ac:dyDescent="0.2">
      <c r="A210" s="1" t="str">
        <f t="shared" si="3"/>
        <v>USA-Z-7</v>
      </c>
      <c r="B210" s="3" t="s">
        <v>5</v>
      </c>
      <c r="C210" s="3" t="s">
        <v>8</v>
      </c>
      <c r="D210" s="3">
        <v>7</v>
      </c>
      <c r="E210" s="3" t="s">
        <v>21</v>
      </c>
      <c r="F210" s="3" t="s">
        <v>20</v>
      </c>
      <c r="G210" s="3">
        <v>403.5</v>
      </c>
      <c r="H210" s="3">
        <v>1610.5</v>
      </c>
      <c r="I210" s="3">
        <v>4247.1000000000004</v>
      </c>
    </row>
    <row r="211" spans="1:9" x14ac:dyDescent="0.2">
      <c r="A211" s="1" t="str">
        <f t="shared" si="3"/>
        <v>USA-Z-8</v>
      </c>
      <c r="B211" s="3" t="s">
        <v>5</v>
      </c>
      <c r="C211" s="3" t="s">
        <v>8</v>
      </c>
      <c r="D211" s="3">
        <v>8</v>
      </c>
      <c r="E211" s="3" t="s">
        <v>21</v>
      </c>
      <c r="F211" s="3" t="s">
        <v>20</v>
      </c>
      <c r="G211" s="3">
        <v>415</v>
      </c>
      <c r="H211" s="3">
        <v>1610.5</v>
      </c>
      <c r="I211" s="3">
        <v>4247.1000000000004</v>
      </c>
    </row>
    <row r="212" spans="1:9" x14ac:dyDescent="0.2">
      <c r="A212" s="1" t="str">
        <f t="shared" si="3"/>
        <v>USA-Z-9</v>
      </c>
      <c r="B212" s="3" t="s">
        <v>5</v>
      </c>
      <c r="C212" s="3" t="s">
        <v>8</v>
      </c>
      <c r="D212" s="3">
        <v>9</v>
      </c>
      <c r="E212" s="3" t="s">
        <v>21</v>
      </c>
      <c r="F212" s="3" t="s">
        <v>20</v>
      </c>
      <c r="G212" s="3">
        <v>0</v>
      </c>
      <c r="H212" s="3">
        <v>1610.5</v>
      </c>
      <c r="I212" s="3">
        <v>4247.1000000000004</v>
      </c>
    </row>
    <row r="213" spans="1:9" x14ac:dyDescent="0.2">
      <c r="A213" s="1" t="str">
        <f t="shared" si="3"/>
        <v>USA-Z-10</v>
      </c>
      <c r="B213" s="3" t="s">
        <v>5</v>
      </c>
      <c r="C213" s="3" t="s">
        <v>8</v>
      </c>
      <c r="D213" s="3">
        <v>10</v>
      </c>
      <c r="E213" s="3" t="s">
        <v>22</v>
      </c>
      <c r="F213" s="3" t="s">
        <v>23</v>
      </c>
      <c r="G213" s="3">
        <v>567</v>
      </c>
      <c r="H213" s="3">
        <v>3014.1666666666601</v>
      </c>
      <c r="I213" s="3">
        <v>5362.1666666666597</v>
      </c>
    </row>
    <row r="214" spans="1:9" x14ac:dyDescent="0.2">
      <c r="A214" s="1" t="str">
        <f t="shared" si="3"/>
        <v>USA-Z-11</v>
      </c>
      <c r="B214" s="3" t="s">
        <v>5</v>
      </c>
      <c r="C214" s="3" t="s">
        <v>8</v>
      </c>
      <c r="D214" s="3">
        <v>11</v>
      </c>
      <c r="E214" s="3" t="s">
        <v>22</v>
      </c>
      <c r="F214" s="3" t="s">
        <v>23</v>
      </c>
      <c r="G214" s="3">
        <v>372</v>
      </c>
      <c r="H214" s="3">
        <v>3014.1666666666601</v>
      </c>
      <c r="I214" s="3">
        <v>5362.1666666666597</v>
      </c>
    </row>
    <row r="215" spans="1:9" x14ac:dyDescent="0.2">
      <c r="A215" s="1" t="str">
        <f t="shared" si="3"/>
        <v>USA-Z-12</v>
      </c>
      <c r="B215" s="3" t="s">
        <v>5</v>
      </c>
      <c r="C215" s="3" t="s">
        <v>8</v>
      </c>
      <c r="D215" s="3">
        <v>12</v>
      </c>
      <c r="E215" s="3" t="s">
        <v>22</v>
      </c>
      <c r="F215" s="3" t="s">
        <v>23</v>
      </c>
      <c r="G215" s="3">
        <v>893.5</v>
      </c>
      <c r="H215" s="3">
        <v>3014.1666666666601</v>
      </c>
      <c r="I215" s="3">
        <v>5362.1666666666597</v>
      </c>
    </row>
    <row r="216" spans="1:9" x14ac:dyDescent="0.2">
      <c r="A216" s="1" t="str">
        <f t="shared" si="3"/>
        <v>USA-Z-13</v>
      </c>
      <c r="B216" s="3" t="s">
        <v>5</v>
      </c>
      <c r="C216" s="3" t="s">
        <v>8</v>
      </c>
      <c r="D216" s="3">
        <v>13</v>
      </c>
      <c r="E216" s="3" t="s">
        <v>22</v>
      </c>
      <c r="F216" s="3" t="s">
        <v>23</v>
      </c>
      <c r="G216" s="3">
        <v>0</v>
      </c>
      <c r="H216" s="3">
        <v>3014.1666666666601</v>
      </c>
      <c r="I216" s="3">
        <v>5362.1666666666597</v>
      </c>
    </row>
    <row r="217" spans="1:9" x14ac:dyDescent="0.2">
      <c r="A217" s="1" t="str">
        <f t="shared" si="3"/>
        <v>USA-Z-14</v>
      </c>
      <c r="B217" s="3" t="s">
        <v>5</v>
      </c>
      <c r="C217" s="3" t="s">
        <v>8</v>
      </c>
      <c r="D217" s="3">
        <v>14</v>
      </c>
      <c r="E217" s="3" t="s">
        <v>22</v>
      </c>
      <c r="F217" s="3" t="s">
        <v>23</v>
      </c>
      <c r="G217" s="3">
        <v>450</v>
      </c>
      <c r="H217" s="3">
        <v>3014.1666666666601</v>
      </c>
      <c r="I217" s="3">
        <v>5362.1666666666597</v>
      </c>
    </row>
    <row r="218" spans="1:9" x14ac:dyDescent="0.2">
      <c r="A218" s="1" t="str">
        <f t="shared" si="3"/>
        <v>USA-Z-16</v>
      </c>
      <c r="B218" s="3" t="s">
        <v>5</v>
      </c>
      <c r="C218" s="3" t="s">
        <v>8</v>
      </c>
      <c r="D218" s="3">
        <v>16</v>
      </c>
      <c r="E218" s="3" t="s">
        <v>24</v>
      </c>
      <c r="F218" s="3" t="s">
        <v>23</v>
      </c>
      <c r="G218" s="3">
        <v>0</v>
      </c>
      <c r="H218" s="3">
        <v>2348</v>
      </c>
      <c r="I218" s="3">
        <v>5362.1666666666597</v>
      </c>
    </row>
    <row r="219" spans="1:9" x14ac:dyDescent="0.2">
      <c r="A219" s="1" t="str">
        <f t="shared" si="3"/>
        <v>USA-Z-17</v>
      </c>
      <c r="B219" s="3" t="s">
        <v>5</v>
      </c>
      <c r="C219" s="3" t="s">
        <v>8</v>
      </c>
      <c r="D219" s="3">
        <v>17</v>
      </c>
      <c r="E219" s="3" t="s">
        <v>24</v>
      </c>
      <c r="F219" s="3" t="s">
        <v>23</v>
      </c>
      <c r="G219" s="3">
        <v>388</v>
      </c>
      <c r="H219" s="3">
        <v>2348</v>
      </c>
      <c r="I219" s="3">
        <v>5362.1666666666597</v>
      </c>
    </row>
    <row r="220" spans="1:9" x14ac:dyDescent="0.2">
      <c r="A220" s="1" t="str">
        <f t="shared" si="3"/>
        <v>USA-Z-19</v>
      </c>
      <c r="B220" s="3" t="s">
        <v>5</v>
      </c>
      <c r="C220" s="3" t="s">
        <v>8</v>
      </c>
      <c r="D220" s="3">
        <v>19</v>
      </c>
      <c r="E220" s="3" t="s">
        <v>24</v>
      </c>
      <c r="F220" s="3" t="s">
        <v>23</v>
      </c>
      <c r="G220" s="3">
        <v>904.66666666666595</v>
      </c>
      <c r="H220" s="3">
        <v>2348</v>
      </c>
      <c r="I220" s="3">
        <v>5362.1666666666597</v>
      </c>
    </row>
    <row r="221" spans="1:9" x14ac:dyDescent="0.2">
      <c r="A221" s="1" t="str">
        <f t="shared" si="3"/>
        <v>USA-Z-20</v>
      </c>
      <c r="B221" s="3" t="s">
        <v>5</v>
      </c>
      <c r="C221" s="3" t="s">
        <v>8</v>
      </c>
      <c r="D221" s="3">
        <v>20</v>
      </c>
      <c r="E221" s="3" t="s">
        <v>24</v>
      </c>
      <c r="F221" s="3" t="s">
        <v>23</v>
      </c>
      <c r="G221" s="3">
        <v>491.33333333333297</v>
      </c>
      <c r="H221" s="3">
        <v>2348</v>
      </c>
      <c r="I221" s="3">
        <v>5362.1666666666597</v>
      </c>
    </row>
    <row r="222" spans="1:9" x14ac:dyDescent="0.2">
      <c r="A222" s="1" t="str">
        <f t="shared" si="3"/>
        <v>USA-Z-21</v>
      </c>
      <c r="B222" s="3" t="s">
        <v>5</v>
      </c>
      <c r="C222" s="3" t="s">
        <v>8</v>
      </c>
      <c r="D222" s="3">
        <v>21</v>
      </c>
      <c r="E222" s="3" t="s">
        <v>24</v>
      </c>
      <c r="F222" s="3" t="s">
        <v>23</v>
      </c>
      <c r="G222" s="3">
        <v>564</v>
      </c>
      <c r="H222" s="3">
        <v>2348</v>
      </c>
      <c r="I222" s="3">
        <v>5362.1666666666597</v>
      </c>
    </row>
    <row r="223" spans="1:9" x14ac:dyDescent="0.2">
      <c r="A223" s="1" t="str">
        <f t="shared" si="3"/>
        <v>USA-Z-22</v>
      </c>
      <c r="B223" s="3" t="s">
        <v>5</v>
      </c>
      <c r="C223" s="3" t="s">
        <v>8</v>
      </c>
      <c r="D223" s="3">
        <v>22</v>
      </c>
      <c r="E223" s="3" t="s">
        <v>19</v>
      </c>
      <c r="F223" s="3" t="s">
        <v>20</v>
      </c>
      <c r="G223" s="3">
        <v>365</v>
      </c>
      <c r="H223" s="3">
        <v>2636.6</v>
      </c>
      <c r="I223" s="3">
        <v>4247.1000000000004</v>
      </c>
    </row>
    <row r="224" spans="1:9" x14ac:dyDescent="0.2">
      <c r="A224" s="1" t="str">
        <f t="shared" si="3"/>
        <v>USA-Z-24</v>
      </c>
      <c r="B224" s="3" t="s">
        <v>5</v>
      </c>
      <c r="C224" s="3" t="s">
        <v>8</v>
      </c>
      <c r="D224" s="3">
        <v>24</v>
      </c>
      <c r="E224" s="3" t="s">
        <v>19</v>
      </c>
      <c r="F224" s="3" t="s">
        <v>20</v>
      </c>
      <c r="G224" s="3">
        <v>537</v>
      </c>
      <c r="H224" s="3">
        <v>2636.6</v>
      </c>
      <c r="I224" s="3">
        <v>4247.1000000000004</v>
      </c>
    </row>
    <row r="225" spans="1:9" x14ac:dyDescent="0.2">
      <c r="A225" s="1" t="str">
        <f t="shared" si="3"/>
        <v>USA-Z-15</v>
      </c>
      <c r="B225" s="3" t="s">
        <v>5</v>
      </c>
      <c r="C225" s="3" t="s">
        <v>8</v>
      </c>
      <c r="D225" s="3">
        <v>15</v>
      </c>
      <c r="E225" s="3" t="s">
        <v>22</v>
      </c>
      <c r="F225" s="3" t="s">
        <v>23</v>
      </c>
      <c r="G225" s="3">
        <v>731.66666666666595</v>
      </c>
      <c r="H225" s="3">
        <v>3014.1666666666601</v>
      </c>
      <c r="I225" s="3">
        <v>5362.1666666666597</v>
      </c>
    </row>
    <row r="226" spans="1:9" x14ac:dyDescent="0.2">
      <c r="A226" s="1" t="str">
        <f t="shared" si="3"/>
        <v>USA-Z-5</v>
      </c>
      <c r="B226" s="3" t="s">
        <v>5</v>
      </c>
      <c r="C226" s="3" t="s">
        <v>8</v>
      </c>
      <c r="D226" s="3">
        <v>5</v>
      </c>
      <c r="E226" s="3" t="s">
        <v>21</v>
      </c>
      <c r="F226" s="3" t="s">
        <v>20</v>
      </c>
      <c r="G226" s="3">
        <v>792</v>
      </c>
      <c r="H226" s="3">
        <v>1610.5</v>
      </c>
      <c r="I226" s="3">
        <v>4247.1000000000004</v>
      </c>
    </row>
    <row r="227" spans="1:9" x14ac:dyDescent="0.2">
      <c r="A227" s="1" t="str">
        <f t="shared" si="3"/>
        <v>USA-Z-18</v>
      </c>
      <c r="B227" s="3" t="s">
        <v>5</v>
      </c>
      <c r="C227" s="3" t="s">
        <v>8</v>
      </c>
      <c r="D227" s="3">
        <v>18</v>
      </c>
      <c r="E227" s="3" t="s">
        <v>24</v>
      </c>
      <c r="F227" s="3" t="s">
        <v>23</v>
      </c>
      <c r="G227" s="3">
        <v>0</v>
      </c>
      <c r="H227" s="3">
        <v>2348</v>
      </c>
      <c r="I227" s="3">
        <v>5362.1666666666597</v>
      </c>
    </row>
    <row r="228" spans="1:9" x14ac:dyDescent="0.2">
      <c r="A228" s="1" t="str">
        <f t="shared" si="3"/>
        <v>USA-Z-23</v>
      </c>
      <c r="B228" s="3" t="s">
        <v>5</v>
      </c>
      <c r="C228" s="3" t="s">
        <v>8</v>
      </c>
      <c r="D228" s="3">
        <v>23</v>
      </c>
      <c r="E228" s="3" t="s">
        <v>19</v>
      </c>
      <c r="F228" s="3" t="s">
        <v>20</v>
      </c>
      <c r="G228" s="3">
        <v>260</v>
      </c>
      <c r="H228" s="3">
        <v>2636.6</v>
      </c>
      <c r="I228" s="3">
        <v>4247.1000000000004</v>
      </c>
    </row>
  </sheetData>
  <mergeCells count="1">
    <mergeCell ref="B1:C1"/>
  </mergeCells>
  <pageMargins left="0.7" right="0.7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raw data</vt:lpstr>
      <vt:lpstr>clean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2022-03-26T17:49:06Z</dcterms:modified>
</cp:coreProperties>
</file>