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Chart" sheetId="1" r:id="rId1"/>
    <sheet name="Lookup" sheetId="2" r:id="rId2"/>
    <sheet name="Data" sheetId="3" r:id="rId3"/>
  </sheets>
  <calcPr calcId="145621"/>
</workbook>
</file>

<file path=xl/calcChain.xml><?xml version="1.0" encoding="utf-8"?>
<calcChain xmlns="http://schemas.openxmlformats.org/spreadsheetml/2006/main">
  <c r="G3" i="2" l="1"/>
  <c r="F3" i="2"/>
  <c r="E3" i="2"/>
  <c r="E5" i="2" s="1"/>
  <c r="D3" i="2"/>
  <c r="D5" i="2" s="1"/>
  <c r="C3" i="2"/>
  <c r="C5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4" i="3"/>
  <c r="E53" i="2" l="1"/>
  <c r="E45" i="2"/>
  <c r="E37" i="2"/>
  <c r="E51" i="2"/>
  <c r="E43" i="2"/>
  <c r="E35" i="2"/>
  <c r="E4" i="2"/>
  <c r="E49" i="2"/>
  <c r="E41" i="2"/>
  <c r="E33" i="2"/>
  <c r="E55" i="2"/>
  <c r="E47" i="2"/>
  <c r="E39" i="2"/>
  <c r="E31" i="2"/>
  <c r="F6" i="2"/>
  <c r="G4" i="2"/>
  <c r="D8" i="2"/>
  <c r="D52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27" i="2"/>
  <c r="E23" i="2"/>
  <c r="E19" i="2"/>
  <c r="E15" i="2"/>
  <c r="E11" i="2"/>
  <c r="E7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9" i="2"/>
  <c r="E25" i="2"/>
  <c r="E21" i="2"/>
  <c r="E17" i="2"/>
  <c r="E13" i="2"/>
  <c r="E9" i="2"/>
  <c r="D40" i="2"/>
  <c r="D32" i="2"/>
  <c r="D20" i="2"/>
  <c r="C24" i="2"/>
  <c r="C52" i="2"/>
  <c r="C36" i="2"/>
  <c r="C20" i="2"/>
  <c r="C48" i="2"/>
  <c r="C16" i="2"/>
  <c r="C32" i="2"/>
  <c r="C44" i="2"/>
  <c r="C28" i="2"/>
  <c r="C12" i="2"/>
  <c r="C56" i="2"/>
  <c r="C40" i="2"/>
  <c r="C8" i="2"/>
  <c r="D56" i="2"/>
  <c r="D36" i="2"/>
  <c r="D16" i="2"/>
  <c r="D48" i="2"/>
  <c r="D24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4" i="2"/>
  <c r="C53" i="2"/>
  <c r="C49" i="2"/>
  <c r="C45" i="2"/>
  <c r="C41" i="2"/>
  <c r="C37" i="2"/>
  <c r="C33" i="2"/>
  <c r="C29" i="2"/>
  <c r="C25" i="2"/>
  <c r="C21" i="2"/>
  <c r="C17" i="2"/>
  <c r="C13" i="2"/>
  <c r="C9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G6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4" i="2"/>
  <c r="F50" i="2"/>
  <c r="F46" i="2"/>
  <c r="F42" i="2"/>
  <c r="F38" i="2"/>
  <c r="F34" i="2"/>
  <c r="F30" i="2"/>
  <c r="F26" i="2"/>
  <c r="F22" i="2"/>
  <c r="F18" i="2"/>
  <c r="F14" i="2"/>
  <c r="F10" i="2"/>
  <c r="D44" i="2"/>
  <c r="D28" i="2"/>
  <c r="D12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4" i="2"/>
  <c r="D53" i="2"/>
  <c r="D49" i="2"/>
  <c r="D45" i="2"/>
  <c r="D41" i="2"/>
  <c r="D37" i="2"/>
  <c r="D33" i="2"/>
  <c r="D29" i="2"/>
  <c r="D25" i="2"/>
  <c r="D21" i="2"/>
  <c r="D17" i="2"/>
  <c r="D13" i="2"/>
  <c r="D9" i="2"/>
</calcChain>
</file>

<file path=xl/sharedStrings.xml><?xml version="1.0" encoding="utf-8"?>
<sst xmlns="http://schemas.openxmlformats.org/spreadsheetml/2006/main" count="1585" uniqueCount="119">
  <si>
    <t>Chart</t>
  </si>
  <si>
    <t>Data</t>
  </si>
  <si>
    <t>date</t>
  </si>
  <si>
    <t>Country</t>
  </si>
  <si>
    <t>TotalPrice</t>
  </si>
  <si>
    <t>Christmas</t>
  </si>
  <si>
    <t>New Year</t>
  </si>
  <si>
    <t>Valentine</t>
  </si>
  <si>
    <t>Easter</t>
  </si>
  <si>
    <t>Memorial</t>
  </si>
  <si>
    <t>Juneteenth</t>
  </si>
  <si>
    <t>4thJuly</t>
  </si>
  <si>
    <t>Labor Day</t>
  </si>
  <si>
    <t>Columbus Day</t>
  </si>
  <si>
    <t>Veterans Day</t>
  </si>
  <si>
    <t>Thanksgiving</t>
  </si>
  <si>
    <t>2010-48</t>
  </si>
  <si>
    <t>ALL</t>
  </si>
  <si>
    <t>2010-49</t>
  </si>
  <si>
    <t>2010-50</t>
  </si>
  <si>
    <t>2010-51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</si>
  <si>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</si>
  <si>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</si>
  <si>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</si>
  <si>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</si>
  <si>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</si>
  <si>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</si>
  <si>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</si>
  <si>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</si>
  <si>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</si>
  <si>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</si>
  <si>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</si>
  <si>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</si>
  <si>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2011-13</t>
  </si>
  <si>
    <t>2011-14</t>
  </si>
  <si>
    <t>2011-15</t>
  </si>
  <si>
    <t>2011-16</t>
  </si>
  <si>
    <t>2011-17</t>
  </si>
  <si>
    <t>2011-18</t>
  </si>
  <si>
    <t>2011-19</t>
  </si>
  <si>
    <t>2011-20</t>
  </si>
  <si>
    <t>2011-21</t>
  </si>
  <si>
    <t>2011-22</t>
  </si>
  <si>
    <t>2011-23</t>
  </si>
  <si>
    <t>2011-24</t>
  </si>
  <si>
    <t>2011-25</t>
  </si>
  <si>
    <t>2011-26</t>
  </si>
  <si>
    <t>2011-27</t>
  </si>
  <si>
    <t>2011-28</t>
  </si>
  <si>
    <t>2011-29</t>
  </si>
  <si>
    <t>2011-30</t>
  </si>
  <si>
    <t>2011-31</t>
  </si>
  <si>
    <t>2011-32</t>
  </si>
  <si>
    <t>2011-33</t>
  </si>
  <si>
    <t>2011-34</t>
  </si>
  <si>
    <t>2011-35</t>
  </si>
  <si>
    <t>2011-36</t>
  </si>
  <si>
    <t>2011-37</t>
  </si>
  <si>
    <t>2011-38</t>
  </si>
  <si>
    <t>2011-39</t>
  </si>
  <si>
    <t>2011-40</t>
  </si>
  <si>
    <t>2011-41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</si>
  <si>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</si>
  <si>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</si>
  <si>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</si>
  <si>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</si>
  <si>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</si>
  <si>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</si>
  <si>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</si>
  <si>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</si>
  <si>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Australia</t>
  </si>
  <si>
    <t>Austria</t>
  </si>
  <si>
    <t>Bahrain</t>
  </si>
  <si>
    <t>Belgium</t>
  </si>
  <si>
    <t>Brazil</t>
  </si>
  <si>
    <t>Canada</t>
  </si>
  <si>
    <t>Channel Islands</t>
  </si>
  <si>
    <t>Cyprus</t>
  </si>
  <si>
    <t>Czech Republic</t>
  </si>
  <si>
    <t>Denmark</t>
  </si>
  <si>
    <t>EIRE</t>
  </si>
  <si>
    <t>European Community</t>
  </si>
  <si>
    <t>Finland</t>
  </si>
  <si>
    <t>France</t>
  </si>
  <si>
    <t>Germany</t>
  </si>
  <si>
    <t>Greece</t>
  </si>
  <si>
    <t>Iceland</t>
  </si>
  <si>
    <t>Israel</t>
  </si>
  <si>
    <t>Italy</t>
  </si>
  <si>
    <t>Japan</t>
  </si>
  <si>
    <t>Lebanon</t>
  </si>
  <si>
    <t>Lithuania</t>
  </si>
  <si>
    <t>Malta</t>
  </si>
  <si>
    <t>Netherlands</t>
  </si>
  <si>
    <t>Norway</t>
  </si>
  <si>
    <t>Poland</t>
  </si>
  <si>
    <t>Portugal</t>
  </si>
  <si>
    <t>RSA</t>
  </si>
  <si>
    <t>Saudi Arabia</t>
  </si>
  <si>
    <t>Singapore</t>
  </si>
  <si>
    <t>Spain</t>
  </si>
  <si>
    <t>Sweden</t>
  </si>
  <si>
    <t>Switzerland</t>
  </si>
  <si>
    <t>United Arab Emirates</t>
  </si>
  <si>
    <t>United Kingdom</t>
  </si>
  <si>
    <t>Unspecified</t>
  </si>
  <si>
    <t>USA</t>
  </si>
  <si>
    <t>Lookup</t>
  </si>
  <si>
    <t>Select Country</t>
  </si>
  <si>
    <t>Country 1</t>
  </si>
  <si>
    <t>NONE</t>
  </si>
  <si>
    <t>Select Holiday</t>
  </si>
  <si>
    <t>Holiday 1</t>
  </si>
  <si>
    <t>Holiday 2</t>
  </si>
  <si>
    <t>Holiday 3</t>
  </si>
  <si>
    <t>Country 2</t>
  </si>
  <si>
    <t>User Selection - Drop Down</t>
  </si>
  <si>
    <t>FRANCE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</si>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</sst>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5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5"/>
      <color theme="0"/>
      <name val="Arial"/>
      <family val="2"/>
      <scheme val="minor"/>
    </font>
    <font>
      <sz val="15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Lookup!$C$3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cat>
            <c:strRef>
              <c:f>Lookup!$B$4:$B$56</c:f>
              <c:strCache>
                <c:ptCount val="53"/>
                <c:pt idx="0">
                  <c:v>2010-48</c:v>
                </c:pt>
                <c:pt idx="1">
                  <c:v>2010-49</c:v>
                </c:pt>
                <c:pt idx="2">
                  <c:v>2010-50</c:v>
                </c:pt>
                <c:pt idx="3">
                  <c:v>2010-51</c:v>
                </c:pt>
                <c:pt idx="4">
                  <c:v>2011-01</c:v>
                </c:pt>
                <c:pt idx="5">
                  <c:v>2011-02</c:v>
                </c:pt>
                <c:pt idx="6">
                  <c:v>2011-03</c:v>
                </c:pt>
                <c:pt idx="7">
                  <c:v>2011-04</c:v>
                </c:pt>
                <c:pt idx="8">
                  <c:v>2011-05</c:v>
                </c:pt>
                <c:pt idx="9">
                  <c:v>2011-06</c:v>
                </c:pt>
                <c:pt idx="10">
                  <c:v>2011-07</c:v>
                </c:pt>
                <c:pt idx="11">
                  <c:v>2011-08</c:v>
                </c:pt>
                <c:pt idx="12">
                  <c:v>2011-09</c:v>
                </c:pt>
                <c:pt idx="13">
                  <c:v>2011-10</c:v>
                </c:pt>
                <c:pt idx="14">
                  <c:v>2011-11</c:v>
                </c:pt>
                <c:pt idx="15">
                  <c:v>2011-12</c:v>
                </c:pt>
                <c:pt idx="16">
                  <c:v>2011-13</c:v>
                </c:pt>
                <c:pt idx="17">
                  <c:v>2011-14</c:v>
                </c:pt>
                <c:pt idx="18">
                  <c:v>2011-15</c:v>
                </c:pt>
                <c:pt idx="19">
                  <c:v>2011-16</c:v>
                </c:pt>
                <c:pt idx="20">
                  <c:v>2011-17</c:v>
                </c:pt>
                <c:pt idx="21">
                  <c:v>2011-18</c:v>
                </c:pt>
                <c:pt idx="22">
                  <c:v>2011-19</c:v>
                </c:pt>
                <c:pt idx="23">
                  <c:v>2011-20</c:v>
                </c:pt>
                <c:pt idx="24">
                  <c:v>2011-21</c:v>
                </c:pt>
                <c:pt idx="25">
                  <c:v>2011-22</c:v>
                </c:pt>
                <c:pt idx="26">
                  <c:v>2011-23</c:v>
                </c:pt>
                <c:pt idx="27">
                  <c:v>2011-24</c:v>
                </c:pt>
                <c:pt idx="28">
                  <c:v>2011-25</c:v>
                </c:pt>
                <c:pt idx="29">
                  <c:v>2011-26</c:v>
                </c:pt>
                <c:pt idx="30">
                  <c:v>2011-27</c:v>
                </c:pt>
                <c:pt idx="31">
                  <c:v>2011-28</c:v>
                </c:pt>
                <c:pt idx="32">
                  <c:v>2011-29</c:v>
                </c:pt>
                <c:pt idx="33">
                  <c:v>2011-30</c:v>
                </c:pt>
                <c:pt idx="34">
                  <c:v>2011-31</c:v>
                </c:pt>
                <c:pt idx="35">
                  <c:v>2011-32</c:v>
                </c:pt>
                <c:pt idx="36">
                  <c:v>2011-33</c:v>
                </c:pt>
                <c:pt idx="37">
                  <c:v>2011-34</c:v>
                </c:pt>
                <c:pt idx="38">
                  <c:v>2011-35</c:v>
                </c:pt>
                <c:pt idx="39">
                  <c:v>2011-36</c:v>
                </c:pt>
                <c:pt idx="40">
                  <c:v>2011-37</c:v>
                </c:pt>
                <c:pt idx="41">
                  <c:v>2011-38</c:v>
                </c:pt>
                <c:pt idx="42">
                  <c:v>2011-39</c:v>
                </c:pt>
                <c:pt idx="43">
                  <c:v>2011-40</c:v>
                </c:pt>
                <c:pt idx="44">
                  <c:v>2011-41</c:v>
                </c:pt>
                <c:pt idx="45">
                  <c:v>2011-42</c:v>
                </c:pt>
                <c:pt idx="46">
                  <c:v>2011-43</c:v>
                </c:pt>
                <c:pt idx="47">
                  <c:v>2011-44</c:v>
                </c:pt>
                <c:pt idx="48">
                  <c:v>2011-45</c:v>
                </c:pt>
                <c:pt idx="49">
                  <c:v>2011-46</c:v>
                </c:pt>
                <c:pt idx="50">
                  <c:v>2011-47</c:v>
                </c:pt>
                <c:pt idx="51">
                  <c:v>2011-48</c:v>
                </c:pt>
                <c:pt idx="52">
                  <c:v>2011-49</c:v>
                </c:pt>
              </c:strCache>
            </c:strRef>
          </c:cat>
          <c:val>
            <c:numRef>
              <c:f>Lookup!$C$4:$C$56</c:f>
              <c:numCache>
                <c:formatCode>#,##0</c:formatCode>
                <c:ptCount val="53"/>
                <c:pt idx="0">
                  <c:v>672.89</c:v>
                </c:pt>
                <c:pt idx="1">
                  <c:v>884.4</c:v>
                </c:pt>
                <c:pt idx="2">
                  <c:v>57.73</c:v>
                </c:pt>
                <c:pt idx="3">
                  <c:v>472.95</c:v>
                </c:pt>
                <c:pt idx="4">
                  <c:v>646.20000000000005</c:v>
                </c:pt>
                <c:pt idx="5">
                  <c:v>1670.1499999999901</c:v>
                </c:pt>
                <c:pt idx="6">
                  <c:v>779.81</c:v>
                </c:pt>
                <c:pt idx="7">
                  <c:v>228.51999999999899</c:v>
                </c:pt>
                <c:pt idx="8">
                  <c:v>987</c:v>
                </c:pt>
                <c:pt idx="9">
                  <c:v>197.39999999999901</c:v>
                </c:pt>
                <c:pt idx="10">
                  <c:v>744.1</c:v>
                </c:pt>
                <c:pt idx="11">
                  <c:v>366.41999999999899</c:v>
                </c:pt>
                <c:pt idx="12">
                  <c:v>659.53</c:v>
                </c:pt>
                <c:pt idx="13">
                  <c:v>183.54</c:v>
                </c:pt>
                <c:pt idx="14">
                  <c:v>340.099999999999</c:v>
                </c:pt>
                <c:pt idx="15">
                  <c:v>651.57999999999902</c:v>
                </c:pt>
                <c:pt idx="16">
                  <c:v>1595.62</c:v>
                </c:pt>
                <c:pt idx="17">
                  <c:v>156.80000000000001</c:v>
                </c:pt>
                <c:pt idx="18">
                  <c:v>384.48999999999899</c:v>
                </c:pt>
                <c:pt idx="19">
                  <c:v>298.94999999999902</c:v>
                </c:pt>
                <c:pt idx="20">
                  <c:v>82.1</c:v>
                </c:pt>
                <c:pt idx="21">
                  <c:v>668.6</c:v>
                </c:pt>
                <c:pt idx="22">
                  <c:v>1092.04</c:v>
                </c:pt>
                <c:pt idx="23">
                  <c:v>1084.95</c:v>
                </c:pt>
                <c:pt idx="24">
                  <c:v>612.65</c:v>
                </c:pt>
                <c:pt idx="25">
                  <c:v>648.64</c:v>
                </c:pt>
                <c:pt idx="26">
                  <c:v>675.11</c:v>
                </c:pt>
                <c:pt idx="27">
                  <c:v>1429.47999999999</c:v>
                </c:pt>
                <c:pt idx="28">
                  <c:v>479.74</c:v>
                </c:pt>
                <c:pt idx="29">
                  <c:v>221.9</c:v>
                </c:pt>
                <c:pt idx="30">
                  <c:v>427.86</c:v>
                </c:pt>
                <c:pt idx="31">
                  <c:v>440.36</c:v>
                </c:pt>
                <c:pt idx="32">
                  <c:v>209.23999999999899</c:v>
                </c:pt>
                <c:pt idx="33">
                  <c:v>210.97</c:v>
                </c:pt>
                <c:pt idx="34">
                  <c:v>431.6</c:v>
                </c:pt>
                <c:pt idx="35">
                  <c:v>192.67999999999901</c:v>
                </c:pt>
                <c:pt idx="36">
                  <c:v>772.51</c:v>
                </c:pt>
                <c:pt idx="37">
                  <c:v>671.36999999999898</c:v>
                </c:pt>
                <c:pt idx="38">
                  <c:v>1011.03999999999</c:v>
                </c:pt>
                <c:pt idx="39">
                  <c:v>1570.28999999999</c:v>
                </c:pt>
                <c:pt idx="40">
                  <c:v>365.46</c:v>
                </c:pt>
                <c:pt idx="41">
                  <c:v>1586.3599999999899</c:v>
                </c:pt>
                <c:pt idx="42">
                  <c:v>701.01999999999896</c:v>
                </c:pt>
                <c:pt idx="43">
                  <c:v>749.35999999999899</c:v>
                </c:pt>
                <c:pt idx="44">
                  <c:v>1106.44</c:v>
                </c:pt>
                <c:pt idx="45">
                  <c:v>606.29</c:v>
                </c:pt>
                <c:pt idx="46">
                  <c:v>1710.1399999999901</c:v>
                </c:pt>
                <c:pt idx="47">
                  <c:v>721.68</c:v>
                </c:pt>
                <c:pt idx="48">
                  <c:v>1242.6600000000001</c:v>
                </c:pt>
                <c:pt idx="49">
                  <c:v>1728.9199999999901</c:v>
                </c:pt>
                <c:pt idx="50">
                  <c:v>814.24</c:v>
                </c:pt>
                <c:pt idx="51">
                  <c:v>1628.95</c:v>
                </c:pt>
                <c:pt idx="52">
                  <c:v>832.5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Lookup!$D$3</c:f>
              <c:strCache>
                <c:ptCount val="1"/>
                <c:pt idx="0">
                  <c:v>SPAIN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Lookup!$B$4:$B$56</c:f>
              <c:strCache>
                <c:ptCount val="53"/>
                <c:pt idx="0">
                  <c:v>2010-48</c:v>
                </c:pt>
                <c:pt idx="1">
                  <c:v>2010-49</c:v>
                </c:pt>
                <c:pt idx="2">
                  <c:v>2010-50</c:v>
                </c:pt>
                <c:pt idx="3">
                  <c:v>2010-51</c:v>
                </c:pt>
                <c:pt idx="4">
                  <c:v>2011-01</c:v>
                </c:pt>
                <c:pt idx="5">
                  <c:v>2011-02</c:v>
                </c:pt>
                <c:pt idx="6">
                  <c:v>2011-03</c:v>
                </c:pt>
                <c:pt idx="7">
                  <c:v>2011-04</c:v>
                </c:pt>
                <c:pt idx="8">
                  <c:v>2011-05</c:v>
                </c:pt>
                <c:pt idx="9">
                  <c:v>2011-06</c:v>
                </c:pt>
                <c:pt idx="10">
                  <c:v>2011-07</c:v>
                </c:pt>
                <c:pt idx="11">
                  <c:v>2011-08</c:v>
                </c:pt>
                <c:pt idx="12">
                  <c:v>2011-09</c:v>
                </c:pt>
                <c:pt idx="13">
                  <c:v>2011-10</c:v>
                </c:pt>
                <c:pt idx="14">
                  <c:v>2011-11</c:v>
                </c:pt>
                <c:pt idx="15">
                  <c:v>2011-12</c:v>
                </c:pt>
                <c:pt idx="16">
                  <c:v>2011-13</c:v>
                </c:pt>
                <c:pt idx="17">
                  <c:v>2011-14</c:v>
                </c:pt>
                <c:pt idx="18">
                  <c:v>2011-15</c:v>
                </c:pt>
                <c:pt idx="19">
                  <c:v>2011-16</c:v>
                </c:pt>
                <c:pt idx="20">
                  <c:v>2011-17</c:v>
                </c:pt>
                <c:pt idx="21">
                  <c:v>2011-18</c:v>
                </c:pt>
                <c:pt idx="22">
                  <c:v>2011-19</c:v>
                </c:pt>
                <c:pt idx="23">
                  <c:v>2011-20</c:v>
                </c:pt>
                <c:pt idx="24">
                  <c:v>2011-21</c:v>
                </c:pt>
                <c:pt idx="25">
                  <c:v>2011-22</c:v>
                </c:pt>
                <c:pt idx="26">
                  <c:v>2011-23</c:v>
                </c:pt>
                <c:pt idx="27">
                  <c:v>2011-24</c:v>
                </c:pt>
                <c:pt idx="28">
                  <c:v>2011-25</c:v>
                </c:pt>
                <c:pt idx="29">
                  <c:v>2011-26</c:v>
                </c:pt>
                <c:pt idx="30">
                  <c:v>2011-27</c:v>
                </c:pt>
                <c:pt idx="31">
                  <c:v>2011-28</c:v>
                </c:pt>
                <c:pt idx="32">
                  <c:v>2011-29</c:v>
                </c:pt>
                <c:pt idx="33">
                  <c:v>2011-30</c:v>
                </c:pt>
                <c:pt idx="34">
                  <c:v>2011-31</c:v>
                </c:pt>
                <c:pt idx="35">
                  <c:v>2011-32</c:v>
                </c:pt>
                <c:pt idx="36">
                  <c:v>2011-33</c:v>
                </c:pt>
                <c:pt idx="37">
                  <c:v>2011-34</c:v>
                </c:pt>
                <c:pt idx="38">
                  <c:v>2011-35</c:v>
                </c:pt>
                <c:pt idx="39">
                  <c:v>2011-36</c:v>
                </c:pt>
                <c:pt idx="40">
                  <c:v>2011-37</c:v>
                </c:pt>
                <c:pt idx="41">
                  <c:v>2011-38</c:v>
                </c:pt>
                <c:pt idx="42">
                  <c:v>2011-39</c:v>
                </c:pt>
                <c:pt idx="43">
                  <c:v>2011-40</c:v>
                </c:pt>
                <c:pt idx="44">
                  <c:v>2011-41</c:v>
                </c:pt>
                <c:pt idx="45">
                  <c:v>2011-42</c:v>
                </c:pt>
                <c:pt idx="46">
                  <c:v>2011-43</c:v>
                </c:pt>
                <c:pt idx="47">
                  <c:v>2011-44</c:v>
                </c:pt>
                <c:pt idx="48">
                  <c:v>2011-45</c:v>
                </c:pt>
                <c:pt idx="49">
                  <c:v>2011-46</c:v>
                </c:pt>
                <c:pt idx="50">
                  <c:v>2011-47</c:v>
                </c:pt>
                <c:pt idx="51">
                  <c:v>2011-48</c:v>
                </c:pt>
                <c:pt idx="52">
                  <c:v>2011-49</c:v>
                </c:pt>
              </c:strCache>
            </c:strRef>
          </c:cat>
          <c:val>
            <c:numRef>
              <c:f>Lookup!$D$4:$D$56</c:f>
              <c:numCache>
                <c:formatCode>#,##0</c:formatCode>
                <c:ptCount val="53"/>
                <c:pt idx="0">
                  <c:v>0</c:v>
                </c:pt>
                <c:pt idx="1">
                  <c:v>4.3499999999999996</c:v>
                </c:pt>
                <c:pt idx="2">
                  <c:v>322.10000000000002</c:v>
                </c:pt>
                <c:pt idx="3">
                  <c:v>0</c:v>
                </c:pt>
                <c:pt idx="4">
                  <c:v>127.34</c:v>
                </c:pt>
                <c:pt idx="5">
                  <c:v>1640.75</c:v>
                </c:pt>
                <c:pt idx="6">
                  <c:v>315.219999999999</c:v>
                </c:pt>
                <c:pt idx="7">
                  <c:v>272.979999999999</c:v>
                </c:pt>
                <c:pt idx="8">
                  <c:v>109.53</c:v>
                </c:pt>
                <c:pt idx="9">
                  <c:v>93.98</c:v>
                </c:pt>
                <c:pt idx="10">
                  <c:v>-2.95</c:v>
                </c:pt>
                <c:pt idx="11">
                  <c:v>0</c:v>
                </c:pt>
                <c:pt idx="12">
                  <c:v>63.85</c:v>
                </c:pt>
                <c:pt idx="13">
                  <c:v>-25.5</c:v>
                </c:pt>
                <c:pt idx="14">
                  <c:v>184.25</c:v>
                </c:pt>
                <c:pt idx="15">
                  <c:v>769.45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181.58</c:v>
                </c:pt>
                <c:pt idx="20">
                  <c:v>114</c:v>
                </c:pt>
                <c:pt idx="21">
                  <c:v>244.12</c:v>
                </c:pt>
                <c:pt idx="22">
                  <c:v>0</c:v>
                </c:pt>
                <c:pt idx="23">
                  <c:v>0</c:v>
                </c:pt>
                <c:pt idx="24">
                  <c:v>20.399999999999999</c:v>
                </c:pt>
                <c:pt idx="25">
                  <c:v>381.28</c:v>
                </c:pt>
                <c:pt idx="26">
                  <c:v>174.64</c:v>
                </c:pt>
                <c:pt idx="27">
                  <c:v>469.89</c:v>
                </c:pt>
                <c:pt idx="28">
                  <c:v>17.399999999999999</c:v>
                </c:pt>
                <c:pt idx="29">
                  <c:v>0</c:v>
                </c:pt>
                <c:pt idx="30">
                  <c:v>326.56</c:v>
                </c:pt>
                <c:pt idx="31">
                  <c:v>59.019999999999897</c:v>
                </c:pt>
                <c:pt idx="32">
                  <c:v>31.8</c:v>
                </c:pt>
                <c:pt idx="33">
                  <c:v>463.31</c:v>
                </c:pt>
                <c:pt idx="34">
                  <c:v>156.94</c:v>
                </c:pt>
                <c:pt idx="35">
                  <c:v>0</c:v>
                </c:pt>
                <c:pt idx="36">
                  <c:v>150.74</c:v>
                </c:pt>
                <c:pt idx="37">
                  <c:v>351.87</c:v>
                </c:pt>
                <c:pt idx="38">
                  <c:v>7.45</c:v>
                </c:pt>
                <c:pt idx="39">
                  <c:v>467.51</c:v>
                </c:pt>
                <c:pt idx="40">
                  <c:v>0</c:v>
                </c:pt>
                <c:pt idx="41">
                  <c:v>613.24</c:v>
                </c:pt>
                <c:pt idx="42">
                  <c:v>66.599999999999994</c:v>
                </c:pt>
                <c:pt idx="43">
                  <c:v>125.55999999999899</c:v>
                </c:pt>
                <c:pt idx="44">
                  <c:v>350.4</c:v>
                </c:pt>
                <c:pt idx="45">
                  <c:v>-607.41</c:v>
                </c:pt>
                <c:pt idx="46">
                  <c:v>457.599999999999</c:v>
                </c:pt>
                <c:pt idx="47">
                  <c:v>241.26</c:v>
                </c:pt>
                <c:pt idx="48">
                  <c:v>286.06</c:v>
                </c:pt>
                <c:pt idx="49">
                  <c:v>517.57999999999902</c:v>
                </c:pt>
                <c:pt idx="50">
                  <c:v>81.309999999999903</c:v>
                </c:pt>
                <c:pt idx="51">
                  <c:v>28.29</c:v>
                </c:pt>
                <c:pt idx="52">
                  <c:v>132.46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64512"/>
        <c:axId val="153326656"/>
      </c:lineChart>
      <c:lineChart>
        <c:grouping val="standard"/>
        <c:varyColors val="0"/>
        <c:ser>
          <c:idx val="2"/>
          <c:order val="2"/>
          <c:tx>
            <c:strRef>
              <c:f>Lookup!$E$3</c:f>
              <c:strCache>
                <c:ptCount val="1"/>
                <c:pt idx="0">
                  <c:v>New Year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strRef>
              <c:f>Lookup!$B$4:$B$56</c:f>
              <c:strCache>
                <c:ptCount val="53"/>
                <c:pt idx="0">
                  <c:v>2010-48</c:v>
                </c:pt>
                <c:pt idx="1">
                  <c:v>2010-49</c:v>
                </c:pt>
                <c:pt idx="2">
                  <c:v>2010-50</c:v>
                </c:pt>
                <c:pt idx="3">
                  <c:v>2010-51</c:v>
                </c:pt>
                <c:pt idx="4">
                  <c:v>2011-01</c:v>
                </c:pt>
                <c:pt idx="5">
                  <c:v>2011-02</c:v>
                </c:pt>
                <c:pt idx="6">
                  <c:v>2011-03</c:v>
                </c:pt>
                <c:pt idx="7">
                  <c:v>2011-04</c:v>
                </c:pt>
                <c:pt idx="8">
                  <c:v>2011-05</c:v>
                </c:pt>
                <c:pt idx="9">
                  <c:v>2011-06</c:v>
                </c:pt>
                <c:pt idx="10">
                  <c:v>2011-07</c:v>
                </c:pt>
                <c:pt idx="11">
                  <c:v>2011-08</c:v>
                </c:pt>
                <c:pt idx="12">
                  <c:v>2011-09</c:v>
                </c:pt>
                <c:pt idx="13">
                  <c:v>2011-10</c:v>
                </c:pt>
                <c:pt idx="14">
                  <c:v>2011-11</c:v>
                </c:pt>
                <c:pt idx="15">
                  <c:v>2011-12</c:v>
                </c:pt>
                <c:pt idx="16">
                  <c:v>2011-13</c:v>
                </c:pt>
                <c:pt idx="17">
                  <c:v>2011-14</c:v>
                </c:pt>
                <c:pt idx="18">
                  <c:v>2011-15</c:v>
                </c:pt>
                <c:pt idx="19">
                  <c:v>2011-16</c:v>
                </c:pt>
                <c:pt idx="20">
                  <c:v>2011-17</c:v>
                </c:pt>
                <c:pt idx="21">
                  <c:v>2011-18</c:v>
                </c:pt>
                <c:pt idx="22">
                  <c:v>2011-19</c:v>
                </c:pt>
                <c:pt idx="23">
                  <c:v>2011-20</c:v>
                </c:pt>
                <c:pt idx="24">
                  <c:v>2011-21</c:v>
                </c:pt>
                <c:pt idx="25">
                  <c:v>2011-22</c:v>
                </c:pt>
                <c:pt idx="26">
                  <c:v>2011-23</c:v>
                </c:pt>
                <c:pt idx="27">
                  <c:v>2011-24</c:v>
                </c:pt>
                <c:pt idx="28">
                  <c:v>2011-25</c:v>
                </c:pt>
                <c:pt idx="29">
                  <c:v>2011-26</c:v>
                </c:pt>
                <c:pt idx="30">
                  <c:v>2011-27</c:v>
                </c:pt>
                <c:pt idx="31">
                  <c:v>2011-28</c:v>
                </c:pt>
                <c:pt idx="32">
                  <c:v>2011-29</c:v>
                </c:pt>
                <c:pt idx="33">
                  <c:v>2011-30</c:v>
                </c:pt>
                <c:pt idx="34">
                  <c:v>2011-31</c:v>
                </c:pt>
                <c:pt idx="35">
                  <c:v>2011-32</c:v>
                </c:pt>
                <c:pt idx="36">
                  <c:v>2011-33</c:v>
                </c:pt>
                <c:pt idx="37">
                  <c:v>2011-34</c:v>
                </c:pt>
                <c:pt idx="38">
                  <c:v>2011-35</c:v>
                </c:pt>
                <c:pt idx="39">
                  <c:v>2011-36</c:v>
                </c:pt>
                <c:pt idx="40">
                  <c:v>2011-37</c:v>
                </c:pt>
                <c:pt idx="41">
                  <c:v>2011-38</c:v>
                </c:pt>
                <c:pt idx="42">
                  <c:v>2011-39</c:v>
                </c:pt>
                <c:pt idx="43">
                  <c:v>2011-40</c:v>
                </c:pt>
                <c:pt idx="44">
                  <c:v>2011-41</c:v>
                </c:pt>
                <c:pt idx="45">
                  <c:v>2011-42</c:v>
                </c:pt>
                <c:pt idx="46">
                  <c:v>2011-43</c:v>
                </c:pt>
                <c:pt idx="47">
                  <c:v>2011-44</c:v>
                </c:pt>
                <c:pt idx="48">
                  <c:v>2011-45</c:v>
                </c:pt>
                <c:pt idx="49">
                  <c:v>2011-46</c:v>
                </c:pt>
                <c:pt idx="50">
                  <c:v>2011-47</c:v>
                </c:pt>
                <c:pt idx="51">
                  <c:v>2011-48</c:v>
                </c:pt>
                <c:pt idx="52">
                  <c:v>2011-49</c:v>
                </c:pt>
              </c:strCache>
            </c:strRef>
          </c:cat>
          <c:val>
            <c:numRef>
              <c:f>Lookup!$E$4:$E$56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Lookup!$F$3</c:f>
              <c:strCache>
                <c:ptCount val="1"/>
                <c:pt idx="0">
                  <c:v>Easter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Lookup!$B$4:$B$56</c:f>
              <c:strCache>
                <c:ptCount val="53"/>
                <c:pt idx="0">
                  <c:v>2010-48</c:v>
                </c:pt>
                <c:pt idx="1">
                  <c:v>2010-49</c:v>
                </c:pt>
                <c:pt idx="2">
                  <c:v>2010-50</c:v>
                </c:pt>
                <c:pt idx="3">
                  <c:v>2010-51</c:v>
                </c:pt>
                <c:pt idx="4">
                  <c:v>2011-01</c:v>
                </c:pt>
                <c:pt idx="5">
                  <c:v>2011-02</c:v>
                </c:pt>
                <c:pt idx="6">
                  <c:v>2011-03</c:v>
                </c:pt>
                <c:pt idx="7">
                  <c:v>2011-04</c:v>
                </c:pt>
                <c:pt idx="8">
                  <c:v>2011-05</c:v>
                </c:pt>
                <c:pt idx="9">
                  <c:v>2011-06</c:v>
                </c:pt>
                <c:pt idx="10">
                  <c:v>2011-07</c:v>
                </c:pt>
                <c:pt idx="11">
                  <c:v>2011-08</c:v>
                </c:pt>
                <c:pt idx="12">
                  <c:v>2011-09</c:v>
                </c:pt>
                <c:pt idx="13">
                  <c:v>2011-10</c:v>
                </c:pt>
                <c:pt idx="14">
                  <c:v>2011-11</c:v>
                </c:pt>
                <c:pt idx="15">
                  <c:v>2011-12</c:v>
                </c:pt>
                <c:pt idx="16">
                  <c:v>2011-13</c:v>
                </c:pt>
                <c:pt idx="17">
                  <c:v>2011-14</c:v>
                </c:pt>
                <c:pt idx="18">
                  <c:v>2011-15</c:v>
                </c:pt>
                <c:pt idx="19">
                  <c:v>2011-16</c:v>
                </c:pt>
                <c:pt idx="20">
                  <c:v>2011-17</c:v>
                </c:pt>
                <c:pt idx="21">
                  <c:v>2011-18</c:v>
                </c:pt>
                <c:pt idx="22">
                  <c:v>2011-19</c:v>
                </c:pt>
                <c:pt idx="23">
                  <c:v>2011-20</c:v>
                </c:pt>
                <c:pt idx="24">
                  <c:v>2011-21</c:v>
                </c:pt>
                <c:pt idx="25">
                  <c:v>2011-22</c:v>
                </c:pt>
                <c:pt idx="26">
                  <c:v>2011-23</c:v>
                </c:pt>
                <c:pt idx="27">
                  <c:v>2011-24</c:v>
                </c:pt>
                <c:pt idx="28">
                  <c:v>2011-25</c:v>
                </c:pt>
                <c:pt idx="29">
                  <c:v>2011-26</c:v>
                </c:pt>
                <c:pt idx="30">
                  <c:v>2011-27</c:v>
                </c:pt>
                <c:pt idx="31">
                  <c:v>2011-28</c:v>
                </c:pt>
                <c:pt idx="32">
                  <c:v>2011-29</c:v>
                </c:pt>
                <c:pt idx="33">
                  <c:v>2011-30</c:v>
                </c:pt>
                <c:pt idx="34">
                  <c:v>2011-31</c:v>
                </c:pt>
                <c:pt idx="35">
                  <c:v>2011-32</c:v>
                </c:pt>
                <c:pt idx="36">
                  <c:v>2011-33</c:v>
                </c:pt>
                <c:pt idx="37">
                  <c:v>2011-34</c:v>
                </c:pt>
                <c:pt idx="38">
                  <c:v>2011-35</c:v>
                </c:pt>
                <c:pt idx="39">
                  <c:v>2011-36</c:v>
                </c:pt>
                <c:pt idx="40">
                  <c:v>2011-37</c:v>
                </c:pt>
                <c:pt idx="41">
                  <c:v>2011-38</c:v>
                </c:pt>
                <c:pt idx="42">
                  <c:v>2011-39</c:v>
                </c:pt>
                <c:pt idx="43">
                  <c:v>2011-40</c:v>
                </c:pt>
                <c:pt idx="44">
                  <c:v>2011-41</c:v>
                </c:pt>
                <c:pt idx="45">
                  <c:v>2011-42</c:v>
                </c:pt>
                <c:pt idx="46">
                  <c:v>2011-43</c:v>
                </c:pt>
                <c:pt idx="47">
                  <c:v>2011-44</c:v>
                </c:pt>
                <c:pt idx="48">
                  <c:v>2011-45</c:v>
                </c:pt>
                <c:pt idx="49">
                  <c:v>2011-46</c:v>
                </c:pt>
                <c:pt idx="50">
                  <c:v>2011-47</c:v>
                </c:pt>
                <c:pt idx="51">
                  <c:v>2011-48</c:v>
                </c:pt>
                <c:pt idx="52">
                  <c:v>2011-49</c:v>
                </c:pt>
              </c:strCache>
            </c:strRef>
          </c:cat>
          <c:val>
            <c:numRef>
              <c:f>Lookup!$F$4:$F$56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Lookup!$G$3</c:f>
              <c:strCache>
                <c:ptCount val="1"/>
                <c:pt idx="0">
                  <c:v>Labor Day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strRef>
              <c:f>Lookup!$B$4:$B$56</c:f>
              <c:strCache>
                <c:ptCount val="53"/>
                <c:pt idx="0">
                  <c:v>2010-48</c:v>
                </c:pt>
                <c:pt idx="1">
                  <c:v>2010-49</c:v>
                </c:pt>
                <c:pt idx="2">
                  <c:v>2010-50</c:v>
                </c:pt>
                <c:pt idx="3">
                  <c:v>2010-51</c:v>
                </c:pt>
                <c:pt idx="4">
                  <c:v>2011-01</c:v>
                </c:pt>
                <c:pt idx="5">
                  <c:v>2011-02</c:v>
                </c:pt>
                <c:pt idx="6">
                  <c:v>2011-03</c:v>
                </c:pt>
                <c:pt idx="7">
                  <c:v>2011-04</c:v>
                </c:pt>
                <c:pt idx="8">
                  <c:v>2011-05</c:v>
                </c:pt>
                <c:pt idx="9">
                  <c:v>2011-06</c:v>
                </c:pt>
                <c:pt idx="10">
                  <c:v>2011-07</c:v>
                </c:pt>
                <c:pt idx="11">
                  <c:v>2011-08</c:v>
                </c:pt>
                <c:pt idx="12">
                  <c:v>2011-09</c:v>
                </c:pt>
                <c:pt idx="13">
                  <c:v>2011-10</c:v>
                </c:pt>
                <c:pt idx="14">
                  <c:v>2011-11</c:v>
                </c:pt>
                <c:pt idx="15">
                  <c:v>2011-12</c:v>
                </c:pt>
                <c:pt idx="16">
                  <c:v>2011-13</c:v>
                </c:pt>
                <c:pt idx="17">
                  <c:v>2011-14</c:v>
                </c:pt>
                <c:pt idx="18">
                  <c:v>2011-15</c:v>
                </c:pt>
                <c:pt idx="19">
                  <c:v>2011-16</c:v>
                </c:pt>
                <c:pt idx="20">
                  <c:v>2011-17</c:v>
                </c:pt>
                <c:pt idx="21">
                  <c:v>2011-18</c:v>
                </c:pt>
                <c:pt idx="22">
                  <c:v>2011-19</c:v>
                </c:pt>
                <c:pt idx="23">
                  <c:v>2011-20</c:v>
                </c:pt>
                <c:pt idx="24">
                  <c:v>2011-21</c:v>
                </c:pt>
                <c:pt idx="25">
                  <c:v>2011-22</c:v>
                </c:pt>
                <c:pt idx="26">
                  <c:v>2011-23</c:v>
                </c:pt>
                <c:pt idx="27">
                  <c:v>2011-24</c:v>
                </c:pt>
                <c:pt idx="28">
                  <c:v>2011-25</c:v>
                </c:pt>
                <c:pt idx="29">
                  <c:v>2011-26</c:v>
                </c:pt>
                <c:pt idx="30">
                  <c:v>2011-27</c:v>
                </c:pt>
                <c:pt idx="31">
                  <c:v>2011-28</c:v>
                </c:pt>
                <c:pt idx="32">
                  <c:v>2011-29</c:v>
                </c:pt>
                <c:pt idx="33">
                  <c:v>2011-30</c:v>
                </c:pt>
                <c:pt idx="34">
                  <c:v>2011-31</c:v>
                </c:pt>
                <c:pt idx="35">
                  <c:v>2011-32</c:v>
                </c:pt>
                <c:pt idx="36">
                  <c:v>2011-33</c:v>
                </c:pt>
                <c:pt idx="37">
                  <c:v>2011-34</c:v>
                </c:pt>
                <c:pt idx="38">
                  <c:v>2011-35</c:v>
                </c:pt>
                <c:pt idx="39">
                  <c:v>2011-36</c:v>
                </c:pt>
                <c:pt idx="40">
                  <c:v>2011-37</c:v>
                </c:pt>
                <c:pt idx="41">
                  <c:v>2011-38</c:v>
                </c:pt>
                <c:pt idx="42">
                  <c:v>2011-39</c:v>
                </c:pt>
                <c:pt idx="43">
                  <c:v>2011-40</c:v>
                </c:pt>
                <c:pt idx="44">
                  <c:v>2011-41</c:v>
                </c:pt>
                <c:pt idx="45">
                  <c:v>2011-42</c:v>
                </c:pt>
                <c:pt idx="46">
                  <c:v>2011-43</c:v>
                </c:pt>
                <c:pt idx="47">
                  <c:v>2011-44</c:v>
                </c:pt>
                <c:pt idx="48">
                  <c:v>2011-45</c:v>
                </c:pt>
                <c:pt idx="49">
                  <c:v>2011-46</c:v>
                </c:pt>
                <c:pt idx="50">
                  <c:v>2011-47</c:v>
                </c:pt>
                <c:pt idx="51">
                  <c:v>2011-48</c:v>
                </c:pt>
                <c:pt idx="52">
                  <c:v>2011-49</c:v>
                </c:pt>
              </c:strCache>
            </c:strRef>
          </c:cat>
          <c:val>
            <c:numRef>
              <c:f>Lookup!$G$4:$G$56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22784"/>
        <c:axId val="308136768"/>
      </c:lineChart>
      <c:catAx>
        <c:axId val="302464512"/>
        <c:scaling>
          <c:orientation val="minMax"/>
        </c:scaling>
        <c:delete val="0"/>
        <c:axPos val="b"/>
        <c:majorTickMark val="out"/>
        <c:minorTickMark val="none"/>
        <c:tickLblPos val="low"/>
        <c:crossAx val="153326656"/>
        <c:crosses val="autoZero"/>
        <c:auto val="1"/>
        <c:lblAlgn val="ctr"/>
        <c:lblOffset val="100"/>
        <c:noMultiLvlLbl val="0"/>
      </c:catAx>
      <c:valAx>
        <c:axId val="153326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02464512"/>
        <c:crosses val="autoZero"/>
        <c:crossBetween val="between"/>
      </c:valAx>
      <c:valAx>
        <c:axId val="308136768"/>
        <c:scaling>
          <c:orientation val="minMax"/>
          <c:max val="1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67222784"/>
        <c:crosses val="max"/>
        <c:crossBetween val="between"/>
      </c:valAx>
      <c:catAx>
        <c:axId val="36722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08136768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10</xdr:row>
      <xdr:rowOff>-1</xdr:rowOff>
    </xdr:from>
    <xdr:to>
      <xdr:col>10</xdr:col>
      <xdr:colOff>1238249</xdr:colOff>
      <xdr:row>31</xdr:row>
      <xdr:rowOff>11905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11906</xdr:colOff>
      <xdr:row>31</xdr:row>
      <xdr:rowOff>154781</xdr:rowOff>
    </xdr:to>
    <xdr:sp macro="" textlink="">
      <xdr:nvSpPr>
        <xdr:cNvPr id="3" name="Rounded Rectangle 2"/>
        <xdr:cNvSpPr/>
      </xdr:nvSpPr>
      <xdr:spPr>
        <a:xfrm>
          <a:off x="250031" y="416719"/>
          <a:ext cx="10668000" cy="4976812"/>
        </a:xfrm>
        <a:prstGeom prst="roundRect">
          <a:avLst>
            <a:gd name="adj" fmla="val 4945"/>
          </a:avLst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9"/>
  <sheetViews>
    <sheetView showGridLines="0" tabSelected="1" zoomScale="80" zoomScaleNormal="80" workbookViewId="0"/>
  </sheetViews>
  <sheetFormatPr defaultColWidth="16.25" defaultRowHeight="12.75" x14ac:dyDescent="0.2"/>
  <cols>
    <col min="1" max="2" width="3.25" style="1" customWidth="1"/>
    <col min="3" max="6" width="16.25" style="1"/>
    <col min="7" max="7" width="3.25" style="1" customWidth="1"/>
    <col min="8" max="11" width="16.25" style="1"/>
    <col min="12" max="12" width="3.25" style="1" customWidth="1"/>
    <col min="13" max="16384" width="16.25" style="1"/>
  </cols>
  <sheetData>
    <row r="3" spans="3:11" s="7" customFormat="1" ht="15.75" x14ac:dyDescent="0.2">
      <c r="C3" s="6" t="s">
        <v>116</v>
      </c>
      <c r="D3" s="6"/>
      <c r="E3" s="6"/>
      <c r="F3" s="6"/>
      <c r="H3" s="6" t="s">
        <v>111</v>
      </c>
      <c r="I3" s="8" t="s">
        <v>112</v>
      </c>
      <c r="J3" s="9" t="s">
        <v>6</v>
      </c>
      <c r="K3" s="9"/>
    </row>
    <row r="4" spans="3:11" s="7" customFormat="1" ht="15" x14ac:dyDescent="0.2">
      <c r="H4" s="6"/>
    </row>
    <row r="5" spans="3:11" s="7" customFormat="1" ht="15.75" x14ac:dyDescent="0.2">
      <c r="C5" s="6" t="s">
        <v>108</v>
      </c>
      <c r="D5" s="8" t="s">
        <v>109</v>
      </c>
      <c r="E5" s="9" t="s">
        <v>117</v>
      </c>
      <c r="F5" s="9"/>
      <c r="H5" s="6"/>
      <c r="I5" s="8" t="s">
        <v>113</v>
      </c>
      <c r="J5" s="9" t="s">
        <v>8</v>
      </c>
      <c r="K5" s="9"/>
    </row>
    <row r="6" spans="3:11" s="7" customFormat="1" ht="15" x14ac:dyDescent="0.2">
      <c r="C6" s="6"/>
      <c r="H6" s="6"/>
    </row>
    <row r="7" spans="3:11" s="7" customFormat="1" ht="15.75" x14ac:dyDescent="0.2">
      <c r="C7" s="6"/>
      <c r="D7" s="8" t="s">
        <v>115</v>
      </c>
      <c r="E7" s="9" t="s">
        <v>118</v>
      </c>
      <c r="F7" s="9"/>
      <c r="H7" s="6"/>
      <c r="I7" s="8" t="s">
        <v>114</v>
      </c>
      <c r="J7" s="9" t="s">
        <v>12</v>
      </c>
      <c r="K7" s="9"/>
    </row>
    <row r="9" spans="3:11" s="11" customFormat="1" ht="19.5" x14ac:dyDescent="0.2">
      <c r="C9" s="10" t="s">
        <v>0</v>
      </c>
      <c r="D9" s="10"/>
      <c r="E9" s="10"/>
      <c r="F9" s="10"/>
      <c r="G9" s="10"/>
      <c r="H9" s="10"/>
      <c r="I9" s="10"/>
      <c r="J9" s="10"/>
      <c r="K9" s="10"/>
    </row>
  </sheetData>
  <mergeCells count="9">
    <mergeCell ref="C9:K9"/>
    <mergeCell ref="E5:F5"/>
    <mergeCell ref="E7:F7"/>
    <mergeCell ref="C5:C7"/>
    <mergeCell ref="J3:K3"/>
    <mergeCell ref="J5:K5"/>
    <mergeCell ref="J7:K7"/>
    <mergeCell ref="H3:H7"/>
    <mergeCell ref="C3:F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Lookup!$L$4:$L$42</xm:f>
          </x14:formula1>
          <xm:sqref>E7:F7 E5:F5</xm:sqref>
        </x14:dataValidation>
        <x14:dataValidation type="list" allowBlank="1" showInputMessage="1" showErrorMessage="1">
          <x14:formula1>
            <xm:f>Lookup!$I$4:$I$15</xm:f>
          </x14:formula1>
          <xm:sqref>J3:K3 J5:K5 J7:K7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showGridLines="0" zoomScale="80" zoomScaleNormal="80" workbookViewId="0">
      <pane ySplit="3" topLeftCell="A4" activePane="bottomLeft" state="frozen"/>
      <selection pane="bottomLeft" activeCell="J6" sqref="J6"/>
    </sheetView>
  </sheetViews>
  <sheetFormatPr defaultColWidth="16.25" defaultRowHeight="12.75" x14ac:dyDescent="0.2"/>
  <cols>
    <col min="1" max="1" width="3.25" style="3" customWidth="1"/>
    <col min="2" max="7" width="16.25" style="3"/>
    <col min="8" max="8" width="3.25" style="3" customWidth="1"/>
    <col min="9" max="10" width="16.25" style="3"/>
    <col min="11" max="11" width="3.25" style="3" customWidth="1"/>
    <col min="12" max="16384" width="16.25" style="3"/>
  </cols>
  <sheetData>
    <row r="1" spans="2:12" s="2" customFormat="1" ht="19.5" x14ac:dyDescent="0.2">
      <c r="B1" s="2" t="s">
        <v>107</v>
      </c>
    </row>
    <row r="3" spans="2:12" x14ac:dyDescent="0.2">
      <c r="B3" s="5" t="s">
        <v>2</v>
      </c>
      <c r="C3" s="5" t="str">
        <f>Chart!E5</f>
        <v>FRANCE</v>
      </c>
      <c r="D3" s="5" t="str">
        <f>Chart!E7</f>
        <v>SPAIN</v>
      </c>
      <c r="E3" s="5" t="str">
        <f>Chart!J3</f>
        <v>New Year</v>
      </c>
      <c r="F3" s="5" t="str">
        <f>Chart!J5</f>
        <v>Easter</v>
      </c>
      <c r="G3" s="5" t="str">
        <f>Chart!J7</f>
        <v>Labor Day</v>
      </c>
    </row>
    <row r="4" spans="2:12" x14ac:dyDescent="0.2">
      <c r="B4" s="4" t="s">
        <v>16</v>
      </c>
      <c r="C4" s="4">
        <f>IFERROR(VLOOKUP($C$3&amp;"-"&amp;B4,Data!$A$4:$O$728,4,0),0)</f>
        <v>672.89</v>
      </c>
      <c r="D4" s="4">
        <f>IFERROR(VLOOKUP($D$3&amp;"-"&amp;B4,Data!$A$4:$O$728,4,0),0)</f>
        <v>0</v>
      </c>
      <c r="E4" s="4">
        <f>IFERROR(VLOOKUP(B4,Data!$B$4:$O$56,VLOOKUP($E$3,$I$5:$J$15,2,0),0),0)</f>
        <v>0</v>
      </c>
      <c r="F4" s="4">
        <f>IFERROR(VLOOKUP(B4,Data!$B$4:$O$56,VLOOKUP($F$3,$I$5:$J$15,2,0),0),0)</f>
        <v>0</v>
      </c>
      <c r="G4" s="4">
        <f>IFERROR(VLOOKUP(B4,Data!$B$4:$O$56,VLOOKUP($G$3,$I$5:$J$15,2,0),0),0)</f>
        <v>0</v>
      </c>
      <c r="I4" s="4" t="s">
        <v>110</v>
      </c>
      <c r="J4" s="4">
        <v>0</v>
      </c>
      <c r="L4" s="4" t="s">
        <v>110</v>
      </c>
    </row>
    <row r="5" spans="2:12" x14ac:dyDescent="0.2">
      <c r="B5" s="4" t="s">
        <v>18</v>
      </c>
      <c r="C5" s="4">
        <f>IFERROR(VLOOKUP($C$3&amp;"-"&amp;B5,Data!$A$4:$O$728,4,0),0)</f>
        <v>884.4</v>
      </c>
      <c r="D5" s="4">
        <f>IFERROR(VLOOKUP($D$3&amp;"-"&amp;B5,Data!$A$4:$O$728,4,0),0)</f>
        <v>4.3499999999999996</v>
      </c>
      <c r="E5" s="4">
        <f>IFERROR(VLOOKUP(B5,Data!$B$4:$O$56,VLOOKUP($E$3,$I$5:$J$15,2,0),0),0)</f>
        <v>0</v>
      </c>
      <c r="F5" s="4">
        <f>IFERROR(VLOOKUP(B5,Data!$B$4:$O$56,VLOOKUP($F$3,$I$5:$J$15,2,0),0),0)</f>
        <v>0</v>
      </c>
      <c r="G5" s="4">
        <f>IFERROR(VLOOKUP(B5,Data!$B$4:$O$56,VLOOKUP($G$3,$I$5:$J$15,2,0),0),0)</f>
        <v>0</v>
      </c>
      <c r="I5" s="4" t="s">
        <v>5</v>
      </c>
      <c r="J5" s="4">
        <v>4</v>
      </c>
      <c r="L5" s="4" t="s">
        <v>17</v>
      </c>
    </row>
    <row r="6" spans="2:12" x14ac:dyDescent="0.2">
      <c r="B6" s="4" t="s">
        <v>19</v>
      </c>
      <c r="C6" s="4">
        <f>IFERROR(VLOOKUP($C$3&amp;"-"&amp;B6,Data!$A$4:$O$728,4,0),0)</f>
        <v>57.73</v>
      </c>
      <c r="D6" s="4">
        <f>IFERROR(VLOOKUP($D$3&amp;"-"&amp;B6,Data!$A$4:$O$728,4,0),0)</f>
        <v>322.10000000000002</v>
      </c>
      <c r="E6" s="4">
        <f>IFERROR(VLOOKUP(B6,Data!$B$4:$O$56,VLOOKUP($E$3,$I$5:$J$15,2,0),0),0)</f>
        <v>0</v>
      </c>
      <c r="F6" s="4">
        <f>IFERROR(VLOOKUP(B6,Data!$B$4:$O$56,VLOOKUP($F$3,$I$5:$J$15,2,0),0),0)</f>
        <v>0</v>
      </c>
      <c r="G6" s="4">
        <f>IFERROR(VLOOKUP(B6,Data!$B$4:$O$56,VLOOKUP($G$3,$I$5:$J$15,2,0),0),0)</f>
        <v>0</v>
      </c>
      <c r="I6" s="4" t="s">
        <v>6</v>
      </c>
      <c r="J6" s="4">
        <f>J5+1</f>
        <v>5</v>
      </c>
      <c r="L6" s="4" t="s">
        <v>70</v>
      </c>
    </row>
    <row r="7" spans="2:12" x14ac:dyDescent="0.2">
      <c r="B7" s="4" t="s">
        <v>20</v>
      </c>
      <c r="C7" s="4">
        <f>IFERROR(VLOOKUP($C$3&amp;"-"&amp;B7,Data!$A$4:$O$728,4,0),0)</f>
        <v>472.95</v>
      </c>
      <c r="D7" s="4">
        <f>IFERROR(VLOOKUP($D$3&amp;"-"&amp;B7,Data!$A$4:$O$728,4,0),0)</f>
        <v>0</v>
      </c>
      <c r="E7" s="4">
        <f>IFERROR(VLOOKUP(B7,Data!$B$4:$O$56,VLOOKUP($E$3,$I$5:$J$15,2,0),0),0)</f>
        <v>0</v>
      </c>
      <c r="F7" s="4">
        <f>IFERROR(VLOOKUP(B7,Data!$B$4:$O$56,VLOOKUP($F$3,$I$5:$J$15,2,0),0),0)</f>
        <v>0</v>
      </c>
      <c r="G7" s="4">
        <f>IFERROR(VLOOKUP(B7,Data!$B$4:$O$56,VLOOKUP($G$3,$I$5:$J$15,2,0),0),0)</f>
        <v>0</v>
      </c>
      <c r="I7" s="4" t="s">
        <v>7</v>
      </c>
      <c r="J7" s="4">
        <f t="shared" ref="J7:J15" si="0">J6+1</f>
        <v>6</v>
      </c>
      <c r="L7" s="4" t="s">
        <v>71</v>
      </c>
    </row>
    <row r="8" spans="2:12" x14ac:dyDescent="0.2">
      <c r="B8" s="4" t="s">
        <v>21</v>
      </c>
      <c r="C8" s="4">
        <f>IFERROR(VLOOKUP($C$3&amp;"-"&amp;B8,Data!$A$4:$O$728,4,0),0)</f>
        <v>646.20000000000005</v>
      </c>
      <c r="D8" s="4">
        <f>IFERROR(VLOOKUP($D$3&amp;"-"&amp;B8,Data!$A$4:$O$728,4,0),0)</f>
        <v>127.34</v>
      </c>
      <c r="E8" s="4">
        <f>IFERROR(VLOOKUP(B8,Data!$B$4:$O$56,VLOOKUP($E$3,$I$5:$J$15,2,0),0),0)</f>
        <v>1</v>
      </c>
      <c r="F8" s="4">
        <f>IFERROR(VLOOKUP(B8,Data!$B$4:$O$56,VLOOKUP($F$3,$I$5:$J$15,2,0),0),0)</f>
        <v>0</v>
      </c>
      <c r="G8" s="4">
        <f>IFERROR(VLOOKUP(B8,Data!$B$4:$O$56,VLOOKUP($G$3,$I$5:$J$15,2,0),0),0)</f>
        <v>0</v>
      </c>
      <c r="I8" s="4" t="s">
        <v>8</v>
      </c>
      <c r="J8" s="4">
        <f t="shared" si="0"/>
        <v>7</v>
      </c>
      <c r="L8" s="4" t="s">
        <v>72</v>
      </c>
    </row>
    <row r="9" spans="2:12" x14ac:dyDescent="0.2">
      <c r="B9" s="4" t="s">
        <v>22</v>
      </c>
      <c r="C9" s="4">
        <f>IFERROR(VLOOKUP($C$3&amp;"-"&amp;B9,Data!$A$4:$O$728,4,0),0)</f>
        <v>1670.1499999999901</v>
      </c>
      <c r="D9" s="4">
        <f>IFERROR(VLOOKUP($D$3&amp;"-"&amp;B9,Data!$A$4:$O$728,4,0),0)</f>
        <v>1640.75</v>
      </c>
      <c r="E9" s="4">
        <f>IFERROR(VLOOKUP(B9,Data!$B$4:$O$56,VLOOKUP($E$3,$I$5:$J$15,2,0),0),0)</f>
        <v>1</v>
      </c>
      <c r="F9" s="4">
        <f>IFERROR(VLOOKUP(B9,Data!$B$4:$O$56,VLOOKUP($F$3,$I$5:$J$15,2,0),0),0)</f>
        <v>0</v>
      </c>
      <c r="G9" s="4">
        <f>IFERROR(VLOOKUP(B9,Data!$B$4:$O$56,VLOOKUP($G$3,$I$5:$J$15,2,0),0),0)</f>
        <v>0</v>
      </c>
      <c r="I9" s="4" t="s">
        <v>9</v>
      </c>
      <c r="J9" s="4">
        <f t="shared" si="0"/>
        <v>8</v>
      </c>
      <c r="L9" s="4" t="s">
        <v>73</v>
      </c>
    </row>
    <row r="10" spans="2:12" x14ac:dyDescent="0.2">
      <c r="B10" s="4" t="s">
        <v>23</v>
      </c>
      <c r="C10" s="4">
        <f>IFERROR(VLOOKUP($C$3&amp;"-"&amp;B10,Data!$A$4:$O$728,4,0),0)</f>
        <v>779.81</v>
      </c>
      <c r="D10" s="4">
        <f>IFERROR(VLOOKUP($D$3&amp;"-"&amp;B10,Data!$A$4:$O$728,4,0),0)</f>
        <v>315.219999999999</v>
      </c>
      <c r="E10" s="4">
        <f>IFERROR(VLOOKUP(B10,Data!$B$4:$O$56,VLOOKUP($E$3,$I$5:$J$15,2,0),0),0)</f>
        <v>1</v>
      </c>
      <c r="F10" s="4">
        <f>IFERROR(VLOOKUP(B10,Data!$B$4:$O$56,VLOOKUP($F$3,$I$5:$J$15,2,0),0),0)</f>
        <v>0</v>
      </c>
      <c r="G10" s="4">
        <f>IFERROR(VLOOKUP(B10,Data!$B$4:$O$56,VLOOKUP($G$3,$I$5:$J$15,2,0),0),0)</f>
        <v>0</v>
      </c>
      <c r="I10" s="4" t="s">
        <v>10</v>
      </c>
      <c r="J10" s="4">
        <f t="shared" si="0"/>
        <v>9</v>
      </c>
      <c r="L10" s="4" t="s">
        <v>74</v>
      </c>
    </row>
    <row r="11" spans="2:12" x14ac:dyDescent="0.2">
      <c r="B11" s="4" t="s">
        <v>24</v>
      </c>
      <c r="C11" s="4">
        <f>IFERROR(VLOOKUP($C$3&amp;"-"&amp;B11,Data!$A$4:$O$728,4,0),0)</f>
        <v>228.51999999999899</v>
      </c>
      <c r="D11" s="4">
        <f>IFERROR(VLOOKUP($D$3&amp;"-"&amp;B11,Data!$A$4:$O$728,4,0),0)</f>
        <v>272.979999999999</v>
      </c>
      <c r="E11" s="4">
        <f>IFERROR(VLOOKUP(B11,Data!$B$4:$O$56,VLOOKUP($E$3,$I$5:$J$15,2,0),0),0)</f>
        <v>0</v>
      </c>
      <c r="F11" s="4">
        <f>IFERROR(VLOOKUP(B11,Data!$B$4:$O$56,VLOOKUP($F$3,$I$5:$J$15,2,0),0),0)</f>
        <v>0</v>
      </c>
      <c r="G11" s="4">
        <f>IFERROR(VLOOKUP(B11,Data!$B$4:$O$56,VLOOKUP($G$3,$I$5:$J$15,2,0),0),0)</f>
        <v>0</v>
      </c>
      <c r="I11" s="4" t="s">
        <v>11</v>
      </c>
      <c r="J11" s="4">
        <f t="shared" si="0"/>
        <v>10</v>
      </c>
      <c r="L11" s="4" t="s">
        <v>75</v>
      </c>
    </row>
    <row r="12" spans="2:12" x14ac:dyDescent="0.2">
      <c r="B12" s="4" t="s">
        <v>25</v>
      </c>
      <c r="C12" s="4">
        <f>IFERROR(VLOOKUP($C$3&amp;"-"&amp;B12,Data!$A$4:$O$728,4,0),0)</f>
        <v>987</v>
      </c>
      <c r="D12" s="4">
        <f>IFERROR(VLOOKUP($D$3&amp;"-"&amp;B12,Data!$A$4:$O$728,4,0),0)</f>
        <v>109.53</v>
      </c>
      <c r="E12" s="4">
        <f>IFERROR(VLOOKUP(B12,Data!$B$4:$O$56,VLOOKUP($E$3,$I$5:$J$15,2,0),0),0)</f>
        <v>0</v>
      </c>
      <c r="F12" s="4">
        <f>IFERROR(VLOOKUP(B12,Data!$B$4:$O$56,VLOOKUP($F$3,$I$5:$J$15,2,0),0),0)</f>
        <v>0</v>
      </c>
      <c r="G12" s="4">
        <f>IFERROR(VLOOKUP(B12,Data!$B$4:$O$56,VLOOKUP($G$3,$I$5:$J$15,2,0),0),0)</f>
        <v>0</v>
      </c>
      <c r="I12" s="4" t="s">
        <v>12</v>
      </c>
      <c r="J12" s="4">
        <f t="shared" si="0"/>
        <v>11</v>
      </c>
      <c r="L12" s="4" t="s">
        <v>76</v>
      </c>
    </row>
    <row r="13" spans="2:12" x14ac:dyDescent="0.2">
      <c r="B13" s="4" t="s">
        <v>26</v>
      </c>
      <c r="C13" s="4">
        <f>IFERROR(VLOOKUP($C$3&amp;"-"&amp;B13,Data!$A$4:$O$728,4,0),0)</f>
        <v>197.39999999999901</v>
      </c>
      <c r="D13" s="4">
        <f>IFERROR(VLOOKUP($D$3&amp;"-"&amp;B13,Data!$A$4:$O$728,4,0),0)</f>
        <v>93.98</v>
      </c>
      <c r="E13" s="4">
        <f>IFERROR(VLOOKUP(B13,Data!$B$4:$O$56,VLOOKUP($E$3,$I$5:$J$15,2,0),0),0)</f>
        <v>0</v>
      </c>
      <c r="F13" s="4">
        <f>IFERROR(VLOOKUP(B13,Data!$B$4:$O$56,VLOOKUP($F$3,$I$5:$J$15,2,0),0),0)</f>
        <v>0</v>
      </c>
      <c r="G13" s="4">
        <f>IFERROR(VLOOKUP(B13,Data!$B$4:$O$56,VLOOKUP($G$3,$I$5:$J$15,2,0),0),0)</f>
        <v>0</v>
      </c>
      <c r="I13" s="4" t="s">
        <v>13</v>
      </c>
      <c r="J13" s="4">
        <f t="shared" si="0"/>
        <v>12</v>
      </c>
      <c r="L13" s="4" t="s">
        <v>77</v>
      </c>
    </row>
    <row r="14" spans="2:12" x14ac:dyDescent="0.2">
      <c r="B14" s="4" t="s">
        <v>27</v>
      </c>
      <c r="C14" s="4">
        <f>IFERROR(VLOOKUP($C$3&amp;"-"&amp;B14,Data!$A$4:$O$728,4,0),0)</f>
        <v>744.1</v>
      </c>
      <c r="D14" s="4">
        <f>IFERROR(VLOOKUP($D$3&amp;"-"&amp;B14,Data!$A$4:$O$728,4,0),0)</f>
        <v>-2.95</v>
      </c>
      <c r="E14" s="4">
        <f>IFERROR(VLOOKUP(B14,Data!$B$4:$O$56,VLOOKUP($E$3,$I$5:$J$15,2,0),0),0)</f>
        <v>0</v>
      </c>
      <c r="F14" s="4">
        <f>IFERROR(VLOOKUP(B14,Data!$B$4:$O$56,VLOOKUP($F$3,$I$5:$J$15,2,0),0),0)</f>
        <v>0</v>
      </c>
      <c r="G14" s="4">
        <f>IFERROR(VLOOKUP(B14,Data!$B$4:$O$56,VLOOKUP($G$3,$I$5:$J$15,2,0),0),0)</f>
        <v>0</v>
      </c>
      <c r="I14" s="4" t="s">
        <v>14</v>
      </c>
      <c r="J14" s="4">
        <f t="shared" si="0"/>
        <v>13</v>
      </c>
      <c r="L14" s="4" t="s">
        <v>78</v>
      </c>
    </row>
    <row r="15" spans="2:12" x14ac:dyDescent="0.2">
      <c r="B15" s="4" t="s">
        <v>28</v>
      </c>
      <c r="C15" s="4">
        <f>IFERROR(VLOOKUP($C$3&amp;"-"&amp;B15,Data!$A$4:$O$728,4,0),0)</f>
        <v>366.41999999999899</v>
      </c>
      <c r="D15" s="4">
        <f>IFERROR(VLOOKUP($D$3&amp;"-"&amp;B15,Data!$A$4:$O$728,4,0),0)</f>
        <v>0</v>
      </c>
      <c r="E15" s="4">
        <f>IFERROR(VLOOKUP(B15,Data!$B$4:$O$56,VLOOKUP($E$3,$I$5:$J$15,2,0),0),0)</f>
        <v>0</v>
      </c>
      <c r="F15" s="4">
        <f>IFERROR(VLOOKUP(B15,Data!$B$4:$O$56,VLOOKUP($F$3,$I$5:$J$15,2,0),0),0)</f>
        <v>0</v>
      </c>
      <c r="G15" s="4">
        <f>IFERROR(VLOOKUP(B15,Data!$B$4:$O$56,VLOOKUP($G$3,$I$5:$J$15,2,0),0),0)</f>
        <v>0</v>
      </c>
      <c r="I15" s="4" t="s">
        <v>15</v>
      </c>
      <c r="J15" s="4">
        <f t="shared" si="0"/>
        <v>14</v>
      </c>
      <c r="L15" s="4" t="s">
        <v>79</v>
      </c>
    </row>
    <row r="16" spans="2:12" x14ac:dyDescent="0.2">
      <c r="B16" s="4" t="s">
        <v>29</v>
      </c>
      <c r="C16" s="4">
        <f>IFERROR(VLOOKUP($C$3&amp;"-"&amp;B16,Data!$A$4:$O$728,4,0),0)</f>
        <v>659.53</v>
      </c>
      <c r="D16" s="4">
        <f>IFERROR(VLOOKUP($D$3&amp;"-"&amp;B16,Data!$A$4:$O$728,4,0),0)</f>
        <v>63.85</v>
      </c>
      <c r="E16" s="4">
        <f>IFERROR(VLOOKUP(B16,Data!$B$4:$O$56,VLOOKUP($E$3,$I$5:$J$15,2,0),0),0)</f>
        <v>0</v>
      </c>
      <c r="F16" s="4">
        <f>IFERROR(VLOOKUP(B16,Data!$B$4:$O$56,VLOOKUP($F$3,$I$5:$J$15,2,0),0),0)</f>
        <v>0</v>
      </c>
      <c r="G16" s="4">
        <f>IFERROR(VLOOKUP(B16,Data!$B$4:$O$56,VLOOKUP($G$3,$I$5:$J$15,2,0),0),0)</f>
        <v>0</v>
      </c>
      <c r="L16" s="4" t="s">
        <v>80</v>
      </c>
    </row>
    <row r="17" spans="2:12" x14ac:dyDescent="0.2">
      <c r="B17" s="4" t="s">
        <v>30</v>
      </c>
      <c r="C17" s="4">
        <f>IFERROR(VLOOKUP($C$3&amp;"-"&amp;B17,Data!$A$4:$O$728,4,0),0)</f>
        <v>183.54</v>
      </c>
      <c r="D17" s="4">
        <f>IFERROR(VLOOKUP($D$3&amp;"-"&amp;B17,Data!$A$4:$O$728,4,0),0)</f>
        <v>-25.5</v>
      </c>
      <c r="E17" s="4">
        <f>IFERROR(VLOOKUP(B17,Data!$B$4:$O$56,VLOOKUP($E$3,$I$5:$J$15,2,0),0),0)</f>
        <v>0</v>
      </c>
      <c r="F17" s="4">
        <f>IFERROR(VLOOKUP(B17,Data!$B$4:$O$56,VLOOKUP($F$3,$I$5:$J$15,2,0),0),0)</f>
        <v>0</v>
      </c>
      <c r="G17" s="4">
        <f>IFERROR(VLOOKUP(B17,Data!$B$4:$O$56,VLOOKUP($G$3,$I$5:$J$15,2,0),0),0)</f>
        <v>0</v>
      </c>
      <c r="L17" s="4" t="s">
        <v>81</v>
      </c>
    </row>
    <row r="18" spans="2:12" x14ac:dyDescent="0.2">
      <c r="B18" s="4" t="s">
        <v>31</v>
      </c>
      <c r="C18" s="4">
        <f>IFERROR(VLOOKUP($C$3&amp;"-"&amp;B18,Data!$A$4:$O$728,4,0),0)</f>
        <v>340.099999999999</v>
      </c>
      <c r="D18" s="4">
        <f>IFERROR(VLOOKUP($D$3&amp;"-"&amp;B18,Data!$A$4:$O$728,4,0),0)</f>
        <v>184.25</v>
      </c>
      <c r="E18" s="4">
        <f>IFERROR(VLOOKUP(B18,Data!$B$4:$O$56,VLOOKUP($E$3,$I$5:$J$15,2,0),0),0)</f>
        <v>0</v>
      </c>
      <c r="F18" s="4">
        <f>IFERROR(VLOOKUP(B18,Data!$B$4:$O$56,VLOOKUP($F$3,$I$5:$J$15,2,0),0),0)</f>
        <v>0</v>
      </c>
      <c r="G18" s="4">
        <f>IFERROR(VLOOKUP(B18,Data!$B$4:$O$56,VLOOKUP($G$3,$I$5:$J$15,2,0),0),0)</f>
        <v>0</v>
      </c>
      <c r="L18" s="4" t="s">
        <v>82</v>
      </c>
    </row>
    <row r="19" spans="2:12" x14ac:dyDescent="0.2">
      <c r="B19" s="4" t="s">
        <v>32</v>
      </c>
      <c r="C19" s="4">
        <f>IFERROR(VLOOKUP($C$3&amp;"-"&amp;B19,Data!$A$4:$O$728,4,0),0)</f>
        <v>651.57999999999902</v>
      </c>
      <c r="D19" s="4">
        <f>IFERROR(VLOOKUP($D$3&amp;"-"&amp;B19,Data!$A$4:$O$728,4,0),0)</f>
        <v>769.45</v>
      </c>
      <c r="E19" s="4">
        <f>IFERROR(VLOOKUP(B19,Data!$B$4:$O$56,VLOOKUP($E$3,$I$5:$J$15,2,0),0),0)</f>
        <v>0</v>
      </c>
      <c r="F19" s="4">
        <f>IFERROR(VLOOKUP(B19,Data!$B$4:$O$56,VLOOKUP($F$3,$I$5:$J$15,2,0),0),0)</f>
        <v>0</v>
      </c>
      <c r="G19" s="4">
        <f>IFERROR(VLOOKUP(B19,Data!$B$4:$O$56,VLOOKUP($G$3,$I$5:$J$15,2,0),0),0)</f>
        <v>0</v>
      </c>
      <c r="L19" s="4" t="s">
        <v>83</v>
      </c>
    </row>
    <row r="20" spans="2:12" x14ac:dyDescent="0.2">
      <c r="B20" s="4" t="s">
        <v>33</v>
      </c>
      <c r="C20" s="4">
        <f>IFERROR(VLOOKUP($C$3&amp;"-"&amp;B20,Data!$A$4:$O$728,4,0),0)</f>
        <v>1595.62</v>
      </c>
      <c r="D20" s="4">
        <f>IFERROR(VLOOKUP($D$3&amp;"-"&amp;B20,Data!$A$4:$O$728,4,0),0)</f>
        <v>0</v>
      </c>
      <c r="E20" s="4">
        <f>IFERROR(VLOOKUP(B20,Data!$B$4:$O$56,VLOOKUP($E$3,$I$5:$J$15,2,0),0),0)</f>
        <v>0</v>
      </c>
      <c r="F20" s="4">
        <f>IFERROR(VLOOKUP(B20,Data!$B$4:$O$56,VLOOKUP($F$3,$I$5:$J$15,2,0),0),0)</f>
        <v>0</v>
      </c>
      <c r="G20" s="4">
        <f>IFERROR(VLOOKUP(B20,Data!$B$4:$O$56,VLOOKUP($G$3,$I$5:$J$15,2,0),0),0)</f>
        <v>0</v>
      </c>
      <c r="L20" s="4" t="s">
        <v>84</v>
      </c>
    </row>
    <row r="21" spans="2:12" x14ac:dyDescent="0.2">
      <c r="B21" s="4" t="s">
        <v>34</v>
      </c>
      <c r="C21" s="4">
        <f>IFERROR(VLOOKUP($C$3&amp;"-"&amp;B21,Data!$A$4:$O$728,4,0),0)</f>
        <v>156.80000000000001</v>
      </c>
      <c r="D21" s="4">
        <f>IFERROR(VLOOKUP($D$3&amp;"-"&amp;B21,Data!$A$4:$O$728,4,0),0)</f>
        <v>0</v>
      </c>
      <c r="E21" s="4">
        <f>IFERROR(VLOOKUP(B21,Data!$B$4:$O$56,VLOOKUP($E$3,$I$5:$J$15,2,0),0),0)</f>
        <v>0</v>
      </c>
      <c r="F21" s="4">
        <f>IFERROR(VLOOKUP(B21,Data!$B$4:$O$56,VLOOKUP($F$3,$I$5:$J$15,2,0),0),0)</f>
        <v>0</v>
      </c>
      <c r="G21" s="4">
        <f>IFERROR(VLOOKUP(B21,Data!$B$4:$O$56,VLOOKUP($G$3,$I$5:$J$15,2,0),0),0)</f>
        <v>0</v>
      </c>
      <c r="L21" s="4" t="s">
        <v>85</v>
      </c>
    </row>
    <row r="22" spans="2:12" x14ac:dyDescent="0.2">
      <c r="B22" s="4" t="s">
        <v>35</v>
      </c>
      <c r="C22" s="4">
        <f>IFERROR(VLOOKUP($C$3&amp;"-"&amp;B22,Data!$A$4:$O$728,4,0),0)</f>
        <v>384.48999999999899</v>
      </c>
      <c r="D22" s="4">
        <f>IFERROR(VLOOKUP($D$3&amp;"-"&amp;B22,Data!$A$4:$O$728,4,0),0)</f>
        <v>0</v>
      </c>
      <c r="E22" s="4">
        <f>IFERROR(VLOOKUP(B22,Data!$B$4:$O$56,VLOOKUP($E$3,$I$5:$J$15,2,0),0),0)</f>
        <v>0</v>
      </c>
      <c r="F22" s="4">
        <f>IFERROR(VLOOKUP(B22,Data!$B$4:$O$56,VLOOKUP($F$3,$I$5:$J$15,2,0),0),0)</f>
        <v>0</v>
      </c>
      <c r="G22" s="4">
        <f>IFERROR(VLOOKUP(B22,Data!$B$4:$O$56,VLOOKUP($G$3,$I$5:$J$15,2,0),0),0)</f>
        <v>0</v>
      </c>
      <c r="L22" s="4" t="s">
        <v>86</v>
      </c>
    </row>
    <row r="23" spans="2:12" x14ac:dyDescent="0.2">
      <c r="B23" s="4" t="s">
        <v>36</v>
      </c>
      <c r="C23" s="4">
        <f>IFERROR(VLOOKUP($C$3&amp;"-"&amp;B23,Data!$A$4:$O$728,4,0),0)</f>
        <v>298.94999999999902</v>
      </c>
      <c r="D23" s="4">
        <f>IFERROR(VLOOKUP($D$3&amp;"-"&amp;B23,Data!$A$4:$O$728,4,0),0)</f>
        <v>181.58</v>
      </c>
      <c r="E23" s="4">
        <f>IFERROR(VLOOKUP(B23,Data!$B$4:$O$56,VLOOKUP($E$3,$I$5:$J$15,2,0),0),0)</f>
        <v>0</v>
      </c>
      <c r="F23" s="4">
        <f>IFERROR(VLOOKUP(B23,Data!$B$4:$O$56,VLOOKUP($F$3,$I$5:$J$15,2,0),0),0)</f>
        <v>1</v>
      </c>
      <c r="G23" s="4">
        <f>IFERROR(VLOOKUP(B23,Data!$B$4:$O$56,VLOOKUP($G$3,$I$5:$J$15,2,0),0),0)</f>
        <v>0</v>
      </c>
      <c r="L23" s="4" t="s">
        <v>87</v>
      </c>
    </row>
    <row r="24" spans="2:12" x14ac:dyDescent="0.2">
      <c r="B24" s="4" t="s">
        <v>37</v>
      </c>
      <c r="C24" s="4">
        <f>IFERROR(VLOOKUP($C$3&amp;"-"&amp;B24,Data!$A$4:$O$728,4,0),0)</f>
        <v>82.1</v>
      </c>
      <c r="D24" s="4">
        <f>IFERROR(VLOOKUP($D$3&amp;"-"&amp;B24,Data!$A$4:$O$728,4,0),0)</f>
        <v>114</v>
      </c>
      <c r="E24" s="4">
        <f>IFERROR(VLOOKUP(B24,Data!$B$4:$O$56,VLOOKUP($E$3,$I$5:$J$15,2,0),0),0)</f>
        <v>0</v>
      </c>
      <c r="F24" s="4">
        <f>IFERROR(VLOOKUP(B24,Data!$B$4:$O$56,VLOOKUP($F$3,$I$5:$J$15,2,0),0),0)</f>
        <v>1</v>
      </c>
      <c r="G24" s="4">
        <f>IFERROR(VLOOKUP(B24,Data!$B$4:$O$56,VLOOKUP($G$3,$I$5:$J$15,2,0),0),0)</f>
        <v>0</v>
      </c>
      <c r="L24" s="4" t="s">
        <v>88</v>
      </c>
    </row>
    <row r="25" spans="2:12" x14ac:dyDescent="0.2">
      <c r="B25" s="4" t="s">
        <v>38</v>
      </c>
      <c r="C25" s="4">
        <f>IFERROR(VLOOKUP($C$3&amp;"-"&amp;B25,Data!$A$4:$O$728,4,0),0)</f>
        <v>668.6</v>
      </c>
      <c r="D25" s="4">
        <f>IFERROR(VLOOKUP($D$3&amp;"-"&amp;B25,Data!$A$4:$O$728,4,0),0)</f>
        <v>244.12</v>
      </c>
      <c r="E25" s="4">
        <f>IFERROR(VLOOKUP(B25,Data!$B$4:$O$56,VLOOKUP($E$3,$I$5:$J$15,2,0),0),0)</f>
        <v>0</v>
      </c>
      <c r="F25" s="4">
        <f>IFERROR(VLOOKUP(B25,Data!$B$4:$O$56,VLOOKUP($F$3,$I$5:$J$15,2,0),0),0)</f>
        <v>0</v>
      </c>
      <c r="G25" s="4">
        <f>IFERROR(VLOOKUP(B25,Data!$B$4:$O$56,VLOOKUP($G$3,$I$5:$J$15,2,0),0),0)</f>
        <v>0</v>
      </c>
      <c r="L25" s="4" t="s">
        <v>89</v>
      </c>
    </row>
    <row r="26" spans="2:12" x14ac:dyDescent="0.2">
      <c r="B26" s="4" t="s">
        <v>39</v>
      </c>
      <c r="C26" s="4">
        <f>IFERROR(VLOOKUP($C$3&amp;"-"&amp;B26,Data!$A$4:$O$728,4,0),0)</f>
        <v>1092.04</v>
      </c>
      <c r="D26" s="4">
        <f>IFERROR(VLOOKUP($D$3&amp;"-"&amp;B26,Data!$A$4:$O$728,4,0),0)</f>
        <v>0</v>
      </c>
      <c r="E26" s="4">
        <f>IFERROR(VLOOKUP(B26,Data!$B$4:$O$56,VLOOKUP($E$3,$I$5:$J$15,2,0),0),0)</f>
        <v>0</v>
      </c>
      <c r="F26" s="4">
        <f>IFERROR(VLOOKUP(B26,Data!$B$4:$O$56,VLOOKUP($F$3,$I$5:$J$15,2,0),0),0)</f>
        <v>0</v>
      </c>
      <c r="G26" s="4">
        <f>IFERROR(VLOOKUP(B26,Data!$B$4:$O$56,VLOOKUP($G$3,$I$5:$J$15,2,0),0),0)</f>
        <v>0</v>
      </c>
      <c r="L26" s="4" t="s">
        <v>90</v>
      </c>
    </row>
    <row r="27" spans="2:12" x14ac:dyDescent="0.2">
      <c r="B27" s="4" t="s">
        <v>40</v>
      </c>
      <c r="C27" s="4">
        <f>IFERROR(VLOOKUP($C$3&amp;"-"&amp;B27,Data!$A$4:$O$728,4,0),0)</f>
        <v>1084.95</v>
      </c>
      <c r="D27" s="4">
        <f>IFERROR(VLOOKUP($D$3&amp;"-"&amp;B27,Data!$A$4:$O$728,4,0),0)</f>
        <v>0</v>
      </c>
      <c r="E27" s="4">
        <f>IFERROR(VLOOKUP(B27,Data!$B$4:$O$56,VLOOKUP($E$3,$I$5:$J$15,2,0),0),0)</f>
        <v>0</v>
      </c>
      <c r="F27" s="4">
        <f>IFERROR(VLOOKUP(B27,Data!$B$4:$O$56,VLOOKUP($F$3,$I$5:$J$15,2,0),0),0)</f>
        <v>0</v>
      </c>
      <c r="G27" s="4">
        <f>IFERROR(VLOOKUP(B27,Data!$B$4:$O$56,VLOOKUP($G$3,$I$5:$J$15,2,0),0),0)</f>
        <v>0</v>
      </c>
      <c r="L27" s="4" t="s">
        <v>91</v>
      </c>
    </row>
    <row r="28" spans="2:12" x14ac:dyDescent="0.2">
      <c r="B28" s="4" t="s">
        <v>41</v>
      </c>
      <c r="C28" s="4">
        <f>IFERROR(VLOOKUP($C$3&amp;"-"&amp;B28,Data!$A$4:$O$728,4,0),0)</f>
        <v>612.65</v>
      </c>
      <c r="D28" s="4">
        <f>IFERROR(VLOOKUP($D$3&amp;"-"&amp;B28,Data!$A$4:$O$728,4,0),0)</f>
        <v>20.399999999999999</v>
      </c>
      <c r="E28" s="4">
        <f>IFERROR(VLOOKUP(B28,Data!$B$4:$O$56,VLOOKUP($E$3,$I$5:$J$15,2,0),0),0)</f>
        <v>0</v>
      </c>
      <c r="F28" s="4">
        <f>IFERROR(VLOOKUP(B28,Data!$B$4:$O$56,VLOOKUP($F$3,$I$5:$J$15,2,0),0),0)</f>
        <v>0</v>
      </c>
      <c r="G28" s="4">
        <f>IFERROR(VLOOKUP(B28,Data!$B$4:$O$56,VLOOKUP($G$3,$I$5:$J$15,2,0),0),0)</f>
        <v>0</v>
      </c>
      <c r="L28" s="4" t="s">
        <v>92</v>
      </c>
    </row>
    <row r="29" spans="2:12" x14ac:dyDescent="0.2">
      <c r="B29" s="4" t="s">
        <v>42</v>
      </c>
      <c r="C29" s="4">
        <f>IFERROR(VLOOKUP($C$3&amp;"-"&amp;B29,Data!$A$4:$O$728,4,0),0)</f>
        <v>648.64</v>
      </c>
      <c r="D29" s="4">
        <f>IFERROR(VLOOKUP($D$3&amp;"-"&amp;B29,Data!$A$4:$O$728,4,0),0)</f>
        <v>381.28</v>
      </c>
      <c r="E29" s="4">
        <f>IFERROR(VLOOKUP(B29,Data!$B$4:$O$56,VLOOKUP($E$3,$I$5:$J$15,2,0),0),0)</f>
        <v>0</v>
      </c>
      <c r="F29" s="4">
        <f>IFERROR(VLOOKUP(B29,Data!$B$4:$O$56,VLOOKUP($F$3,$I$5:$J$15,2,0),0),0)</f>
        <v>0</v>
      </c>
      <c r="G29" s="4">
        <f>IFERROR(VLOOKUP(B29,Data!$B$4:$O$56,VLOOKUP($G$3,$I$5:$J$15,2,0),0),0)</f>
        <v>0</v>
      </c>
      <c r="L29" s="4" t="s">
        <v>93</v>
      </c>
    </row>
    <row r="30" spans="2:12" x14ac:dyDescent="0.2">
      <c r="B30" s="4" t="s">
        <v>43</v>
      </c>
      <c r="C30" s="4">
        <f>IFERROR(VLOOKUP($C$3&amp;"-"&amp;B30,Data!$A$4:$O$728,4,0),0)</f>
        <v>675.11</v>
      </c>
      <c r="D30" s="4">
        <f>IFERROR(VLOOKUP($D$3&amp;"-"&amp;B30,Data!$A$4:$O$728,4,0),0)</f>
        <v>174.64</v>
      </c>
      <c r="E30" s="4">
        <f>IFERROR(VLOOKUP(B30,Data!$B$4:$O$56,VLOOKUP($E$3,$I$5:$J$15,2,0),0),0)</f>
        <v>0</v>
      </c>
      <c r="F30" s="4">
        <f>IFERROR(VLOOKUP(B30,Data!$B$4:$O$56,VLOOKUP($F$3,$I$5:$J$15,2,0),0),0)</f>
        <v>0</v>
      </c>
      <c r="G30" s="4">
        <f>IFERROR(VLOOKUP(B30,Data!$B$4:$O$56,VLOOKUP($G$3,$I$5:$J$15,2,0),0),0)</f>
        <v>0</v>
      </c>
      <c r="L30" s="4" t="s">
        <v>94</v>
      </c>
    </row>
    <row r="31" spans="2:12" x14ac:dyDescent="0.2">
      <c r="B31" s="4" t="s">
        <v>44</v>
      </c>
      <c r="C31" s="4">
        <f>IFERROR(VLOOKUP($C$3&amp;"-"&amp;B31,Data!$A$4:$O$728,4,0),0)</f>
        <v>1429.47999999999</v>
      </c>
      <c r="D31" s="4">
        <f>IFERROR(VLOOKUP($D$3&amp;"-"&amp;B31,Data!$A$4:$O$728,4,0),0)</f>
        <v>469.89</v>
      </c>
      <c r="E31" s="4">
        <f>IFERROR(VLOOKUP(B31,Data!$B$4:$O$56,VLOOKUP($E$3,$I$5:$J$15,2,0),0),0)</f>
        <v>0</v>
      </c>
      <c r="F31" s="4">
        <f>IFERROR(VLOOKUP(B31,Data!$B$4:$O$56,VLOOKUP($F$3,$I$5:$J$15,2,0),0),0)</f>
        <v>0</v>
      </c>
      <c r="G31" s="4">
        <f>IFERROR(VLOOKUP(B31,Data!$B$4:$O$56,VLOOKUP($G$3,$I$5:$J$15,2,0),0),0)</f>
        <v>0</v>
      </c>
      <c r="L31" s="4" t="s">
        <v>95</v>
      </c>
    </row>
    <row r="32" spans="2:12" x14ac:dyDescent="0.2">
      <c r="B32" s="4" t="s">
        <v>45</v>
      </c>
      <c r="C32" s="4">
        <f>IFERROR(VLOOKUP($C$3&amp;"-"&amp;B32,Data!$A$4:$O$728,4,0),0)</f>
        <v>479.74</v>
      </c>
      <c r="D32" s="4">
        <f>IFERROR(VLOOKUP($D$3&amp;"-"&amp;B32,Data!$A$4:$O$728,4,0),0)</f>
        <v>17.399999999999999</v>
      </c>
      <c r="E32" s="4">
        <f>IFERROR(VLOOKUP(B32,Data!$B$4:$O$56,VLOOKUP($E$3,$I$5:$J$15,2,0),0),0)</f>
        <v>0</v>
      </c>
      <c r="F32" s="4">
        <f>IFERROR(VLOOKUP(B32,Data!$B$4:$O$56,VLOOKUP($F$3,$I$5:$J$15,2,0),0),0)</f>
        <v>0</v>
      </c>
      <c r="G32" s="4">
        <f>IFERROR(VLOOKUP(B32,Data!$B$4:$O$56,VLOOKUP($G$3,$I$5:$J$15,2,0),0),0)</f>
        <v>0</v>
      </c>
      <c r="L32" s="4" t="s">
        <v>96</v>
      </c>
    </row>
    <row r="33" spans="2:12" x14ac:dyDescent="0.2">
      <c r="B33" s="4" t="s">
        <v>46</v>
      </c>
      <c r="C33" s="4">
        <f>IFERROR(VLOOKUP($C$3&amp;"-"&amp;B33,Data!$A$4:$O$728,4,0),0)</f>
        <v>221.9</v>
      </c>
      <c r="D33" s="4">
        <f>IFERROR(VLOOKUP($D$3&amp;"-"&amp;B33,Data!$A$4:$O$728,4,0),0)</f>
        <v>0</v>
      </c>
      <c r="E33" s="4">
        <f>IFERROR(VLOOKUP(B33,Data!$B$4:$O$56,VLOOKUP($E$3,$I$5:$J$15,2,0),0),0)</f>
        <v>0</v>
      </c>
      <c r="F33" s="4">
        <f>IFERROR(VLOOKUP(B33,Data!$B$4:$O$56,VLOOKUP($F$3,$I$5:$J$15,2,0),0),0)</f>
        <v>0</v>
      </c>
      <c r="G33" s="4">
        <f>IFERROR(VLOOKUP(B33,Data!$B$4:$O$56,VLOOKUP($G$3,$I$5:$J$15,2,0),0),0)</f>
        <v>0</v>
      </c>
      <c r="L33" s="4" t="s">
        <v>97</v>
      </c>
    </row>
    <row r="34" spans="2:12" x14ac:dyDescent="0.2">
      <c r="B34" s="4" t="s">
        <v>47</v>
      </c>
      <c r="C34" s="4">
        <f>IFERROR(VLOOKUP($C$3&amp;"-"&amp;B34,Data!$A$4:$O$728,4,0),0)</f>
        <v>427.86</v>
      </c>
      <c r="D34" s="4">
        <f>IFERROR(VLOOKUP($D$3&amp;"-"&amp;B34,Data!$A$4:$O$728,4,0),0)</f>
        <v>326.56</v>
      </c>
      <c r="E34" s="4">
        <f>IFERROR(VLOOKUP(B34,Data!$B$4:$O$56,VLOOKUP($E$3,$I$5:$J$15,2,0),0),0)</f>
        <v>0</v>
      </c>
      <c r="F34" s="4">
        <f>IFERROR(VLOOKUP(B34,Data!$B$4:$O$56,VLOOKUP($F$3,$I$5:$J$15,2,0),0),0)</f>
        <v>0</v>
      </c>
      <c r="G34" s="4">
        <f>IFERROR(VLOOKUP(B34,Data!$B$4:$O$56,VLOOKUP($G$3,$I$5:$J$15,2,0),0),0)</f>
        <v>0</v>
      </c>
      <c r="L34" s="4" t="s">
        <v>98</v>
      </c>
    </row>
    <row r="35" spans="2:12" x14ac:dyDescent="0.2">
      <c r="B35" s="4" t="s">
        <v>48</v>
      </c>
      <c r="C35" s="4">
        <f>IFERROR(VLOOKUP($C$3&amp;"-"&amp;B35,Data!$A$4:$O$728,4,0),0)</f>
        <v>440.36</v>
      </c>
      <c r="D35" s="4">
        <f>IFERROR(VLOOKUP($D$3&amp;"-"&amp;B35,Data!$A$4:$O$728,4,0),0)</f>
        <v>59.019999999999897</v>
      </c>
      <c r="E35" s="4">
        <f>IFERROR(VLOOKUP(B35,Data!$B$4:$O$56,VLOOKUP($E$3,$I$5:$J$15,2,0),0),0)</f>
        <v>0</v>
      </c>
      <c r="F35" s="4">
        <f>IFERROR(VLOOKUP(B35,Data!$B$4:$O$56,VLOOKUP($F$3,$I$5:$J$15,2,0),0),0)</f>
        <v>0</v>
      </c>
      <c r="G35" s="4">
        <f>IFERROR(VLOOKUP(B35,Data!$B$4:$O$56,VLOOKUP($G$3,$I$5:$J$15,2,0),0),0)</f>
        <v>0</v>
      </c>
      <c r="L35" s="4" t="s">
        <v>99</v>
      </c>
    </row>
    <row r="36" spans="2:12" x14ac:dyDescent="0.2">
      <c r="B36" s="4" t="s">
        <v>49</v>
      </c>
      <c r="C36" s="4">
        <f>IFERROR(VLOOKUP($C$3&amp;"-"&amp;B36,Data!$A$4:$O$728,4,0),0)</f>
        <v>209.23999999999899</v>
      </c>
      <c r="D36" s="4">
        <f>IFERROR(VLOOKUP($D$3&amp;"-"&amp;B36,Data!$A$4:$O$728,4,0),0)</f>
        <v>31.8</v>
      </c>
      <c r="E36" s="4">
        <f>IFERROR(VLOOKUP(B36,Data!$B$4:$O$56,VLOOKUP($E$3,$I$5:$J$15,2,0),0),0)</f>
        <v>0</v>
      </c>
      <c r="F36" s="4">
        <f>IFERROR(VLOOKUP(B36,Data!$B$4:$O$56,VLOOKUP($F$3,$I$5:$J$15,2,0),0),0)</f>
        <v>0</v>
      </c>
      <c r="G36" s="4">
        <f>IFERROR(VLOOKUP(B36,Data!$B$4:$O$56,VLOOKUP($G$3,$I$5:$J$15,2,0),0),0)</f>
        <v>0</v>
      </c>
      <c r="L36" s="4" t="s">
        <v>100</v>
      </c>
    </row>
    <row r="37" spans="2:12" x14ac:dyDescent="0.2">
      <c r="B37" s="4" t="s">
        <v>50</v>
      </c>
      <c r="C37" s="4">
        <f>IFERROR(VLOOKUP($C$3&amp;"-"&amp;B37,Data!$A$4:$O$728,4,0),0)</f>
        <v>210.97</v>
      </c>
      <c r="D37" s="4">
        <f>IFERROR(VLOOKUP($D$3&amp;"-"&amp;B37,Data!$A$4:$O$728,4,0),0)</f>
        <v>463.31</v>
      </c>
      <c r="E37" s="4">
        <f>IFERROR(VLOOKUP(B37,Data!$B$4:$O$56,VLOOKUP($E$3,$I$5:$J$15,2,0),0),0)</f>
        <v>0</v>
      </c>
      <c r="F37" s="4">
        <f>IFERROR(VLOOKUP(B37,Data!$B$4:$O$56,VLOOKUP($F$3,$I$5:$J$15,2,0),0),0)</f>
        <v>0</v>
      </c>
      <c r="G37" s="4">
        <f>IFERROR(VLOOKUP(B37,Data!$B$4:$O$56,VLOOKUP($G$3,$I$5:$J$15,2,0),0),0)</f>
        <v>0</v>
      </c>
      <c r="L37" s="4" t="s">
        <v>101</v>
      </c>
    </row>
    <row r="38" spans="2:12" x14ac:dyDescent="0.2">
      <c r="B38" s="4" t="s">
        <v>51</v>
      </c>
      <c r="C38" s="4">
        <f>IFERROR(VLOOKUP($C$3&amp;"-"&amp;B38,Data!$A$4:$O$728,4,0),0)</f>
        <v>431.6</v>
      </c>
      <c r="D38" s="4">
        <f>IFERROR(VLOOKUP($D$3&amp;"-"&amp;B38,Data!$A$4:$O$728,4,0),0)</f>
        <v>156.94</v>
      </c>
      <c r="E38" s="4">
        <f>IFERROR(VLOOKUP(B38,Data!$B$4:$O$56,VLOOKUP($E$3,$I$5:$J$15,2,0),0),0)</f>
        <v>0</v>
      </c>
      <c r="F38" s="4">
        <f>IFERROR(VLOOKUP(B38,Data!$B$4:$O$56,VLOOKUP($F$3,$I$5:$J$15,2,0),0),0)</f>
        <v>0</v>
      </c>
      <c r="G38" s="4">
        <f>IFERROR(VLOOKUP(B38,Data!$B$4:$O$56,VLOOKUP($G$3,$I$5:$J$15,2,0),0),0)</f>
        <v>0</v>
      </c>
      <c r="L38" s="4" t="s">
        <v>102</v>
      </c>
    </row>
    <row r="39" spans="2:12" x14ac:dyDescent="0.2">
      <c r="B39" s="4" t="s">
        <v>52</v>
      </c>
      <c r="C39" s="4">
        <f>IFERROR(VLOOKUP($C$3&amp;"-"&amp;B39,Data!$A$4:$O$728,4,0),0)</f>
        <v>192.67999999999901</v>
      </c>
      <c r="D39" s="4">
        <f>IFERROR(VLOOKUP($D$3&amp;"-"&amp;B39,Data!$A$4:$O$728,4,0),0)</f>
        <v>0</v>
      </c>
      <c r="E39" s="4">
        <f>IFERROR(VLOOKUP(B39,Data!$B$4:$O$56,VLOOKUP($E$3,$I$5:$J$15,2,0),0),0)</f>
        <v>0</v>
      </c>
      <c r="F39" s="4">
        <f>IFERROR(VLOOKUP(B39,Data!$B$4:$O$56,VLOOKUP($F$3,$I$5:$J$15,2,0),0),0)</f>
        <v>0</v>
      </c>
      <c r="G39" s="4">
        <f>IFERROR(VLOOKUP(B39,Data!$B$4:$O$56,VLOOKUP($G$3,$I$5:$J$15,2,0),0),0)</f>
        <v>0</v>
      </c>
      <c r="L39" s="4" t="s">
        <v>103</v>
      </c>
    </row>
    <row r="40" spans="2:12" x14ac:dyDescent="0.2">
      <c r="B40" s="4" t="s">
        <v>53</v>
      </c>
      <c r="C40" s="4">
        <f>IFERROR(VLOOKUP($C$3&amp;"-"&amp;B40,Data!$A$4:$O$728,4,0),0)</f>
        <v>772.51</v>
      </c>
      <c r="D40" s="4">
        <f>IFERROR(VLOOKUP($D$3&amp;"-"&amp;B40,Data!$A$4:$O$728,4,0),0)</f>
        <v>150.74</v>
      </c>
      <c r="E40" s="4">
        <f>IFERROR(VLOOKUP(B40,Data!$B$4:$O$56,VLOOKUP($E$3,$I$5:$J$15,2,0),0),0)</f>
        <v>0</v>
      </c>
      <c r="F40" s="4">
        <f>IFERROR(VLOOKUP(B40,Data!$B$4:$O$56,VLOOKUP($F$3,$I$5:$J$15,2,0),0),0)</f>
        <v>0</v>
      </c>
      <c r="G40" s="4">
        <f>IFERROR(VLOOKUP(B40,Data!$B$4:$O$56,VLOOKUP($G$3,$I$5:$J$15,2,0),0),0)</f>
        <v>0</v>
      </c>
      <c r="L40" s="4" t="s">
        <v>104</v>
      </c>
    </row>
    <row r="41" spans="2:12" x14ac:dyDescent="0.2">
      <c r="B41" s="4" t="s">
        <v>54</v>
      </c>
      <c r="C41" s="4">
        <f>IFERROR(VLOOKUP($C$3&amp;"-"&amp;B41,Data!$A$4:$O$728,4,0),0)</f>
        <v>671.36999999999898</v>
      </c>
      <c r="D41" s="4">
        <f>IFERROR(VLOOKUP($D$3&amp;"-"&amp;B41,Data!$A$4:$O$728,4,0),0)</f>
        <v>351.87</v>
      </c>
      <c r="E41" s="4">
        <f>IFERROR(VLOOKUP(B41,Data!$B$4:$O$56,VLOOKUP($E$3,$I$5:$J$15,2,0),0),0)</f>
        <v>0</v>
      </c>
      <c r="F41" s="4">
        <f>IFERROR(VLOOKUP(B41,Data!$B$4:$O$56,VLOOKUP($F$3,$I$5:$J$15,2,0),0),0)</f>
        <v>0</v>
      </c>
      <c r="G41" s="4">
        <f>IFERROR(VLOOKUP(B41,Data!$B$4:$O$56,VLOOKUP($G$3,$I$5:$J$15,2,0),0),0)</f>
        <v>0</v>
      </c>
      <c r="L41" s="4" t="s">
        <v>105</v>
      </c>
    </row>
    <row r="42" spans="2:12" x14ac:dyDescent="0.2">
      <c r="B42" s="4" t="s">
        <v>55</v>
      </c>
      <c r="C42" s="4">
        <f>IFERROR(VLOOKUP($C$3&amp;"-"&amp;B42,Data!$A$4:$O$728,4,0),0)</f>
        <v>1011.03999999999</v>
      </c>
      <c r="D42" s="4">
        <f>IFERROR(VLOOKUP($D$3&amp;"-"&amp;B42,Data!$A$4:$O$728,4,0),0)</f>
        <v>7.45</v>
      </c>
      <c r="E42" s="4">
        <f>IFERROR(VLOOKUP(B42,Data!$B$4:$O$56,VLOOKUP($E$3,$I$5:$J$15,2,0),0),0)</f>
        <v>0</v>
      </c>
      <c r="F42" s="4">
        <f>IFERROR(VLOOKUP(B42,Data!$B$4:$O$56,VLOOKUP($F$3,$I$5:$J$15,2,0),0),0)</f>
        <v>0</v>
      </c>
      <c r="G42" s="4">
        <f>IFERROR(VLOOKUP(B42,Data!$B$4:$O$56,VLOOKUP($G$3,$I$5:$J$15,2,0),0),0)</f>
        <v>1</v>
      </c>
      <c r="L42" s="4" t="s">
        <v>106</v>
      </c>
    </row>
    <row r="43" spans="2:12" x14ac:dyDescent="0.2">
      <c r="B43" s="4" t="s">
        <v>56</v>
      </c>
      <c r="C43" s="4">
        <f>IFERROR(VLOOKUP($C$3&amp;"-"&amp;B43,Data!$A$4:$O$728,4,0),0)</f>
        <v>1570.28999999999</v>
      </c>
      <c r="D43" s="4">
        <f>IFERROR(VLOOKUP($D$3&amp;"-"&amp;B43,Data!$A$4:$O$728,4,0),0)</f>
        <v>467.51</v>
      </c>
      <c r="E43" s="4">
        <f>IFERROR(VLOOKUP(B43,Data!$B$4:$O$56,VLOOKUP($E$3,$I$5:$J$15,2,0),0),0)</f>
        <v>0</v>
      </c>
      <c r="F43" s="4">
        <f>IFERROR(VLOOKUP(B43,Data!$B$4:$O$56,VLOOKUP($F$3,$I$5:$J$15,2,0),0),0)</f>
        <v>0</v>
      </c>
      <c r="G43" s="4">
        <f>IFERROR(VLOOKUP(B43,Data!$B$4:$O$56,VLOOKUP($G$3,$I$5:$J$15,2,0),0),0)</f>
        <v>1</v>
      </c>
    </row>
    <row r="44" spans="2:12" x14ac:dyDescent="0.2">
      <c r="B44" s="4" t="s">
        <v>57</v>
      </c>
      <c r="C44" s="4">
        <f>IFERROR(VLOOKUP($C$3&amp;"-"&amp;B44,Data!$A$4:$O$728,4,0),0)</f>
        <v>365.46</v>
      </c>
      <c r="D44" s="4">
        <f>IFERROR(VLOOKUP($D$3&amp;"-"&amp;B44,Data!$A$4:$O$728,4,0),0)</f>
        <v>0</v>
      </c>
      <c r="E44" s="4">
        <f>IFERROR(VLOOKUP(B44,Data!$B$4:$O$56,VLOOKUP($E$3,$I$5:$J$15,2,0),0),0)</f>
        <v>0</v>
      </c>
      <c r="F44" s="4">
        <f>IFERROR(VLOOKUP(B44,Data!$B$4:$O$56,VLOOKUP($F$3,$I$5:$J$15,2,0),0),0)</f>
        <v>0</v>
      </c>
      <c r="G44" s="4">
        <f>IFERROR(VLOOKUP(B44,Data!$B$4:$O$56,VLOOKUP($G$3,$I$5:$J$15,2,0),0),0)</f>
        <v>0</v>
      </c>
    </row>
    <row r="45" spans="2:12" x14ac:dyDescent="0.2">
      <c r="B45" s="4" t="s">
        <v>58</v>
      </c>
      <c r="C45" s="4">
        <f>IFERROR(VLOOKUP($C$3&amp;"-"&amp;B45,Data!$A$4:$O$728,4,0),0)</f>
        <v>1586.3599999999899</v>
      </c>
      <c r="D45" s="4">
        <f>IFERROR(VLOOKUP($D$3&amp;"-"&amp;B45,Data!$A$4:$O$728,4,0),0)</f>
        <v>613.24</v>
      </c>
      <c r="E45" s="4">
        <f>IFERROR(VLOOKUP(B45,Data!$B$4:$O$56,VLOOKUP($E$3,$I$5:$J$15,2,0),0),0)</f>
        <v>0</v>
      </c>
      <c r="F45" s="4">
        <f>IFERROR(VLOOKUP(B45,Data!$B$4:$O$56,VLOOKUP($F$3,$I$5:$J$15,2,0),0),0)</f>
        <v>0</v>
      </c>
      <c r="G45" s="4">
        <f>IFERROR(VLOOKUP(B45,Data!$B$4:$O$56,VLOOKUP($G$3,$I$5:$J$15,2,0),0),0)</f>
        <v>0</v>
      </c>
    </row>
    <row r="46" spans="2:12" x14ac:dyDescent="0.2">
      <c r="B46" s="4" t="s">
        <v>59</v>
      </c>
      <c r="C46" s="4">
        <f>IFERROR(VLOOKUP($C$3&amp;"-"&amp;B46,Data!$A$4:$O$728,4,0),0)</f>
        <v>701.01999999999896</v>
      </c>
      <c r="D46" s="4">
        <f>IFERROR(VLOOKUP($D$3&amp;"-"&amp;B46,Data!$A$4:$O$728,4,0),0)</f>
        <v>66.599999999999994</v>
      </c>
      <c r="E46" s="4">
        <f>IFERROR(VLOOKUP(B46,Data!$B$4:$O$56,VLOOKUP($E$3,$I$5:$J$15,2,0),0),0)</f>
        <v>0</v>
      </c>
      <c r="F46" s="4">
        <f>IFERROR(VLOOKUP(B46,Data!$B$4:$O$56,VLOOKUP($F$3,$I$5:$J$15,2,0),0),0)</f>
        <v>0</v>
      </c>
      <c r="G46" s="4">
        <f>IFERROR(VLOOKUP(B46,Data!$B$4:$O$56,VLOOKUP($G$3,$I$5:$J$15,2,0),0),0)</f>
        <v>0</v>
      </c>
    </row>
    <row r="47" spans="2:12" x14ac:dyDescent="0.2">
      <c r="B47" s="4" t="s">
        <v>60</v>
      </c>
      <c r="C47" s="4">
        <f>IFERROR(VLOOKUP($C$3&amp;"-"&amp;B47,Data!$A$4:$O$728,4,0),0)</f>
        <v>749.35999999999899</v>
      </c>
      <c r="D47" s="4">
        <f>IFERROR(VLOOKUP($D$3&amp;"-"&amp;B47,Data!$A$4:$O$728,4,0),0)</f>
        <v>125.55999999999899</v>
      </c>
      <c r="E47" s="4">
        <f>IFERROR(VLOOKUP(B47,Data!$B$4:$O$56,VLOOKUP($E$3,$I$5:$J$15,2,0),0),0)</f>
        <v>0</v>
      </c>
      <c r="F47" s="4">
        <f>IFERROR(VLOOKUP(B47,Data!$B$4:$O$56,VLOOKUP($F$3,$I$5:$J$15,2,0),0),0)</f>
        <v>0</v>
      </c>
      <c r="G47" s="4">
        <f>IFERROR(VLOOKUP(B47,Data!$B$4:$O$56,VLOOKUP($G$3,$I$5:$J$15,2,0),0),0)</f>
        <v>0</v>
      </c>
    </row>
    <row r="48" spans="2:12" x14ac:dyDescent="0.2">
      <c r="B48" s="4" t="s">
        <v>61</v>
      </c>
      <c r="C48" s="4">
        <f>IFERROR(VLOOKUP($C$3&amp;"-"&amp;B48,Data!$A$4:$O$728,4,0),0)</f>
        <v>1106.44</v>
      </c>
      <c r="D48" s="4">
        <f>IFERROR(VLOOKUP($D$3&amp;"-"&amp;B48,Data!$A$4:$O$728,4,0),0)</f>
        <v>350.4</v>
      </c>
      <c r="E48" s="4">
        <f>IFERROR(VLOOKUP(B48,Data!$B$4:$O$56,VLOOKUP($E$3,$I$5:$J$15,2,0),0),0)</f>
        <v>0</v>
      </c>
      <c r="F48" s="4">
        <f>IFERROR(VLOOKUP(B48,Data!$B$4:$O$56,VLOOKUP($F$3,$I$5:$J$15,2,0),0),0)</f>
        <v>0</v>
      </c>
      <c r="G48" s="4">
        <f>IFERROR(VLOOKUP(B48,Data!$B$4:$O$56,VLOOKUP($G$3,$I$5:$J$15,2,0),0),0)</f>
        <v>0</v>
      </c>
    </row>
    <row r="49" spans="2:7" x14ac:dyDescent="0.2">
      <c r="B49" s="4" t="s">
        <v>62</v>
      </c>
      <c r="C49" s="4">
        <f>IFERROR(VLOOKUP($C$3&amp;"-"&amp;B49,Data!$A$4:$O$728,4,0),0)</f>
        <v>606.29</v>
      </c>
      <c r="D49" s="4">
        <f>IFERROR(VLOOKUP($D$3&amp;"-"&amp;B49,Data!$A$4:$O$728,4,0),0)</f>
        <v>-607.41</v>
      </c>
      <c r="E49" s="4">
        <f>IFERROR(VLOOKUP(B49,Data!$B$4:$O$56,VLOOKUP($E$3,$I$5:$J$15,2,0),0),0)</f>
        <v>0</v>
      </c>
      <c r="F49" s="4">
        <f>IFERROR(VLOOKUP(B49,Data!$B$4:$O$56,VLOOKUP($F$3,$I$5:$J$15,2,0),0),0)</f>
        <v>0</v>
      </c>
      <c r="G49" s="4">
        <f>IFERROR(VLOOKUP(B49,Data!$B$4:$O$56,VLOOKUP($G$3,$I$5:$J$15,2,0),0),0)</f>
        <v>0</v>
      </c>
    </row>
    <row r="50" spans="2:7" x14ac:dyDescent="0.2">
      <c r="B50" s="4" t="s">
        <v>63</v>
      </c>
      <c r="C50" s="4">
        <f>IFERROR(VLOOKUP($C$3&amp;"-"&amp;B50,Data!$A$4:$O$728,4,0),0)</f>
        <v>1710.1399999999901</v>
      </c>
      <c r="D50" s="4">
        <f>IFERROR(VLOOKUP($D$3&amp;"-"&amp;B50,Data!$A$4:$O$728,4,0),0)</f>
        <v>457.599999999999</v>
      </c>
      <c r="E50" s="4">
        <f>IFERROR(VLOOKUP(B50,Data!$B$4:$O$56,VLOOKUP($E$3,$I$5:$J$15,2,0),0),0)</f>
        <v>0</v>
      </c>
      <c r="F50" s="4">
        <f>IFERROR(VLOOKUP(B50,Data!$B$4:$O$56,VLOOKUP($F$3,$I$5:$J$15,2,0),0),0)</f>
        <v>0</v>
      </c>
      <c r="G50" s="4">
        <f>IFERROR(VLOOKUP(B50,Data!$B$4:$O$56,VLOOKUP($G$3,$I$5:$J$15,2,0),0),0)</f>
        <v>0</v>
      </c>
    </row>
    <row r="51" spans="2:7" x14ac:dyDescent="0.2">
      <c r="B51" s="4" t="s">
        <v>64</v>
      </c>
      <c r="C51" s="4">
        <f>IFERROR(VLOOKUP($C$3&amp;"-"&amp;B51,Data!$A$4:$O$728,4,0),0)</f>
        <v>721.68</v>
      </c>
      <c r="D51" s="4">
        <f>IFERROR(VLOOKUP($D$3&amp;"-"&amp;B51,Data!$A$4:$O$728,4,0),0)</f>
        <v>241.26</v>
      </c>
      <c r="E51" s="4">
        <f>IFERROR(VLOOKUP(B51,Data!$B$4:$O$56,VLOOKUP($E$3,$I$5:$J$15,2,0),0),0)</f>
        <v>0</v>
      </c>
      <c r="F51" s="4">
        <f>IFERROR(VLOOKUP(B51,Data!$B$4:$O$56,VLOOKUP($F$3,$I$5:$J$15,2,0),0),0)</f>
        <v>0</v>
      </c>
      <c r="G51" s="4">
        <f>IFERROR(VLOOKUP(B51,Data!$B$4:$O$56,VLOOKUP($G$3,$I$5:$J$15,2,0),0),0)</f>
        <v>0</v>
      </c>
    </row>
    <row r="52" spans="2:7" x14ac:dyDescent="0.2">
      <c r="B52" s="4" t="s">
        <v>65</v>
      </c>
      <c r="C52" s="4">
        <f>IFERROR(VLOOKUP($C$3&amp;"-"&amp;B52,Data!$A$4:$O$728,4,0),0)</f>
        <v>1242.6600000000001</v>
      </c>
      <c r="D52" s="4">
        <f>IFERROR(VLOOKUP($D$3&amp;"-"&amp;B52,Data!$A$4:$O$728,4,0),0)</f>
        <v>286.06</v>
      </c>
      <c r="E52" s="4">
        <f>IFERROR(VLOOKUP(B52,Data!$B$4:$O$56,VLOOKUP($E$3,$I$5:$J$15,2,0),0),0)</f>
        <v>0</v>
      </c>
      <c r="F52" s="4">
        <f>IFERROR(VLOOKUP(B52,Data!$B$4:$O$56,VLOOKUP($F$3,$I$5:$J$15,2,0),0),0)</f>
        <v>0</v>
      </c>
      <c r="G52" s="4">
        <f>IFERROR(VLOOKUP(B52,Data!$B$4:$O$56,VLOOKUP($G$3,$I$5:$J$15,2,0),0),0)</f>
        <v>0</v>
      </c>
    </row>
    <row r="53" spans="2:7" x14ac:dyDescent="0.2">
      <c r="B53" s="4" t="s">
        <v>66</v>
      </c>
      <c r="C53" s="4">
        <f>IFERROR(VLOOKUP($C$3&amp;"-"&amp;B53,Data!$A$4:$O$728,4,0),0)</f>
        <v>1728.9199999999901</v>
      </c>
      <c r="D53" s="4">
        <f>IFERROR(VLOOKUP($D$3&amp;"-"&amp;B53,Data!$A$4:$O$728,4,0),0)</f>
        <v>517.57999999999902</v>
      </c>
      <c r="E53" s="4">
        <f>IFERROR(VLOOKUP(B53,Data!$B$4:$O$56,VLOOKUP($E$3,$I$5:$J$15,2,0),0),0)</f>
        <v>0</v>
      </c>
      <c r="F53" s="4">
        <f>IFERROR(VLOOKUP(B53,Data!$B$4:$O$56,VLOOKUP($F$3,$I$5:$J$15,2,0),0),0)</f>
        <v>0</v>
      </c>
      <c r="G53" s="4">
        <f>IFERROR(VLOOKUP(B53,Data!$B$4:$O$56,VLOOKUP($G$3,$I$5:$J$15,2,0),0),0)</f>
        <v>0</v>
      </c>
    </row>
    <row r="54" spans="2:7" x14ac:dyDescent="0.2">
      <c r="B54" s="4" t="s">
        <v>67</v>
      </c>
      <c r="C54" s="4">
        <f>IFERROR(VLOOKUP($C$3&amp;"-"&amp;B54,Data!$A$4:$O$728,4,0),0)</f>
        <v>814.24</v>
      </c>
      <c r="D54" s="4">
        <f>IFERROR(VLOOKUP($D$3&amp;"-"&amp;B54,Data!$A$4:$O$728,4,0),0)</f>
        <v>81.309999999999903</v>
      </c>
      <c r="E54" s="4">
        <f>IFERROR(VLOOKUP(B54,Data!$B$4:$O$56,VLOOKUP($E$3,$I$5:$J$15,2,0),0),0)</f>
        <v>0</v>
      </c>
      <c r="F54" s="4">
        <f>IFERROR(VLOOKUP(B54,Data!$B$4:$O$56,VLOOKUP($F$3,$I$5:$J$15,2,0),0),0)</f>
        <v>0</v>
      </c>
      <c r="G54" s="4">
        <f>IFERROR(VLOOKUP(B54,Data!$B$4:$O$56,VLOOKUP($G$3,$I$5:$J$15,2,0),0),0)</f>
        <v>0</v>
      </c>
    </row>
    <row r="55" spans="2:7" x14ac:dyDescent="0.2">
      <c r="B55" s="4" t="s">
        <v>68</v>
      </c>
      <c r="C55" s="4">
        <f>IFERROR(VLOOKUP($C$3&amp;"-"&amp;B55,Data!$A$4:$O$728,4,0),0)</f>
        <v>1628.95</v>
      </c>
      <c r="D55" s="4">
        <f>IFERROR(VLOOKUP($D$3&amp;"-"&amp;B55,Data!$A$4:$O$728,4,0),0)</f>
        <v>28.29</v>
      </c>
      <c r="E55" s="4">
        <f>IFERROR(VLOOKUP(B55,Data!$B$4:$O$56,VLOOKUP($E$3,$I$5:$J$15,2,0),0),0)</f>
        <v>0</v>
      </c>
      <c r="F55" s="4">
        <f>IFERROR(VLOOKUP(B55,Data!$B$4:$O$56,VLOOKUP($F$3,$I$5:$J$15,2,0),0),0)</f>
        <v>0</v>
      </c>
      <c r="G55" s="4">
        <f>IFERROR(VLOOKUP(B55,Data!$B$4:$O$56,VLOOKUP($G$3,$I$5:$J$15,2,0),0),0)</f>
        <v>0</v>
      </c>
    </row>
    <row r="56" spans="2:7" x14ac:dyDescent="0.2">
      <c r="B56" s="4" t="s">
        <v>69</v>
      </c>
      <c r="C56" s="4">
        <f>IFERROR(VLOOKUP($C$3&amp;"-"&amp;B56,Data!$A$4:$O$728,4,0),0)</f>
        <v>832.5</v>
      </c>
      <c r="D56" s="4">
        <f>IFERROR(VLOOKUP($D$3&amp;"-"&amp;B56,Data!$A$4:$O$728,4,0),0)</f>
        <v>132.46</v>
      </c>
      <c r="E56" s="4">
        <f>IFERROR(VLOOKUP(B56,Data!$B$4:$O$56,VLOOKUP($E$3,$I$5:$J$15,2,0),0),0)</f>
        <v>0</v>
      </c>
      <c r="F56" s="4">
        <f>IFERROR(VLOOKUP(B56,Data!$B$4:$O$56,VLOOKUP($F$3,$I$5:$J$15,2,0),0),0)</f>
        <v>0</v>
      </c>
      <c r="G56" s="4">
        <f>IFERROR(VLOOKUP(B56,Data!$B$4:$O$56,VLOOKUP($G$3,$I$5:$J$15,2,0),0),0)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8"/>
  <sheetViews>
    <sheetView showGridLines="0" zoomScale="80" zoomScaleNormal="80" workbookViewId="0">
      <pane ySplit="3" topLeftCell="A16" activePane="bottomLeft" state="frozen"/>
      <selection pane="bottomLeft" activeCell="A16" sqref="A16"/>
    </sheetView>
  </sheetViews>
  <sheetFormatPr defaultColWidth="16.25" defaultRowHeight="12.75" x14ac:dyDescent="0.2"/>
  <cols>
    <col min="1" max="1" width="3.25" style="3" customWidth="1"/>
    <col min="2" max="16384" width="16.25" style="3"/>
  </cols>
  <sheetData>
    <row r="1" spans="1:15" s="2" customFormat="1" ht="19.5" x14ac:dyDescent="0.2">
      <c r="B1" s="2" t="s">
        <v>1</v>
      </c>
    </row>
    <row r="3" spans="1:15" x14ac:dyDescent="0.2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spans="1:15" x14ac:dyDescent="0.2">
      <c r="A4" s="3" t="str">
        <f>C4&amp;"-"&amp;B4</f>
        <v>ALL-2010-48</v>
      </c>
      <c r="B4" s="4" t="s">
        <v>16</v>
      </c>
      <c r="C4" s="4" t="s">
        <v>17</v>
      </c>
      <c r="D4" s="4">
        <v>26510.04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">
      <c r="A5" s="3" t="str">
        <f t="shared" ref="A5:A68" si="0">C5&amp;"-"&amp;B5</f>
        <v>ALL-2010-49</v>
      </c>
      <c r="B5" s="4" t="s">
        <v>18</v>
      </c>
      <c r="C5" s="4" t="s">
        <v>17</v>
      </c>
      <c r="D5" s="4">
        <v>38219.770000000099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2">
      <c r="A6" s="3" t="str">
        <f t="shared" si="0"/>
        <v>ALL-2010-50</v>
      </c>
      <c r="B6" s="4" t="s">
        <v>19</v>
      </c>
      <c r="C6" s="4" t="s">
        <v>17</v>
      </c>
      <c r="D6" s="4">
        <v>30226.01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2">
      <c r="A7" s="3" t="str">
        <f t="shared" si="0"/>
        <v>ALL-2010-51</v>
      </c>
      <c r="B7" s="4" t="s">
        <v>20</v>
      </c>
      <c r="C7" s="4" t="s">
        <v>17</v>
      </c>
      <c r="D7" s="4">
        <v>10010.039999999901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2">
      <c r="A8" s="3" t="str">
        <f t="shared" si="0"/>
        <v>ALL-2011-01</v>
      </c>
      <c r="B8" s="4" t="s">
        <v>21</v>
      </c>
      <c r="C8" s="4" t="s">
        <v>17</v>
      </c>
      <c r="D8" s="4">
        <v>21094.04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">
      <c r="A9" s="3" t="str">
        <f t="shared" si="0"/>
        <v>ALL-2011-02</v>
      </c>
      <c r="B9" s="4" t="s">
        <v>22</v>
      </c>
      <c r="C9" s="4" t="s">
        <v>17</v>
      </c>
      <c r="D9" s="4">
        <v>35442.14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">
      <c r="A10" s="3" t="str">
        <f t="shared" si="0"/>
        <v>ALL-2011-03</v>
      </c>
      <c r="B10" s="4" t="s">
        <v>23</v>
      </c>
      <c r="C10" s="4" t="s">
        <v>17</v>
      </c>
      <c r="D10" s="4">
        <v>19823.419999999998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2">
      <c r="A11" s="3" t="str">
        <f t="shared" si="0"/>
        <v>ALL-2011-04</v>
      </c>
      <c r="B11" s="4" t="s">
        <v>24</v>
      </c>
      <c r="C11" s="4" t="s">
        <v>17</v>
      </c>
      <c r="D11" s="4">
        <v>21649.200000000001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2">
      <c r="A12" s="3" t="str">
        <f t="shared" si="0"/>
        <v>ALL-2011-05</v>
      </c>
      <c r="B12" s="4" t="s">
        <v>25</v>
      </c>
      <c r="C12" s="4" t="s">
        <v>17</v>
      </c>
      <c r="D12" s="4">
        <v>21050.39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">
      <c r="A13" s="3" t="str">
        <f t="shared" si="0"/>
        <v>ALL-2011-06</v>
      </c>
      <c r="B13" s="4" t="s">
        <v>26</v>
      </c>
      <c r="C13" s="4" t="s">
        <v>17</v>
      </c>
      <c r="D13" s="4">
        <v>22256.95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">
      <c r="A14" s="3" t="str">
        <f t="shared" si="0"/>
        <v>ALL-2011-07</v>
      </c>
      <c r="B14" s="4" t="s">
        <v>27</v>
      </c>
      <c r="C14" s="4" t="s">
        <v>17</v>
      </c>
      <c r="D14" s="4">
        <v>24822.22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2">
      <c r="A15" s="3" t="str">
        <f t="shared" si="0"/>
        <v>ALL-2011-08</v>
      </c>
      <c r="B15" s="4" t="s">
        <v>28</v>
      </c>
      <c r="C15" s="4" t="s">
        <v>17</v>
      </c>
      <c r="D15" s="4">
        <v>25660.81</v>
      </c>
      <c r="E15" s="4">
        <v>0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2">
      <c r="A16" s="3" t="str">
        <f t="shared" si="0"/>
        <v>ALL-2011-09</v>
      </c>
      <c r="B16" s="4" t="s">
        <v>29</v>
      </c>
      <c r="C16" s="4" t="s">
        <v>17</v>
      </c>
      <c r="D16" s="4">
        <v>22266.0999999999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">
      <c r="A17" s="3" t="str">
        <f t="shared" si="0"/>
        <v>ALL-2011-10</v>
      </c>
      <c r="B17" s="4" t="s">
        <v>30</v>
      </c>
      <c r="C17" s="4" t="s">
        <v>17</v>
      </c>
      <c r="D17" s="4">
        <v>22863.46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">
      <c r="A18" s="3" t="str">
        <f t="shared" si="0"/>
        <v>ALL-2011-11</v>
      </c>
      <c r="B18" s="4" t="s">
        <v>31</v>
      </c>
      <c r="C18" s="4" t="s">
        <v>17</v>
      </c>
      <c r="D18" s="4">
        <v>27603.1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">
      <c r="A19" s="3" t="str">
        <f t="shared" si="0"/>
        <v>ALL-2011-12</v>
      </c>
      <c r="B19" s="4" t="s">
        <v>32</v>
      </c>
      <c r="C19" s="4" t="s">
        <v>17</v>
      </c>
      <c r="D19" s="4">
        <v>26524.73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">
      <c r="A20" s="3" t="str">
        <f t="shared" si="0"/>
        <v>ALL-2011-13</v>
      </c>
      <c r="B20" s="4" t="s">
        <v>33</v>
      </c>
      <c r="C20" s="4" t="s">
        <v>17</v>
      </c>
      <c r="D20" s="4">
        <v>27375.39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">
      <c r="A21" s="3" t="str">
        <f t="shared" si="0"/>
        <v>ALL-2011-14</v>
      </c>
      <c r="B21" s="4" t="s">
        <v>34</v>
      </c>
      <c r="C21" s="4" t="s">
        <v>17</v>
      </c>
      <c r="D21" s="4">
        <v>23743.29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">
      <c r="A22" s="3" t="str">
        <f t="shared" si="0"/>
        <v>ALL-2011-15</v>
      </c>
      <c r="B22" s="4" t="s">
        <v>35</v>
      </c>
      <c r="C22" s="4" t="s">
        <v>17</v>
      </c>
      <c r="D22" s="4">
        <v>27523.62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2">
      <c r="A23" s="3" t="str">
        <f t="shared" si="0"/>
        <v>ALL-2011-16</v>
      </c>
      <c r="B23" s="4" t="s">
        <v>36</v>
      </c>
      <c r="C23" s="4" t="s">
        <v>17</v>
      </c>
      <c r="D23" s="4">
        <v>22513.759999999998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">
      <c r="A24" s="3" t="str">
        <f t="shared" si="0"/>
        <v>ALL-2011-17</v>
      </c>
      <c r="B24" s="4" t="s">
        <v>37</v>
      </c>
      <c r="C24" s="4" t="s">
        <v>17</v>
      </c>
      <c r="D24" s="4">
        <v>13916.04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2">
      <c r="A25" s="3" t="str">
        <f t="shared" si="0"/>
        <v>ALL-2011-18</v>
      </c>
      <c r="B25" s="4" t="s">
        <v>38</v>
      </c>
      <c r="C25" s="4" t="s">
        <v>17</v>
      </c>
      <c r="D25" s="4">
        <v>22504.62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2">
      <c r="A26" s="3" t="str">
        <f t="shared" si="0"/>
        <v>ALL-2011-19</v>
      </c>
      <c r="B26" s="4" t="s">
        <v>39</v>
      </c>
      <c r="C26" s="4" t="s">
        <v>17</v>
      </c>
      <c r="D26" s="4">
        <v>35706.339999999997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2">
      <c r="A27" s="3" t="str">
        <f t="shared" si="0"/>
        <v>ALL-2011-20</v>
      </c>
      <c r="B27" s="4" t="s">
        <v>40</v>
      </c>
      <c r="C27" s="4" t="s">
        <v>17</v>
      </c>
      <c r="D27" s="4">
        <v>39261.949999999997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2">
      <c r="A28" s="3" t="str">
        <f t="shared" si="0"/>
        <v>ALL-2011-21</v>
      </c>
      <c r="B28" s="4" t="s">
        <v>41</v>
      </c>
      <c r="C28" s="4" t="s">
        <v>17</v>
      </c>
      <c r="D28" s="4">
        <v>22570.12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">
      <c r="A29" s="3" t="str">
        <f t="shared" si="0"/>
        <v>ALL-2011-22</v>
      </c>
      <c r="B29" s="4" t="s">
        <v>42</v>
      </c>
      <c r="C29" s="4" t="s">
        <v>17</v>
      </c>
      <c r="D29" s="4">
        <v>20462.22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2">
      <c r="A30" s="3" t="str">
        <f t="shared" si="0"/>
        <v>ALL-2011-23</v>
      </c>
      <c r="B30" s="4" t="s">
        <v>43</v>
      </c>
      <c r="C30" s="4" t="s">
        <v>17</v>
      </c>
      <c r="D30" s="4">
        <v>29617.96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2">
      <c r="A31" s="3" t="str">
        <f t="shared" si="0"/>
        <v>ALL-2011-24</v>
      </c>
      <c r="B31" s="4" t="s">
        <v>44</v>
      </c>
      <c r="C31" s="4" t="s">
        <v>17</v>
      </c>
      <c r="D31" s="4">
        <v>30164.23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2">
      <c r="A32" s="3" t="str">
        <f t="shared" si="0"/>
        <v>ALL-2011-25</v>
      </c>
      <c r="B32" s="4" t="s">
        <v>45</v>
      </c>
      <c r="C32" s="4" t="s">
        <v>17</v>
      </c>
      <c r="D32" s="4">
        <v>20925.159999999902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2">
      <c r="A33" s="3" t="str">
        <f t="shared" si="0"/>
        <v>ALL-2011-26</v>
      </c>
      <c r="B33" s="4" t="s">
        <v>46</v>
      </c>
      <c r="C33" s="4" t="s">
        <v>17</v>
      </c>
      <c r="D33" s="4">
        <v>19591.18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">
      <c r="A34" s="3" t="str">
        <f t="shared" si="0"/>
        <v>ALL-2011-27</v>
      </c>
      <c r="B34" s="4" t="s">
        <v>47</v>
      </c>
      <c r="C34" s="4" t="s">
        <v>17</v>
      </c>
      <c r="D34" s="4">
        <v>28779.84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2">
      <c r="A35" s="3" t="str">
        <f t="shared" si="0"/>
        <v>ALL-2011-28</v>
      </c>
      <c r="B35" s="4" t="s">
        <v>48</v>
      </c>
      <c r="C35" s="4" t="s">
        <v>17</v>
      </c>
      <c r="D35" s="4">
        <v>23474.49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2">
      <c r="A36" s="3" t="str">
        <f t="shared" si="0"/>
        <v>ALL-2011-29</v>
      </c>
      <c r="B36" s="4" t="s">
        <v>49</v>
      </c>
      <c r="C36" s="4" t="s">
        <v>17</v>
      </c>
      <c r="D36" s="4">
        <v>27834.87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2">
      <c r="A37" s="3" t="str">
        <f t="shared" si="0"/>
        <v>ALL-2011-30</v>
      </c>
      <c r="B37" s="4" t="s">
        <v>50</v>
      </c>
      <c r="C37" s="4" t="s">
        <v>17</v>
      </c>
      <c r="D37" s="4">
        <v>29113.02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2">
      <c r="A38" s="3" t="str">
        <f t="shared" si="0"/>
        <v>ALL-2011-31</v>
      </c>
      <c r="B38" s="4" t="s">
        <v>51</v>
      </c>
      <c r="C38" s="4" t="s">
        <v>17</v>
      </c>
      <c r="D38" s="4">
        <v>33305.21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2">
      <c r="A39" s="3" t="str">
        <f t="shared" si="0"/>
        <v>ALL-2011-32</v>
      </c>
      <c r="B39" s="4" t="s">
        <v>52</v>
      </c>
      <c r="C39" s="4" t="s">
        <v>17</v>
      </c>
      <c r="D39" s="4">
        <v>29749.369999999901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2">
      <c r="A40" s="3" t="str">
        <f t="shared" si="0"/>
        <v>ALL-2011-33</v>
      </c>
      <c r="B40" s="4" t="s">
        <v>53</v>
      </c>
      <c r="C40" s="4" t="s">
        <v>17</v>
      </c>
      <c r="D40" s="4">
        <v>31293.06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">
      <c r="A41" s="3" t="str">
        <f t="shared" si="0"/>
        <v>ALL-2011-34</v>
      </c>
      <c r="B41" s="4" t="s">
        <v>54</v>
      </c>
      <c r="C41" s="4" t="s">
        <v>17</v>
      </c>
      <c r="D41" s="4">
        <v>28295.47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2">
      <c r="A42" s="3" t="str">
        <f t="shared" si="0"/>
        <v>ALL-2011-35</v>
      </c>
      <c r="B42" s="4" t="s">
        <v>55</v>
      </c>
      <c r="C42" s="4" t="s">
        <v>17</v>
      </c>
      <c r="D42" s="4">
        <v>18562.779999999901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</row>
    <row r="43" spans="1:15" x14ac:dyDescent="0.2">
      <c r="A43" s="3" t="str">
        <f t="shared" si="0"/>
        <v>ALL-2011-36</v>
      </c>
      <c r="B43" s="4" t="s">
        <v>56</v>
      </c>
      <c r="C43" s="4" t="s">
        <v>17</v>
      </c>
      <c r="D43" s="4">
        <v>33164.15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4">
        <v>0</v>
      </c>
      <c r="O43" s="4">
        <v>0</v>
      </c>
    </row>
    <row r="44" spans="1:15" x14ac:dyDescent="0.2">
      <c r="A44" s="3" t="str">
        <f t="shared" si="0"/>
        <v>ALL-2011-37</v>
      </c>
      <c r="B44" s="4" t="s">
        <v>57</v>
      </c>
      <c r="C44" s="4" t="s">
        <v>17</v>
      </c>
      <c r="D44" s="4">
        <v>39806.870000000097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2">
      <c r="A45" s="3" t="str">
        <f t="shared" si="0"/>
        <v>ALL-2011-38</v>
      </c>
      <c r="B45" s="4" t="s">
        <v>58</v>
      </c>
      <c r="C45" s="4" t="s">
        <v>17</v>
      </c>
      <c r="D45" s="4">
        <v>56439.68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">
      <c r="A46" s="3" t="str">
        <f t="shared" si="0"/>
        <v>ALL-2011-39</v>
      </c>
      <c r="B46" s="4" t="s">
        <v>59</v>
      </c>
      <c r="C46" s="4" t="s">
        <v>17</v>
      </c>
      <c r="D46" s="4">
        <v>42896.951000000001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2">
      <c r="A47" s="3" t="str">
        <f t="shared" si="0"/>
        <v>ALL-2011-40</v>
      </c>
      <c r="B47" s="4" t="s">
        <v>60</v>
      </c>
      <c r="C47" s="4" t="s">
        <v>17</v>
      </c>
      <c r="D47" s="4">
        <v>57043.249999999898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</row>
    <row r="48" spans="1:15" x14ac:dyDescent="0.2">
      <c r="A48" s="3" t="str">
        <f t="shared" si="0"/>
        <v>ALL-2011-41</v>
      </c>
      <c r="B48" s="4" t="s">
        <v>61</v>
      </c>
      <c r="C48" s="4" t="s">
        <v>17</v>
      </c>
      <c r="D48" s="4">
        <v>32156.02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0</v>
      </c>
    </row>
    <row r="49" spans="1:15" x14ac:dyDescent="0.2">
      <c r="A49" s="3" t="str">
        <f t="shared" si="0"/>
        <v>ALL-2011-42</v>
      </c>
      <c r="B49" s="4" t="s">
        <v>62</v>
      </c>
      <c r="C49" s="4" t="s">
        <v>17</v>
      </c>
      <c r="D49" s="4">
        <v>42082.23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">
      <c r="A50" s="3" t="str">
        <f t="shared" si="0"/>
        <v>ALL-2011-43</v>
      </c>
      <c r="B50" s="4" t="s">
        <v>63</v>
      </c>
      <c r="C50" s="4" t="s">
        <v>17</v>
      </c>
      <c r="D50" s="4">
        <v>39368.31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5" x14ac:dyDescent="0.2">
      <c r="A51" s="3" t="str">
        <f t="shared" si="0"/>
        <v>ALL-2011-44</v>
      </c>
      <c r="B51" s="4" t="s">
        <v>64</v>
      </c>
      <c r="C51" s="4" t="s">
        <v>17</v>
      </c>
      <c r="D51" s="4">
        <v>48446.81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2">
      <c r="A52" s="3" t="str">
        <f t="shared" si="0"/>
        <v>ALL-2011-45</v>
      </c>
      <c r="B52" s="4" t="s">
        <v>65</v>
      </c>
      <c r="C52" s="4" t="s">
        <v>17</v>
      </c>
      <c r="D52" s="4">
        <v>51383.010000000097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</row>
    <row r="53" spans="1:15" x14ac:dyDescent="0.2">
      <c r="A53" s="3" t="str">
        <f t="shared" si="0"/>
        <v>ALL-2011-46</v>
      </c>
      <c r="B53" s="4" t="s">
        <v>66</v>
      </c>
      <c r="C53" s="4" t="s">
        <v>17</v>
      </c>
      <c r="D53" s="4">
        <v>55063.43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2">
      <c r="A54" s="3" t="str">
        <f t="shared" si="0"/>
        <v>ALL-2011-47</v>
      </c>
      <c r="B54" s="4" t="s">
        <v>67</v>
      </c>
      <c r="C54" s="4" t="s">
        <v>17</v>
      </c>
      <c r="D54" s="4">
        <v>47504.880000000099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</row>
    <row r="55" spans="1:15" x14ac:dyDescent="0.2">
      <c r="A55" s="3" t="str">
        <f t="shared" si="0"/>
        <v>ALL-2011-48</v>
      </c>
      <c r="B55" s="4" t="s">
        <v>68</v>
      </c>
      <c r="C55" s="4" t="s">
        <v>17</v>
      </c>
      <c r="D55" s="4">
        <v>46854.129999999903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2">
      <c r="A56" s="3" t="str">
        <f t="shared" si="0"/>
        <v>ALL-2011-49</v>
      </c>
      <c r="B56" s="4" t="s">
        <v>69</v>
      </c>
      <c r="C56" s="4" t="s">
        <v>17</v>
      </c>
      <c r="D56" s="4">
        <v>48623.07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1:15" x14ac:dyDescent="0.2">
      <c r="A57" s="3" t="str">
        <f t="shared" si="0"/>
        <v>Australia-2010-48</v>
      </c>
      <c r="B57" s="4" t="s">
        <v>16</v>
      </c>
      <c r="C57" s="4" t="s">
        <v>70</v>
      </c>
      <c r="D57" s="4">
        <v>67.400000000000006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2">
      <c r="A58" s="3" t="str">
        <f t="shared" si="0"/>
        <v>Australia-2010-49</v>
      </c>
      <c r="B58" s="4" t="s">
        <v>18</v>
      </c>
      <c r="C58" s="4" t="s">
        <v>70</v>
      </c>
      <c r="D58" s="4">
        <v>30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</row>
    <row r="59" spans="1:15" x14ac:dyDescent="0.2">
      <c r="A59" s="3" t="str">
        <f t="shared" si="0"/>
        <v>Australia-2010-50</v>
      </c>
      <c r="B59" s="4" t="s">
        <v>19</v>
      </c>
      <c r="C59" s="4" t="s">
        <v>70</v>
      </c>
      <c r="D59" s="4">
        <v>68.7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x14ac:dyDescent="0.2">
      <c r="A60" s="3" t="str">
        <f t="shared" si="0"/>
        <v>Australia-2011-01</v>
      </c>
      <c r="B60" s="4" t="s">
        <v>21</v>
      </c>
      <c r="C60" s="4" t="s">
        <v>70</v>
      </c>
      <c r="D60" s="4">
        <v>2086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2">
      <c r="A61" s="3" t="str">
        <f t="shared" si="0"/>
        <v>Australia-2011-02</v>
      </c>
      <c r="B61" s="4" t="s">
        <v>22</v>
      </c>
      <c r="C61" s="4" t="s">
        <v>70</v>
      </c>
      <c r="D61" s="4">
        <v>274.7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x14ac:dyDescent="0.2">
      <c r="A62" s="3" t="str">
        <f t="shared" si="0"/>
        <v>Australia-2011-03</v>
      </c>
      <c r="B62" s="4" t="s">
        <v>23</v>
      </c>
      <c r="C62" s="4" t="s">
        <v>70</v>
      </c>
      <c r="D62" s="4">
        <v>122.1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2">
      <c r="A63" s="3" t="str">
        <f t="shared" si="0"/>
        <v>Australia-2011-04</v>
      </c>
      <c r="B63" s="4" t="s">
        <v>24</v>
      </c>
      <c r="C63" s="4" t="s">
        <v>70</v>
      </c>
      <c r="D63" s="4">
        <v>94.3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2">
      <c r="A64" s="3" t="str">
        <f t="shared" si="0"/>
        <v>Australia-2011-06</v>
      </c>
      <c r="B64" s="4" t="s">
        <v>26</v>
      </c>
      <c r="C64" s="4" t="s">
        <v>70</v>
      </c>
      <c r="D64" s="4">
        <v>97.8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2">
      <c r="A65" s="3" t="str">
        <f t="shared" si="0"/>
        <v>Australia-2011-07</v>
      </c>
      <c r="B65" s="4" t="s">
        <v>27</v>
      </c>
      <c r="C65" s="4" t="s">
        <v>70</v>
      </c>
      <c r="D65" s="4">
        <v>2351.8399999999901</v>
      </c>
      <c r="E65" s="4">
        <v>0</v>
      </c>
      <c r="F65" s="4">
        <v>0</v>
      </c>
      <c r="G65" s="4">
        <v>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x14ac:dyDescent="0.2">
      <c r="A66" s="3" t="str">
        <f t="shared" si="0"/>
        <v>Australia-2011-08</v>
      </c>
      <c r="B66" s="4" t="s">
        <v>28</v>
      </c>
      <c r="C66" s="4" t="s">
        <v>70</v>
      </c>
      <c r="D66" s="4">
        <v>68.75</v>
      </c>
      <c r="E66" s="4">
        <v>0</v>
      </c>
      <c r="F66" s="4">
        <v>0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2">
      <c r="A67" s="3" t="str">
        <f t="shared" si="0"/>
        <v>Australia-2011-09</v>
      </c>
      <c r="B67" s="4" t="s">
        <v>29</v>
      </c>
      <c r="C67" s="4" t="s">
        <v>70</v>
      </c>
      <c r="D67" s="4">
        <v>3547.7799999999902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2">
      <c r="A68" s="3" t="str">
        <f t="shared" si="0"/>
        <v>Australia-2011-10</v>
      </c>
      <c r="B68" s="4" t="s">
        <v>30</v>
      </c>
      <c r="C68" s="4" t="s">
        <v>70</v>
      </c>
      <c r="D68" s="4">
        <v>57.3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2">
      <c r="A69" s="3" t="str">
        <f t="shared" ref="A69:A132" si="1">C69&amp;"-"&amp;B69</f>
        <v>Australia-2011-12</v>
      </c>
      <c r="B69" s="4" t="s">
        <v>32</v>
      </c>
      <c r="C69" s="4" t="s">
        <v>70</v>
      </c>
      <c r="D69" s="4">
        <v>76.25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2">
      <c r="A70" s="3" t="str">
        <f t="shared" si="1"/>
        <v>Australia-2011-13</v>
      </c>
      <c r="B70" s="4" t="s">
        <v>33</v>
      </c>
      <c r="C70" s="4" t="s">
        <v>70</v>
      </c>
      <c r="D70" s="4">
        <v>350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2">
      <c r="A71" s="3" t="str">
        <f t="shared" si="1"/>
        <v>Australia-2011-14</v>
      </c>
      <c r="B71" s="4" t="s">
        <v>34</v>
      </c>
      <c r="C71" s="4" t="s">
        <v>70</v>
      </c>
      <c r="D71" s="4">
        <v>113.95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2">
      <c r="A72" s="3" t="str">
        <f t="shared" si="1"/>
        <v>Australia-2011-17</v>
      </c>
      <c r="B72" s="4" t="s">
        <v>37</v>
      </c>
      <c r="C72" s="4" t="s">
        <v>70</v>
      </c>
      <c r="D72" s="4">
        <v>-425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2">
      <c r="A73" s="3" t="str">
        <f t="shared" si="1"/>
        <v>Australia-2011-19</v>
      </c>
      <c r="B73" s="4" t="s">
        <v>39</v>
      </c>
      <c r="C73" s="4" t="s">
        <v>70</v>
      </c>
      <c r="D73" s="4">
        <v>72.05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2">
      <c r="A74" s="3" t="str">
        <f t="shared" si="1"/>
        <v>Australia-2011-20</v>
      </c>
      <c r="B74" s="4" t="s">
        <v>40</v>
      </c>
      <c r="C74" s="4" t="s">
        <v>70</v>
      </c>
      <c r="D74" s="4">
        <v>2479.2199999999998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</row>
    <row r="75" spans="1:15" x14ac:dyDescent="0.2">
      <c r="A75" s="3" t="str">
        <f t="shared" si="1"/>
        <v>Australia-2011-21</v>
      </c>
      <c r="B75" s="4" t="s">
        <v>41</v>
      </c>
      <c r="C75" s="4" t="s">
        <v>70</v>
      </c>
      <c r="D75" s="4">
        <v>128.65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2">
      <c r="A76" s="3" t="str">
        <f t="shared" si="1"/>
        <v>Australia-2011-22</v>
      </c>
      <c r="B76" s="4" t="s">
        <v>42</v>
      </c>
      <c r="C76" s="4" t="s">
        <v>70</v>
      </c>
      <c r="D76" s="4">
        <v>-23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2">
      <c r="A77" s="3" t="str">
        <f t="shared" si="1"/>
        <v>Australia-2011-24</v>
      </c>
      <c r="B77" s="4" t="s">
        <v>44</v>
      </c>
      <c r="C77" s="4" t="s">
        <v>70</v>
      </c>
      <c r="D77" s="4">
        <v>4503.24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2">
      <c r="A78" s="3" t="str">
        <f t="shared" si="1"/>
        <v>Australia-2011-26</v>
      </c>
      <c r="B78" s="4" t="s">
        <v>46</v>
      </c>
      <c r="C78" s="4" t="s">
        <v>70</v>
      </c>
      <c r="D78" s="4">
        <v>321.45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">
      <c r="A79" s="3" t="str">
        <f t="shared" si="1"/>
        <v>Australia-2011-28</v>
      </c>
      <c r="B79" s="4" t="s">
        <v>48</v>
      </c>
      <c r="C79" s="4" t="s">
        <v>70</v>
      </c>
      <c r="D79" s="4">
        <v>923.06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2">
      <c r="A80" s="3" t="str">
        <f t="shared" si="1"/>
        <v>Australia-2011-29</v>
      </c>
      <c r="B80" s="4" t="s">
        <v>49</v>
      </c>
      <c r="C80" s="4" t="s">
        <v>70</v>
      </c>
      <c r="D80" s="4">
        <v>297.22000000000003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2">
      <c r="A81" s="3" t="str">
        <f t="shared" si="1"/>
        <v>Australia-2011-32</v>
      </c>
      <c r="B81" s="4" t="s">
        <v>52</v>
      </c>
      <c r="C81" s="4" t="s">
        <v>70</v>
      </c>
      <c r="D81" s="4">
        <v>17.7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2">
      <c r="A82" s="3" t="str">
        <f t="shared" si="1"/>
        <v>Australia-2011-33</v>
      </c>
      <c r="B82" s="4" t="s">
        <v>53</v>
      </c>
      <c r="C82" s="4" t="s">
        <v>70</v>
      </c>
      <c r="D82" s="4">
        <v>2949.48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2">
      <c r="A83" s="3" t="str">
        <f t="shared" si="1"/>
        <v>Australia-2011-36</v>
      </c>
      <c r="B83" s="4" t="s">
        <v>56</v>
      </c>
      <c r="C83" s="4" t="s">
        <v>70</v>
      </c>
      <c r="D83" s="4">
        <v>16.5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0</v>
      </c>
      <c r="N83" s="4">
        <v>0</v>
      </c>
      <c r="O83" s="4">
        <v>0</v>
      </c>
    </row>
    <row r="84" spans="1:15" x14ac:dyDescent="0.2">
      <c r="A84" s="3" t="str">
        <f t="shared" si="1"/>
        <v>Australia-2011-37</v>
      </c>
      <c r="B84" s="4" t="s">
        <v>57</v>
      </c>
      <c r="C84" s="4" t="s">
        <v>70</v>
      </c>
      <c r="D84" s="4">
        <v>15.239999999999901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2">
      <c r="A85" s="3" t="str">
        <f t="shared" si="1"/>
        <v>Australia-2011-38</v>
      </c>
      <c r="B85" s="4" t="s">
        <v>58</v>
      </c>
      <c r="C85" s="4" t="s">
        <v>70</v>
      </c>
      <c r="D85" s="4">
        <v>92.69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2">
      <c r="A86" s="3" t="str">
        <f t="shared" si="1"/>
        <v>Australia-2011-39</v>
      </c>
      <c r="B86" s="4" t="s">
        <v>59</v>
      </c>
      <c r="C86" s="4" t="s">
        <v>70</v>
      </c>
      <c r="D86" s="4">
        <v>109.6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</row>
    <row r="87" spans="1:15" x14ac:dyDescent="0.2">
      <c r="A87" s="3" t="str">
        <f t="shared" si="1"/>
        <v>Australia-2011-40</v>
      </c>
      <c r="B87" s="4" t="s">
        <v>60</v>
      </c>
      <c r="C87" s="4" t="s">
        <v>70</v>
      </c>
      <c r="D87" s="4">
        <v>2665.81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</v>
      </c>
      <c r="N87" s="4">
        <v>0</v>
      </c>
      <c r="O87" s="4">
        <v>0</v>
      </c>
    </row>
    <row r="88" spans="1:15" x14ac:dyDescent="0.2">
      <c r="A88" s="3" t="str">
        <f t="shared" si="1"/>
        <v>Australia-2011-44</v>
      </c>
      <c r="B88" s="4" t="s">
        <v>64</v>
      </c>
      <c r="C88" s="4" t="s">
        <v>70</v>
      </c>
      <c r="D88" s="4">
        <v>-174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2">
      <c r="A89" s="3" t="str">
        <f t="shared" si="1"/>
        <v>Australia-2011-46</v>
      </c>
      <c r="B89" s="4" t="s">
        <v>66</v>
      </c>
      <c r="C89" s="4" t="s">
        <v>70</v>
      </c>
      <c r="D89" s="4">
        <v>593.4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x14ac:dyDescent="0.2">
      <c r="A90" s="3" t="str">
        <f t="shared" si="1"/>
        <v>Australia-2011-47</v>
      </c>
      <c r="B90" s="4" t="s">
        <v>67</v>
      </c>
      <c r="C90" s="4" t="s">
        <v>70</v>
      </c>
      <c r="D90" s="4">
        <v>34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 s="3" t="str">
        <f t="shared" si="1"/>
        <v>Austria-2010-50</v>
      </c>
      <c r="B91" s="4" t="s">
        <v>19</v>
      </c>
      <c r="C91" s="4" t="s">
        <v>71</v>
      </c>
      <c r="D91" s="4">
        <v>-3.16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</row>
    <row r="92" spans="1:15" x14ac:dyDescent="0.2">
      <c r="A92" s="3" t="str">
        <f t="shared" si="1"/>
        <v>Austria-2011-05</v>
      </c>
      <c r="B92" s="4" t="s">
        <v>25</v>
      </c>
      <c r="C92" s="4" t="s">
        <v>71</v>
      </c>
      <c r="D92" s="4">
        <v>164.3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</row>
    <row r="93" spans="1:15" x14ac:dyDescent="0.2">
      <c r="A93" s="3" t="str">
        <f t="shared" si="1"/>
        <v>Austria-2011-09</v>
      </c>
      <c r="B93" s="4" t="s">
        <v>29</v>
      </c>
      <c r="C93" s="4" t="s">
        <v>71</v>
      </c>
      <c r="D93" s="4">
        <v>40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2">
      <c r="A94" s="3" t="str">
        <f t="shared" si="1"/>
        <v>Austria-2011-12</v>
      </c>
      <c r="B94" s="4" t="s">
        <v>32</v>
      </c>
      <c r="C94" s="4" t="s">
        <v>71</v>
      </c>
      <c r="D94" s="4">
        <v>480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</row>
    <row r="95" spans="1:15" x14ac:dyDescent="0.2">
      <c r="A95" s="3" t="str">
        <f t="shared" si="1"/>
        <v>Austria-2011-17</v>
      </c>
      <c r="B95" s="4" t="s">
        <v>37</v>
      </c>
      <c r="C95" s="4" t="s">
        <v>71</v>
      </c>
      <c r="D95" s="4">
        <v>240.78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2">
      <c r="A96" s="3" t="str">
        <f t="shared" si="1"/>
        <v>Austria-2011-18</v>
      </c>
      <c r="B96" s="4" t="s">
        <v>38</v>
      </c>
      <c r="C96" s="4" t="s">
        <v>71</v>
      </c>
      <c r="D96" s="4">
        <v>16.350000000000001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</row>
    <row r="97" spans="1:15" x14ac:dyDescent="0.2">
      <c r="A97" s="3" t="str">
        <f t="shared" si="1"/>
        <v>Austria-2011-21</v>
      </c>
      <c r="B97" s="4" t="s">
        <v>41</v>
      </c>
      <c r="C97" s="4" t="s">
        <v>71</v>
      </c>
      <c r="D97" s="4">
        <v>241.06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">
      <c r="A98" s="3" t="str">
        <f t="shared" si="1"/>
        <v>Austria-2011-28</v>
      </c>
      <c r="B98" s="4" t="s">
        <v>48</v>
      </c>
      <c r="C98" s="4" t="s">
        <v>71</v>
      </c>
      <c r="D98" s="4">
        <v>104.28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2">
      <c r="A99" s="3" t="str">
        <f t="shared" si="1"/>
        <v>Austria-2011-30</v>
      </c>
      <c r="B99" s="4" t="s">
        <v>50</v>
      </c>
      <c r="C99" s="4" t="s">
        <v>71</v>
      </c>
      <c r="D99" s="4">
        <v>219.45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</row>
    <row r="100" spans="1:15" x14ac:dyDescent="0.2">
      <c r="A100" s="3" t="str">
        <f t="shared" si="1"/>
        <v>Austria-2011-32</v>
      </c>
      <c r="B100" s="4" t="s">
        <v>52</v>
      </c>
      <c r="C100" s="4" t="s">
        <v>71</v>
      </c>
      <c r="D100" s="4">
        <v>143.82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</row>
    <row r="101" spans="1:15" x14ac:dyDescent="0.2">
      <c r="A101" s="3" t="str">
        <f t="shared" si="1"/>
        <v>Austria-2011-33</v>
      </c>
      <c r="B101" s="4" t="s">
        <v>53</v>
      </c>
      <c r="C101" s="4" t="s">
        <v>71</v>
      </c>
      <c r="D101" s="4">
        <v>130.74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2">
      <c r="A102" s="3" t="str">
        <f t="shared" si="1"/>
        <v>Austria-2011-42</v>
      </c>
      <c r="B102" s="4" t="s">
        <v>62</v>
      </c>
      <c r="C102" s="4" t="s">
        <v>71</v>
      </c>
      <c r="D102" s="4">
        <v>204.38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2">
      <c r="A103" s="3" t="str">
        <f t="shared" si="1"/>
        <v>Austria-2011-45</v>
      </c>
      <c r="B103" s="4" t="s">
        <v>65</v>
      </c>
      <c r="C103" s="4" t="s">
        <v>71</v>
      </c>
      <c r="D103" s="4">
        <v>166.89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</row>
    <row r="104" spans="1:15" x14ac:dyDescent="0.2">
      <c r="A104" s="3" t="str">
        <f t="shared" si="1"/>
        <v>Austria-2011-46</v>
      </c>
      <c r="B104" s="4" t="s">
        <v>66</v>
      </c>
      <c r="C104" s="4" t="s">
        <v>71</v>
      </c>
      <c r="D104" s="4">
        <v>189.14999999999901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</row>
    <row r="105" spans="1:15" x14ac:dyDescent="0.2">
      <c r="A105" s="3" t="str">
        <f t="shared" si="1"/>
        <v>Austria-2011-49</v>
      </c>
      <c r="B105" s="4" t="s">
        <v>69</v>
      </c>
      <c r="C105" s="4" t="s">
        <v>71</v>
      </c>
      <c r="D105" s="4">
        <v>299.64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</row>
    <row r="106" spans="1:15" x14ac:dyDescent="0.2">
      <c r="A106" s="3" t="str">
        <f t="shared" si="1"/>
        <v>Bahrain-2011-19</v>
      </c>
      <c r="B106" s="4" t="s">
        <v>39</v>
      </c>
      <c r="C106" s="4" t="s">
        <v>72</v>
      </c>
      <c r="D106" s="4">
        <v>68.7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2">
      <c r="A107" s="3" t="str">
        <f t="shared" si="1"/>
        <v>Bahrain-2011-20</v>
      </c>
      <c r="B107" s="4" t="s">
        <v>40</v>
      </c>
      <c r="C107" s="4" t="s">
        <v>72</v>
      </c>
      <c r="D107" s="4">
        <v>11.6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2">
      <c r="A108" s="3" t="str">
        <f t="shared" si="1"/>
        <v>Belgium-2010-50</v>
      </c>
      <c r="B108" s="4" t="s">
        <v>19</v>
      </c>
      <c r="C108" s="4" t="s">
        <v>73</v>
      </c>
      <c r="D108" s="4">
        <v>231.64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</row>
    <row r="109" spans="1:15" x14ac:dyDescent="0.2">
      <c r="A109" s="3" t="str">
        <f t="shared" si="1"/>
        <v>Belgium-2010-51</v>
      </c>
      <c r="B109" s="4" t="s">
        <v>20</v>
      </c>
      <c r="C109" s="4" t="s">
        <v>73</v>
      </c>
      <c r="D109" s="4">
        <v>143.88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2">
      <c r="A110" s="3" t="str">
        <f t="shared" si="1"/>
        <v>Belgium-2011-02</v>
      </c>
      <c r="B110" s="4" t="s">
        <v>22</v>
      </c>
      <c r="C110" s="4" t="s">
        <v>73</v>
      </c>
      <c r="D110" s="4">
        <v>153.22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</row>
    <row r="111" spans="1:15" x14ac:dyDescent="0.2">
      <c r="A111" s="3" t="str">
        <f t="shared" si="1"/>
        <v>Belgium-2011-04</v>
      </c>
      <c r="B111" s="4" t="s">
        <v>24</v>
      </c>
      <c r="C111" s="4" t="s">
        <v>73</v>
      </c>
      <c r="D111" s="4">
        <v>41.3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2">
      <c r="A112" s="3" t="str">
        <f t="shared" si="1"/>
        <v>Belgium-2011-06</v>
      </c>
      <c r="B112" s="4" t="s">
        <v>26</v>
      </c>
      <c r="C112" s="4" t="s">
        <v>73</v>
      </c>
      <c r="D112" s="4">
        <v>68.31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</row>
    <row r="113" spans="1:15" x14ac:dyDescent="0.2">
      <c r="A113" s="3" t="str">
        <f t="shared" si="1"/>
        <v>Belgium-2011-07</v>
      </c>
      <c r="B113" s="4" t="s">
        <v>27</v>
      </c>
      <c r="C113" s="4" t="s">
        <v>73</v>
      </c>
      <c r="D113" s="4">
        <v>194.39999999999901</v>
      </c>
      <c r="E113" s="4">
        <v>0</v>
      </c>
      <c r="F113" s="4">
        <v>0</v>
      </c>
      <c r="G113" s="4">
        <v>1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2">
      <c r="A114" s="3" t="str">
        <f t="shared" si="1"/>
        <v>Belgium-2011-08</v>
      </c>
      <c r="B114" s="4" t="s">
        <v>28</v>
      </c>
      <c r="C114" s="4" t="s">
        <v>73</v>
      </c>
      <c r="D114" s="4">
        <v>70.709999999999994</v>
      </c>
      <c r="E114" s="4">
        <v>0</v>
      </c>
      <c r="F114" s="4">
        <v>0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2">
      <c r="A115" s="3" t="str">
        <f t="shared" si="1"/>
        <v>Belgium-2011-09</v>
      </c>
      <c r="B115" s="4" t="s">
        <v>29</v>
      </c>
      <c r="C115" s="4" t="s">
        <v>73</v>
      </c>
      <c r="D115" s="4">
        <v>259.25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2">
      <c r="A116" s="3" t="str">
        <f t="shared" si="1"/>
        <v>Belgium-2011-10</v>
      </c>
      <c r="B116" s="4" t="s">
        <v>30</v>
      </c>
      <c r="C116" s="4" t="s">
        <v>73</v>
      </c>
      <c r="D116" s="4">
        <v>-8.5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2">
      <c r="A117" s="3" t="str">
        <f t="shared" si="1"/>
        <v>Belgium-2011-11</v>
      </c>
      <c r="B117" s="4" t="s">
        <v>31</v>
      </c>
      <c r="C117" s="4" t="s">
        <v>73</v>
      </c>
      <c r="D117" s="4">
        <v>116.42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2">
      <c r="A118" s="3" t="str">
        <f t="shared" si="1"/>
        <v>Belgium-2011-12</v>
      </c>
      <c r="B118" s="4" t="s">
        <v>32</v>
      </c>
      <c r="C118" s="4" t="s">
        <v>73</v>
      </c>
      <c r="D118" s="4">
        <v>388.53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2">
      <c r="A119" s="3" t="str">
        <f t="shared" si="1"/>
        <v>Belgium-2011-14</v>
      </c>
      <c r="B119" s="4" t="s">
        <v>34</v>
      </c>
      <c r="C119" s="4" t="s">
        <v>73</v>
      </c>
      <c r="D119" s="4">
        <v>105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</row>
    <row r="120" spans="1:15" x14ac:dyDescent="0.2">
      <c r="A120" s="3" t="str">
        <f t="shared" si="1"/>
        <v>Belgium-2011-15</v>
      </c>
      <c r="B120" s="4" t="s">
        <v>35</v>
      </c>
      <c r="C120" s="4" t="s">
        <v>73</v>
      </c>
      <c r="D120" s="4">
        <v>54.48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</row>
    <row r="121" spans="1:15" x14ac:dyDescent="0.2">
      <c r="A121" s="3" t="str">
        <f t="shared" si="1"/>
        <v>Belgium-2011-16</v>
      </c>
      <c r="B121" s="4" t="s">
        <v>36</v>
      </c>
      <c r="C121" s="4" t="s">
        <v>73</v>
      </c>
      <c r="D121" s="4">
        <v>52.95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</row>
    <row r="122" spans="1:15" x14ac:dyDescent="0.2">
      <c r="A122" s="3" t="str">
        <f t="shared" si="1"/>
        <v>Belgium-2011-17</v>
      </c>
      <c r="B122" s="4" t="s">
        <v>37</v>
      </c>
      <c r="C122" s="4" t="s">
        <v>73</v>
      </c>
      <c r="D122" s="4">
        <v>89.3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</row>
    <row r="123" spans="1:15" x14ac:dyDescent="0.2">
      <c r="A123" s="3" t="str">
        <f t="shared" si="1"/>
        <v>Belgium-2011-18</v>
      </c>
      <c r="B123" s="4" t="s">
        <v>38</v>
      </c>
      <c r="C123" s="4" t="s">
        <v>73</v>
      </c>
      <c r="D123" s="4">
        <v>77.94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</row>
    <row r="124" spans="1:15" x14ac:dyDescent="0.2">
      <c r="A124" s="3" t="str">
        <f t="shared" si="1"/>
        <v>Belgium-2011-19</v>
      </c>
      <c r="B124" s="4" t="s">
        <v>39</v>
      </c>
      <c r="C124" s="4" t="s">
        <v>73</v>
      </c>
      <c r="D124" s="4">
        <v>78.900000000000006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</row>
    <row r="125" spans="1:15" x14ac:dyDescent="0.2">
      <c r="A125" s="3" t="str">
        <f t="shared" si="1"/>
        <v>Belgium-2011-20</v>
      </c>
      <c r="B125" s="4" t="s">
        <v>40</v>
      </c>
      <c r="C125" s="4" t="s">
        <v>73</v>
      </c>
      <c r="D125" s="4">
        <v>68.399999999999906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2">
      <c r="A126" s="3" t="str">
        <f t="shared" si="1"/>
        <v>Belgium-2011-21</v>
      </c>
      <c r="B126" s="4" t="s">
        <v>41</v>
      </c>
      <c r="C126" s="4" t="s">
        <v>73</v>
      </c>
      <c r="D126" s="4">
        <v>295.44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2">
      <c r="A127" s="3" t="str">
        <f t="shared" si="1"/>
        <v>Belgium-2011-22</v>
      </c>
      <c r="B127" s="4" t="s">
        <v>42</v>
      </c>
      <c r="C127" s="4" t="s">
        <v>73</v>
      </c>
      <c r="D127" s="4">
        <v>255.41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2">
      <c r="A128" s="3" t="str">
        <f t="shared" si="1"/>
        <v>Belgium-2011-23</v>
      </c>
      <c r="B128" s="4" t="s">
        <v>43</v>
      </c>
      <c r="C128" s="4" t="s">
        <v>73</v>
      </c>
      <c r="D128" s="4">
        <v>128.4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2">
      <c r="A129" s="3" t="str">
        <f t="shared" si="1"/>
        <v>Belgium-2011-24</v>
      </c>
      <c r="B129" s="4" t="s">
        <v>44</v>
      </c>
      <c r="C129" s="4" t="s">
        <v>73</v>
      </c>
      <c r="D129" s="4">
        <v>119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</row>
    <row r="130" spans="1:15" x14ac:dyDescent="0.2">
      <c r="A130" s="3" t="str">
        <f t="shared" si="1"/>
        <v>Belgium-2011-25</v>
      </c>
      <c r="B130" s="4" t="s">
        <v>45</v>
      </c>
      <c r="C130" s="4" t="s">
        <v>73</v>
      </c>
      <c r="D130" s="4">
        <v>205.39999999999901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</row>
    <row r="131" spans="1:15" x14ac:dyDescent="0.2">
      <c r="A131" s="3" t="str">
        <f t="shared" si="1"/>
        <v>Belgium-2011-27</v>
      </c>
      <c r="B131" s="4" t="s">
        <v>47</v>
      </c>
      <c r="C131" s="4" t="s">
        <v>73</v>
      </c>
      <c r="D131" s="4">
        <v>134.30000000000001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2">
      <c r="A132" s="3" t="str">
        <f t="shared" si="1"/>
        <v>Belgium-2011-30</v>
      </c>
      <c r="B132" s="4" t="s">
        <v>50</v>
      </c>
      <c r="C132" s="4" t="s">
        <v>73</v>
      </c>
      <c r="D132" s="4">
        <v>259.39999999999998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</row>
    <row r="133" spans="1:15" x14ac:dyDescent="0.2">
      <c r="A133" s="3" t="str">
        <f t="shared" ref="A133:A196" si="2">C133&amp;"-"&amp;B133</f>
        <v>Belgium-2011-31</v>
      </c>
      <c r="B133" s="4" t="s">
        <v>51</v>
      </c>
      <c r="C133" s="4" t="s">
        <v>73</v>
      </c>
      <c r="D133" s="4">
        <v>149.49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">
      <c r="A134" s="3" t="str">
        <f t="shared" si="2"/>
        <v>Belgium-2011-32</v>
      </c>
      <c r="B134" s="4" t="s">
        <v>52</v>
      </c>
      <c r="C134" s="4" t="s">
        <v>73</v>
      </c>
      <c r="D134" s="4">
        <v>109.06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</row>
    <row r="135" spans="1:15" x14ac:dyDescent="0.2">
      <c r="A135" s="3" t="str">
        <f t="shared" si="2"/>
        <v>Belgium-2011-33</v>
      </c>
      <c r="B135" s="4" t="s">
        <v>53</v>
      </c>
      <c r="C135" s="4" t="s">
        <v>73</v>
      </c>
      <c r="D135" s="4">
        <v>207.3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</row>
    <row r="136" spans="1:15" x14ac:dyDescent="0.2">
      <c r="A136" s="3" t="str">
        <f t="shared" si="2"/>
        <v>Belgium-2011-34</v>
      </c>
      <c r="B136" s="4" t="s">
        <v>54</v>
      </c>
      <c r="C136" s="4" t="s">
        <v>73</v>
      </c>
      <c r="D136" s="4">
        <v>166.6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</row>
    <row r="137" spans="1:15" x14ac:dyDescent="0.2">
      <c r="A137" s="3" t="str">
        <f t="shared" si="2"/>
        <v>Belgium-2011-35</v>
      </c>
      <c r="B137" s="4" t="s">
        <v>55</v>
      </c>
      <c r="C137" s="4" t="s">
        <v>73</v>
      </c>
      <c r="D137" s="4">
        <v>157.13999999999999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</row>
    <row r="138" spans="1:15" x14ac:dyDescent="0.2">
      <c r="A138" s="3" t="str">
        <f t="shared" si="2"/>
        <v>Belgium-2011-36</v>
      </c>
      <c r="B138" s="4" t="s">
        <v>56</v>
      </c>
      <c r="C138" s="4" t="s">
        <v>73</v>
      </c>
      <c r="D138" s="4">
        <v>111.3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  <c r="M138" s="4">
        <v>0</v>
      </c>
      <c r="N138" s="4">
        <v>0</v>
      </c>
      <c r="O138" s="4">
        <v>0</v>
      </c>
    </row>
    <row r="139" spans="1:15" x14ac:dyDescent="0.2">
      <c r="A139" s="3" t="str">
        <f t="shared" si="2"/>
        <v>Belgium-2011-38</v>
      </c>
      <c r="B139" s="4" t="s">
        <v>58</v>
      </c>
      <c r="C139" s="4" t="s">
        <v>73</v>
      </c>
      <c r="D139" s="4">
        <v>182.6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</row>
    <row r="140" spans="1:15" x14ac:dyDescent="0.2">
      <c r="A140" s="3" t="str">
        <f t="shared" si="2"/>
        <v>Belgium-2011-39</v>
      </c>
      <c r="B140" s="4" t="s">
        <v>59</v>
      </c>
      <c r="C140" s="4" t="s">
        <v>73</v>
      </c>
      <c r="D140" s="4">
        <v>167.9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2">
      <c r="A141" s="3" t="str">
        <f t="shared" si="2"/>
        <v>Belgium-2011-40</v>
      </c>
      <c r="B141" s="4" t="s">
        <v>60</v>
      </c>
      <c r="C141" s="4" t="s">
        <v>73</v>
      </c>
      <c r="D141" s="4">
        <v>148.74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4">
        <v>0</v>
      </c>
      <c r="O141" s="4">
        <v>0</v>
      </c>
    </row>
    <row r="142" spans="1:15" x14ac:dyDescent="0.2">
      <c r="A142" s="3" t="str">
        <f t="shared" si="2"/>
        <v>Belgium-2011-41</v>
      </c>
      <c r="B142" s="4" t="s">
        <v>61</v>
      </c>
      <c r="C142" s="4" t="s">
        <v>73</v>
      </c>
      <c r="D142" s="4">
        <v>434.099999999999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 s="3" t="str">
        <f t="shared" si="2"/>
        <v>Belgium-2011-42</v>
      </c>
      <c r="B143" s="4" t="s">
        <v>62</v>
      </c>
      <c r="C143" s="4" t="s">
        <v>73</v>
      </c>
      <c r="D143" s="4">
        <v>185.23999999999899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</row>
    <row r="144" spans="1:15" x14ac:dyDescent="0.2">
      <c r="A144" s="3" t="str">
        <f t="shared" si="2"/>
        <v>Belgium-2011-43</v>
      </c>
      <c r="B144" s="4" t="s">
        <v>63</v>
      </c>
      <c r="C144" s="4" t="s">
        <v>73</v>
      </c>
      <c r="D144" s="4">
        <v>360.599999999999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</row>
    <row r="145" spans="1:15" x14ac:dyDescent="0.2">
      <c r="A145" s="3" t="str">
        <f t="shared" si="2"/>
        <v>Belgium-2011-44</v>
      </c>
      <c r="B145" s="4" t="s">
        <v>64</v>
      </c>
      <c r="C145" s="4" t="s">
        <v>73</v>
      </c>
      <c r="D145" s="4">
        <v>405.659999999999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</row>
    <row r="146" spans="1:15" x14ac:dyDescent="0.2">
      <c r="A146" s="3" t="str">
        <f t="shared" si="2"/>
        <v>Belgium-2011-45</v>
      </c>
      <c r="B146" s="4" t="s">
        <v>65</v>
      </c>
      <c r="C146" s="4" t="s">
        <v>73</v>
      </c>
      <c r="D146" s="4">
        <v>395.85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 s="3" t="str">
        <f t="shared" si="2"/>
        <v>Belgium-2011-46</v>
      </c>
      <c r="B147" s="4" t="s">
        <v>66</v>
      </c>
      <c r="C147" s="4" t="s">
        <v>73</v>
      </c>
      <c r="D147" s="4">
        <v>272.33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</row>
    <row r="148" spans="1:15" x14ac:dyDescent="0.2">
      <c r="A148" s="3" t="str">
        <f t="shared" si="2"/>
        <v>Belgium-2011-47</v>
      </c>
      <c r="B148" s="4" t="s">
        <v>67</v>
      </c>
      <c r="C148" s="4" t="s">
        <v>73</v>
      </c>
      <c r="D148" s="4">
        <v>82.7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 s="3" t="str">
        <f t="shared" si="2"/>
        <v>Belgium-2011-48</v>
      </c>
      <c r="B149" s="4" t="s">
        <v>68</v>
      </c>
      <c r="C149" s="4" t="s">
        <v>73</v>
      </c>
      <c r="D149" s="4">
        <v>140.6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</row>
    <row r="150" spans="1:15" x14ac:dyDescent="0.2">
      <c r="A150" s="3" t="str">
        <f t="shared" si="2"/>
        <v>Belgium-2011-49</v>
      </c>
      <c r="B150" s="4" t="s">
        <v>69</v>
      </c>
      <c r="C150" s="4" t="s">
        <v>73</v>
      </c>
      <c r="D150" s="4">
        <v>229.84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</row>
    <row r="151" spans="1:15" x14ac:dyDescent="0.2">
      <c r="A151" s="3" t="str">
        <f t="shared" si="2"/>
        <v>Brazil-2011-15</v>
      </c>
      <c r="B151" s="4" t="s">
        <v>35</v>
      </c>
      <c r="C151" s="4" t="s">
        <v>74</v>
      </c>
      <c r="D151" s="4">
        <v>191.85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</row>
    <row r="152" spans="1:15" x14ac:dyDescent="0.2">
      <c r="A152" s="3" t="str">
        <f t="shared" si="2"/>
        <v>Canada-2011-11</v>
      </c>
      <c r="B152" s="4" t="s">
        <v>31</v>
      </c>
      <c r="C152" s="4" t="s">
        <v>75</v>
      </c>
      <c r="D152" s="4">
        <v>12.6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</row>
    <row r="153" spans="1:15" x14ac:dyDescent="0.2">
      <c r="A153" s="3" t="str">
        <f t="shared" si="2"/>
        <v>Canada-2011-25</v>
      </c>
      <c r="B153" s="4" t="s">
        <v>45</v>
      </c>
      <c r="C153" s="4" t="s">
        <v>75</v>
      </c>
      <c r="D153" s="4">
        <v>166.53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2">
      <c r="A154" s="3" t="str">
        <f t="shared" si="2"/>
        <v>Canada-2011-28</v>
      </c>
      <c r="B154" s="4" t="s">
        <v>48</v>
      </c>
      <c r="C154" s="4" t="s">
        <v>75</v>
      </c>
      <c r="D154" s="4">
        <v>698.58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</row>
    <row r="155" spans="1:15" x14ac:dyDescent="0.2">
      <c r="A155" s="3" t="str">
        <f t="shared" si="2"/>
        <v>Canada-2011-34</v>
      </c>
      <c r="B155" s="4" t="s">
        <v>54</v>
      </c>
      <c r="C155" s="4" t="s">
        <v>75</v>
      </c>
      <c r="D155" s="4">
        <v>6.64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</row>
    <row r="156" spans="1:15" x14ac:dyDescent="0.2">
      <c r="A156" s="3" t="str">
        <f t="shared" si="2"/>
        <v>Channel Islands-2010-49</v>
      </c>
      <c r="B156" s="4" t="s">
        <v>18</v>
      </c>
      <c r="C156" s="4" t="s">
        <v>76</v>
      </c>
      <c r="D156" s="4">
        <v>60.65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</row>
    <row r="157" spans="1:15" x14ac:dyDescent="0.2">
      <c r="A157" s="3" t="str">
        <f t="shared" si="2"/>
        <v>Channel Islands-2011-04</v>
      </c>
      <c r="B157" s="4" t="s">
        <v>24</v>
      </c>
      <c r="C157" s="4" t="s">
        <v>76</v>
      </c>
      <c r="D157" s="4">
        <v>124.6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</row>
    <row r="158" spans="1:15" x14ac:dyDescent="0.2">
      <c r="A158" s="3" t="str">
        <f t="shared" si="2"/>
        <v>Channel Islands-2011-05</v>
      </c>
      <c r="B158" s="4" t="s">
        <v>25</v>
      </c>
      <c r="C158" s="4" t="s">
        <v>76</v>
      </c>
      <c r="D158" s="4">
        <v>-17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</row>
    <row r="159" spans="1:15" x14ac:dyDescent="0.2">
      <c r="A159" s="3" t="str">
        <f t="shared" si="2"/>
        <v>Channel Islands-2011-07</v>
      </c>
      <c r="B159" s="4" t="s">
        <v>27</v>
      </c>
      <c r="C159" s="4" t="s">
        <v>76</v>
      </c>
      <c r="D159" s="4">
        <v>681.72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</row>
    <row r="160" spans="1:15" x14ac:dyDescent="0.2">
      <c r="A160" s="3" t="str">
        <f t="shared" si="2"/>
        <v>Channel Islands-2011-09</v>
      </c>
      <c r="B160" s="4" t="s">
        <v>29</v>
      </c>
      <c r="C160" s="4" t="s">
        <v>76</v>
      </c>
      <c r="D160" s="4">
        <v>117.3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</row>
    <row r="161" spans="1:15" x14ac:dyDescent="0.2">
      <c r="A161" s="3" t="str">
        <f t="shared" si="2"/>
        <v>Channel Islands-2011-10</v>
      </c>
      <c r="B161" s="4" t="s">
        <v>30</v>
      </c>
      <c r="C161" s="4" t="s">
        <v>76</v>
      </c>
      <c r="D161" s="4">
        <v>430.87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</row>
    <row r="162" spans="1:15" x14ac:dyDescent="0.2">
      <c r="A162" s="3" t="str">
        <f t="shared" si="2"/>
        <v>Channel Islands-2011-15</v>
      </c>
      <c r="B162" s="4" t="s">
        <v>35</v>
      </c>
      <c r="C162" s="4" t="s">
        <v>76</v>
      </c>
      <c r="D162" s="4">
        <v>75.5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2">
      <c r="A163" s="3" t="str">
        <f t="shared" si="2"/>
        <v>Channel Islands-2011-20</v>
      </c>
      <c r="B163" s="4" t="s">
        <v>40</v>
      </c>
      <c r="C163" s="4" t="s">
        <v>76</v>
      </c>
      <c r="D163" s="4">
        <v>486.75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</row>
    <row r="164" spans="1:15" x14ac:dyDescent="0.2">
      <c r="A164" s="3" t="str">
        <f t="shared" si="2"/>
        <v>Channel Islands-2011-24</v>
      </c>
      <c r="B164" s="4" t="s">
        <v>44</v>
      </c>
      <c r="C164" s="4" t="s">
        <v>76</v>
      </c>
      <c r="D164" s="4">
        <v>465.599999999999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</row>
    <row r="165" spans="1:15" x14ac:dyDescent="0.2">
      <c r="A165" s="3" t="str">
        <f t="shared" si="2"/>
        <v>Channel Islands-2011-31</v>
      </c>
      <c r="B165" s="4" t="s">
        <v>51</v>
      </c>
      <c r="C165" s="4" t="s">
        <v>76</v>
      </c>
      <c r="D165" s="4">
        <v>195.6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</row>
    <row r="166" spans="1:15" x14ac:dyDescent="0.2">
      <c r="A166" s="3" t="str">
        <f t="shared" si="2"/>
        <v>Channel Islands-2011-33</v>
      </c>
      <c r="B166" s="4" t="s">
        <v>53</v>
      </c>
      <c r="C166" s="4" t="s">
        <v>76</v>
      </c>
      <c r="D166" s="4">
        <v>358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2">
      <c r="A167" s="3" t="str">
        <f t="shared" si="2"/>
        <v>Channel Islands-2011-34</v>
      </c>
      <c r="B167" s="4" t="s">
        <v>54</v>
      </c>
      <c r="C167" s="4" t="s">
        <v>76</v>
      </c>
      <c r="D167" s="4">
        <v>637.78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2">
      <c r="A168" s="3" t="str">
        <f t="shared" si="2"/>
        <v>Channel Islands-2011-38</v>
      </c>
      <c r="B168" s="4" t="s">
        <v>58</v>
      </c>
      <c r="C168" s="4" t="s">
        <v>76</v>
      </c>
      <c r="D168" s="4">
        <v>175.35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</row>
    <row r="169" spans="1:15" x14ac:dyDescent="0.2">
      <c r="A169" s="3" t="str">
        <f t="shared" si="2"/>
        <v>Channel Islands-2011-39</v>
      </c>
      <c r="B169" s="4" t="s">
        <v>59</v>
      </c>
      <c r="C169" s="4" t="s">
        <v>76</v>
      </c>
      <c r="D169" s="4">
        <v>42.059999999999903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</row>
    <row r="170" spans="1:15" x14ac:dyDescent="0.2">
      <c r="A170" s="3" t="str">
        <f t="shared" si="2"/>
        <v>Channel Islands-2011-40</v>
      </c>
      <c r="B170" s="4" t="s">
        <v>60</v>
      </c>
      <c r="C170" s="4" t="s">
        <v>76</v>
      </c>
      <c r="D170" s="4">
        <v>346.539999999999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 s="3" t="str">
        <f t="shared" si="2"/>
        <v>Channel Islands-2011-41</v>
      </c>
      <c r="B171" s="4" t="s">
        <v>61</v>
      </c>
      <c r="C171" s="4" t="s">
        <v>76</v>
      </c>
      <c r="D171" s="4">
        <v>84.6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</v>
      </c>
      <c r="N171" s="4">
        <v>0</v>
      </c>
      <c r="O171" s="4">
        <v>0</v>
      </c>
    </row>
    <row r="172" spans="1:15" x14ac:dyDescent="0.2">
      <c r="A172" s="3" t="str">
        <f t="shared" si="2"/>
        <v>Channel Islands-2011-44</v>
      </c>
      <c r="B172" s="4" t="s">
        <v>64</v>
      </c>
      <c r="C172" s="4" t="s">
        <v>76</v>
      </c>
      <c r="D172" s="4">
        <v>320.93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2">
      <c r="A173" s="3" t="str">
        <f t="shared" si="2"/>
        <v>Channel Islands-2011-46</v>
      </c>
      <c r="B173" s="4" t="s">
        <v>66</v>
      </c>
      <c r="C173" s="4" t="s">
        <v>76</v>
      </c>
      <c r="D173" s="4">
        <v>60.03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</row>
    <row r="174" spans="1:15" x14ac:dyDescent="0.2">
      <c r="A174" s="3" t="str">
        <f t="shared" si="2"/>
        <v>Channel Islands-2011-49</v>
      </c>
      <c r="B174" s="4" t="s">
        <v>69</v>
      </c>
      <c r="C174" s="4" t="s">
        <v>76</v>
      </c>
      <c r="D174" s="4">
        <v>13.45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2">
      <c r="A175" s="3" t="str">
        <f t="shared" si="2"/>
        <v>Cyprus-2010-50</v>
      </c>
      <c r="B175" s="4" t="s">
        <v>19</v>
      </c>
      <c r="C175" s="4" t="s">
        <v>77</v>
      </c>
      <c r="D175" s="4">
        <v>393.7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2">
      <c r="A176" s="3" t="str">
        <f t="shared" si="2"/>
        <v>Cyprus-2011-02</v>
      </c>
      <c r="B176" s="4" t="s">
        <v>22</v>
      </c>
      <c r="C176" s="4" t="s">
        <v>77</v>
      </c>
      <c r="D176" s="4">
        <v>31.65</v>
      </c>
      <c r="E176" s="4">
        <v>0</v>
      </c>
      <c r="F176" s="4">
        <v>1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</row>
    <row r="177" spans="1:15" x14ac:dyDescent="0.2">
      <c r="A177" s="3" t="str">
        <f t="shared" si="2"/>
        <v>Cyprus-2011-06</v>
      </c>
      <c r="B177" s="4" t="s">
        <v>26</v>
      </c>
      <c r="C177" s="4" t="s">
        <v>77</v>
      </c>
      <c r="D177" s="4">
        <v>268.56</v>
      </c>
      <c r="E177" s="4">
        <v>0</v>
      </c>
      <c r="F177" s="4">
        <v>0</v>
      </c>
      <c r="G177" s="4">
        <v>1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</row>
    <row r="178" spans="1:15" x14ac:dyDescent="0.2">
      <c r="A178" s="3" t="str">
        <f t="shared" si="2"/>
        <v>Cyprus-2011-07</v>
      </c>
      <c r="B178" s="4" t="s">
        <v>27</v>
      </c>
      <c r="C178" s="4" t="s">
        <v>77</v>
      </c>
      <c r="D178" s="4">
        <v>373.96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</row>
    <row r="179" spans="1:15" x14ac:dyDescent="0.2">
      <c r="A179" s="3" t="str">
        <f t="shared" si="2"/>
        <v>Cyprus-2011-08</v>
      </c>
      <c r="B179" s="4" t="s">
        <v>28</v>
      </c>
      <c r="C179" s="4" t="s">
        <v>77</v>
      </c>
      <c r="D179" s="4">
        <v>71.989999999999995</v>
      </c>
      <c r="E179" s="4">
        <v>0</v>
      </c>
      <c r="F179" s="4">
        <v>0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</row>
    <row r="180" spans="1:15" x14ac:dyDescent="0.2">
      <c r="A180" s="3" t="str">
        <f t="shared" si="2"/>
        <v>Cyprus-2011-10</v>
      </c>
      <c r="B180" s="4" t="s">
        <v>30</v>
      </c>
      <c r="C180" s="4" t="s">
        <v>77</v>
      </c>
      <c r="D180" s="4">
        <v>144.82999999999899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2">
      <c r="A181" s="3" t="str">
        <f t="shared" si="2"/>
        <v>Cyprus-2011-15</v>
      </c>
      <c r="B181" s="4" t="s">
        <v>35</v>
      </c>
      <c r="C181" s="4" t="s">
        <v>77</v>
      </c>
      <c r="D181" s="4">
        <v>-5.9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</row>
    <row r="182" spans="1:15" x14ac:dyDescent="0.2">
      <c r="A182" s="3" t="str">
        <f t="shared" si="2"/>
        <v>Cyprus-2011-22</v>
      </c>
      <c r="B182" s="4" t="s">
        <v>42</v>
      </c>
      <c r="C182" s="4" t="s">
        <v>77</v>
      </c>
      <c r="D182" s="4">
        <v>189.95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</row>
    <row r="183" spans="1:15" x14ac:dyDescent="0.2">
      <c r="A183" s="3" t="str">
        <f t="shared" si="2"/>
        <v>Cyprus-2011-40</v>
      </c>
      <c r="B183" s="4" t="s">
        <v>60</v>
      </c>
      <c r="C183" s="4" t="s">
        <v>77</v>
      </c>
      <c r="D183" s="4">
        <v>180.04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</v>
      </c>
      <c r="N183" s="4">
        <v>0</v>
      </c>
      <c r="O183" s="4">
        <v>0</v>
      </c>
    </row>
    <row r="184" spans="1:15" x14ac:dyDescent="0.2">
      <c r="A184" s="3" t="str">
        <f t="shared" si="2"/>
        <v>Cyprus-2011-41</v>
      </c>
      <c r="B184" s="4" t="s">
        <v>61</v>
      </c>
      <c r="C184" s="4" t="s">
        <v>77</v>
      </c>
      <c r="D184" s="4">
        <v>399.62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</row>
    <row r="185" spans="1:15" x14ac:dyDescent="0.2">
      <c r="A185" s="3" t="str">
        <f t="shared" si="2"/>
        <v>Cyprus-2011-42</v>
      </c>
      <c r="B185" s="4" t="s">
        <v>62</v>
      </c>
      <c r="C185" s="4" t="s">
        <v>77</v>
      </c>
      <c r="D185" s="4">
        <v>139.26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2">
      <c r="A186" s="3" t="str">
        <f t="shared" si="2"/>
        <v>Cyprus-2011-46</v>
      </c>
      <c r="B186" s="4" t="s">
        <v>66</v>
      </c>
      <c r="C186" s="4" t="s">
        <v>77</v>
      </c>
      <c r="D186" s="4">
        <v>99.69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2">
      <c r="A187" s="3" t="str">
        <f t="shared" si="2"/>
        <v>Cyprus-2011-48</v>
      </c>
      <c r="B187" s="4" t="s">
        <v>68</v>
      </c>
      <c r="C187" s="4" t="s">
        <v>77</v>
      </c>
      <c r="D187" s="4">
        <v>-33.9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</row>
    <row r="188" spans="1:15" x14ac:dyDescent="0.2">
      <c r="A188" s="3" t="str">
        <f t="shared" si="2"/>
        <v>Czech Republic-2011-09</v>
      </c>
      <c r="B188" s="4" t="s">
        <v>29</v>
      </c>
      <c r="C188" s="4" t="s">
        <v>78</v>
      </c>
      <c r="D188" s="4">
        <v>215.7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2">
      <c r="A189" s="3" t="str">
        <f t="shared" si="2"/>
        <v>Czech Republic-2011-40</v>
      </c>
      <c r="B189" s="4" t="s">
        <v>60</v>
      </c>
      <c r="C189" s="4" t="s">
        <v>78</v>
      </c>
      <c r="D189" s="4">
        <v>101.039999999999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1</v>
      </c>
      <c r="N189" s="4">
        <v>0</v>
      </c>
      <c r="O189" s="4">
        <v>0</v>
      </c>
    </row>
    <row r="190" spans="1:15" x14ac:dyDescent="0.2">
      <c r="A190" s="3" t="str">
        <f t="shared" si="2"/>
        <v>Denmark-2010-49</v>
      </c>
      <c r="B190" s="4" t="s">
        <v>18</v>
      </c>
      <c r="C190" s="4" t="s">
        <v>79</v>
      </c>
      <c r="D190" s="4">
        <v>145.80000000000001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2">
      <c r="A191" s="3" t="str">
        <f t="shared" si="2"/>
        <v>Denmark-2011-07</v>
      </c>
      <c r="B191" s="4" t="s">
        <v>27</v>
      </c>
      <c r="C191" s="4" t="s">
        <v>79</v>
      </c>
      <c r="D191" s="4">
        <v>100.88</v>
      </c>
      <c r="E191" s="4">
        <v>0</v>
      </c>
      <c r="F191" s="4">
        <v>0</v>
      </c>
      <c r="G191" s="4">
        <v>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2">
      <c r="A192" s="3" t="str">
        <f t="shared" si="2"/>
        <v>Denmark-2011-11</v>
      </c>
      <c r="B192" s="4" t="s">
        <v>31</v>
      </c>
      <c r="C192" s="4" t="s">
        <v>79</v>
      </c>
      <c r="D192" s="4">
        <v>545.4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</row>
    <row r="193" spans="1:15" x14ac:dyDescent="0.2">
      <c r="A193" s="3" t="str">
        <f t="shared" si="2"/>
        <v>Denmark-2011-19</v>
      </c>
      <c r="B193" s="4" t="s">
        <v>39</v>
      </c>
      <c r="C193" s="4" t="s">
        <v>79</v>
      </c>
      <c r="D193" s="4">
        <v>190.2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</row>
    <row r="194" spans="1:15" x14ac:dyDescent="0.2">
      <c r="A194" s="3" t="str">
        <f t="shared" si="2"/>
        <v>Denmark-2011-23</v>
      </c>
      <c r="B194" s="4" t="s">
        <v>43</v>
      </c>
      <c r="C194" s="4" t="s">
        <v>79</v>
      </c>
      <c r="D194" s="4">
        <v>253.59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</row>
    <row r="195" spans="1:15" x14ac:dyDescent="0.2">
      <c r="A195" s="3" t="str">
        <f t="shared" si="2"/>
        <v>Denmark-2011-25</v>
      </c>
      <c r="B195" s="4" t="s">
        <v>45</v>
      </c>
      <c r="C195" s="4" t="s">
        <v>79</v>
      </c>
      <c r="D195" s="4">
        <v>207.2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2">
      <c r="A196" s="3" t="str">
        <f t="shared" si="2"/>
        <v>Denmark-2011-30</v>
      </c>
      <c r="B196" s="4" t="s">
        <v>50</v>
      </c>
      <c r="C196" s="4" t="s">
        <v>79</v>
      </c>
      <c r="D196" s="4">
        <v>89.76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</row>
    <row r="197" spans="1:15" x14ac:dyDescent="0.2">
      <c r="A197" s="3" t="str">
        <f t="shared" ref="A197:A260" si="3">C197&amp;"-"&amp;B197</f>
        <v>Denmark-2011-32</v>
      </c>
      <c r="B197" s="4" t="s">
        <v>52</v>
      </c>
      <c r="C197" s="4" t="s">
        <v>79</v>
      </c>
      <c r="D197" s="4">
        <v>-14.5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</row>
    <row r="198" spans="1:15" x14ac:dyDescent="0.2">
      <c r="A198" s="3" t="str">
        <f t="shared" si="3"/>
        <v>Denmark-2011-38</v>
      </c>
      <c r="B198" s="4" t="s">
        <v>58</v>
      </c>
      <c r="C198" s="4" t="s">
        <v>79</v>
      </c>
      <c r="D198" s="4">
        <v>179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</row>
    <row r="199" spans="1:15" x14ac:dyDescent="0.2">
      <c r="A199" s="3" t="str">
        <f t="shared" si="3"/>
        <v>Denmark-2011-39</v>
      </c>
      <c r="B199" s="4" t="s">
        <v>59</v>
      </c>
      <c r="C199" s="4" t="s">
        <v>79</v>
      </c>
      <c r="D199" s="4">
        <v>200.85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</row>
    <row r="200" spans="1:15" x14ac:dyDescent="0.2">
      <c r="A200" s="3" t="str">
        <f t="shared" si="3"/>
        <v>Denmark-2011-41</v>
      </c>
      <c r="B200" s="4" t="s">
        <v>61</v>
      </c>
      <c r="C200" s="4" t="s">
        <v>79</v>
      </c>
      <c r="D200" s="4">
        <v>35.46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 s="3" t="str">
        <f t="shared" si="3"/>
        <v>Denmark-2011-42</v>
      </c>
      <c r="B201" s="4" t="s">
        <v>62</v>
      </c>
      <c r="C201" s="4" t="s">
        <v>79</v>
      </c>
      <c r="D201" s="4">
        <v>285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</row>
    <row r="202" spans="1:15" x14ac:dyDescent="0.2">
      <c r="A202" s="3" t="str">
        <f t="shared" si="3"/>
        <v>Denmark-2011-46</v>
      </c>
      <c r="B202" s="4" t="s">
        <v>66</v>
      </c>
      <c r="C202" s="4" t="s">
        <v>79</v>
      </c>
      <c r="D202" s="4">
        <v>261.89999999999998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</row>
    <row r="203" spans="1:15" x14ac:dyDescent="0.2">
      <c r="A203" s="3" t="str">
        <f t="shared" si="3"/>
        <v>Denmark-2011-48</v>
      </c>
      <c r="B203" s="4" t="s">
        <v>68</v>
      </c>
      <c r="C203" s="4" t="s">
        <v>79</v>
      </c>
      <c r="D203" s="4">
        <v>179.51999999999899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</row>
    <row r="204" spans="1:15" x14ac:dyDescent="0.2">
      <c r="A204" s="3" t="str">
        <f t="shared" si="3"/>
        <v>Denmark-2011-49</v>
      </c>
      <c r="B204" s="4" t="s">
        <v>69</v>
      </c>
      <c r="C204" s="4" t="s">
        <v>79</v>
      </c>
      <c r="D204" s="4">
        <v>33.599999999999902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</row>
    <row r="205" spans="1:15" x14ac:dyDescent="0.2">
      <c r="A205" s="3" t="str">
        <f t="shared" si="3"/>
        <v>EIRE-2010-48</v>
      </c>
      <c r="B205" s="4" t="s">
        <v>16</v>
      </c>
      <c r="C205" s="4" t="s">
        <v>80</v>
      </c>
      <c r="D205" s="4">
        <v>540.35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</row>
    <row r="206" spans="1:15" x14ac:dyDescent="0.2">
      <c r="A206" s="3" t="str">
        <f t="shared" si="3"/>
        <v>EIRE-2010-49</v>
      </c>
      <c r="B206" s="4" t="s">
        <v>18</v>
      </c>
      <c r="C206" s="4" t="s">
        <v>80</v>
      </c>
      <c r="D206" s="4">
        <v>671.5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</row>
    <row r="207" spans="1:15" x14ac:dyDescent="0.2">
      <c r="A207" s="3" t="str">
        <f t="shared" si="3"/>
        <v>EIRE-2010-50</v>
      </c>
      <c r="B207" s="4" t="s">
        <v>19</v>
      </c>
      <c r="C207" s="4" t="s">
        <v>80</v>
      </c>
      <c r="D207" s="4">
        <v>83.5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</row>
    <row r="208" spans="1:15" x14ac:dyDescent="0.2">
      <c r="A208" s="3" t="str">
        <f t="shared" si="3"/>
        <v>EIRE-2010-51</v>
      </c>
      <c r="B208" s="4" t="s">
        <v>20</v>
      </c>
      <c r="C208" s="4" t="s">
        <v>80</v>
      </c>
      <c r="D208" s="4">
        <v>138.32999999999899</v>
      </c>
      <c r="E208" s="4">
        <v>1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</row>
    <row r="209" spans="1:15" x14ac:dyDescent="0.2">
      <c r="A209" s="3" t="str">
        <f t="shared" si="3"/>
        <v>EIRE-2011-01</v>
      </c>
      <c r="B209" s="4" t="s">
        <v>21</v>
      </c>
      <c r="C209" s="4" t="s">
        <v>80</v>
      </c>
      <c r="D209" s="4">
        <v>-18.559999999999999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</row>
    <row r="210" spans="1:15" x14ac:dyDescent="0.2">
      <c r="A210" s="3" t="str">
        <f t="shared" si="3"/>
        <v>EIRE-2011-02</v>
      </c>
      <c r="B210" s="4" t="s">
        <v>22</v>
      </c>
      <c r="C210" s="4" t="s">
        <v>80</v>
      </c>
      <c r="D210" s="4">
        <v>3571.95</v>
      </c>
      <c r="E210" s="4">
        <v>0</v>
      </c>
      <c r="F210" s="4">
        <v>1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</row>
    <row r="211" spans="1:15" x14ac:dyDescent="0.2">
      <c r="A211" s="3" t="str">
        <f t="shared" si="3"/>
        <v>EIRE-2011-03</v>
      </c>
      <c r="B211" s="4" t="s">
        <v>23</v>
      </c>
      <c r="C211" s="4" t="s">
        <v>80</v>
      </c>
      <c r="D211" s="4">
        <v>978.48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</row>
    <row r="212" spans="1:15" x14ac:dyDescent="0.2">
      <c r="A212" s="3" t="str">
        <f t="shared" si="3"/>
        <v>EIRE-2011-04</v>
      </c>
      <c r="B212" s="4" t="s">
        <v>24</v>
      </c>
      <c r="C212" s="4" t="s">
        <v>80</v>
      </c>
      <c r="D212" s="4">
        <v>318.27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</row>
    <row r="213" spans="1:15" x14ac:dyDescent="0.2">
      <c r="A213" s="3" t="str">
        <f t="shared" si="3"/>
        <v>EIRE-2011-05</v>
      </c>
      <c r="B213" s="4" t="s">
        <v>25</v>
      </c>
      <c r="C213" s="4" t="s">
        <v>80</v>
      </c>
      <c r="D213" s="4">
        <v>521.89999999999895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</row>
    <row r="214" spans="1:15" x14ac:dyDescent="0.2">
      <c r="A214" s="3" t="str">
        <f t="shared" si="3"/>
        <v>EIRE-2011-06</v>
      </c>
      <c r="B214" s="4" t="s">
        <v>26</v>
      </c>
      <c r="C214" s="4" t="s">
        <v>80</v>
      </c>
      <c r="D214" s="4">
        <v>-25.8</v>
      </c>
      <c r="E214" s="4">
        <v>0</v>
      </c>
      <c r="F214" s="4">
        <v>0</v>
      </c>
      <c r="G214" s="4">
        <v>1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</row>
    <row r="215" spans="1:15" x14ac:dyDescent="0.2">
      <c r="A215" s="3" t="str">
        <f t="shared" si="3"/>
        <v>EIRE-2011-07</v>
      </c>
      <c r="B215" s="4" t="s">
        <v>27</v>
      </c>
      <c r="C215" s="4" t="s">
        <v>80</v>
      </c>
      <c r="D215" s="4">
        <v>1203.31</v>
      </c>
      <c r="E215" s="4">
        <v>0</v>
      </c>
      <c r="F215" s="4">
        <v>0</v>
      </c>
      <c r="G215" s="4">
        <v>1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</row>
    <row r="216" spans="1:15" x14ac:dyDescent="0.2">
      <c r="A216" s="3" t="str">
        <f t="shared" si="3"/>
        <v>EIRE-2011-08</v>
      </c>
      <c r="B216" s="4" t="s">
        <v>28</v>
      </c>
      <c r="C216" s="4" t="s">
        <v>80</v>
      </c>
      <c r="D216" s="4">
        <v>-16.799999999999901</v>
      </c>
      <c r="E216" s="4">
        <v>0</v>
      </c>
      <c r="F216" s="4">
        <v>0</v>
      </c>
      <c r="G216" s="4">
        <v>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</row>
    <row r="217" spans="1:15" x14ac:dyDescent="0.2">
      <c r="A217" s="3" t="str">
        <f t="shared" si="3"/>
        <v>EIRE-2011-09</v>
      </c>
      <c r="B217" s="4" t="s">
        <v>29</v>
      </c>
      <c r="C217" s="4" t="s">
        <v>80</v>
      </c>
      <c r="D217" s="4">
        <v>919.94999999999902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</row>
    <row r="218" spans="1:15" x14ac:dyDescent="0.2">
      <c r="A218" s="3" t="str">
        <f t="shared" si="3"/>
        <v>EIRE-2011-10</v>
      </c>
      <c r="B218" s="4" t="s">
        <v>30</v>
      </c>
      <c r="C218" s="4" t="s">
        <v>80</v>
      </c>
      <c r="D218" s="4">
        <v>1600.92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</row>
    <row r="219" spans="1:15" x14ac:dyDescent="0.2">
      <c r="A219" s="3" t="str">
        <f t="shared" si="3"/>
        <v>EIRE-2011-11</v>
      </c>
      <c r="B219" s="4" t="s">
        <v>31</v>
      </c>
      <c r="C219" s="4" t="s">
        <v>80</v>
      </c>
      <c r="D219" s="4">
        <v>1362.96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</row>
    <row r="220" spans="1:15" x14ac:dyDescent="0.2">
      <c r="A220" s="3" t="str">
        <f t="shared" si="3"/>
        <v>EIRE-2011-12</v>
      </c>
      <c r="B220" s="4" t="s">
        <v>32</v>
      </c>
      <c r="C220" s="4" t="s">
        <v>80</v>
      </c>
      <c r="D220" s="4">
        <v>278.30999999999898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</row>
    <row r="221" spans="1:15" x14ac:dyDescent="0.2">
      <c r="A221" s="3" t="str">
        <f t="shared" si="3"/>
        <v>EIRE-2011-13</v>
      </c>
      <c r="B221" s="4" t="s">
        <v>33</v>
      </c>
      <c r="C221" s="4" t="s">
        <v>80</v>
      </c>
      <c r="D221" s="4">
        <v>365.86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</row>
    <row r="222" spans="1:15" x14ac:dyDescent="0.2">
      <c r="A222" s="3" t="str">
        <f t="shared" si="3"/>
        <v>EIRE-2011-14</v>
      </c>
      <c r="B222" s="4" t="s">
        <v>34</v>
      </c>
      <c r="C222" s="4" t="s">
        <v>80</v>
      </c>
      <c r="D222" s="4">
        <v>1194.3799999999901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</row>
    <row r="223" spans="1:15" x14ac:dyDescent="0.2">
      <c r="A223" s="3" t="str">
        <f t="shared" si="3"/>
        <v>EIRE-2011-15</v>
      </c>
      <c r="B223" s="4" t="s">
        <v>35</v>
      </c>
      <c r="C223" s="4" t="s">
        <v>80</v>
      </c>
      <c r="D223" s="4">
        <v>325.61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2">
      <c r="A224" s="3" t="str">
        <f t="shared" si="3"/>
        <v>EIRE-2011-16</v>
      </c>
      <c r="B224" s="4" t="s">
        <v>36</v>
      </c>
      <c r="C224" s="4" t="s">
        <v>80</v>
      </c>
      <c r="D224" s="4">
        <v>97.86</v>
      </c>
      <c r="E224" s="4">
        <v>0</v>
      </c>
      <c r="F224" s="4">
        <v>0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</row>
    <row r="225" spans="1:15" x14ac:dyDescent="0.2">
      <c r="A225" s="3" t="str">
        <f t="shared" si="3"/>
        <v>EIRE-2011-17</v>
      </c>
      <c r="B225" s="4" t="s">
        <v>37</v>
      </c>
      <c r="C225" s="4" t="s">
        <v>80</v>
      </c>
      <c r="D225" s="4">
        <v>127.9</v>
      </c>
      <c r="E225" s="4">
        <v>0</v>
      </c>
      <c r="F225" s="4">
        <v>0</v>
      </c>
      <c r="G225" s="4">
        <v>0</v>
      </c>
      <c r="H225" s="4">
        <v>1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</row>
    <row r="226" spans="1:15" x14ac:dyDescent="0.2">
      <c r="A226" s="3" t="str">
        <f t="shared" si="3"/>
        <v>EIRE-2011-18</v>
      </c>
      <c r="B226" s="4" t="s">
        <v>38</v>
      </c>
      <c r="C226" s="4" t="s">
        <v>80</v>
      </c>
      <c r="D226" s="4">
        <v>621.69999999999902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</row>
    <row r="227" spans="1:15" x14ac:dyDescent="0.2">
      <c r="A227" s="3" t="str">
        <f t="shared" si="3"/>
        <v>EIRE-2011-19</v>
      </c>
      <c r="B227" s="4" t="s">
        <v>39</v>
      </c>
      <c r="C227" s="4" t="s">
        <v>80</v>
      </c>
      <c r="D227" s="4">
        <v>140.69999999999999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</row>
    <row r="228" spans="1:15" x14ac:dyDescent="0.2">
      <c r="A228" s="3" t="str">
        <f t="shared" si="3"/>
        <v>EIRE-2011-20</v>
      </c>
      <c r="B228" s="4" t="s">
        <v>40</v>
      </c>
      <c r="C228" s="4" t="s">
        <v>80</v>
      </c>
      <c r="D228" s="4">
        <v>929.7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</row>
    <row r="229" spans="1:15" x14ac:dyDescent="0.2">
      <c r="A229" s="3" t="str">
        <f t="shared" si="3"/>
        <v>EIRE-2011-21</v>
      </c>
      <c r="B229" s="4" t="s">
        <v>41</v>
      </c>
      <c r="C229" s="4" t="s">
        <v>80</v>
      </c>
      <c r="D229" s="4">
        <v>417.09</v>
      </c>
      <c r="E229" s="4">
        <v>0</v>
      </c>
      <c r="F229" s="4">
        <v>0</v>
      </c>
      <c r="G229" s="4">
        <v>0</v>
      </c>
      <c r="H229" s="4">
        <v>0</v>
      </c>
      <c r="I229" s="4">
        <v>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</row>
    <row r="230" spans="1:15" x14ac:dyDescent="0.2">
      <c r="A230" s="3" t="str">
        <f t="shared" si="3"/>
        <v>EIRE-2011-23</v>
      </c>
      <c r="B230" s="4" t="s">
        <v>43</v>
      </c>
      <c r="C230" s="4" t="s">
        <v>80</v>
      </c>
      <c r="D230" s="4">
        <v>1021.17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</row>
    <row r="231" spans="1:15" x14ac:dyDescent="0.2">
      <c r="A231" s="3" t="str">
        <f t="shared" si="3"/>
        <v>EIRE-2011-24</v>
      </c>
      <c r="B231" s="4" t="s">
        <v>44</v>
      </c>
      <c r="C231" s="4" t="s">
        <v>80</v>
      </c>
      <c r="D231" s="4">
        <v>839.81999999999903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</row>
    <row r="232" spans="1:15" x14ac:dyDescent="0.2">
      <c r="A232" s="3" t="str">
        <f t="shared" si="3"/>
        <v>EIRE-2011-25</v>
      </c>
      <c r="B232" s="4" t="s">
        <v>45</v>
      </c>
      <c r="C232" s="4" t="s">
        <v>80</v>
      </c>
      <c r="D232" s="4">
        <v>549.5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</row>
    <row r="233" spans="1:15" x14ac:dyDescent="0.2">
      <c r="A233" s="3" t="str">
        <f t="shared" si="3"/>
        <v>EIRE-2011-26</v>
      </c>
      <c r="B233" s="4" t="s">
        <v>46</v>
      </c>
      <c r="C233" s="4" t="s">
        <v>80</v>
      </c>
      <c r="D233" s="4">
        <v>858.57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1</v>
      </c>
      <c r="L233" s="4">
        <v>0</v>
      </c>
      <c r="M233" s="4">
        <v>0</v>
      </c>
      <c r="N233" s="4">
        <v>0</v>
      </c>
      <c r="O233" s="4">
        <v>0</v>
      </c>
    </row>
    <row r="234" spans="1:15" x14ac:dyDescent="0.2">
      <c r="A234" s="3" t="str">
        <f t="shared" si="3"/>
        <v>EIRE-2011-27</v>
      </c>
      <c r="B234" s="4" t="s">
        <v>47</v>
      </c>
      <c r="C234" s="4" t="s">
        <v>80</v>
      </c>
      <c r="D234" s="4">
        <v>95.15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1</v>
      </c>
      <c r="L234" s="4">
        <v>0</v>
      </c>
      <c r="M234" s="4">
        <v>0</v>
      </c>
      <c r="N234" s="4">
        <v>0</v>
      </c>
      <c r="O234" s="4">
        <v>0</v>
      </c>
    </row>
    <row r="235" spans="1:15" x14ac:dyDescent="0.2">
      <c r="A235" s="3" t="str">
        <f t="shared" si="3"/>
        <v>EIRE-2011-28</v>
      </c>
      <c r="B235" s="4" t="s">
        <v>48</v>
      </c>
      <c r="C235" s="4" t="s">
        <v>80</v>
      </c>
      <c r="D235" s="4">
        <v>627.45000000000005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</row>
    <row r="236" spans="1:15" x14ac:dyDescent="0.2">
      <c r="A236" s="3" t="str">
        <f t="shared" si="3"/>
        <v>EIRE-2011-29</v>
      </c>
      <c r="B236" s="4" t="s">
        <v>49</v>
      </c>
      <c r="C236" s="4" t="s">
        <v>80</v>
      </c>
      <c r="D236" s="4">
        <v>3977.49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</row>
    <row r="237" spans="1:15" x14ac:dyDescent="0.2">
      <c r="A237" s="3" t="str">
        <f t="shared" si="3"/>
        <v>EIRE-2011-30</v>
      </c>
      <c r="B237" s="4" t="s">
        <v>50</v>
      </c>
      <c r="C237" s="4" t="s">
        <v>80</v>
      </c>
      <c r="D237" s="4">
        <v>4784.24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</row>
    <row r="238" spans="1:15" x14ac:dyDescent="0.2">
      <c r="A238" s="3" t="str">
        <f t="shared" si="3"/>
        <v>EIRE-2011-31</v>
      </c>
      <c r="B238" s="4" t="s">
        <v>51</v>
      </c>
      <c r="C238" s="4" t="s">
        <v>80</v>
      </c>
      <c r="D238" s="4">
        <v>294.11999999999898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</row>
    <row r="239" spans="1:15" x14ac:dyDescent="0.2">
      <c r="A239" s="3" t="str">
        <f t="shared" si="3"/>
        <v>EIRE-2011-32</v>
      </c>
      <c r="B239" s="4" t="s">
        <v>52</v>
      </c>
      <c r="C239" s="4" t="s">
        <v>80</v>
      </c>
      <c r="D239" s="4">
        <v>773.3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</row>
    <row r="240" spans="1:15" x14ac:dyDescent="0.2">
      <c r="A240" s="3" t="str">
        <f t="shared" si="3"/>
        <v>EIRE-2011-33</v>
      </c>
      <c r="B240" s="4" t="s">
        <v>53</v>
      </c>
      <c r="C240" s="4" t="s">
        <v>80</v>
      </c>
      <c r="D240" s="4">
        <v>618.23999999999899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</row>
    <row r="241" spans="1:15" x14ac:dyDescent="0.2">
      <c r="A241" s="3" t="str">
        <f t="shared" si="3"/>
        <v>EIRE-2011-34</v>
      </c>
      <c r="B241" s="4" t="s">
        <v>54</v>
      </c>
      <c r="C241" s="4" t="s">
        <v>80</v>
      </c>
      <c r="D241" s="4">
        <v>226.1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</row>
    <row r="242" spans="1:15" x14ac:dyDescent="0.2">
      <c r="A242" s="3" t="str">
        <f t="shared" si="3"/>
        <v>EIRE-2011-35</v>
      </c>
      <c r="B242" s="4" t="s">
        <v>55</v>
      </c>
      <c r="C242" s="4" t="s">
        <v>80</v>
      </c>
      <c r="D242" s="4">
        <v>2171.96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0</v>
      </c>
      <c r="N242" s="4">
        <v>0</v>
      </c>
      <c r="O242" s="4">
        <v>0</v>
      </c>
    </row>
    <row r="243" spans="1:15" x14ac:dyDescent="0.2">
      <c r="A243" s="3" t="str">
        <f t="shared" si="3"/>
        <v>EIRE-2011-36</v>
      </c>
      <c r="B243" s="4" t="s">
        <v>56</v>
      </c>
      <c r="C243" s="4" t="s">
        <v>80</v>
      </c>
      <c r="D243" s="4">
        <v>2650.0799999999899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</v>
      </c>
      <c r="M243" s="4">
        <v>0</v>
      </c>
      <c r="N243" s="4">
        <v>0</v>
      </c>
      <c r="O243" s="4">
        <v>0</v>
      </c>
    </row>
    <row r="244" spans="1:15" x14ac:dyDescent="0.2">
      <c r="A244" s="3" t="str">
        <f t="shared" si="3"/>
        <v>EIRE-2011-37</v>
      </c>
      <c r="B244" s="4" t="s">
        <v>57</v>
      </c>
      <c r="C244" s="4" t="s">
        <v>80</v>
      </c>
      <c r="D244" s="4">
        <v>330.28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</row>
    <row r="245" spans="1:15" x14ac:dyDescent="0.2">
      <c r="A245" s="3" t="str">
        <f t="shared" si="3"/>
        <v>EIRE-2011-38</v>
      </c>
      <c r="B245" s="4" t="s">
        <v>58</v>
      </c>
      <c r="C245" s="4" t="s">
        <v>80</v>
      </c>
      <c r="D245" s="4">
        <v>1616.98999999999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</row>
    <row r="246" spans="1:15" x14ac:dyDescent="0.2">
      <c r="A246" s="3" t="str">
        <f t="shared" si="3"/>
        <v>EIRE-2011-39</v>
      </c>
      <c r="B246" s="4" t="s">
        <v>59</v>
      </c>
      <c r="C246" s="4" t="s">
        <v>80</v>
      </c>
      <c r="D246" s="4">
        <v>2028.43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</row>
    <row r="247" spans="1:15" x14ac:dyDescent="0.2">
      <c r="A247" s="3" t="str">
        <f t="shared" si="3"/>
        <v>EIRE-2011-40</v>
      </c>
      <c r="B247" s="4" t="s">
        <v>60</v>
      </c>
      <c r="C247" s="4" t="s">
        <v>80</v>
      </c>
      <c r="D247" s="4">
        <v>263.23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1</v>
      </c>
      <c r="N247" s="4">
        <v>0</v>
      </c>
      <c r="O247" s="4">
        <v>0</v>
      </c>
    </row>
    <row r="248" spans="1:15" x14ac:dyDescent="0.2">
      <c r="A248" s="3" t="str">
        <f t="shared" si="3"/>
        <v>EIRE-2011-41</v>
      </c>
      <c r="B248" s="4" t="s">
        <v>61</v>
      </c>
      <c r="C248" s="4" t="s">
        <v>80</v>
      </c>
      <c r="D248" s="4">
        <v>818.3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1</v>
      </c>
      <c r="N248" s="4">
        <v>0</v>
      </c>
      <c r="O248" s="4">
        <v>0</v>
      </c>
    </row>
    <row r="249" spans="1:15" x14ac:dyDescent="0.2">
      <c r="A249" s="3" t="str">
        <f t="shared" si="3"/>
        <v>EIRE-2011-42</v>
      </c>
      <c r="B249" s="4" t="s">
        <v>62</v>
      </c>
      <c r="C249" s="4" t="s">
        <v>80</v>
      </c>
      <c r="D249" s="4">
        <v>2742.0799999999899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</row>
    <row r="250" spans="1:15" x14ac:dyDescent="0.2">
      <c r="A250" s="3" t="str">
        <f t="shared" si="3"/>
        <v>EIRE-2011-43</v>
      </c>
      <c r="B250" s="4" t="s">
        <v>63</v>
      </c>
      <c r="C250" s="4" t="s">
        <v>80</v>
      </c>
      <c r="D250" s="4">
        <v>176.72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</row>
    <row r="251" spans="1:15" x14ac:dyDescent="0.2">
      <c r="A251" s="3" t="str">
        <f t="shared" si="3"/>
        <v>EIRE-2011-44</v>
      </c>
      <c r="B251" s="4" t="s">
        <v>64</v>
      </c>
      <c r="C251" s="4" t="s">
        <v>80</v>
      </c>
      <c r="D251" s="4">
        <v>621.79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</row>
    <row r="252" spans="1:15" x14ac:dyDescent="0.2">
      <c r="A252" s="3" t="str">
        <f t="shared" si="3"/>
        <v>EIRE-2011-45</v>
      </c>
      <c r="B252" s="4" t="s">
        <v>65</v>
      </c>
      <c r="C252" s="4" t="s">
        <v>80</v>
      </c>
      <c r="D252" s="4">
        <v>1714.28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1</v>
      </c>
      <c r="O252" s="4">
        <v>0</v>
      </c>
    </row>
    <row r="253" spans="1:15" x14ac:dyDescent="0.2">
      <c r="A253" s="3" t="str">
        <f t="shared" si="3"/>
        <v>EIRE-2011-46</v>
      </c>
      <c r="B253" s="4" t="s">
        <v>66</v>
      </c>
      <c r="C253" s="4" t="s">
        <v>80</v>
      </c>
      <c r="D253" s="4">
        <v>2079.4499999999998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</row>
    <row r="254" spans="1:15" x14ac:dyDescent="0.2">
      <c r="A254" s="3" t="str">
        <f t="shared" si="3"/>
        <v>EIRE-2011-47</v>
      </c>
      <c r="B254" s="4" t="s">
        <v>67</v>
      </c>
      <c r="C254" s="4" t="s">
        <v>80</v>
      </c>
      <c r="D254" s="4">
        <v>787.46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1</v>
      </c>
    </row>
    <row r="255" spans="1:15" x14ac:dyDescent="0.2">
      <c r="A255" s="3" t="str">
        <f t="shared" si="3"/>
        <v>EIRE-2011-48</v>
      </c>
      <c r="B255" s="4" t="s">
        <v>68</v>
      </c>
      <c r="C255" s="4" t="s">
        <v>80</v>
      </c>
      <c r="D255" s="4">
        <v>979.56999999999903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</row>
    <row r="256" spans="1:15" x14ac:dyDescent="0.2">
      <c r="A256" s="3" t="str">
        <f t="shared" si="3"/>
        <v>EIRE-2011-49</v>
      </c>
      <c r="B256" s="4" t="s">
        <v>69</v>
      </c>
      <c r="C256" s="4" t="s">
        <v>80</v>
      </c>
      <c r="D256" s="4">
        <v>1349.3199999999899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</row>
    <row r="257" spans="1:15" x14ac:dyDescent="0.2">
      <c r="A257" s="3" t="str">
        <f t="shared" si="3"/>
        <v>European Community-2011-17</v>
      </c>
      <c r="B257" s="4" t="s">
        <v>37</v>
      </c>
      <c r="C257" s="4" t="s">
        <v>81</v>
      </c>
      <c r="D257" s="4">
        <v>15.9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</row>
    <row r="258" spans="1:15" x14ac:dyDescent="0.2">
      <c r="A258" s="3" t="str">
        <f t="shared" si="3"/>
        <v>European Community-2011-22</v>
      </c>
      <c r="B258" s="4" t="s">
        <v>42</v>
      </c>
      <c r="C258" s="4" t="s">
        <v>81</v>
      </c>
      <c r="D258" s="4">
        <v>48.45</v>
      </c>
      <c r="E258" s="4">
        <v>0</v>
      </c>
      <c r="F258" s="4">
        <v>0</v>
      </c>
      <c r="G258" s="4">
        <v>0</v>
      </c>
      <c r="H258" s="4">
        <v>0</v>
      </c>
      <c r="I258" s="4">
        <v>1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</row>
    <row r="259" spans="1:15" x14ac:dyDescent="0.2">
      <c r="A259" s="3" t="str">
        <f t="shared" si="3"/>
        <v>European Community-2011-23</v>
      </c>
      <c r="B259" s="4" t="s">
        <v>43</v>
      </c>
      <c r="C259" s="4" t="s">
        <v>81</v>
      </c>
      <c r="D259" s="4">
        <v>45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2">
      <c r="A260" s="3" t="str">
        <f t="shared" si="3"/>
        <v>European Community-2011-29</v>
      </c>
      <c r="B260" s="4" t="s">
        <v>49</v>
      </c>
      <c r="C260" s="4" t="s">
        <v>81</v>
      </c>
      <c r="D260" s="4">
        <v>222.29999999999899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2">
      <c r="A261" s="3" t="str">
        <f t="shared" ref="A261:A324" si="4">C261&amp;"-"&amp;B261</f>
        <v>Finland-2010-50</v>
      </c>
      <c r="B261" s="4" t="s">
        <v>19</v>
      </c>
      <c r="C261" s="4" t="s">
        <v>82</v>
      </c>
      <c r="D261" s="4">
        <v>332.159999999999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</row>
    <row r="262" spans="1:15" x14ac:dyDescent="0.2">
      <c r="A262" s="3" t="str">
        <f t="shared" si="4"/>
        <v>Finland-2011-03</v>
      </c>
      <c r="B262" s="4" t="s">
        <v>23</v>
      </c>
      <c r="C262" s="4" t="s">
        <v>82</v>
      </c>
      <c r="D262" s="4">
        <v>395</v>
      </c>
      <c r="E262" s="4">
        <v>0</v>
      </c>
      <c r="F262" s="4">
        <v>1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</row>
    <row r="263" spans="1:15" x14ac:dyDescent="0.2">
      <c r="A263" s="3" t="str">
        <f t="shared" si="4"/>
        <v>Finland-2011-04</v>
      </c>
      <c r="B263" s="4" t="s">
        <v>24</v>
      </c>
      <c r="C263" s="4" t="s">
        <v>82</v>
      </c>
      <c r="D263" s="4">
        <v>41.76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2">
      <c r="A264" s="3" t="str">
        <f t="shared" si="4"/>
        <v>Finland-2011-08</v>
      </c>
      <c r="B264" s="4" t="s">
        <v>28</v>
      </c>
      <c r="C264" s="4" t="s">
        <v>82</v>
      </c>
      <c r="D264" s="4">
        <v>67.72</v>
      </c>
      <c r="E264" s="4">
        <v>0</v>
      </c>
      <c r="F264" s="4">
        <v>0</v>
      </c>
      <c r="G264" s="4">
        <v>1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</row>
    <row r="265" spans="1:15" x14ac:dyDescent="0.2">
      <c r="A265" s="3" t="str">
        <f t="shared" si="4"/>
        <v>Finland-2011-09</v>
      </c>
      <c r="B265" s="4" t="s">
        <v>29</v>
      </c>
      <c r="C265" s="4" t="s">
        <v>82</v>
      </c>
      <c r="D265" s="4">
        <v>1039.56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</row>
    <row r="266" spans="1:15" x14ac:dyDescent="0.2">
      <c r="A266" s="3" t="str">
        <f t="shared" si="4"/>
        <v>Finland-2011-13</v>
      </c>
      <c r="B266" s="4" t="s">
        <v>33</v>
      </c>
      <c r="C266" s="4" t="s">
        <v>82</v>
      </c>
      <c r="D266" s="4">
        <v>441.52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</row>
    <row r="267" spans="1:15" x14ac:dyDescent="0.2">
      <c r="A267" s="3" t="str">
        <f t="shared" si="4"/>
        <v>Finland-2011-14</v>
      </c>
      <c r="B267" s="4" t="s">
        <v>34</v>
      </c>
      <c r="C267" s="4" t="s">
        <v>82</v>
      </c>
      <c r="D267" s="4">
        <v>137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</row>
    <row r="268" spans="1:15" x14ac:dyDescent="0.2">
      <c r="A268" s="3" t="str">
        <f t="shared" si="4"/>
        <v>Finland-2011-15</v>
      </c>
      <c r="B268" s="4" t="s">
        <v>35</v>
      </c>
      <c r="C268" s="4" t="s">
        <v>82</v>
      </c>
      <c r="D268" s="4">
        <v>88.4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</row>
    <row r="269" spans="1:15" x14ac:dyDescent="0.2">
      <c r="A269" s="3" t="str">
        <f t="shared" si="4"/>
        <v>Finland-2011-16</v>
      </c>
      <c r="B269" s="4" t="s">
        <v>36</v>
      </c>
      <c r="C269" s="4" t="s">
        <v>82</v>
      </c>
      <c r="D269" s="4">
        <v>40</v>
      </c>
      <c r="E269" s="4">
        <v>0</v>
      </c>
      <c r="F269" s="4">
        <v>0</v>
      </c>
      <c r="G269" s="4">
        <v>0</v>
      </c>
      <c r="H269" s="4">
        <v>1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</row>
    <row r="270" spans="1:15" x14ac:dyDescent="0.2">
      <c r="A270" s="3" t="str">
        <f t="shared" si="4"/>
        <v>Finland-2011-25</v>
      </c>
      <c r="B270" s="4" t="s">
        <v>45</v>
      </c>
      <c r="C270" s="4" t="s">
        <v>82</v>
      </c>
      <c r="D270" s="4">
        <v>19.799999999999901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</row>
    <row r="271" spans="1:15" x14ac:dyDescent="0.2">
      <c r="A271" s="3" t="str">
        <f t="shared" si="4"/>
        <v>Finland-2011-27</v>
      </c>
      <c r="B271" s="4" t="s">
        <v>47</v>
      </c>
      <c r="C271" s="4" t="s">
        <v>82</v>
      </c>
      <c r="D271" s="4">
        <v>128.9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1</v>
      </c>
      <c r="L271" s="4">
        <v>0</v>
      </c>
      <c r="M271" s="4">
        <v>0</v>
      </c>
      <c r="N271" s="4">
        <v>0</v>
      </c>
      <c r="O271" s="4">
        <v>0</v>
      </c>
    </row>
    <row r="272" spans="1:15" x14ac:dyDescent="0.2">
      <c r="A272" s="3" t="str">
        <f t="shared" si="4"/>
        <v>Finland-2011-28</v>
      </c>
      <c r="B272" s="4" t="s">
        <v>48</v>
      </c>
      <c r="C272" s="4" t="s">
        <v>82</v>
      </c>
      <c r="D272" s="4">
        <v>472.03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</row>
    <row r="273" spans="1:15" x14ac:dyDescent="0.2">
      <c r="A273" s="3" t="str">
        <f t="shared" si="4"/>
        <v>Finland-2011-31</v>
      </c>
      <c r="B273" s="4" t="s">
        <v>51</v>
      </c>
      <c r="C273" s="4" t="s">
        <v>82</v>
      </c>
      <c r="D273" s="4">
        <v>100.8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</row>
    <row r="274" spans="1:15" x14ac:dyDescent="0.2">
      <c r="A274" s="3" t="str">
        <f t="shared" si="4"/>
        <v>Finland-2011-32</v>
      </c>
      <c r="B274" s="4" t="s">
        <v>52</v>
      </c>
      <c r="C274" s="4" t="s">
        <v>82</v>
      </c>
      <c r="D274" s="4">
        <v>195.3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</row>
    <row r="275" spans="1:15" x14ac:dyDescent="0.2">
      <c r="A275" s="3" t="str">
        <f t="shared" si="4"/>
        <v>Finland-2011-34</v>
      </c>
      <c r="B275" s="4" t="s">
        <v>54</v>
      </c>
      <c r="C275" s="4" t="s">
        <v>82</v>
      </c>
      <c r="D275" s="4">
        <v>71.5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</row>
    <row r="276" spans="1:15" x14ac:dyDescent="0.2">
      <c r="A276" s="3" t="str">
        <f t="shared" si="4"/>
        <v>Finland-2011-35</v>
      </c>
      <c r="B276" s="4" t="s">
        <v>55</v>
      </c>
      <c r="C276" s="4" t="s">
        <v>82</v>
      </c>
      <c r="D276" s="4">
        <v>69.3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0</v>
      </c>
    </row>
    <row r="277" spans="1:15" x14ac:dyDescent="0.2">
      <c r="A277" s="3" t="str">
        <f t="shared" si="4"/>
        <v>Finland-2011-38</v>
      </c>
      <c r="B277" s="4" t="s">
        <v>58</v>
      </c>
      <c r="C277" s="4" t="s">
        <v>82</v>
      </c>
      <c r="D277" s="4">
        <v>55.36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</row>
    <row r="278" spans="1:15" x14ac:dyDescent="0.2">
      <c r="A278" s="3" t="str">
        <f t="shared" si="4"/>
        <v>Finland-2011-41</v>
      </c>
      <c r="B278" s="4" t="s">
        <v>61</v>
      </c>
      <c r="C278" s="4" t="s">
        <v>82</v>
      </c>
      <c r="D278" s="4">
        <v>493.96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1</v>
      </c>
      <c r="N278" s="4">
        <v>0</v>
      </c>
      <c r="O278" s="4">
        <v>0</v>
      </c>
    </row>
    <row r="279" spans="1:15" x14ac:dyDescent="0.2">
      <c r="A279" s="3" t="str">
        <f t="shared" si="4"/>
        <v>Finland-2011-43</v>
      </c>
      <c r="B279" s="4" t="s">
        <v>63</v>
      </c>
      <c r="C279" s="4" t="s">
        <v>82</v>
      </c>
      <c r="D279" s="4">
        <v>269.56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</row>
    <row r="280" spans="1:15" x14ac:dyDescent="0.2">
      <c r="A280" s="3" t="str">
        <f t="shared" si="4"/>
        <v>Finland-2011-44</v>
      </c>
      <c r="B280" s="4" t="s">
        <v>64</v>
      </c>
      <c r="C280" s="4" t="s">
        <v>82</v>
      </c>
      <c r="D280" s="4">
        <v>78.599999999999994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</row>
    <row r="281" spans="1:15" x14ac:dyDescent="0.2">
      <c r="A281" s="3" t="str">
        <f t="shared" si="4"/>
        <v>Finland-2011-46</v>
      </c>
      <c r="B281" s="4" t="s">
        <v>66</v>
      </c>
      <c r="C281" s="4" t="s">
        <v>82</v>
      </c>
      <c r="D281" s="4">
        <v>114.35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</row>
    <row r="282" spans="1:15" x14ac:dyDescent="0.2">
      <c r="A282" s="3" t="str">
        <f t="shared" si="4"/>
        <v>Finland-2011-47</v>
      </c>
      <c r="B282" s="4" t="s">
        <v>67</v>
      </c>
      <c r="C282" s="4" t="s">
        <v>82</v>
      </c>
      <c r="D282" s="4">
        <v>270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1</v>
      </c>
    </row>
    <row r="283" spans="1:15" x14ac:dyDescent="0.2">
      <c r="A283" s="3" t="str">
        <f t="shared" si="4"/>
        <v>Finland-2011-48</v>
      </c>
      <c r="B283" s="4" t="s">
        <v>68</v>
      </c>
      <c r="C283" s="4" t="s">
        <v>82</v>
      </c>
      <c r="D283" s="4">
        <v>330.67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</row>
    <row r="284" spans="1:15" x14ac:dyDescent="0.2">
      <c r="A284" s="3" t="str">
        <f t="shared" si="4"/>
        <v>France-2010-48</v>
      </c>
      <c r="B284" s="4" t="s">
        <v>16</v>
      </c>
      <c r="C284" s="4" t="s">
        <v>83</v>
      </c>
      <c r="D284" s="4">
        <v>672.89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</row>
    <row r="285" spans="1:15" x14ac:dyDescent="0.2">
      <c r="A285" s="3" t="str">
        <f t="shared" si="4"/>
        <v>France-2010-49</v>
      </c>
      <c r="B285" s="4" t="s">
        <v>18</v>
      </c>
      <c r="C285" s="4" t="s">
        <v>83</v>
      </c>
      <c r="D285" s="4">
        <v>884.4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2">
      <c r="A286" s="3" t="str">
        <f t="shared" si="4"/>
        <v>France-2010-50</v>
      </c>
      <c r="B286" s="4" t="s">
        <v>19</v>
      </c>
      <c r="C286" s="4" t="s">
        <v>83</v>
      </c>
      <c r="D286" s="4">
        <v>57.73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</row>
    <row r="287" spans="1:15" x14ac:dyDescent="0.2">
      <c r="A287" s="3" t="str">
        <f t="shared" si="4"/>
        <v>France-2010-51</v>
      </c>
      <c r="B287" s="4" t="s">
        <v>20</v>
      </c>
      <c r="C287" s="4" t="s">
        <v>83</v>
      </c>
      <c r="D287" s="4">
        <v>472.95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</row>
    <row r="288" spans="1:15" x14ac:dyDescent="0.2">
      <c r="A288" s="3" t="str">
        <f t="shared" si="4"/>
        <v>France-2011-01</v>
      </c>
      <c r="B288" s="4" t="s">
        <v>21</v>
      </c>
      <c r="C288" s="4" t="s">
        <v>83</v>
      </c>
      <c r="D288" s="4">
        <v>646.20000000000005</v>
      </c>
      <c r="E288" s="4">
        <v>0</v>
      </c>
      <c r="F288" s="4">
        <v>1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</row>
    <row r="289" spans="1:15" x14ac:dyDescent="0.2">
      <c r="A289" s="3" t="str">
        <f t="shared" si="4"/>
        <v>France-2011-02</v>
      </c>
      <c r="B289" s="4" t="s">
        <v>22</v>
      </c>
      <c r="C289" s="4" t="s">
        <v>83</v>
      </c>
      <c r="D289" s="4">
        <v>1670.1499999999901</v>
      </c>
      <c r="E289" s="4">
        <v>0</v>
      </c>
      <c r="F289" s="4">
        <v>1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</row>
    <row r="290" spans="1:15" x14ac:dyDescent="0.2">
      <c r="A290" s="3" t="str">
        <f t="shared" si="4"/>
        <v>France-2011-03</v>
      </c>
      <c r="B290" s="4" t="s">
        <v>23</v>
      </c>
      <c r="C290" s="4" t="s">
        <v>83</v>
      </c>
      <c r="D290" s="4">
        <v>779.81</v>
      </c>
      <c r="E290" s="4">
        <v>0</v>
      </c>
      <c r="F290" s="4">
        <v>1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</row>
    <row r="291" spans="1:15" x14ac:dyDescent="0.2">
      <c r="A291" s="3" t="str">
        <f t="shared" si="4"/>
        <v>France-2011-04</v>
      </c>
      <c r="B291" s="4" t="s">
        <v>24</v>
      </c>
      <c r="C291" s="4" t="s">
        <v>83</v>
      </c>
      <c r="D291" s="4">
        <v>228.51999999999899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</row>
    <row r="292" spans="1:15" x14ac:dyDescent="0.2">
      <c r="A292" s="3" t="str">
        <f t="shared" si="4"/>
        <v>France-2011-05</v>
      </c>
      <c r="B292" s="4" t="s">
        <v>25</v>
      </c>
      <c r="C292" s="4" t="s">
        <v>83</v>
      </c>
      <c r="D292" s="4">
        <v>987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</row>
    <row r="293" spans="1:15" x14ac:dyDescent="0.2">
      <c r="A293" s="3" t="str">
        <f t="shared" si="4"/>
        <v>France-2011-06</v>
      </c>
      <c r="B293" s="4" t="s">
        <v>26</v>
      </c>
      <c r="C293" s="4" t="s">
        <v>83</v>
      </c>
      <c r="D293" s="4">
        <v>197.39999999999901</v>
      </c>
      <c r="E293" s="4">
        <v>0</v>
      </c>
      <c r="F293" s="4">
        <v>0</v>
      </c>
      <c r="G293" s="4">
        <v>1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</row>
    <row r="294" spans="1:15" x14ac:dyDescent="0.2">
      <c r="A294" s="3" t="str">
        <f t="shared" si="4"/>
        <v>France-2011-07</v>
      </c>
      <c r="B294" s="4" t="s">
        <v>27</v>
      </c>
      <c r="C294" s="4" t="s">
        <v>83</v>
      </c>
      <c r="D294" s="4">
        <v>744.1</v>
      </c>
      <c r="E294" s="4">
        <v>0</v>
      </c>
      <c r="F294" s="4">
        <v>0</v>
      </c>
      <c r="G294" s="4">
        <v>1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</row>
    <row r="295" spans="1:15" x14ac:dyDescent="0.2">
      <c r="A295" s="3" t="str">
        <f t="shared" si="4"/>
        <v>France-2011-08</v>
      </c>
      <c r="B295" s="4" t="s">
        <v>28</v>
      </c>
      <c r="C295" s="4" t="s">
        <v>83</v>
      </c>
      <c r="D295" s="4">
        <v>366.41999999999899</v>
      </c>
      <c r="E295" s="4">
        <v>0</v>
      </c>
      <c r="F295" s="4">
        <v>0</v>
      </c>
      <c r="G295" s="4">
        <v>1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</row>
    <row r="296" spans="1:15" x14ac:dyDescent="0.2">
      <c r="A296" s="3" t="str">
        <f t="shared" si="4"/>
        <v>France-2011-09</v>
      </c>
      <c r="B296" s="4" t="s">
        <v>29</v>
      </c>
      <c r="C296" s="4" t="s">
        <v>83</v>
      </c>
      <c r="D296" s="4">
        <v>659.53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</row>
    <row r="297" spans="1:15" x14ac:dyDescent="0.2">
      <c r="A297" s="3" t="str">
        <f t="shared" si="4"/>
        <v>France-2011-10</v>
      </c>
      <c r="B297" s="4" t="s">
        <v>30</v>
      </c>
      <c r="C297" s="4" t="s">
        <v>83</v>
      </c>
      <c r="D297" s="4">
        <v>183.54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</row>
    <row r="298" spans="1:15" x14ac:dyDescent="0.2">
      <c r="A298" s="3" t="str">
        <f t="shared" si="4"/>
        <v>France-2011-11</v>
      </c>
      <c r="B298" s="4" t="s">
        <v>31</v>
      </c>
      <c r="C298" s="4" t="s">
        <v>83</v>
      </c>
      <c r="D298" s="4">
        <v>340.099999999999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</row>
    <row r="299" spans="1:15" x14ac:dyDescent="0.2">
      <c r="A299" s="3" t="str">
        <f t="shared" si="4"/>
        <v>France-2011-12</v>
      </c>
      <c r="B299" s="4" t="s">
        <v>32</v>
      </c>
      <c r="C299" s="4" t="s">
        <v>83</v>
      </c>
      <c r="D299" s="4">
        <v>651.57999999999902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</row>
    <row r="300" spans="1:15" x14ac:dyDescent="0.2">
      <c r="A300" s="3" t="str">
        <f t="shared" si="4"/>
        <v>France-2011-13</v>
      </c>
      <c r="B300" s="4" t="s">
        <v>33</v>
      </c>
      <c r="C300" s="4" t="s">
        <v>83</v>
      </c>
      <c r="D300" s="4">
        <v>1595.62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</row>
    <row r="301" spans="1:15" x14ac:dyDescent="0.2">
      <c r="A301" s="3" t="str">
        <f t="shared" si="4"/>
        <v>France-2011-14</v>
      </c>
      <c r="B301" s="4" t="s">
        <v>34</v>
      </c>
      <c r="C301" s="4" t="s">
        <v>83</v>
      </c>
      <c r="D301" s="4">
        <v>156.80000000000001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</row>
    <row r="302" spans="1:15" x14ac:dyDescent="0.2">
      <c r="A302" s="3" t="str">
        <f t="shared" si="4"/>
        <v>France-2011-15</v>
      </c>
      <c r="B302" s="4" t="s">
        <v>35</v>
      </c>
      <c r="C302" s="4" t="s">
        <v>83</v>
      </c>
      <c r="D302" s="4">
        <v>384.48999999999899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</row>
    <row r="303" spans="1:15" x14ac:dyDescent="0.2">
      <c r="A303" s="3" t="str">
        <f t="shared" si="4"/>
        <v>France-2011-16</v>
      </c>
      <c r="B303" s="4" t="s">
        <v>36</v>
      </c>
      <c r="C303" s="4" t="s">
        <v>83</v>
      </c>
      <c r="D303" s="4">
        <v>298.94999999999902</v>
      </c>
      <c r="E303" s="4">
        <v>0</v>
      </c>
      <c r="F303" s="4">
        <v>0</v>
      </c>
      <c r="G303" s="4">
        <v>0</v>
      </c>
      <c r="H303" s="4">
        <v>1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</row>
    <row r="304" spans="1:15" x14ac:dyDescent="0.2">
      <c r="A304" s="3" t="str">
        <f t="shared" si="4"/>
        <v>France-2011-17</v>
      </c>
      <c r="B304" s="4" t="s">
        <v>37</v>
      </c>
      <c r="C304" s="4" t="s">
        <v>83</v>
      </c>
      <c r="D304" s="4">
        <v>82.1</v>
      </c>
      <c r="E304" s="4">
        <v>0</v>
      </c>
      <c r="F304" s="4">
        <v>0</v>
      </c>
      <c r="G304" s="4">
        <v>0</v>
      </c>
      <c r="H304" s="4">
        <v>1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</row>
    <row r="305" spans="1:15" x14ac:dyDescent="0.2">
      <c r="A305" s="3" t="str">
        <f t="shared" si="4"/>
        <v>France-2011-18</v>
      </c>
      <c r="B305" s="4" t="s">
        <v>38</v>
      </c>
      <c r="C305" s="4" t="s">
        <v>83</v>
      </c>
      <c r="D305" s="4">
        <v>668.6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</row>
    <row r="306" spans="1:15" x14ac:dyDescent="0.2">
      <c r="A306" s="3" t="str">
        <f t="shared" si="4"/>
        <v>France-2011-19</v>
      </c>
      <c r="B306" s="4" t="s">
        <v>39</v>
      </c>
      <c r="C306" s="4" t="s">
        <v>83</v>
      </c>
      <c r="D306" s="4">
        <v>1092.04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</row>
    <row r="307" spans="1:15" x14ac:dyDescent="0.2">
      <c r="A307" s="3" t="str">
        <f t="shared" si="4"/>
        <v>France-2011-20</v>
      </c>
      <c r="B307" s="4" t="s">
        <v>40</v>
      </c>
      <c r="C307" s="4" t="s">
        <v>83</v>
      </c>
      <c r="D307" s="4">
        <v>1084.95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</row>
    <row r="308" spans="1:15" x14ac:dyDescent="0.2">
      <c r="A308" s="3" t="str">
        <f t="shared" si="4"/>
        <v>France-2011-21</v>
      </c>
      <c r="B308" s="4" t="s">
        <v>41</v>
      </c>
      <c r="C308" s="4" t="s">
        <v>83</v>
      </c>
      <c r="D308" s="4">
        <v>612.65</v>
      </c>
      <c r="E308" s="4">
        <v>0</v>
      </c>
      <c r="F308" s="4">
        <v>0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</row>
    <row r="309" spans="1:15" x14ac:dyDescent="0.2">
      <c r="A309" s="3" t="str">
        <f t="shared" si="4"/>
        <v>France-2011-22</v>
      </c>
      <c r="B309" s="4" t="s">
        <v>42</v>
      </c>
      <c r="C309" s="4" t="s">
        <v>83</v>
      </c>
      <c r="D309" s="4">
        <v>648.64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</row>
    <row r="310" spans="1:15" x14ac:dyDescent="0.2">
      <c r="A310" s="3" t="str">
        <f t="shared" si="4"/>
        <v>France-2011-23</v>
      </c>
      <c r="B310" s="4" t="s">
        <v>43</v>
      </c>
      <c r="C310" s="4" t="s">
        <v>83</v>
      </c>
      <c r="D310" s="4">
        <v>675.11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</row>
    <row r="311" spans="1:15" x14ac:dyDescent="0.2">
      <c r="A311" s="3" t="str">
        <f t="shared" si="4"/>
        <v>France-2011-24</v>
      </c>
      <c r="B311" s="4" t="s">
        <v>44</v>
      </c>
      <c r="C311" s="4" t="s">
        <v>83</v>
      </c>
      <c r="D311" s="4">
        <v>1429.47999999999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</row>
    <row r="312" spans="1:15" x14ac:dyDescent="0.2">
      <c r="A312" s="3" t="str">
        <f t="shared" si="4"/>
        <v>France-2011-25</v>
      </c>
      <c r="B312" s="4" t="s">
        <v>45</v>
      </c>
      <c r="C312" s="4" t="s">
        <v>83</v>
      </c>
      <c r="D312" s="4">
        <v>479.74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1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</row>
    <row r="313" spans="1:15" x14ac:dyDescent="0.2">
      <c r="A313" s="3" t="str">
        <f t="shared" si="4"/>
        <v>France-2011-26</v>
      </c>
      <c r="B313" s="4" t="s">
        <v>46</v>
      </c>
      <c r="C313" s="4" t="s">
        <v>83</v>
      </c>
      <c r="D313" s="4">
        <v>221.9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1</v>
      </c>
      <c r="L313" s="4">
        <v>0</v>
      </c>
      <c r="M313" s="4">
        <v>0</v>
      </c>
      <c r="N313" s="4">
        <v>0</v>
      </c>
      <c r="O313" s="4">
        <v>0</v>
      </c>
    </row>
    <row r="314" spans="1:15" x14ac:dyDescent="0.2">
      <c r="A314" s="3" t="str">
        <f t="shared" si="4"/>
        <v>France-2011-27</v>
      </c>
      <c r="B314" s="4" t="s">
        <v>47</v>
      </c>
      <c r="C314" s="4" t="s">
        <v>83</v>
      </c>
      <c r="D314" s="4">
        <v>427.86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1</v>
      </c>
      <c r="L314" s="4">
        <v>0</v>
      </c>
      <c r="M314" s="4">
        <v>0</v>
      </c>
      <c r="N314" s="4">
        <v>0</v>
      </c>
      <c r="O314" s="4">
        <v>0</v>
      </c>
    </row>
    <row r="315" spans="1:15" x14ac:dyDescent="0.2">
      <c r="A315" s="3" t="str">
        <f t="shared" si="4"/>
        <v>France-2011-28</v>
      </c>
      <c r="B315" s="4" t="s">
        <v>48</v>
      </c>
      <c r="C315" s="4" t="s">
        <v>83</v>
      </c>
      <c r="D315" s="4">
        <v>440.36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</row>
    <row r="316" spans="1:15" x14ac:dyDescent="0.2">
      <c r="A316" s="3" t="str">
        <f t="shared" si="4"/>
        <v>France-2011-29</v>
      </c>
      <c r="B316" s="4" t="s">
        <v>49</v>
      </c>
      <c r="C316" s="4" t="s">
        <v>83</v>
      </c>
      <c r="D316" s="4">
        <v>209.23999999999899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</row>
    <row r="317" spans="1:15" x14ac:dyDescent="0.2">
      <c r="A317" s="3" t="str">
        <f t="shared" si="4"/>
        <v>France-2011-30</v>
      </c>
      <c r="B317" s="4" t="s">
        <v>50</v>
      </c>
      <c r="C317" s="4" t="s">
        <v>83</v>
      </c>
      <c r="D317" s="4">
        <v>210.97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</row>
    <row r="318" spans="1:15" x14ac:dyDescent="0.2">
      <c r="A318" s="3" t="str">
        <f t="shared" si="4"/>
        <v>France-2011-31</v>
      </c>
      <c r="B318" s="4" t="s">
        <v>51</v>
      </c>
      <c r="C318" s="4" t="s">
        <v>83</v>
      </c>
      <c r="D318" s="4">
        <v>431.6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</row>
    <row r="319" spans="1:15" x14ac:dyDescent="0.2">
      <c r="A319" s="3" t="str">
        <f t="shared" si="4"/>
        <v>France-2011-32</v>
      </c>
      <c r="B319" s="4" t="s">
        <v>52</v>
      </c>
      <c r="C319" s="4" t="s">
        <v>83</v>
      </c>
      <c r="D319" s="4">
        <v>192.67999999999901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</row>
    <row r="320" spans="1:15" x14ac:dyDescent="0.2">
      <c r="A320" s="3" t="str">
        <f t="shared" si="4"/>
        <v>France-2011-33</v>
      </c>
      <c r="B320" s="4" t="s">
        <v>53</v>
      </c>
      <c r="C320" s="4" t="s">
        <v>83</v>
      </c>
      <c r="D320" s="4">
        <v>772.51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</row>
    <row r="321" spans="1:15" x14ac:dyDescent="0.2">
      <c r="A321" s="3" t="str">
        <f t="shared" si="4"/>
        <v>France-2011-34</v>
      </c>
      <c r="B321" s="4" t="s">
        <v>54</v>
      </c>
      <c r="C321" s="4" t="s">
        <v>83</v>
      </c>
      <c r="D321" s="4">
        <v>671.36999999999898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</row>
    <row r="322" spans="1:15" x14ac:dyDescent="0.2">
      <c r="A322" s="3" t="str">
        <f t="shared" si="4"/>
        <v>France-2011-35</v>
      </c>
      <c r="B322" s="4" t="s">
        <v>55</v>
      </c>
      <c r="C322" s="4" t="s">
        <v>83</v>
      </c>
      <c r="D322" s="4">
        <v>1011.03999999999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0</v>
      </c>
    </row>
    <row r="323" spans="1:15" x14ac:dyDescent="0.2">
      <c r="A323" s="3" t="str">
        <f t="shared" si="4"/>
        <v>France-2011-36</v>
      </c>
      <c r="B323" s="4" t="s">
        <v>56</v>
      </c>
      <c r="C323" s="4" t="s">
        <v>83</v>
      </c>
      <c r="D323" s="4">
        <v>1570.28999999999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1</v>
      </c>
      <c r="M323" s="4">
        <v>0</v>
      </c>
      <c r="N323" s="4">
        <v>0</v>
      </c>
      <c r="O323" s="4">
        <v>0</v>
      </c>
    </row>
    <row r="324" spans="1:15" x14ac:dyDescent="0.2">
      <c r="A324" s="3" t="str">
        <f t="shared" si="4"/>
        <v>France-2011-37</v>
      </c>
      <c r="B324" s="4" t="s">
        <v>57</v>
      </c>
      <c r="C324" s="4" t="s">
        <v>83</v>
      </c>
      <c r="D324" s="4">
        <v>365.46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</row>
    <row r="325" spans="1:15" x14ac:dyDescent="0.2">
      <c r="A325" s="3" t="str">
        <f t="shared" ref="A325:A388" si="5">C325&amp;"-"&amp;B325</f>
        <v>France-2011-38</v>
      </c>
      <c r="B325" s="4" t="s">
        <v>58</v>
      </c>
      <c r="C325" s="4" t="s">
        <v>83</v>
      </c>
      <c r="D325" s="4">
        <v>1586.3599999999899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</row>
    <row r="326" spans="1:15" x14ac:dyDescent="0.2">
      <c r="A326" s="3" t="str">
        <f t="shared" si="5"/>
        <v>France-2011-39</v>
      </c>
      <c r="B326" s="4" t="s">
        <v>59</v>
      </c>
      <c r="C326" s="4" t="s">
        <v>83</v>
      </c>
      <c r="D326" s="4">
        <v>701.01999999999896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</row>
    <row r="327" spans="1:15" x14ac:dyDescent="0.2">
      <c r="A327" s="3" t="str">
        <f t="shared" si="5"/>
        <v>France-2011-40</v>
      </c>
      <c r="B327" s="4" t="s">
        <v>60</v>
      </c>
      <c r="C327" s="4" t="s">
        <v>83</v>
      </c>
      <c r="D327" s="4">
        <v>749.35999999999899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1</v>
      </c>
      <c r="N327" s="4">
        <v>0</v>
      </c>
      <c r="O327" s="4">
        <v>0</v>
      </c>
    </row>
    <row r="328" spans="1:15" x14ac:dyDescent="0.2">
      <c r="A328" s="3" t="str">
        <f t="shared" si="5"/>
        <v>France-2011-41</v>
      </c>
      <c r="B328" s="4" t="s">
        <v>61</v>
      </c>
      <c r="C328" s="4" t="s">
        <v>83</v>
      </c>
      <c r="D328" s="4">
        <v>1106.44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1</v>
      </c>
      <c r="N328" s="4">
        <v>0</v>
      </c>
      <c r="O328" s="4">
        <v>0</v>
      </c>
    </row>
    <row r="329" spans="1:15" x14ac:dyDescent="0.2">
      <c r="A329" s="3" t="str">
        <f t="shared" si="5"/>
        <v>France-2011-42</v>
      </c>
      <c r="B329" s="4" t="s">
        <v>62</v>
      </c>
      <c r="C329" s="4" t="s">
        <v>83</v>
      </c>
      <c r="D329" s="4">
        <v>606.29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</row>
    <row r="330" spans="1:15" x14ac:dyDescent="0.2">
      <c r="A330" s="3" t="str">
        <f t="shared" si="5"/>
        <v>France-2011-43</v>
      </c>
      <c r="B330" s="4" t="s">
        <v>63</v>
      </c>
      <c r="C330" s="4" t="s">
        <v>83</v>
      </c>
      <c r="D330" s="4">
        <v>1710.1399999999901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</row>
    <row r="331" spans="1:15" x14ac:dyDescent="0.2">
      <c r="A331" s="3" t="str">
        <f t="shared" si="5"/>
        <v>France-2011-44</v>
      </c>
      <c r="B331" s="4" t="s">
        <v>64</v>
      </c>
      <c r="C331" s="4" t="s">
        <v>83</v>
      </c>
      <c r="D331" s="4">
        <v>721.68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</row>
    <row r="332" spans="1:15" x14ac:dyDescent="0.2">
      <c r="A332" s="3" t="str">
        <f t="shared" si="5"/>
        <v>France-2011-45</v>
      </c>
      <c r="B332" s="4" t="s">
        <v>65</v>
      </c>
      <c r="C332" s="4" t="s">
        <v>83</v>
      </c>
      <c r="D332" s="4">
        <v>1242.6600000000001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1</v>
      </c>
      <c r="O332" s="4">
        <v>0</v>
      </c>
    </row>
    <row r="333" spans="1:15" x14ac:dyDescent="0.2">
      <c r="A333" s="3" t="str">
        <f t="shared" si="5"/>
        <v>France-2011-46</v>
      </c>
      <c r="B333" s="4" t="s">
        <v>66</v>
      </c>
      <c r="C333" s="4" t="s">
        <v>83</v>
      </c>
      <c r="D333" s="4">
        <v>1728.9199999999901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</row>
    <row r="334" spans="1:15" x14ac:dyDescent="0.2">
      <c r="A334" s="3" t="str">
        <f t="shared" si="5"/>
        <v>France-2011-47</v>
      </c>
      <c r="B334" s="4" t="s">
        <v>67</v>
      </c>
      <c r="C334" s="4" t="s">
        <v>83</v>
      </c>
      <c r="D334" s="4">
        <v>814.24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</row>
    <row r="335" spans="1:15" x14ac:dyDescent="0.2">
      <c r="A335" s="3" t="str">
        <f t="shared" si="5"/>
        <v>France-2011-48</v>
      </c>
      <c r="B335" s="4" t="s">
        <v>68</v>
      </c>
      <c r="C335" s="4" t="s">
        <v>83</v>
      </c>
      <c r="D335" s="4">
        <v>1628.95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</row>
    <row r="336" spans="1:15" x14ac:dyDescent="0.2">
      <c r="A336" s="3" t="str">
        <f t="shared" si="5"/>
        <v>France-2011-49</v>
      </c>
      <c r="B336" s="4" t="s">
        <v>69</v>
      </c>
      <c r="C336" s="4" t="s">
        <v>83</v>
      </c>
      <c r="D336" s="4">
        <v>832.5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</row>
    <row r="337" spans="1:15" x14ac:dyDescent="0.2">
      <c r="A337" s="3" t="str">
        <f t="shared" si="5"/>
        <v>Germany-2010-48</v>
      </c>
      <c r="B337" s="4" t="s">
        <v>16</v>
      </c>
      <c r="C337" s="4" t="s">
        <v>84</v>
      </c>
      <c r="D337" s="4">
        <v>688.29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</row>
    <row r="338" spans="1:15" x14ac:dyDescent="0.2">
      <c r="A338" s="3" t="str">
        <f t="shared" si="5"/>
        <v>Germany-2010-49</v>
      </c>
      <c r="B338" s="4" t="s">
        <v>18</v>
      </c>
      <c r="C338" s="4" t="s">
        <v>84</v>
      </c>
      <c r="D338" s="4">
        <v>831.42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</row>
    <row r="339" spans="1:15" x14ac:dyDescent="0.2">
      <c r="A339" s="3" t="str">
        <f t="shared" si="5"/>
        <v>Germany-2010-50</v>
      </c>
      <c r="B339" s="4" t="s">
        <v>19</v>
      </c>
      <c r="C339" s="4" t="s">
        <v>84</v>
      </c>
      <c r="D339" s="4">
        <v>652.47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</row>
    <row r="340" spans="1:15" x14ac:dyDescent="0.2">
      <c r="A340" s="3" t="str">
        <f t="shared" si="5"/>
        <v>Germany-2010-51</v>
      </c>
      <c r="B340" s="4" t="s">
        <v>20</v>
      </c>
      <c r="C340" s="4" t="s">
        <v>84</v>
      </c>
      <c r="D340" s="4">
        <v>420.349999999999</v>
      </c>
      <c r="E340" s="4">
        <v>1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</row>
    <row r="341" spans="1:15" x14ac:dyDescent="0.2">
      <c r="A341" s="3" t="str">
        <f t="shared" si="5"/>
        <v>Germany-2011-01</v>
      </c>
      <c r="B341" s="4" t="s">
        <v>21</v>
      </c>
      <c r="C341" s="4" t="s">
        <v>84</v>
      </c>
      <c r="D341" s="4">
        <v>860.59</v>
      </c>
      <c r="E341" s="4">
        <v>0</v>
      </c>
      <c r="F341" s="4">
        <v>1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</row>
    <row r="342" spans="1:15" x14ac:dyDescent="0.2">
      <c r="A342" s="3" t="str">
        <f t="shared" si="5"/>
        <v>Germany-2011-02</v>
      </c>
      <c r="B342" s="4" t="s">
        <v>22</v>
      </c>
      <c r="C342" s="4" t="s">
        <v>84</v>
      </c>
      <c r="D342" s="4">
        <v>416.95</v>
      </c>
      <c r="E342" s="4">
        <v>0</v>
      </c>
      <c r="F342" s="4">
        <v>1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</row>
    <row r="343" spans="1:15" x14ac:dyDescent="0.2">
      <c r="A343" s="3" t="str">
        <f t="shared" si="5"/>
        <v>Germany-2011-03</v>
      </c>
      <c r="B343" s="4" t="s">
        <v>23</v>
      </c>
      <c r="C343" s="4" t="s">
        <v>84</v>
      </c>
      <c r="D343" s="4">
        <v>218.7</v>
      </c>
      <c r="E343" s="4">
        <v>0</v>
      </c>
      <c r="F343" s="4">
        <v>1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</row>
    <row r="344" spans="1:15" x14ac:dyDescent="0.2">
      <c r="A344" s="3" t="str">
        <f t="shared" si="5"/>
        <v>Germany-2011-04</v>
      </c>
      <c r="B344" s="4" t="s">
        <v>24</v>
      </c>
      <c r="C344" s="4" t="s">
        <v>84</v>
      </c>
      <c r="D344" s="4">
        <v>1456.1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</row>
    <row r="345" spans="1:15" x14ac:dyDescent="0.2">
      <c r="A345" s="3" t="str">
        <f t="shared" si="5"/>
        <v>Germany-2011-05</v>
      </c>
      <c r="B345" s="4" t="s">
        <v>25</v>
      </c>
      <c r="C345" s="4" t="s">
        <v>84</v>
      </c>
      <c r="D345" s="4">
        <v>976.8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</row>
    <row r="346" spans="1:15" x14ac:dyDescent="0.2">
      <c r="A346" s="3" t="str">
        <f t="shared" si="5"/>
        <v>Germany-2011-06</v>
      </c>
      <c r="B346" s="4" t="s">
        <v>26</v>
      </c>
      <c r="C346" s="4" t="s">
        <v>84</v>
      </c>
      <c r="D346" s="4">
        <v>824.9</v>
      </c>
      <c r="E346" s="4">
        <v>0</v>
      </c>
      <c r="F346" s="4">
        <v>0</v>
      </c>
      <c r="G346" s="4">
        <v>1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</row>
    <row r="347" spans="1:15" x14ac:dyDescent="0.2">
      <c r="A347" s="3" t="str">
        <f t="shared" si="5"/>
        <v>Germany-2011-07</v>
      </c>
      <c r="B347" s="4" t="s">
        <v>27</v>
      </c>
      <c r="C347" s="4" t="s">
        <v>84</v>
      </c>
      <c r="D347" s="4">
        <v>249.4</v>
      </c>
      <c r="E347" s="4">
        <v>0</v>
      </c>
      <c r="F347" s="4">
        <v>0</v>
      </c>
      <c r="G347" s="4">
        <v>1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</row>
    <row r="348" spans="1:15" x14ac:dyDescent="0.2">
      <c r="A348" s="3" t="str">
        <f t="shared" si="5"/>
        <v>Germany-2011-08</v>
      </c>
      <c r="B348" s="4" t="s">
        <v>28</v>
      </c>
      <c r="C348" s="4" t="s">
        <v>84</v>
      </c>
      <c r="D348" s="4">
        <v>334.76</v>
      </c>
      <c r="E348" s="4">
        <v>0</v>
      </c>
      <c r="F348" s="4">
        <v>0</v>
      </c>
      <c r="G348" s="4">
        <v>1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</row>
    <row r="349" spans="1:15" x14ac:dyDescent="0.2">
      <c r="A349" s="3" t="str">
        <f t="shared" si="5"/>
        <v>Germany-2011-09</v>
      </c>
      <c r="B349" s="4" t="s">
        <v>29</v>
      </c>
      <c r="C349" s="4" t="s">
        <v>84</v>
      </c>
      <c r="D349" s="4">
        <v>308.39999999999998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</row>
    <row r="350" spans="1:15" x14ac:dyDescent="0.2">
      <c r="A350" s="3" t="str">
        <f t="shared" si="5"/>
        <v>Germany-2011-10</v>
      </c>
      <c r="B350" s="4" t="s">
        <v>30</v>
      </c>
      <c r="C350" s="4" t="s">
        <v>84</v>
      </c>
      <c r="D350" s="4">
        <v>584.17999999999995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</row>
    <row r="351" spans="1:15" x14ac:dyDescent="0.2">
      <c r="A351" s="3" t="str">
        <f t="shared" si="5"/>
        <v>Germany-2011-11</v>
      </c>
      <c r="B351" s="4" t="s">
        <v>31</v>
      </c>
      <c r="C351" s="4" t="s">
        <v>84</v>
      </c>
      <c r="D351" s="4">
        <v>925.58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</row>
    <row r="352" spans="1:15" x14ac:dyDescent="0.2">
      <c r="A352" s="3" t="str">
        <f t="shared" si="5"/>
        <v>Germany-2011-12</v>
      </c>
      <c r="B352" s="4" t="s">
        <v>32</v>
      </c>
      <c r="C352" s="4" t="s">
        <v>84</v>
      </c>
      <c r="D352" s="4">
        <v>557.06999999999903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</row>
    <row r="353" spans="1:15" x14ac:dyDescent="0.2">
      <c r="A353" s="3" t="str">
        <f t="shared" si="5"/>
        <v>Germany-2011-13</v>
      </c>
      <c r="B353" s="4" t="s">
        <v>33</v>
      </c>
      <c r="C353" s="4" t="s">
        <v>84</v>
      </c>
      <c r="D353" s="4">
        <v>353.62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</row>
    <row r="354" spans="1:15" x14ac:dyDescent="0.2">
      <c r="A354" s="3" t="str">
        <f t="shared" si="5"/>
        <v>Germany-2011-14</v>
      </c>
      <c r="B354" s="4" t="s">
        <v>34</v>
      </c>
      <c r="C354" s="4" t="s">
        <v>84</v>
      </c>
      <c r="D354" s="4">
        <v>578.37999999999897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</row>
    <row r="355" spans="1:15" x14ac:dyDescent="0.2">
      <c r="A355" s="3" t="str">
        <f t="shared" si="5"/>
        <v>Germany-2011-15</v>
      </c>
      <c r="B355" s="4" t="s">
        <v>35</v>
      </c>
      <c r="C355" s="4" t="s">
        <v>84</v>
      </c>
      <c r="D355" s="4">
        <v>953.75999999999897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</row>
    <row r="356" spans="1:15" x14ac:dyDescent="0.2">
      <c r="A356" s="3" t="str">
        <f t="shared" si="5"/>
        <v>Germany-2011-16</v>
      </c>
      <c r="B356" s="4" t="s">
        <v>36</v>
      </c>
      <c r="C356" s="4" t="s">
        <v>84</v>
      </c>
      <c r="D356" s="4">
        <v>873.08</v>
      </c>
      <c r="E356" s="4">
        <v>0</v>
      </c>
      <c r="F356" s="4">
        <v>0</v>
      </c>
      <c r="G356" s="4">
        <v>0</v>
      </c>
      <c r="H356" s="4">
        <v>1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</row>
    <row r="357" spans="1:15" x14ac:dyDescent="0.2">
      <c r="A357" s="3" t="str">
        <f t="shared" si="5"/>
        <v>Germany-2011-17</v>
      </c>
      <c r="B357" s="4" t="s">
        <v>37</v>
      </c>
      <c r="C357" s="4" t="s">
        <v>84</v>
      </c>
      <c r="D357" s="4">
        <v>428.32</v>
      </c>
      <c r="E357" s="4">
        <v>0</v>
      </c>
      <c r="F357" s="4">
        <v>0</v>
      </c>
      <c r="G357" s="4">
        <v>0</v>
      </c>
      <c r="H357" s="4">
        <v>1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</row>
    <row r="358" spans="1:15" x14ac:dyDescent="0.2">
      <c r="A358" s="3" t="str">
        <f t="shared" si="5"/>
        <v>Germany-2011-18</v>
      </c>
      <c r="B358" s="4" t="s">
        <v>38</v>
      </c>
      <c r="C358" s="4" t="s">
        <v>84</v>
      </c>
      <c r="D358" s="4">
        <v>232.48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</row>
    <row r="359" spans="1:15" x14ac:dyDescent="0.2">
      <c r="A359" s="3" t="str">
        <f t="shared" si="5"/>
        <v>Germany-2011-19</v>
      </c>
      <c r="B359" s="4" t="s">
        <v>39</v>
      </c>
      <c r="C359" s="4" t="s">
        <v>84</v>
      </c>
      <c r="D359" s="4">
        <v>3296.68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</row>
    <row r="360" spans="1:15" x14ac:dyDescent="0.2">
      <c r="A360" s="3" t="str">
        <f t="shared" si="5"/>
        <v>Germany-2011-20</v>
      </c>
      <c r="B360" s="4" t="s">
        <v>40</v>
      </c>
      <c r="C360" s="4" t="s">
        <v>84</v>
      </c>
      <c r="D360" s="4">
        <v>715.30999999999904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</row>
    <row r="361" spans="1:15" x14ac:dyDescent="0.2">
      <c r="A361" s="3" t="str">
        <f t="shared" si="5"/>
        <v>Germany-2011-21</v>
      </c>
      <c r="B361" s="4" t="s">
        <v>41</v>
      </c>
      <c r="C361" s="4" t="s">
        <v>84</v>
      </c>
      <c r="D361" s="4">
        <v>738.94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</row>
    <row r="362" spans="1:15" x14ac:dyDescent="0.2">
      <c r="A362" s="3" t="str">
        <f t="shared" si="5"/>
        <v>Germany-2011-22</v>
      </c>
      <c r="B362" s="4" t="s">
        <v>42</v>
      </c>
      <c r="C362" s="4" t="s">
        <v>84</v>
      </c>
      <c r="D362" s="4">
        <v>918.43999999999903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</row>
    <row r="363" spans="1:15" x14ac:dyDescent="0.2">
      <c r="A363" s="3" t="str">
        <f t="shared" si="5"/>
        <v>Germany-2011-23</v>
      </c>
      <c r="B363" s="4" t="s">
        <v>43</v>
      </c>
      <c r="C363" s="4" t="s">
        <v>84</v>
      </c>
      <c r="D363" s="4">
        <v>328.87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</row>
    <row r="364" spans="1:15" x14ac:dyDescent="0.2">
      <c r="A364" s="3" t="str">
        <f t="shared" si="5"/>
        <v>Germany-2011-24</v>
      </c>
      <c r="B364" s="4" t="s">
        <v>44</v>
      </c>
      <c r="C364" s="4" t="s">
        <v>84</v>
      </c>
      <c r="D364" s="4">
        <v>677.08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1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</row>
    <row r="365" spans="1:15" x14ac:dyDescent="0.2">
      <c r="A365" s="3" t="str">
        <f t="shared" si="5"/>
        <v>Germany-2011-25</v>
      </c>
      <c r="B365" s="4" t="s">
        <v>45</v>
      </c>
      <c r="C365" s="4" t="s">
        <v>84</v>
      </c>
      <c r="D365" s="4">
        <v>396.52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1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</row>
    <row r="366" spans="1:15" x14ac:dyDescent="0.2">
      <c r="A366" s="3" t="str">
        <f t="shared" si="5"/>
        <v>Germany-2011-26</v>
      </c>
      <c r="B366" s="4" t="s">
        <v>46</v>
      </c>
      <c r="C366" s="4" t="s">
        <v>84</v>
      </c>
      <c r="D366" s="4">
        <v>322.41999999999899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1</v>
      </c>
      <c r="L366" s="4">
        <v>0</v>
      </c>
      <c r="M366" s="4">
        <v>0</v>
      </c>
      <c r="N366" s="4">
        <v>0</v>
      </c>
      <c r="O366" s="4">
        <v>0</v>
      </c>
    </row>
    <row r="367" spans="1:15" x14ac:dyDescent="0.2">
      <c r="A367" s="3" t="str">
        <f t="shared" si="5"/>
        <v>Germany-2011-27</v>
      </c>
      <c r="B367" s="4" t="s">
        <v>47</v>
      </c>
      <c r="C367" s="4" t="s">
        <v>84</v>
      </c>
      <c r="D367" s="4">
        <v>784.09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1</v>
      </c>
      <c r="L367" s="4">
        <v>0</v>
      </c>
      <c r="M367" s="4">
        <v>0</v>
      </c>
      <c r="N367" s="4">
        <v>0</v>
      </c>
      <c r="O367" s="4">
        <v>0</v>
      </c>
    </row>
    <row r="368" spans="1:15" x14ac:dyDescent="0.2">
      <c r="A368" s="3" t="str">
        <f t="shared" si="5"/>
        <v>Germany-2011-28</v>
      </c>
      <c r="B368" s="4" t="s">
        <v>48</v>
      </c>
      <c r="C368" s="4" t="s">
        <v>84</v>
      </c>
      <c r="D368" s="4">
        <v>614.12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</row>
    <row r="369" spans="1:15" x14ac:dyDescent="0.2">
      <c r="A369" s="3" t="str">
        <f t="shared" si="5"/>
        <v>Germany-2011-29</v>
      </c>
      <c r="B369" s="4" t="s">
        <v>49</v>
      </c>
      <c r="C369" s="4" t="s">
        <v>84</v>
      </c>
      <c r="D369" s="4">
        <v>1452.3699999999899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</row>
    <row r="370" spans="1:15" x14ac:dyDescent="0.2">
      <c r="A370" s="3" t="str">
        <f t="shared" si="5"/>
        <v>Germany-2011-30</v>
      </c>
      <c r="B370" s="4" t="s">
        <v>50</v>
      </c>
      <c r="C370" s="4" t="s">
        <v>84</v>
      </c>
      <c r="D370" s="4">
        <v>291.64999999999998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</row>
    <row r="371" spans="1:15" x14ac:dyDescent="0.2">
      <c r="A371" s="3" t="str">
        <f t="shared" si="5"/>
        <v>Germany-2011-31</v>
      </c>
      <c r="B371" s="4" t="s">
        <v>51</v>
      </c>
      <c r="C371" s="4" t="s">
        <v>84</v>
      </c>
      <c r="D371" s="4">
        <v>977.00999999999897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</row>
    <row r="372" spans="1:15" x14ac:dyDescent="0.2">
      <c r="A372" s="3" t="str">
        <f t="shared" si="5"/>
        <v>Germany-2011-32</v>
      </c>
      <c r="B372" s="4" t="s">
        <v>52</v>
      </c>
      <c r="C372" s="4" t="s">
        <v>84</v>
      </c>
      <c r="D372" s="4">
        <v>164.6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</row>
    <row r="373" spans="1:15" x14ac:dyDescent="0.2">
      <c r="A373" s="3" t="str">
        <f t="shared" si="5"/>
        <v>Germany-2011-33</v>
      </c>
      <c r="B373" s="4" t="s">
        <v>53</v>
      </c>
      <c r="C373" s="4" t="s">
        <v>84</v>
      </c>
      <c r="D373" s="4">
        <v>399.6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</row>
    <row r="374" spans="1:15" x14ac:dyDescent="0.2">
      <c r="A374" s="3" t="str">
        <f t="shared" si="5"/>
        <v>Germany-2011-34</v>
      </c>
      <c r="B374" s="4" t="s">
        <v>54</v>
      </c>
      <c r="C374" s="4" t="s">
        <v>84</v>
      </c>
      <c r="D374" s="4">
        <v>673.19999999999902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</row>
    <row r="375" spans="1:15" x14ac:dyDescent="0.2">
      <c r="A375" s="3" t="str">
        <f t="shared" si="5"/>
        <v>Germany-2011-35</v>
      </c>
      <c r="B375" s="4" t="s">
        <v>55</v>
      </c>
      <c r="C375" s="4" t="s">
        <v>84</v>
      </c>
      <c r="D375" s="4">
        <v>2031.1899999999901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1</v>
      </c>
      <c r="M375" s="4">
        <v>0</v>
      </c>
      <c r="N375" s="4">
        <v>0</v>
      </c>
      <c r="O375" s="4">
        <v>0</v>
      </c>
    </row>
    <row r="376" spans="1:15" x14ac:dyDescent="0.2">
      <c r="A376" s="3" t="str">
        <f t="shared" si="5"/>
        <v>Germany-2011-36</v>
      </c>
      <c r="B376" s="4" t="s">
        <v>56</v>
      </c>
      <c r="C376" s="4" t="s">
        <v>84</v>
      </c>
      <c r="D376" s="4">
        <v>590.74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0</v>
      </c>
    </row>
    <row r="377" spans="1:15" x14ac:dyDescent="0.2">
      <c r="A377" s="3" t="str">
        <f t="shared" si="5"/>
        <v>Germany-2011-37</v>
      </c>
      <c r="B377" s="4" t="s">
        <v>57</v>
      </c>
      <c r="C377" s="4" t="s">
        <v>84</v>
      </c>
      <c r="D377" s="4">
        <v>114.69999999999899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</row>
    <row r="378" spans="1:15" x14ac:dyDescent="0.2">
      <c r="A378" s="3" t="str">
        <f t="shared" si="5"/>
        <v>Germany-2011-38</v>
      </c>
      <c r="B378" s="4" t="s">
        <v>58</v>
      </c>
      <c r="C378" s="4" t="s">
        <v>84</v>
      </c>
      <c r="D378" s="4">
        <v>1623.96999999999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</row>
    <row r="379" spans="1:15" x14ac:dyDescent="0.2">
      <c r="A379" s="3" t="str">
        <f t="shared" si="5"/>
        <v>Germany-2011-39</v>
      </c>
      <c r="B379" s="4" t="s">
        <v>59</v>
      </c>
      <c r="C379" s="4" t="s">
        <v>84</v>
      </c>
      <c r="D379" s="4">
        <v>663.01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</row>
    <row r="380" spans="1:15" x14ac:dyDescent="0.2">
      <c r="A380" s="3" t="str">
        <f t="shared" si="5"/>
        <v>Germany-2011-40</v>
      </c>
      <c r="B380" s="4" t="s">
        <v>60</v>
      </c>
      <c r="C380" s="4" t="s">
        <v>84</v>
      </c>
      <c r="D380" s="4">
        <v>2364.29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1</v>
      </c>
      <c r="N380" s="4">
        <v>0</v>
      </c>
      <c r="O380" s="4">
        <v>0</v>
      </c>
    </row>
    <row r="381" spans="1:15" x14ac:dyDescent="0.2">
      <c r="A381" s="3" t="str">
        <f t="shared" si="5"/>
        <v>Germany-2011-41</v>
      </c>
      <c r="B381" s="4" t="s">
        <v>61</v>
      </c>
      <c r="C381" s="4" t="s">
        <v>84</v>
      </c>
      <c r="D381" s="4">
        <v>1225.78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1</v>
      </c>
      <c r="N381" s="4">
        <v>0</v>
      </c>
      <c r="O381" s="4">
        <v>0</v>
      </c>
    </row>
    <row r="382" spans="1:15" x14ac:dyDescent="0.2">
      <c r="A382" s="3" t="str">
        <f t="shared" si="5"/>
        <v>Germany-2011-42</v>
      </c>
      <c r="B382" s="4" t="s">
        <v>62</v>
      </c>
      <c r="C382" s="4" t="s">
        <v>84</v>
      </c>
      <c r="D382" s="4">
        <v>1592.24999999999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</row>
    <row r="383" spans="1:15" x14ac:dyDescent="0.2">
      <c r="A383" s="3" t="str">
        <f t="shared" si="5"/>
        <v>Germany-2011-43</v>
      </c>
      <c r="B383" s="4" t="s">
        <v>63</v>
      </c>
      <c r="C383" s="4" t="s">
        <v>84</v>
      </c>
      <c r="D383" s="4">
        <v>313.85000000000002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</row>
    <row r="384" spans="1:15" x14ac:dyDescent="0.2">
      <c r="A384" s="3" t="str">
        <f t="shared" si="5"/>
        <v>Germany-2011-44</v>
      </c>
      <c r="B384" s="4" t="s">
        <v>64</v>
      </c>
      <c r="C384" s="4" t="s">
        <v>84</v>
      </c>
      <c r="D384" s="4">
        <v>517.57999999999902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</row>
    <row r="385" spans="1:15" x14ac:dyDescent="0.2">
      <c r="A385" s="3" t="str">
        <f t="shared" si="5"/>
        <v>Germany-2011-45</v>
      </c>
      <c r="B385" s="4" t="s">
        <v>65</v>
      </c>
      <c r="C385" s="4" t="s">
        <v>84</v>
      </c>
      <c r="D385" s="4">
        <v>610.36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</row>
    <row r="386" spans="1:15" x14ac:dyDescent="0.2">
      <c r="A386" s="3" t="str">
        <f t="shared" si="5"/>
        <v>Germany-2011-46</v>
      </c>
      <c r="B386" s="4" t="s">
        <v>66</v>
      </c>
      <c r="C386" s="4" t="s">
        <v>84</v>
      </c>
      <c r="D386" s="4">
        <v>2046.61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</row>
    <row r="387" spans="1:15" x14ac:dyDescent="0.2">
      <c r="A387" s="3" t="str">
        <f t="shared" si="5"/>
        <v>Germany-2011-47</v>
      </c>
      <c r="B387" s="4" t="s">
        <v>67</v>
      </c>
      <c r="C387" s="4" t="s">
        <v>84</v>
      </c>
      <c r="D387" s="4">
        <v>1203.1099999999999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</row>
    <row r="388" spans="1:15" x14ac:dyDescent="0.2">
      <c r="A388" s="3" t="str">
        <f t="shared" si="5"/>
        <v>Germany-2011-48</v>
      </c>
      <c r="B388" s="4" t="s">
        <v>68</v>
      </c>
      <c r="C388" s="4" t="s">
        <v>84</v>
      </c>
      <c r="D388" s="4">
        <v>924.04999999999905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</row>
    <row r="389" spans="1:15" x14ac:dyDescent="0.2">
      <c r="A389" s="3" t="str">
        <f t="shared" ref="A389:A452" si="6">C389&amp;"-"&amp;B389</f>
        <v>Germany-2011-49</v>
      </c>
      <c r="B389" s="4" t="s">
        <v>69</v>
      </c>
      <c r="C389" s="4" t="s">
        <v>84</v>
      </c>
      <c r="D389" s="4">
        <v>987.53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</row>
    <row r="390" spans="1:15" x14ac:dyDescent="0.2">
      <c r="A390" s="3" t="str">
        <f t="shared" si="6"/>
        <v>Greece-2011-04</v>
      </c>
      <c r="B390" s="4" t="s">
        <v>24</v>
      </c>
      <c r="C390" s="4" t="s">
        <v>85</v>
      </c>
      <c r="D390" s="4">
        <v>631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</row>
    <row r="391" spans="1:15" x14ac:dyDescent="0.2">
      <c r="A391" s="3" t="str">
        <f t="shared" si="6"/>
        <v>Greece-2011-09</v>
      </c>
      <c r="B391" s="4" t="s">
        <v>29</v>
      </c>
      <c r="C391" s="4" t="s">
        <v>85</v>
      </c>
      <c r="D391" s="4">
        <v>142.39999999999901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</row>
    <row r="392" spans="1:15" x14ac:dyDescent="0.2">
      <c r="A392" s="3" t="str">
        <f t="shared" si="6"/>
        <v>Greece-2011-14</v>
      </c>
      <c r="B392" s="4" t="s">
        <v>34</v>
      </c>
      <c r="C392" s="4" t="s">
        <v>85</v>
      </c>
      <c r="D392" s="4">
        <v>132.4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</row>
    <row r="393" spans="1:15" x14ac:dyDescent="0.2">
      <c r="A393" s="3" t="str">
        <f t="shared" si="6"/>
        <v>Greece-2011-28</v>
      </c>
      <c r="B393" s="4" t="s">
        <v>48</v>
      </c>
      <c r="C393" s="4" t="s">
        <v>85</v>
      </c>
      <c r="D393" s="4">
        <v>35.099999999999902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</row>
    <row r="394" spans="1:15" x14ac:dyDescent="0.2">
      <c r="A394" s="3" t="str">
        <f t="shared" si="6"/>
        <v>Greece-2011-49</v>
      </c>
      <c r="B394" s="4" t="s">
        <v>69</v>
      </c>
      <c r="C394" s="4" t="s">
        <v>85</v>
      </c>
      <c r="D394" s="4">
        <v>130.88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</row>
    <row r="395" spans="1:15" x14ac:dyDescent="0.2">
      <c r="A395" s="3" t="str">
        <f t="shared" si="6"/>
        <v>Iceland-2010-49</v>
      </c>
      <c r="B395" s="4" t="s">
        <v>18</v>
      </c>
      <c r="C395" s="4" t="s">
        <v>86</v>
      </c>
      <c r="D395" s="4">
        <v>140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</row>
    <row r="396" spans="1:15" x14ac:dyDescent="0.2">
      <c r="A396" s="3" t="str">
        <f t="shared" si="6"/>
        <v>Iceland-2011-04</v>
      </c>
      <c r="B396" s="4" t="s">
        <v>24</v>
      </c>
      <c r="C396" s="4" t="s">
        <v>86</v>
      </c>
      <c r="D396" s="4">
        <v>155.94999999999999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</row>
    <row r="397" spans="1:15" x14ac:dyDescent="0.2">
      <c r="A397" s="3" t="str">
        <f t="shared" si="6"/>
        <v>Iceland-2011-14</v>
      </c>
      <c r="B397" s="4" t="s">
        <v>34</v>
      </c>
      <c r="C397" s="4" t="s">
        <v>86</v>
      </c>
      <c r="D397" s="4">
        <v>113.6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</row>
    <row r="398" spans="1:15" x14ac:dyDescent="0.2">
      <c r="A398" s="3" t="str">
        <f t="shared" si="6"/>
        <v>Iceland-2011-23</v>
      </c>
      <c r="B398" s="4" t="s">
        <v>43</v>
      </c>
      <c r="C398" s="4" t="s">
        <v>86</v>
      </c>
      <c r="D398" s="4">
        <v>114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</row>
    <row r="399" spans="1:15" x14ac:dyDescent="0.2">
      <c r="A399" s="3" t="str">
        <f t="shared" si="6"/>
        <v>Iceland-2011-31</v>
      </c>
      <c r="B399" s="4" t="s">
        <v>51</v>
      </c>
      <c r="C399" s="4" t="s">
        <v>86</v>
      </c>
      <c r="D399" s="4">
        <v>205.56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</row>
    <row r="400" spans="1:15" x14ac:dyDescent="0.2">
      <c r="A400" s="3" t="str">
        <f t="shared" si="6"/>
        <v>Iceland-2011-44</v>
      </c>
      <c r="B400" s="4" t="s">
        <v>64</v>
      </c>
      <c r="C400" s="4" t="s">
        <v>86</v>
      </c>
      <c r="D400" s="4">
        <v>360.479999999999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</row>
    <row r="401" spans="1:15" x14ac:dyDescent="0.2">
      <c r="A401" s="3" t="str">
        <f t="shared" si="6"/>
        <v>Iceland-2011-49</v>
      </c>
      <c r="B401" s="4" t="s">
        <v>69</v>
      </c>
      <c r="C401" s="4" t="s">
        <v>86</v>
      </c>
      <c r="D401" s="4">
        <v>56.999999999999901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</row>
    <row r="402" spans="1:15" x14ac:dyDescent="0.2">
      <c r="A402" s="3" t="str">
        <f t="shared" si="6"/>
        <v>Israel-2011-07</v>
      </c>
      <c r="B402" s="4" t="s">
        <v>27</v>
      </c>
      <c r="C402" s="4" t="s">
        <v>87</v>
      </c>
      <c r="D402" s="4">
        <v>198.6</v>
      </c>
      <c r="E402" s="4">
        <v>0</v>
      </c>
      <c r="F402" s="4">
        <v>0</v>
      </c>
      <c r="G402" s="4">
        <v>1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</row>
    <row r="403" spans="1:15" x14ac:dyDescent="0.2">
      <c r="A403" s="3" t="str">
        <f t="shared" si="6"/>
        <v>Israel-2011-28</v>
      </c>
      <c r="B403" s="4" t="s">
        <v>48</v>
      </c>
      <c r="C403" s="4" t="s">
        <v>87</v>
      </c>
      <c r="D403" s="4">
        <v>315.14999999999998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</row>
    <row r="404" spans="1:15" x14ac:dyDescent="0.2">
      <c r="A404" s="3" t="str">
        <f t="shared" si="6"/>
        <v>Israel-2011-33</v>
      </c>
      <c r="B404" s="4" t="s">
        <v>53</v>
      </c>
      <c r="C404" s="4" t="s">
        <v>87</v>
      </c>
      <c r="D404" s="4">
        <v>946.41999999999905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</row>
    <row r="405" spans="1:15" x14ac:dyDescent="0.2">
      <c r="A405" s="3" t="str">
        <f t="shared" si="6"/>
        <v>Israel-2011-40</v>
      </c>
      <c r="B405" s="4" t="s">
        <v>60</v>
      </c>
      <c r="C405" s="4" t="s">
        <v>87</v>
      </c>
      <c r="D405" s="4">
        <v>21.6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1</v>
      </c>
      <c r="N405" s="4">
        <v>0</v>
      </c>
      <c r="O405" s="4">
        <v>0</v>
      </c>
    </row>
    <row r="406" spans="1:15" x14ac:dyDescent="0.2">
      <c r="A406" s="3" t="str">
        <f t="shared" si="6"/>
        <v>Italy-2010-48</v>
      </c>
      <c r="B406" s="4" t="s">
        <v>16</v>
      </c>
      <c r="C406" s="4" t="s">
        <v>88</v>
      </c>
      <c r="D406" s="4">
        <v>76.5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</row>
    <row r="407" spans="1:15" x14ac:dyDescent="0.2">
      <c r="A407" s="3" t="str">
        <f t="shared" si="6"/>
        <v>Italy-2010-51</v>
      </c>
      <c r="B407" s="4" t="s">
        <v>20</v>
      </c>
      <c r="C407" s="4" t="s">
        <v>88</v>
      </c>
      <c r="D407" s="4">
        <v>76.05</v>
      </c>
      <c r="E407" s="4">
        <v>1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</row>
    <row r="408" spans="1:15" x14ac:dyDescent="0.2">
      <c r="A408" s="3" t="str">
        <f t="shared" si="6"/>
        <v>Italy-2011-02</v>
      </c>
      <c r="B408" s="4" t="s">
        <v>22</v>
      </c>
      <c r="C408" s="4" t="s">
        <v>88</v>
      </c>
      <c r="D408" s="4">
        <v>233.85</v>
      </c>
      <c r="E408" s="4">
        <v>0</v>
      </c>
      <c r="F408" s="4">
        <v>1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</row>
    <row r="409" spans="1:15" x14ac:dyDescent="0.2">
      <c r="A409" s="3" t="str">
        <f t="shared" si="6"/>
        <v>Italy-2011-03</v>
      </c>
      <c r="B409" s="4" t="s">
        <v>23</v>
      </c>
      <c r="C409" s="4" t="s">
        <v>88</v>
      </c>
      <c r="D409" s="4">
        <v>33</v>
      </c>
      <c r="E409" s="4">
        <v>0</v>
      </c>
      <c r="F409" s="4">
        <v>1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</row>
    <row r="410" spans="1:15" x14ac:dyDescent="0.2">
      <c r="A410" s="3" t="str">
        <f t="shared" si="6"/>
        <v>Italy-2011-04</v>
      </c>
      <c r="B410" s="4" t="s">
        <v>24</v>
      </c>
      <c r="C410" s="4" t="s">
        <v>88</v>
      </c>
      <c r="D410" s="4">
        <v>185.45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</row>
    <row r="411" spans="1:15" x14ac:dyDescent="0.2">
      <c r="A411" s="3" t="str">
        <f t="shared" si="6"/>
        <v>Italy-2011-07</v>
      </c>
      <c r="B411" s="4" t="s">
        <v>27</v>
      </c>
      <c r="C411" s="4" t="s">
        <v>88</v>
      </c>
      <c r="D411" s="4">
        <v>79.8</v>
      </c>
      <c r="E411" s="4">
        <v>0</v>
      </c>
      <c r="F411" s="4">
        <v>0</v>
      </c>
      <c r="G411" s="4">
        <v>1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</row>
    <row r="412" spans="1:15" x14ac:dyDescent="0.2">
      <c r="A412" s="3" t="str">
        <f t="shared" si="6"/>
        <v>Italy-2011-09</v>
      </c>
      <c r="B412" s="4" t="s">
        <v>29</v>
      </c>
      <c r="C412" s="4" t="s">
        <v>88</v>
      </c>
      <c r="D412" s="4">
        <v>82.9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</row>
    <row r="413" spans="1:15" x14ac:dyDescent="0.2">
      <c r="A413" s="3" t="str">
        <f t="shared" si="6"/>
        <v>Italy-2011-11</v>
      </c>
      <c r="B413" s="4" t="s">
        <v>31</v>
      </c>
      <c r="C413" s="4" t="s">
        <v>88</v>
      </c>
      <c r="D413" s="4">
        <v>265.27999999999997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</row>
    <row r="414" spans="1:15" x14ac:dyDescent="0.2">
      <c r="A414" s="3" t="str">
        <f t="shared" si="6"/>
        <v>Italy-2011-13</v>
      </c>
      <c r="B414" s="4" t="s">
        <v>33</v>
      </c>
      <c r="C414" s="4" t="s">
        <v>88</v>
      </c>
      <c r="D414" s="4">
        <v>106.5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</row>
    <row r="415" spans="1:15" x14ac:dyDescent="0.2">
      <c r="A415" s="3" t="str">
        <f t="shared" si="6"/>
        <v>Italy-2011-14</v>
      </c>
      <c r="B415" s="4" t="s">
        <v>34</v>
      </c>
      <c r="C415" s="4" t="s">
        <v>88</v>
      </c>
      <c r="D415" s="4">
        <v>122.399999999999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</row>
    <row r="416" spans="1:15" x14ac:dyDescent="0.2">
      <c r="A416" s="3" t="str">
        <f t="shared" si="6"/>
        <v>Italy-2011-16</v>
      </c>
      <c r="B416" s="4" t="s">
        <v>36</v>
      </c>
      <c r="C416" s="4" t="s">
        <v>88</v>
      </c>
      <c r="D416" s="4">
        <v>112.039999999999</v>
      </c>
      <c r="E416" s="4">
        <v>0</v>
      </c>
      <c r="F416" s="4">
        <v>0</v>
      </c>
      <c r="G416" s="4">
        <v>0</v>
      </c>
      <c r="H416" s="4">
        <v>1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</row>
    <row r="417" spans="1:15" x14ac:dyDescent="0.2">
      <c r="A417" s="3" t="str">
        <f t="shared" si="6"/>
        <v>Italy-2011-22</v>
      </c>
      <c r="B417" s="4" t="s">
        <v>42</v>
      </c>
      <c r="C417" s="4" t="s">
        <v>88</v>
      </c>
      <c r="D417" s="4">
        <v>183.95</v>
      </c>
      <c r="E417" s="4">
        <v>0</v>
      </c>
      <c r="F417" s="4">
        <v>0</v>
      </c>
      <c r="G417" s="4">
        <v>0</v>
      </c>
      <c r="H417" s="4">
        <v>0</v>
      </c>
      <c r="I417" s="4">
        <v>1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</row>
    <row r="418" spans="1:15" x14ac:dyDescent="0.2">
      <c r="A418" s="3" t="str">
        <f t="shared" si="6"/>
        <v>Italy-2011-23</v>
      </c>
      <c r="B418" s="4" t="s">
        <v>43</v>
      </c>
      <c r="C418" s="4" t="s">
        <v>88</v>
      </c>
      <c r="D418" s="4">
        <v>47.7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</row>
    <row r="419" spans="1:15" x14ac:dyDescent="0.2">
      <c r="A419" s="3" t="str">
        <f t="shared" si="6"/>
        <v>Italy-2011-26</v>
      </c>
      <c r="B419" s="4" t="s">
        <v>46</v>
      </c>
      <c r="C419" s="4" t="s">
        <v>88</v>
      </c>
      <c r="D419" s="4">
        <v>-5.9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1</v>
      </c>
      <c r="L419" s="4">
        <v>0</v>
      </c>
      <c r="M419" s="4">
        <v>0</v>
      </c>
      <c r="N419" s="4">
        <v>0</v>
      </c>
      <c r="O419" s="4">
        <v>0</v>
      </c>
    </row>
    <row r="420" spans="1:15" x14ac:dyDescent="0.2">
      <c r="A420" s="3" t="str">
        <f t="shared" si="6"/>
        <v>Italy-2011-30</v>
      </c>
      <c r="B420" s="4" t="s">
        <v>50</v>
      </c>
      <c r="C420" s="4" t="s">
        <v>88</v>
      </c>
      <c r="D420" s="4">
        <v>36.799999999999997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</row>
    <row r="421" spans="1:15" x14ac:dyDescent="0.2">
      <c r="A421" s="3" t="str">
        <f t="shared" si="6"/>
        <v>Italy-2011-31</v>
      </c>
      <c r="B421" s="4" t="s">
        <v>51</v>
      </c>
      <c r="C421" s="4" t="s">
        <v>88</v>
      </c>
      <c r="D421" s="4">
        <v>115.1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</row>
    <row r="422" spans="1:15" x14ac:dyDescent="0.2">
      <c r="A422" s="3" t="str">
        <f t="shared" si="6"/>
        <v>Italy-2011-32</v>
      </c>
      <c r="B422" s="4" t="s">
        <v>52</v>
      </c>
      <c r="C422" s="4" t="s">
        <v>88</v>
      </c>
      <c r="D422" s="4">
        <v>317.55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</row>
    <row r="423" spans="1:15" x14ac:dyDescent="0.2">
      <c r="A423" s="3" t="str">
        <f t="shared" si="6"/>
        <v>Italy-2011-38</v>
      </c>
      <c r="B423" s="4" t="s">
        <v>58</v>
      </c>
      <c r="C423" s="4" t="s">
        <v>88</v>
      </c>
      <c r="D423" s="4">
        <v>17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</row>
    <row r="424" spans="1:15" x14ac:dyDescent="0.2">
      <c r="A424" s="3" t="str">
        <f t="shared" si="6"/>
        <v>Italy-2011-40</v>
      </c>
      <c r="B424" s="4" t="s">
        <v>60</v>
      </c>
      <c r="C424" s="4" t="s">
        <v>88</v>
      </c>
      <c r="D424" s="4">
        <v>-4.95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1</v>
      </c>
      <c r="N424" s="4">
        <v>0</v>
      </c>
      <c r="O424" s="4">
        <v>0</v>
      </c>
    </row>
    <row r="425" spans="1:15" x14ac:dyDescent="0.2">
      <c r="A425" s="3" t="str">
        <f t="shared" si="6"/>
        <v>Italy-2011-41</v>
      </c>
      <c r="B425" s="4" t="s">
        <v>61</v>
      </c>
      <c r="C425" s="4" t="s">
        <v>88</v>
      </c>
      <c r="D425" s="4">
        <v>144.05000000000001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1</v>
      </c>
      <c r="N425" s="4">
        <v>0</v>
      </c>
      <c r="O425" s="4">
        <v>0</v>
      </c>
    </row>
    <row r="426" spans="1:15" x14ac:dyDescent="0.2">
      <c r="A426" s="3" t="str">
        <f t="shared" si="6"/>
        <v>Italy-2011-42</v>
      </c>
      <c r="B426" s="4" t="s">
        <v>62</v>
      </c>
      <c r="C426" s="4" t="s">
        <v>88</v>
      </c>
      <c r="D426" s="4">
        <v>258.75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</row>
    <row r="427" spans="1:15" x14ac:dyDescent="0.2">
      <c r="A427" s="3" t="str">
        <f t="shared" si="6"/>
        <v>Italy-2011-43</v>
      </c>
      <c r="B427" s="4" t="s">
        <v>63</v>
      </c>
      <c r="C427" s="4" t="s">
        <v>88</v>
      </c>
      <c r="D427" s="4">
        <v>390.65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</row>
    <row r="428" spans="1:15" x14ac:dyDescent="0.2">
      <c r="A428" s="3" t="str">
        <f t="shared" si="6"/>
        <v>Italy-2011-44</v>
      </c>
      <c r="B428" s="4" t="s">
        <v>64</v>
      </c>
      <c r="C428" s="4" t="s">
        <v>88</v>
      </c>
      <c r="D428" s="4">
        <v>71.47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</row>
    <row r="429" spans="1:15" x14ac:dyDescent="0.2">
      <c r="A429" s="3" t="str">
        <f t="shared" si="6"/>
        <v>Italy-2011-46</v>
      </c>
      <c r="B429" s="4" t="s">
        <v>66</v>
      </c>
      <c r="C429" s="4" t="s">
        <v>88</v>
      </c>
      <c r="D429" s="4">
        <v>258.93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</row>
    <row r="430" spans="1:15" x14ac:dyDescent="0.2">
      <c r="A430" s="3" t="str">
        <f t="shared" si="6"/>
        <v>Italy-2011-47</v>
      </c>
      <c r="B430" s="4" t="s">
        <v>67</v>
      </c>
      <c r="C430" s="4" t="s">
        <v>88</v>
      </c>
      <c r="D430" s="4">
        <v>470.87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1</v>
      </c>
    </row>
    <row r="431" spans="1:15" x14ac:dyDescent="0.2">
      <c r="A431" s="3" t="str">
        <f t="shared" si="6"/>
        <v>Italy-2011-48</v>
      </c>
      <c r="B431" s="4" t="s">
        <v>68</v>
      </c>
      <c r="C431" s="4" t="s">
        <v>88</v>
      </c>
      <c r="D431" s="4">
        <v>-2.95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</row>
    <row r="432" spans="1:15" x14ac:dyDescent="0.2">
      <c r="A432" s="3" t="str">
        <f t="shared" si="6"/>
        <v>Italy-2011-49</v>
      </c>
      <c r="B432" s="4" t="s">
        <v>69</v>
      </c>
      <c r="C432" s="4" t="s">
        <v>88</v>
      </c>
      <c r="D432" s="4">
        <v>61.55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</row>
    <row r="433" spans="1:15" x14ac:dyDescent="0.2">
      <c r="A433" s="3" t="str">
        <f t="shared" si="6"/>
        <v>Japan-2010-48</v>
      </c>
      <c r="B433" s="4" t="s">
        <v>16</v>
      </c>
      <c r="C433" s="4" t="s">
        <v>89</v>
      </c>
      <c r="D433" s="4">
        <v>90.66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</row>
    <row r="434" spans="1:15" x14ac:dyDescent="0.2">
      <c r="A434" s="3" t="str">
        <f t="shared" si="6"/>
        <v>Japan-2010-49</v>
      </c>
      <c r="B434" s="4" t="s">
        <v>18</v>
      </c>
      <c r="C434" s="4" t="s">
        <v>89</v>
      </c>
      <c r="D434" s="4">
        <v>664.26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</row>
    <row r="435" spans="1:15" x14ac:dyDescent="0.2">
      <c r="A435" s="3" t="str">
        <f t="shared" si="6"/>
        <v>Japan-2011-01</v>
      </c>
      <c r="B435" s="4" t="s">
        <v>21</v>
      </c>
      <c r="C435" s="4" t="s">
        <v>89</v>
      </c>
      <c r="D435" s="4">
        <v>-105.75</v>
      </c>
      <c r="E435" s="4">
        <v>0</v>
      </c>
      <c r="F435" s="4">
        <v>1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</row>
    <row r="436" spans="1:15" x14ac:dyDescent="0.2">
      <c r="A436" s="3" t="str">
        <f t="shared" si="6"/>
        <v>Japan-2011-05</v>
      </c>
      <c r="B436" s="4" t="s">
        <v>25</v>
      </c>
      <c r="C436" s="4" t="s">
        <v>89</v>
      </c>
      <c r="D436" s="4">
        <v>12.899999999999901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</row>
    <row r="437" spans="1:15" x14ac:dyDescent="0.2">
      <c r="A437" s="3" t="str">
        <f t="shared" si="6"/>
        <v>Japan-2011-06</v>
      </c>
      <c r="B437" s="4" t="s">
        <v>26</v>
      </c>
      <c r="C437" s="4" t="s">
        <v>89</v>
      </c>
      <c r="D437" s="4">
        <v>2101.92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</row>
    <row r="438" spans="1:15" x14ac:dyDescent="0.2">
      <c r="A438" s="3" t="str">
        <f t="shared" si="6"/>
        <v>Japan-2011-10</v>
      </c>
      <c r="B438" s="4" t="s">
        <v>30</v>
      </c>
      <c r="C438" s="4" t="s">
        <v>89</v>
      </c>
      <c r="D438" s="4">
        <v>4.5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</row>
    <row r="439" spans="1:15" x14ac:dyDescent="0.2">
      <c r="A439" s="3" t="str">
        <f t="shared" si="6"/>
        <v>Japan-2011-14</v>
      </c>
      <c r="B439" s="4" t="s">
        <v>34</v>
      </c>
      <c r="C439" s="4" t="s">
        <v>89</v>
      </c>
      <c r="D439" s="4">
        <v>709.98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</row>
    <row r="440" spans="1:15" x14ac:dyDescent="0.2">
      <c r="A440" s="3" t="str">
        <f t="shared" si="6"/>
        <v>Japan-2011-16</v>
      </c>
      <c r="B440" s="4" t="s">
        <v>36</v>
      </c>
      <c r="C440" s="4" t="s">
        <v>89</v>
      </c>
      <c r="D440" s="4">
        <v>380.159999999999</v>
      </c>
      <c r="E440" s="4">
        <v>0</v>
      </c>
      <c r="F440" s="4">
        <v>0</v>
      </c>
      <c r="G440" s="4">
        <v>0</v>
      </c>
      <c r="H440" s="4">
        <v>1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</row>
    <row r="441" spans="1:15" x14ac:dyDescent="0.2">
      <c r="A441" s="3" t="str">
        <f t="shared" si="6"/>
        <v>Japan-2011-17</v>
      </c>
      <c r="B441" s="4" t="s">
        <v>37</v>
      </c>
      <c r="C441" s="4" t="s">
        <v>89</v>
      </c>
      <c r="D441" s="4">
        <v>-22.95</v>
      </c>
      <c r="E441" s="4">
        <v>0</v>
      </c>
      <c r="F441" s="4">
        <v>0</v>
      </c>
      <c r="G441" s="4">
        <v>0</v>
      </c>
      <c r="H441" s="4">
        <v>1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</row>
    <row r="442" spans="1:15" x14ac:dyDescent="0.2">
      <c r="A442" s="3" t="str">
        <f t="shared" si="6"/>
        <v>Japan-2011-19</v>
      </c>
      <c r="B442" s="4" t="s">
        <v>39</v>
      </c>
      <c r="C442" s="4" t="s">
        <v>89</v>
      </c>
      <c r="D442" s="4">
        <v>583.74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</row>
    <row r="443" spans="1:15" x14ac:dyDescent="0.2">
      <c r="A443" s="3" t="str">
        <f t="shared" si="6"/>
        <v>Japan-2011-30</v>
      </c>
      <c r="B443" s="4" t="s">
        <v>50</v>
      </c>
      <c r="C443" s="4" t="s">
        <v>89</v>
      </c>
      <c r="D443" s="4">
        <v>905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</row>
    <row r="444" spans="1:15" x14ac:dyDescent="0.2">
      <c r="A444" s="3" t="str">
        <f t="shared" si="6"/>
        <v>Japan-2011-34</v>
      </c>
      <c r="B444" s="4" t="s">
        <v>54</v>
      </c>
      <c r="C444" s="4" t="s">
        <v>89</v>
      </c>
      <c r="D444" s="4">
        <v>-3.39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</row>
    <row r="445" spans="1:15" x14ac:dyDescent="0.2">
      <c r="A445" s="3" t="str">
        <f t="shared" si="6"/>
        <v>Japan-2011-43</v>
      </c>
      <c r="B445" s="4" t="s">
        <v>63</v>
      </c>
      <c r="C445" s="4" t="s">
        <v>89</v>
      </c>
      <c r="D445" s="4">
        <v>79.3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</row>
    <row r="446" spans="1:15" x14ac:dyDescent="0.2">
      <c r="A446" s="3" t="str">
        <f t="shared" si="6"/>
        <v>Japan-2011-46</v>
      </c>
      <c r="B446" s="4" t="s">
        <v>66</v>
      </c>
      <c r="C446" s="4" t="s">
        <v>89</v>
      </c>
      <c r="D446" s="4">
        <v>1224.8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</row>
    <row r="447" spans="1:15" x14ac:dyDescent="0.2">
      <c r="A447" s="3" t="str">
        <f t="shared" si="6"/>
        <v>Lebanon-2011-04</v>
      </c>
      <c r="B447" s="4" t="s">
        <v>24</v>
      </c>
      <c r="C447" s="4" t="s">
        <v>90</v>
      </c>
      <c r="D447" s="4">
        <v>72.599999999999994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</row>
    <row r="448" spans="1:15" x14ac:dyDescent="0.2">
      <c r="A448" s="3" t="str">
        <f t="shared" si="6"/>
        <v>Lithuania-2010-48</v>
      </c>
      <c r="B448" s="4" t="s">
        <v>16</v>
      </c>
      <c r="C448" s="4" t="s">
        <v>91</v>
      </c>
      <c r="D448" s="4">
        <v>245.1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</row>
    <row r="449" spans="1:15" x14ac:dyDescent="0.2">
      <c r="A449" s="3" t="str">
        <f t="shared" si="6"/>
        <v>Malta-2011-23</v>
      </c>
      <c r="B449" s="4" t="s">
        <v>43</v>
      </c>
      <c r="C449" s="4" t="s">
        <v>92</v>
      </c>
      <c r="D449" s="4">
        <v>169.51999999999899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</row>
    <row r="450" spans="1:15" x14ac:dyDescent="0.2">
      <c r="A450" s="3" t="str">
        <f t="shared" si="6"/>
        <v>Malta-2011-33</v>
      </c>
      <c r="B450" s="4" t="s">
        <v>53</v>
      </c>
      <c r="C450" s="4" t="s">
        <v>92</v>
      </c>
      <c r="D450" s="4">
        <v>222.7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</row>
    <row r="451" spans="1:15" x14ac:dyDescent="0.2">
      <c r="A451" s="3" t="str">
        <f t="shared" si="6"/>
        <v>Malta-2011-46</v>
      </c>
      <c r="B451" s="4" t="s">
        <v>66</v>
      </c>
      <c r="C451" s="4" t="s">
        <v>92</v>
      </c>
      <c r="D451" s="4">
        <v>69.8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</row>
    <row r="452" spans="1:15" x14ac:dyDescent="0.2">
      <c r="A452" s="3" t="str">
        <f t="shared" si="6"/>
        <v>Malta-2011-47</v>
      </c>
      <c r="B452" s="4" t="s">
        <v>67</v>
      </c>
      <c r="C452" s="4" t="s">
        <v>92</v>
      </c>
      <c r="D452" s="4">
        <v>-2.31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1</v>
      </c>
    </row>
    <row r="453" spans="1:15" x14ac:dyDescent="0.2">
      <c r="A453" s="3" t="str">
        <f t="shared" ref="A453:A516" si="7">C453&amp;"-"&amp;B453</f>
        <v>Netherlands-2010-51</v>
      </c>
      <c r="B453" s="4" t="s">
        <v>20</v>
      </c>
      <c r="C453" s="4" t="s">
        <v>93</v>
      </c>
      <c r="D453" s="4">
        <v>2290.39</v>
      </c>
      <c r="E453" s="4">
        <v>1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</row>
    <row r="454" spans="1:15" x14ac:dyDescent="0.2">
      <c r="A454" s="3" t="str">
        <f t="shared" si="7"/>
        <v>Netherlands-2011-02</v>
      </c>
      <c r="B454" s="4" t="s">
        <v>22</v>
      </c>
      <c r="C454" s="4" t="s">
        <v>93</v>
      </c>
      <c r="D454" s="4">
        <v>2047.69999999999</v>
      </c>
      <c r="E454" s="4">
        <v>0</v>
      </c>
      <c r="F454" s="4">
        <v>1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</row>
    <row r="455" spans="1:15" x14ac:dyDescent="0.2">
      <c r="A455" s="3" t="str">
        <f t="shared" si="7"/>
        <v>Netherlands-2011-03</v>
      </c>
      <c r="B455" s="4" t="s">
        <v>23</v>
      </c>
      <c r="C455" s="4" t="s">
        <v>93</v>
      </c>
      <c r="D455" s="4">
        <v>2942.54</v>
      </c>
      <c r="E455" s="4">
        <v>0</v>
      </c>
      <c r="F455" s="4">
        <v>1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</row>
    <row r="456" spans="1:15" x14ac:dyDescent="0.2">
      <c r="A456" s="3" t="str">
        <f t="shared" si="7"/>
        <v>Netherlands-2011-05</v>
      </c>
      <c r="B456" s="4" t="s">
        <v>25</v>
      </c>
      <c r="C456" s="4" t="s">
        <v>93</v>
      </c>
      <c r="D456" s="4">
        <v>76.5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</row>
    <row r="457" spans="1:15" x14ac:dyDescent="0.2">
      <c r="A457" s="3" t="str">
        <f t="shared" si="7"/>
        <v>Netherlands-2011-06</v>
      </c>
      <c r="B457" s="4" t="s">
        <v>26</v>
      </c>
      <c r="C457" s="4" t="s">
        <v>93</v>
      </c>
      <c r="D457" s="4">
        <v>720.58</v>
      </c>
      <c r="E457" s="4">
        <v>0</v>
      </c>
      <c r="F457" s="4">
        <v>0</v>
      </c>
      <c r="G457" s="4">
        <v>1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</row>
    <row r="458" spans="1:15" x14ac:dyDescent="0.2">
      <c r="A458" s="3" t="str">
        <f t="shared" si="7"/>
        <v>Netherlands-2011-08</v>
      </c>
      <c r="B458" s="4" t="s">
        <v>28</v>
      </c>
      <c r="C458" s="4" t="s">
        <v>93</v>
      </c>
      <c r="D458" s="4">
        <v>3488.1</v>
      </c>
      <c r="E458" s="4">
        <v>0</v>
      </c>
      <c r="F458" s="4">
        <v>0</v>
      </c>
      <c r="G458" s="4">
        <v>1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</row>
    <row r="459" spans="1:15" x14ac:dyDescent="0.2">
      <c r="A459" s="3" t="str">
        <f t="shared" si="7"/>
        <v>Netherlands-2011-10</v>
      </c>
      <c r="B459" s="4" t="s">
        <v>30</v>
      </c>
      <c r="C459" s="4" t="s">
        <v>93</v>
      </c>
      <c r="D459" s="4">
        <v>90.3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</row>
    <row r="460" spans="1:15" x14ac:dyDescent="0.2">
      <c r="A460" s="3" t="str">
        <f t="shared" si="7"/>
        <v>Netherlands-2011-11</v>
      </c>
      <c r="B460" s="4" t="s">
        <v>31</v>
      </c>
      <c r="C460" s="4" t="s">
        <v>93</v>
      </c>
      <c r="D460" s="4">
        <v>10.199999999999999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</row>
    <row r="461" spans="1:15" x14ac:dyDescent="0.2">
      <c r="A461" s="3" t="str">
        <f t="shared" si="7"/>
        <v>Netherlands-2011-12</v>
      </c>
      <c r="B461" s="4" t="s">
        <v>32</v>
      </c>
      <c r="C461" s="4" t="s">
        <v>93</v>
      </c>
      <c r="D461" s="4">
        <v>181.08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</row>
    <row r="462" spans="1:15" x14ac:dyDescent="0.2">
      <c r="A462" s="3" t="str">
        <f t="shared" si="7"/>
        <v>Netherlands-2011-13</v>
      </c>
      <c r="B462" s="4" t="s">
        <v>33</v>
      </c>
      <c r="C462" s="4" t="s">
        <v>93</v>
      </c>
      <c r="D462" s="4">
        <v>2826.08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</row>
    <row r="463" spans="1:15" x14ac:dyDescent="0.2">
      <c r="A463" s="3" t="str">
        <f t="shared" si="7"/>
        <v>Netherlands-2011-14</v>
      </c>
      <c r="B463" s="4" t="s">
        <v>34</v>
      </c>
      <c r="C463" s="4" t="s">
        <v>93</v>
      </c>
      <c r="D463" s="4">
        <v>511.79999999999899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</row>
    <row r="464" spans="1:15" x14ac:dyDescent="0.2">
      <c r="A464" s="3" t="str">
        <f t="shared" si="7"/>
        <v>Netherlands-2011-17</v>
      </c>
      <c r="B464" s="4" t="s">
        <v>37</v>
      </c>
      <c r="C464" s="4" t="s">
        <v>93</v>
      </c>
      <c r="D464" s="4">
        <v>72</v>
      </c>
      <c r="E464" s="4">
        <v>0</v>
      </c>
      <c r="F464" s="4">
        <v>0</v>
      </c>
      <c r="G464" s="4">
        <v>0</v>
      </c>
      <c r="H464" s="4">
        <v>1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</row>
    <row r="465" spans="1:15" x14ac:dyDescent="0.2">
      <c r="A465" s="3" t="str">
        <f t="shared" si="7"/>
        <v>Netherlands-2011-19</v>
      </c>
      <c r="B465" s="4" t="s">
        <v>39</v>
      </c>
      <c r="C465" s="4" t="s">
        <v>93</v>
      </c>
      <c r="D465" s="4">
        <v>4358.6400000000003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</row>
    <row r="466" spans="1:15" x14ac:dyDescent="0.2">
      <c r="A466" s="3" t="str">
        <f t="shared" si="7"/>
        <v>Netherlands-2011-20</v>
      </c>
      <c r="B466" s="4" t="s">
        <v>40</v>
      </c>
      <c r="C466" s="4" t="s">
        <v>93</v>
      </c>
      <c r="D466" s="4">
        <v>244.7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</row>
    <row r="467" spans="1:15" x14ac:dyDescent="0.2">
      <c r="A467" s="3" t="str">
        <f t="shared" si="7"/>
        <v>Netherlands-2011-21</v>
      </c>
      <c r="B467" s="4" t="s">
        <v>41</v>
      </c>
      <c r="C467" s="4" t="s">
        <v>93</v>
      </c>
      <c r="D467" s="4">
        <v>1500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</row>
    <row r="468" spans="1:15" x14ac:dyDescent="0.2">
      <c r="A468" s="3" t="str">
        <f t="shared" si="7"/>
        <v>Netherlands-2011-22</v>
      </c>
      <c r="B468" s="4" t="s">
        <v>42</v>
      </c>
      <c r="C468" s="4" t="s">
        <v>93</v>
      </c>
      <c r="D468" s="4">
        <v>1226.56</v>
      </c>
      <c r="E468" s="4">
        <v>0</v>
      </c>
      <c r="F468" s="4">
        <v>0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</row>
    <row r="469" spans="1:15" x14ac:dyDescent="0.2">
      <c r="A469" s="3" t="str">
        <f t="shared" si="7"/>
        <v>Netherlands-2011-23</v>
      </c>
      <c r="B469" s="4" t="s">
        <v>43</v>
      </c>
      <c r="C469" s="4" t="s">
        <v>93</v>
      </c>
      <c r="D469" s="4">
        <v>111.479999999999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</row>
    <row r="470" spans="1:15" x14ac:dyDescent="0.2">
      <c r="A470" s="3" t="str">
        <f t="shared" si="7"/>
        <v>Netherlands-2011-24</v>
      </c>
      <c r="B470" s="4" t="s">
        <v>44</v>
      </c>
      <c r="C470" s="4" t="s">
        <v>93</v>
      </c>
      <c r="D470" s="4">
        <v>1010.38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</row>
    <row r="471" spans="1:15" x14ac:dyDescent="0.2">
      <c r="A471" s="3" t="str">
        <f t="shared" si="7"/>
        <v>Netherlands-2011-25</v>
      </c>
      <c r="B471" s="4" t="s">
        <v>45</v>
      </c>
      <c r="C471" s="4" t="s">
        <v>93</v>
      </c>
      <c r="D471" s="4">
        <v>111.22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1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</row>
    <row r="472" spans="1:15" x14ac:dyDescent="0.2">
      <c r="A472" s="3" t="str">
        <f t="shared" si="7"/>
        <v>Netherlands-2011-26</v>
      </c>
      <c r="B472" s="4" t="s">
        <v>46</v>
      </c>
      <c r="C472" s="4" t="s">
        <v>93</v>
      </c>
      <c r="D472" s="4">
        <v>2818.2799999999902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1</v>
      </c>
      <c r="L472" s="4">
        <v>0</v>
      </c>
      <c r="M472" s="4">
        <v>0</v>
      </c>
      <c r="N472" s="4">
        <v>0</v>
      </c>
      <c r="O472" s="4">
        <v>0</v>
      </c>
    </row>
    <row r="473" spans="1:15" x14ac:dyDescent="0.2">
      <c r="A473" s="3" t="str">
        <f t="shared" si="7"/>
        <v>Netherlands-2011-32</v>
      </c>
      <c r="B473" s="4" t="s">
        <v>52</v>
      </c>
      <c r="C473" s="4" t="s">
        <v>93</v>
      </c>
      <c r="D473" s="4">
        <v>6142.56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</row>
    <row r="474" spans="1:15" x14ac:dyDescent="0.2">
      <c r="A474" s="3" t="str">
        <f t="shared" si="7"/>
        <v>Netherlands-2011-34</v>
      </c>
      <c r="B474" s="4" t="s">
        <v>54</v>
      </c>
      <c r="C474" s="4" t="s">
        <v>93</v>
      </c>
      <c r="D474" s="4">
        <v>2011.84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</row>
    <row r="475" spans="1:15" x14ac:dyDescent="0.2">
      <c r="A475" s="3" t="str">
        <f t="shared" si="7"/>
        <v>Netherlands-2011-35</v>
      </c>
      <c r="B475" s="4" t="s">
        <v>55</v>
      </c>
      <c r="C475" s="4" t="s">
        <v>93</v>
      </c>
      <c r="D475" s="4">
        <v>-266.39999999999998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1</v>
      </c>
      <c r="M475" s="4">
        <v>0</v>
      </c>
      <c r="N475" s="4">
        <v>0</v>
      </c>
      <c r="O475" s="4">
        <v>0</v>
      </c>
    </row>
    <row r="476" spans="1:15" x14ac:dyDescent="0.2">
      <c r="A476" s="3" t="str">
        <f t="shared" si="7"/>
        <v>Netherlands-2011-36</v>
      </c>
      <c r="B476" s="4" t="s">
        <v>56</v>
      </c>
      <c r="C476" s="4" t="s">
        <v>93</v>
      </c>
      <c r="D476" s="4">
        <v>298.89999999999998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1</v>
      </c>
      <c r="M476" s="4">
        <v>0</v>
      </c>
      <c r="N476" s="4">
        <v>0</v>
      </c>
      <c r="O476" s="4">
        <v>0</v>
      </c>
    </row>
    <row r="477" spans="1:15" x14ac:dyDescent="0.2">
      <c r="A477" s="3" t="str">
        <f t="shared" si="7"/>
        <v>Netherlands-2011-37</v>
      </c>
      <c r="B477" s="4" t="s">
        <v>57</v>
      </c>
      <c r="C477" s="4" t="s">
        <v>93</v>
      </c>
      <c r="D477" s="4">
        <v>1735.36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</row>
    <row r="478" spans="1:15" x14ac:dyDescent="0.2">
      <c r="A478" s="3" t="str">
        <f t="shared" si="7"/>
        <v>Netherlands-2011-38</v>
      </c>
      <c r="B478" s="4" t="s">
        <v>58</v>
      </c>
      <c r="C478" s="4" t="s">
        <v>93</v>
      </c>
      <c r="D478" s="4">
        <v>2585.2199999999998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</row>
    <row r="479" spans="1:15" x14ac:dyDescent="0.2">
      <c r="A479" s="3" t="str">
        <f t="shared" si="7"/>
        <v>Netherlands-2011-40</v>
      </c>
      <c r="B479" s="4" t="s">
        <v>60</v>
      </c>
      <c r="C479" s="4" t="s">
        <v>93</v>
      </c>
      <c r="D479" s="4">
        <v>299.64999999999998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1</v>
      </c>
      <c r="N479" s="4">
        <v>0</v>
      </c>
      <c r="O479" s="4">
        <v>0</v>
      </c>
    </row>
    <row r="480" spans="1:15" x14ac:dyDescent="0.2">
      <c r="A480" s="3" t="str">
        <f t="shared" si="7"/>
        <v>Netherlands-2011-42</v>
      </c>
      <c r="B480" s="4" t="s">
        <v>62</v>
      </c>
      <c r="C480" s="4" t="s">
        <v>93</v>
      </c>
      <c r="D480" s="4">
        <v>5200.03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</row>
    <row r="481" spans="1:15" x14ac:dyDescent="0.2">
      <c r="A481" s="3" t="str">
        <f t="shared" si="7"/>
        <v>Netherlands-2011-43</v>
      </c>
      <c r="B481" s="4" t="s">
        <v>63</v>
      </c>
      <c r="C481" s="4" t="s">
        <v>93</v>
      </c>
      <c r="D481" s="4">
        <v>463.44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</row>
    <row r="482" spans="1:15" x14ac:dyDescent="0.2">
      <c r="A482" s="3" t="str">
        <f t="shared" si="7"/>
        <v>Netherlands-2011-44</v>
      </c>
      <c r="B482" s="4" t="s">
        <v>64</v>
      </c>
      <c r="C482" s="4" t="s">
        <v>93</v>
      </c>
      <c r="D482" s="4">
        <v>880.33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</row>
    <row r="483" spans="1:15" x14ac:dyDescent="0.2">
      <c r="A483" s="3" t="str">
        <f t="shared" si="7"/>
        <v>Netherlands-2011-45</v>
      </c>
      <c r="B483" s="4" t="s">
        <v>65</v>
      </c>
      <c r="C483" s="4" t="s">
        <v>93</v>
      </c>
      <c r="D483" s="4">
        <v>1642.88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</row>
    <row r="484" spans="1:15" x14ac:dyDescent="0.2">
      <c r="A484" s="3" t="str">
        <f t="shared" si="7"/>
        <v>Netherlands-2011-46</v>
      </c>
      <c r="B484" s="4" t="s">
        <v>66</v>
      </c>
      <c r="C484" s="4" t="s">
        <v>93</v>
      </c>
      <c r="D484" s="4">
        <v>151.47999999999999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</row>
    <row r="485" spans="1:15" x14ac:dyDescent="0.2">
      <c r="A485" s="3" t="str">
        <f t="shared" si="7"/>
        <v>Netherlands-2011-47</v>
      </c>
      <c r="B485" s="4" t="s">
        <v>67</v>
      </c>
      <c r="C485" s="4" t="s">
        <v>93</v>
      </c>
      <c r="D485" s="4">
        <v>2372.38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1</v>
      </c>
    </row>
    <row r="486" spans="1:15" x14ac:dyDescent="0.2">
      <c r="A486" s="3" t="str">
        <f t="shared" si="7"/>
        <v>Netherlands-2011-49</v>
      </c>
      <c r="B486" s="4" t="s">
        <v>69</v>
      </c>
      <c r="C486" s="4" t="s">
        <v>93</v>
      </c>
      <c r="D486" s="4">
        <v>2240.04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</row>
    <row r="487" spans="1:15" x14ac:dyDescent="0.2">
      <c r="A487" s="3" t="str">
        <f t="shared" si="7"/>
        <v>Norway-2010-48</v>
      </c>
      <c r="B487" s="4" t="s">
        <v>16</v>
      </c>
      <c r="C487" s="4" t="s">
        <v>94</v>
      </c>
      <c r="D487" s="4">
        <v>291.27999999999997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</row>
    <row r="488" spans="1:15" x14ac:dyDescent="0.2">
      <c r="A488" s="3" t="str">
        <f t="shared" si="7"/>
        <v>Norway-2010-49</v>
      </c>
      <c r="B488" s="4" t="s">
        <v>18</v>
      </c>
      <c r="C488" s="4" t="s">
        <v>94</v>
      </c>
      <c r="D488" s="4">
        <v>333.659999999999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</row>
    <row r="489" spans="1:15" x14ac:dyDescent="0.2">
      <c r="A489" s="3" t="str">
        <f t="shared" si="7"/>
        <v>Norway-2011-05</v>
      </c>
      <c r="B489" s="4" t="s">
        <v>25</v>
      </c>
      <c r="C489" s="4" t="s">
        <v>94</v>
      </c>
      <c r="D489" s="4">
        <v>45.6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</row>
    <row r="490" spans="1:15" x14ac:dyDescent="0.2">
      <c r="A490" s="3" t="str">
        <f t="shared" si="7"/>
        <v>Norway-2011-07</v>
      </c>
      <c r="B490" s="4" t="s">
        <v>27</v>
      </c>
      <c r="C490" s="4" t="s">
        <v>94</v>
      </c>
      <c r="D490" s="4">
        <v>42.9</v>
      </c>
      <c r="E490" s="4">
        <v>0</v>
      </c>
      <c r="F490" s="4">
        <v>0</v>
      </c>
      <c r="G490" s="4">
        <v>1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</row>
    <row r="491" spans="1:15" x14ac:dyDescent="0.2">
      <c r="A491" s="3" t="str">
        <f t="shared" si="7"/>
        <v>Norway-2011-09</v>
      </c>
      <c r="B491" s="4" t="s">
        <v>29</v>
      </c>
      <c r="C491" s="4" t="s">
        <v>94</v>
      </c>
      <c r="D491" s="4">
        <v>96.3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</row>
    <row r="492" spans="1:15" x14ac:dyDescent="0.2">
      <c r="A492" s="3" t="str">
        <f t="shared" si="7"/>
        <v>Norway-2011-12</v>
      </c>
      <c r="B492" s="4" t="s">
        <v>32</v>
      </c>
      <c r="C492" s="4" t="s">
        <v>94</v>
      </c>
      <c r="D492" s="4">
        <v>-2.7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</row>
    <row r="493" spans="1:15" x14ac:dyDescent="0.2">
      <c r="A493" s="3" t="str">
        <f t="shared" si="7"/>
        <v>Norway-2011-25</v>
      </c>
      <c r="B493" s="4" t="s">
        <v>45</v>
      </c>
      <c r="C493" s="4" t="s">
        <v>94</v>
      </c>
      <c r="D493" s="4">
        <v>1084.3399999999999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</row>
    <row r="494" spans="1:15" x14ac:dyDescent="0.2">
      <c r="A494" s="3" t="str">
        <f t="shared" si="7"/>
        <v>Norway-2011-29</v>
      </c>
      <c r="B494" s="4" t="s">
        <v>49</v>
      </c>
      <c r="C494" s="4" t="s">
        <v>94</v>
      </c>
      <c r="D494" s="4">
        <v>155.969999999999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</row>
    <row r="495" spans="1:15" x14ac:dyDescent="0.2">
      <c r="A495" s="3" t="str">
        <f t="shared" si="7"/>
        <v>Norway-2011-32</v>
      </c>
      <c r="B495" s="4" t="s">
        <v>52</v>
      </c>
      <c r="C495" s="4" t="s">
        <v>94</v>
      </c>
      <c r="D495" s="4">
        <v>346.96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</row>
    <row r="496" spans="1:15" x14ac:dyDescent="0.2">
      <c r="A496" s="3" t="str">
        <f t="shared" si="7"/>
        <v>Norway-2011-35</v>
      </c>
      <c r="B496" s="4" t="s">
        <v>55</v>
      </c>
      <c r="C496" s="4" t="s">
        <v>94</v>
      </c>
      <c r="D496" s="4">
        <v>50.85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1</v>
      </c>
      <c r="M496" s="4">
        <v>0</v>
      </c>
      <c r="N496" s="4">
        <v>0</v>
      </c>
      <c r="O496" s="4">
        <v>0</v>
      </c>
    </row>
    <row r="497" spans="1:15" x14ac:dyDescent="0.2">
      <c r="A497" s="3" t="str">
        <f t="shared" si="7"/>
        <v>Norway-2011-36</v>
      </c>
      <c r="B497" s="4" t="s">
        <v>56</v>
      </c>
      <c r="C497" s="4" t="s">
        <v>94</v>
      </c>
      <c r="D497" s="4">
        <v>601.67999999999995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1</v>
      </c>
      <c r="M497" s="4">
        <v>0</v>
      </c>
      <c r="N497" s="4">
        <v>0</v>
      </c>
      <c r="O497" s="4">
        <v>0</v>
      </c>
    </row>
    <row r="498" spans="1:15" x14ac:dyDescent="0.2">
      <c r="A498" s="3" t="str">
        <f t="shared" si="7"/>
        <v>Norway-2011-37</v>
      </c>
      <c r="B498" s="4" t="s">
        <v>57</v>
      </c>
      <c r="C498" s="4" t="s">
        <v>94</v>
      </c>
      <c r="D498" s="4">
        <v>155.16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</row>
    <row r="499" spans="1:15" x14ac:dyDescent="0.2">
      <c r="A499" s="3" t="str">
        <f t="shared" si="7"/>
        <v>Norway-2011-38</v>
      </c>
      <c r="B499" s="4" t="s">
        <v>58</v>
      </c>
      <c r="C499" s="4" t="s">
        <v>94</v>
      </c>
      <c r="D499" s="4">
        <v>1038.29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</row>
    <row r="500" spans="1:15" x14ac:dyDescent="0.2">
      <c r="A500" s="3" t="str">
        <f t="shared" si="7"/>
        <v>Norway-2011-39</v>
      </c>
      <c r="B500" s="4" t="s">
        <v>59</v>
      </c>
      <c r="C500" s="4" t="s">
        <v>94</v>
      </c>
      <c r="D500" s="4">
        <v>61.65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</row>
    <row r="501" spans="1:15" x14ac:dyDescent="0.2">
      <c r="A501" s="3" t="str">
        <f t="shared" si="7"/>
        <v>Norway-2011-41</v>
      </c>
      <c r="B501" s="4" t="s">
        <v>61</v>
      </c>
      <c r="C501" s="4" t="s">
        <v>94</v>
      </c>
      <c r="D501" s="4">
        <v>144.46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1</v>
      </c>
      <c r="N501" s="4">
        <v>0</v>
      </c>
      <c r="O501" s="4">
        <v>0</v>
      </c>
    </row>
    <row r="502" spans="1:15" x14ac:dyDescent="0.2">
      <c r="A502" s="3" t="str">
        <f t="shared" si="7"/>
        <v>Norway-2011-43</v>
      </c>
      <c r="B502" s="4" t="s">
        <v>63</v>
      </c>
      <c r="C502" s="4" t="s">
        <v>94</v>
      </c>
      <c r="D502" s="4">
        <v>594.08000000000004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</row>
    <row r="503" spans="1:15" x14ac:dyDescent="0.2">
      <c r="A503" s="3" t="str">
        <f t="shared" si="7"/>
        <v>Norway-2011-44</v>
      </c>
      <c r="B503" s="4" t="s">
        <v>64</v>
      </c>
      <c r="C503" s="4" t="s">
        <v>94</v>
      </c>
      <c r="D503" s="4">
        <v>84.1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</row>
    <row r="504" spans="1:15" x14ac:dyDescent="0.2">
      <c r="A504" s="3" t="str">
        <f t="shared" si="7"/>
        <v>Norway-2011-46</v>
      </c>
      <c r="B504" s="4" t="s">
        <v>66</v>
      </c>
      <c r="C504" s="4" t="s">
        <v>94</v>
      </c>
      <c r="D504" s="4">
        <v>189.14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</row>
    <row r="505" spans="1:15" x14ac:dyDescent="0.2">
      <c r="A505" s="3" t="str">
        <f t="shared" si="7"/>
        <v>Norway-2011-47</v>
      </c>
      <c r="B505" s="4" t="s">
        <v>67</v>
      </c>
      <c r="C505" s="4" t="s">
        <v>94</v>
      </c>
      <c r="D505" s="4">
        <v>550.6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1</v>
      </c>
    </row>
    <row r="506" spans="1:15" x14ac:dyDescent="0.2">
      <c r="A506" s="3" t="str">
        <f t="shared" si="7"/>
        <v>Norway-2011-48</v>
      </c>
      <c r="B506" s="4" t="s">
        <v>68</v>
      </c>
      <c r="C506" s="4" t="s">
        <v>94</v>
      </c>
      <c r="D506" s="4">
        <v>676.98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</row>
    <row r="507" spans="1:15" x14ac:dyDescent="0.2">
      <c r="A507" s="3" t="str">
        <f t="shared" si="7"/>
        <v>Norway-2011-49</v>
      </c>
      <c r="B507" s="4" t="s">
        <v>69</v>
      </c>
      <c r="C507" s="4" t="s">
        <v>94</v>
      </c>
      <c r="D507" s="4">
        <v>396.22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</row>
    <row r="508" spans="1:15" x14ac:dyDescent="0.2">
      <c r="A508" s="3" t="str">
        <f t="shared" si="7"/>
        <v>Poland-2010-48</v>
      </c>
      <c r="B508" s="4" t="s">
        <v>16</v>
      </c>
      <c r="C508" s="4" t="s">
        <v>95</v>
      </c>
      <c r="D508" s="4">
        <v>35.76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</row>
    <row r="509" spans="1:15" x14ac:dyDescent="0.2">
      <c r="A509" s="3" t="str">
        <f t="shared" si="7"/>
        <v>Poland-2011-03</v>
      </c>
      <c r="B509" s="4" t="s">
        <v>23</v>
      </c>
      <c r="C509" s="4" t="s">
        <v>95</v>
      </c>
      <c r="D509" s="4">
        <v>264.7</v>
      </c>
      <c r="E509" s="4">
        <v>0</v>
      </c>
      <c r="F509" s="4">
        <v>1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</row>
    <row r="510" spans="1:15" x14ac:dyDescent="0.2">
      <c r="A510" s="3" t="str">
        <f t="shared" si="7"/>
        <v>Poland-2011-05</v>
      </c>
      <c r="B510" s="4" t="s">
        <v>25</v>
      </c>
      <c r="C510" s="4" t="s">
        <v>95</v>
      </c>
      <c r="D510" s="4">
        <v>102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</row>
    <row r="511" spans="1:15" x14ac:dyDescent="0.2">
      <c r="A511" s="3" t="str">
        <f t="shared" si="7"/>
        <v>Poland-2011-06</v>
      </c>
      <c r="B511" s="4" t="s">
        <v>26</v>
      </c>
      <c r="C511" s="4" t="s">
        <v>95</v>
      </c>
      <c r="D511" s="4">
        <v>29.75</v>
      </c>
      <c r="E511" s="4">
        <v>0</v>
      </c>
      <c r="F511" s="4">
        <v>0</v>
      </c>
      <c r="G511" s="4">
        <v>1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</row>
    <row r="512" spans="1:15" x14ac:dyDescent="0.2">
      <c r="A512" s="3" t="str">
        <f t="shared" si="7"/>
        <v>Poland-2011-11</v>
      </c>
      <c r="B512" s="4" t="s">
        <v>31</v>
      </c>
      <c r="C512" s="4" t="s">
        <v>95</v>
      </c>
      <c r="D512" s="4">
        <v>34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</row>
    <row r="513" spans="1:15" x14ac:dyDescent="0.2">
      <c r="A513" s="3" t="str">
        <f t="shared" si="7"/>
        <v>Poland-2011-12</v>
      </c>
      <c r="B513" s="4" t="s">
        <v>32</v>
      </c>
      <c r="C513" s="4" t="s">
        <v>95</v>
      </c>
      <c r="D513" s="4">
        <v>-2.5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</row>
    <row r="514" spans="1:15" x14ac:dyDescent="0.2">
      <c r="A514" s="3" t="str">
        <f t="shared" si="7"/>
        <v>Poland-2011-14</v>
      </c>
      <c r="B514" s="4" t="s">
        <v>34</v>
      </c>
      <c r="C514" s="4" t="s">
        <v>95</v>
      </c>
      <c r="D514" s="4">
        <v>149.29999999999899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</row>
    <row r="515" spans="1:15" x14ac:dyDescent="0.2">
      <c r="A515" s="3" t="str">
        <f t="shared" si="7"/>
        <v>Poland-2011-18</v>
      </c>
      <c r="B515" s="4" t="s">
        <v>38</v>
      </c>
      <c r="C515" s="4" t="s">
        <v>95</v>
      </c>
      <c r="D515" s="4">
        <v>44.8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</row>
    <row r="516" spans="1:15" x14ac:dyDescent="0.2">
      <c r="A516" s="3" t="str">
        <f t="shared" si="7"/>
        <v>Poland-2011-21</v>
      </c>
      <c r="B516" s="4" t="s">
        <v>41</v>
      </c>
      <c r="C516" s="4" t="s">
        <v>95</v>
      </c>
      <c r="D516" s="4">
        <v>89.3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</row>
    <row r="517" spans="1:15" x14ac:dyDescent="0.2">
      <c r="A517" s="3" t="str">
        <f t="shared" ref="A517:A580" si="8">C517&amp;"-"&amp;B517</f>
        <v>Poland-2011-24</v>
      </c>
      <c r="B517" s="4" t="s">
        <v>44</v>
      </c>
      <c r="C517" s="4" t="s">
        <v>95</v>
      </c>
      <c r="D517" s="4">
        <v>19.8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1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</row>
    <row r="518" spans="1:15" x14ac:dyDescent="0.2">
      <c r="A518" s="3" t="str">
        <f t="shared" si="8"/>
        <v>Poland-2011-28</v>
      </c>
      <c r="B518" s="4" t="s">
        <v>48</v>
      </c>
      <c r="C518" s="4" t="s">
        <v>95</v>
      </c>
      <c r="D518" s="4">
        <v>206.95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</row>
    <row r="519" spans="1:15" x14ac:dyDescent="0.2">
      <c r="A519" s="3" t="str">
        <f t="shared" si="8"/>
        <v>Poland-2011-31</v>
      </c>
      <c r="B519" s="4" t="s">
        <v>51</v>
      </c>
      <c r="C519" s="4" t="s">
        <v>95</v>
      </c>
      <c r="D519" s="4">
        <v>43.5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</row>
    <row r="520" spans="1:15" x14ac:dyDescent="0.2">
      <c r="A520" s="3" t="str">
        <f t="shared" si="8"/>
        <v>Poland-2011-36</v>
      </c>
      <c r="B520" s="4" t="s">
        <v>56</v>
      </c>
      <c r="C520" s="4" t="s">
        <v>95</v>
      </c>
      <c r="D520" s="4">
        <v>86.08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1</v>
      </c>
      <c r="M520" s="4">
        <v>0</v>
      </c>
      <c r="N520" s="4">
        <v>0</v>
      </c>
      <c r="O520" s="4">
        <v>0</v>
      </c>
    </row>
    <row r="521" spans="1:15" x14ac:dyDescent="0.2">
      <c r="A521" s="3" t="str">
        <f t="shared" si="8"/>
        <v>Poland-2011-44</v>
      </c>
      <c r="B521" s="4" t="s">
        <v>64</v>
      </c>
      <c r="C521" s="4" t="s">
        <v>95</v>
      </c>
      <c r="D521" s="4">
        <v>224.94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</row>
    <row r="522" spans="1:15" x14ac:dyDescent="0.2">
      <c r="A522" s="3" t="str">
        <f t="shared" si="8"/>
        <v>Portugal-2010-48</v>
      </c>
      <c r="B522" s="4" t="s">
        <v>16</v>
      </c>
      <c r="C522" s="4" t="s">
        <v>96</v>
      </c>
      <c r="D522" s="4">
        <v>34.200000000000003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</row>
    <row r="523" spans="1:15" x14ac:dyDescent="0.2">
      <c r="A523" s="3" t="str">
        <f t="shared" si="8"/>
        <v>Portugal-2010-49</v>
      </c>
      <c r="B523" s="4" t="s">
        <v>18</v>
      </c>
      <c r="C523" s="4" t="s">
        <v>96</v>
      </c>
      <c r="D523" s="4">
        <v>451.93999999999897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</row>
    <row r="524" spans="1:15" x14ac:dyDescent="0.2">
      <c r="A524" s="3" t="str">
        <f t="shared" si="8"/>
        <v>Portugal-2010-50</v>
      </c>
      <c r="B524" s="4" t="s">
        <v>19</v>
      </c>
      <c r="C524" s="4" t="s">
        <v>96</v>
      </c>
      <c r="D524" s="4">
        <v>53.25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</row>
    <row r="525" spans="1:15" x14ac:dyDescent="0.2">
      <c r="A525" s="3" t="str">
        <f t="shared" si="8"/>
        <v>Portugal-2011-01</v>
      </c>
      <c r="B525" s="4" t="s">
        <v>21</v>
      </c>
      <c r="C525" s="4" t="s">
        <v>96</v>
      </c>
      <c r="D525" s="4">
        <v>106.73</v>
      </c>
      <c r="E525" s="4">
        <v>0</v>
      </c>
      <c r="F525" s="4">
        <v>1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</row>
    <row r="526" spans="1:15" x14ac:dyDescent="0.2">
      <c r="A526" s="3" t="str">
        <f t="shared" si="8"/>
        <v>Portugal-2011-03</v>
      </c>
      <c r="B526" s="4" t="s">
        <v>23</v>
      </c>
      <c r="C526" s="4" t="s">
        <v>96</v>
      </c>
      <c r="D526" s="4">
        <v>219</v>
      </c>
      <c r="E526" s="4">
        <v>0</v>
      </c>
      <c r="F526" s="4">
        <v>1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</row>
    <row r="527" spans="1:15" x14ac:dyDescent="0.2">
      <c r="A527" s="3" t="str">
        <f t="shared" si="8"/>
        <v>Portugal-2011-04</v>
      </c>
      <c r="B527" s="4" t="s">
        <v>24</v>
      </c>
      <c r="C527" s="4" t="s">
        <v>96</v>
      </c>
      <c r="D527" s="4">
        <v>25.5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</row>
    <row r="528" spans="1:15" x14ac:dyDescent="0.2">
      <c r="A528" s="3" t="str">
        <f t="shared" si="8"/>
        <v>Portugal-2011-08</v>
      </c>
      <c r="B528" s="4" t="s">
        <v>28</v>
      </c>
      <c r="C528" s="4" t="s">
        <v>96</v>
      </c>
      <c r="D528" s="4">
        <v>359.159999999999</v>
      </c>
      <c r="E528" s="4">
        <v>0</v>
      </c>
      <c r="F528" s="4">
        <v>0</v>
      </c>
      <c r="G528" s="4">
        <v>1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</row>
    <row r="529" spans="1:15" x14ac:dyDescent="0.2">
      <c r="A529" s="3" t="str">
        <f t="shared" si="8"/>
        <v>Portugal-2011-09</v>
      </c>
      <c r="B529" s="4" t="s">
        <v>29</v>
      </c>
      <c r="C529" s="4" t="s">
        <v>96</v>
      </c>
      <c r="D529" s="4">
        <v>103.4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</row>
    <row r="530" spans="1:15" x14ac:dyDescent="0.2">
      <c r="A530" s="3" t="str">
        <f t="shared" si="8"/>
        <v>Portugal-2011-10</v>
      </c>
      <c r="B530" s="4" t="s">
        <v>30</v>
      </c>
      <c r="C530" s="4" t="s">
        <v>96</v>
      </c>
      <c r="D530" s="4">
        <v>331.61999999999898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</row>
    <row r="531" spans="1:15" x14ac:dyDescent="0.2">
      <c r="A531" s="3" t="str">
        <f t="shared" si="8"/>
        <v>Portugal-2011-12</v>
      </c>
      <c r="B531" s="4" t="s">
        <v>32</v>
      </c>
      <c r="C531" s="4" t="s">
        <v>96</v>
      </c>
      <c r="D531" s="4">
        <v>78.900000000000006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</row>
    <row r="532" spans="1:15" x14ac:dyDescent="0.2">
      <c r="A532" s="3" t="str">
        <f t="shared" si="8"/>
        <v>Portugal-2011-13</v>
      </c>
      <c r="B532" s="4" t="s">
        <v>33</v>
      </c>
      <c r="C532" s="4" t="s">
        <v>96</v>
      </c>
      <c r="D532" s="4">
        <v>208.74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</row>
    <row r="533" spans="1:15" x14ac:dyDescent="0.2">
      <c r="A533" s="3" t="str">
        <f t="shared" si="8"/>
        <v>Portugal-2011-14</v>
      </c>
      <c r="B533" s="4" t="s">
        <v>34</v>
      </c>
      <c r="C533" s="4" t="s">
        <v>96</v>
      </c>
      <c r="D533" s="4">
        <v>66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</row>
    <row r="534" spans="1:15" x14ac:dyDescent="0.2">
      <c r="A534" s="3" t="str">
        <f t="shared" si="8"/>
        <v>Portugal-2011-15</v>
      </c>
      <c r="B534" s="4" t="s">
        <v>35</v>
      </c>
      <c r="C534" s="4" t="s">
        <v>96</v>
      </c>
      <c r="D534" s="4">
        <v>302.98999999999899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</row>
    <row r="535" spans="1:15" x14ac:dyDescent="0.2">
      <c r="A535" s="3" t="str">
        <f t="shared" si="8"/>
        <v>Portugal-2011-19</v>
      </c>
      <c r="B535" s="4" t="s">
        <v>39</v>
      </c>
      <c r="C535" s="4" t="s">
        <v>96</v>
      </c>
      <c r="D535" s="4">
        <v>72.8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</row>
    <row r="536" spans="1:15" x14ac:dyDescent="0.2">
      <c r="A536" s="3" t="str">
        <f t="shared" si="8"/>
        <v>Portugal-2011-21</v>
      </c>
      <c r="B536" s="4" t="s">
        <v>41</v>
      </c>
      <c r="C536" s="4" t="s">
        <v>96</v>
      </c>
      <c r="D536" s="4">
        <v>-557.72</v>
      </c>
      <c r="E536" s="4">
        <v>0</v>
      </c>
      <c r="F536" s="4">
        <v>0</v>
      </c>
      <c r="G536" s="4">
        <v>0</v>
      </c>
      <c r="H536" s="4">
        <v>0</v>
      </c>
      <c r="I536" s="4">
        <v>1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</row>
    <row r="537" spans="1:15" x14ac:dyDescent="0.2">
      <c r="A537" s="3" t="str">
        <f t="shared" si="8"/>
        <v>Portugal-2011-23</v>
      </c>
      <c r="B537" s="4" t="s">
        <v>43</v>
      </c>
      <c r="C537" s="4" t="s">
        <v>96</v>
      </c>
      <c r="D537" s="4">
        <v>111.2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</row>
    <row r="538" spans="1:15" x14ac:dyDescent="0.2">
      <c r="A538" s="3" t="str">
        <f t="shared" si="8"/>
        <v>Portugal-2011-24</v>
      </c>
      <c r="B538" s="4" t="s">
        <v>44</v>
      </c>
      <c r="C538" s="4" t="s">
        <v>96</v>
      </c>
      <c r="D538" s="4">
        <v>85.2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1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</row>
    <row r="539" spans="1:15" x14ac:dyDescent="0.2">
      <c r="A539" s="3" t="str">
        <f t="shared" si="8"/>
        <v>Portugal-2011-28</v>
      </c>
      <c r="B539" s="4" t="s">
        <v>48</v>
      </c>
      <c r="C539" s="4" t="s">
        <v>96</v>
      </c>
      <c r="D539" s="4">
        <v>185.3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</row>
    <row r="540" spans="1:15" x14ac:dyDescent="0.2">
      <c r="A540" s="3" t="str">
        <f t="shared" si="8"/>
        <v>Portugal-2011-29</v>
      </c>
      <c r="B540" s="4" t="s">
        <v>49</v>
      </c>
      <c r="C540" s="4" t="s">
        <v>96</v>
      </c>
      <c r="D540" s="4">
        <v>291.10000000000002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</row>
    <row r="541" spans="1:15" x14ac:dyDescent="0.2">
      <c r="A541" s="3" t="str">
        <f t="shared" si="8"/>
        <v>Portugal-2011-31</v>
      </c>
      <c r="B541" s="4" t="s">
        <v>51</v>
      </c>
      <c r="C541" s="4" t="s">
        <v>96</v>
      </c>
      <c r="D541" s="4">
        <v>-15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</row>
    <row r="542" spans="1:15" x14ac:dyDescent="0.2">
      <c r="A542" s="3" t="str">
        <f t="shared" si="8"/>
        <v>Portugal-2011-33</v>
      </c>
      <c r="B542" s="4" t="s">
        <v>53</v>
      </c>
      <c r="C542" s="4" t="s">
        <v>96</v>
      </c>
      <c r="D542" s="4">
        <v>225.29999999999899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</row>
    <row r="543" spans="1:15" x14ac:dyDescent="0.2">
      <c r="A543" s="3" t="str">
        <f t="shared" si="8"/>
        <v>Portugal-2011-38</v>
      </c>
      <c r="B543" s="4" t="s">
        <v>58</v>
      </c>
      <c r="C543" s="4" t="s">
        <v>96</v>
      </c>
      <c r="D543" s="4">
        <v>165.35999999999899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</row>
    <row r="544" spans="1:15" x14ac:dyDescent="0.2">
      <c r="A544" s="3" t="str">
        <f t="shared" si="8"/>
        <v>Portugal-2011-40</v>
      </c>
      <c r="B544" s="4" t="s">
        <v>60</v>
      </c>
      <c r="C544" s="4" t="s">
        <v>96</v>
      </c>
      <c r="D544" s="4">
        <v>274.38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1</v>
      </c>
      <c r="N544" s="4">
        <v>0</v>
      </c>
      <c r="O544" s="4">
        <v>0</v>
      </c>
    </row>
    <row r="545" spans="1:15" x14ac:dyDescent="0.2">
      <c r="A545" s="3" t="str">
        <f t="shared" si="8"/>
        <v>Portugal-2011-41</v>
      </c>
      <c r="B545" s="4" t="s">
        <v>61</v>
      </c>
      <c r="C545" s="4" t="s">
        <v>96</v>
      </c>
      <c r="D545" s="4">
        <v>522.93999999999903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1</v>
      </c>
      <c r="N545" s="4">
        <v>0</v>
      </c>
      <c r="O545" s="4">
        <v>0</v>
      </c>
    </row>
    <row r="546" spans="1:15" x14ac:dyDescent="0.2">
      <c r="A546" s="3" t="str">
        <f t="shared" si="8"/>
        <v>Portugal-2011-42</v>
      </c>
      <c r="B546" s="4" t="s">
        <v>62</v>
      </c>
      <c r="C546" s="4" t="s">
        <v>96</v>
      </c>
      <c r="D546" s="4">
        <v>238.57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</row>
    <row r="547" spans="1:15" x14ac:dyDescent="0.2">
      <c r="A547" s="3" t="str">
        <f t="shared" si="8"/>
        <v>Portugal-2011-44</v>
      </c>
      <c r="B547" s="4" t="s">
        <v>64</v>
      </c>
      <c r="C547" s="4" t="s">
        <v>96</v>
      </c>
      <c r="D547" s="4">
        <v>33.1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</row>
    <row r="548" spans="1:15" x14ac:dyDescent="0.2">
      <c r="A548" s="3" t="str">
        <f t="shared" si="8"/>
        <v>Portugal-2011-45</v>
      </c>
      <c r="B548" s="4" t="s">
        <v>65</v>
      </c>
      <c r="C548" s="4" t="s">
        <v>96</v>
      </c>
      <c r="D548" s="4">
        <v>141.84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1</v>
      </c>
      <c r="O548" s="4">
        <v>0</v>
      </c>
    </row>
    <row r="549" spans="1:15" x14ac:dyDescent="0.2">
      <c r="A549" s="3" t="str">
        <f t="shared" si="8"/>
        <v>Portugal-2011-46</v>
      </c>
      <c r="B549" s="4" t="s">
        <v>66</v>
      </c>
      <c r="C549" s="4" t="s">
        <v>96</v>
      </c>
      <c r="D549" s="4">
        <v>113.04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</row>
    <row r="550" spans="1:15" x14ac:dyDescent="0.2">
      <c r="A550" s="3" t="str">
        <f t="shared" si="8"/>
        <v>Portugal-2011-47</v>
      </c>
      <c r="B550" s="4" t="s">
        <v>67</v>
      </c>
      <c r="C550" s="4" t="s">
        <v>96</v>
      </c>
      <c r="D550" s="4">
        <v>350.43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1</v>
      </c>
    </row>
    <row r="551" spans="1:15" x14ac:dyDescent="0.2">
      <c r="A551" s="3" t="str">
        <f t="shared" si="8"/>
        <v>Portugal-2011-48</v>
      </c>
      <c r="B551" s="4" t="s">
        <v>68</v>
      </c>
      <c r="C551" s="4" t="s">
        <v>96</v>
      </c>
      <c r="D551" s="4">
        <v>205.67999999999901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</row>
    <row r="552" spans="1:15" x14ac:dyDescent="0.2">
      <c r="A552" s="3" t="str">
        <f t="shared" si="8"/>
        <v>Portugal-2011-49</v>
      </c>
      <c r="B552" s="4" t="s">
        <v>69</v>
      </c>
      <c r="C552" s="4" t="s">
        <v>96</v>
      </c>
      <c r="D552" s="4">
        <v>161.13999999999999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</row>
    <row r="553" spans="1:15" x14ac:dyDescent="0.2">
      <c r="A553" s="3" t="str">
        <f t="shared" si="8"/>
        <v>RSA-2011-41</v>
      </c>
      <c r="B553" s="4" t="s">
        <v>61</v>
      </c>
      <c r="C553" s="4" t="s">
        <v>97</v>
      </c>
      <c r="D553" s="4">
        <v>230.85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</row>
    <row r="554" spans="1:15" x14ac:dyDescent="0.2">
      <c r="A554" s="3" t="str">
        <f t="shared" si="8"/>
        <v>Saudi Arabia-2011-08</v>
      </c>
      <c r="B554" s="4" t="s">
        <v>28</v>
      </c>
      <c r="C554" s="4" t="s">
        <v>98</v>
      </c>
      <c r="D554" s="4">
        <v>30.779999999999902</v>
      </c>
      <c r="E554" s="4">
        <v>0</v>
      </c>
      <c r="F554" s="4">
        <v>0</v>
      </c>
      <c r="G554" s="4">
        <v>1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</row>
    <row r="555" spans="1:15" x14ac:dyDescent="0.2">
      <c r="A555" s="3" t="str">
        <f t="shared" si="8"/>
        <v>Saudi Arabia-2011-09</v>
      </c>
      <c r="B555" s="4" t="s">
        <v>29</v>
      </c>
      <c r="C555" s="4" t="s">
        <v>98</v>
      </c>
      <c r="D555" s="4">
        <v>-14.75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</row>
    <row r="556" spans="1:15" x14ac:dyDescent="0.2">
      <c r="A556" s="3" t="str">
        <f t="shared" si="8"/>
        <v>Singapore-2011-04</v>
      </c>
      <c r="B556" s="4" t="s">
        <v>24</v>
      </c>
      <c r="C556" s="4" t="s">
        <v>99</v>
      </c>
      <c r="D556" s="4">
        <v>374.64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</row>
    <row r="557" spans="1:15" x14ac:dyDescent="0.2">
      <c r="A557" s="3" t="str">
        <f t="shared" si="8"/>
        <v>Singapore-2011-14</v>
      </c>
      <c r="B557" s="4" t="s">
        <v>34</v>
      </c>
      <c r="C557" s="4" t="s">
        <v>99</v>
      </c>
      <c r="D557" s="4">
        <v>420.1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</row>
    <row r="558" spans="1:15" x14ac:dyDescent="0.2">
      <c r="A558" s="3" t="str">
        <f t="shared" si="8"/>
        <v>Singapore-2011-29</v>
      </c>
      <c r="B558" s="4" t="s">
        <v>49</v>
      </c>
      <c r="C558" s="4" t="s">
        <v>99</v>
      </c>
      <c r="D558" s="4">
        <v>704.08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</row>
    <row r="559" spans="1:15" x14ac:dyDescent="0.2">
      <c r="A559" s="3" t="str">
        <f t="shared" si="8"/>
        <v>Singapore-2011-41</v>
      </c>
      <c r="B559" s="4" t="s">
        <v>61</v>
      </c>
      <c r="C559" s="4" t="s">
        <v>99</v>
      </c>
      <c r="D559" s="4">
        <v>150.94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1</v>
      </c>
      <c r="N559" s="4">
        <v>0</v>
      </c>
      <c r="O559" s="4">
        <v>0</v>
      </c>
    </row>
    <row r="560" spans="1:15" x14ac:dyDescent="0.2">
      <c r="A560" s="3" t="str">
        <f t="shared" si="8"/>
        <v>Spain-2010-49</v>
      </c>
      <c r="B560" s="4" t="s">
        <v>18</v>
      </c>
      <c r="C560" s="4" t="s">
        <v>100</v>
      </c>
      <c r="D560" s="4">
        <v>4.3499999999999996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</row>
    <row r="561" spans="1:15" x14ac:dyDescent="0.2">
      <c r="A561" s="3" t="str">
        <f t="shared" si="8"/>
        <v>Spain-2010-50</v>
      </c>
      <c r="B561" s="4" t="s">
        <v>19</v>
      </c>
      <c r="C561" s="4" t="s">
        <v>100</v>
      </c>
      <c r="D561" s="4">
        <v>322.10000000000002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</row>
    <row r="562" spans="1:15" x14ac:dyDescent="0.2">
      <c r="A562" s="3" t="str">
        <f t="shared" si="8"/>
        <v>Spain-2011-01</v>
      </c>
      <c r="B562" s="4" t="s">
        <v>21</v>
      </c>
      <c r="C562" s="4" t="s">
        <v>100</v>
      </c>
      <c r="D562" s="4">
        <v>127.34</v>
      </c>
      <c r="E562" s="4">
        <v>0</v>
      </c>
      <c r="F562" s="4">
        <v>1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</row>
    <row r="563" spans="1:15" x14ac:dyDescent="0.2">
      <c r="A563" s="3" t="str">
        <f t="shared" si="8"/>
        <v>Spain-2011-02</v>
      </c>
      <c r="B563" s="4" t="s">
        <v>22</v>
      </c>
      <c r="C563" s="4" t="s">
        <v>100</v>
      </c>
      <c r="D563" s="4">
        <v>1640.75</v>
      </c>
      <c r="E563" s="4">
        <v>0</v>
      </c>
      <c r="F563" s="4">
        <v>1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</row>
    <row r="564" spans="1:15" x14ac:dyDescent="0.2">
      <c r="A564" s="3" t="str">
        <f t="shared" si="8"/>
        <v>Spain-2011-03</v>
      </c>
      <c r="B564" s="4" t="s">
        <v>23</v>
      </c>
      <c r="C564" s="4" t="s">
        <v>100</v>
      </c>
      <c r="D564" s="4">
        <v>315.219999999999</v>
      </c>
      <c r="E564" s="4">
        <v>0</v>
      </c>
      <c r="F564" s="4">
        <v>1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</row>
    <row r="565" spans="1:15" x14ac:dyDescent="0.2">
      <c r="A565" s="3" t="str">
        <f t="shared" si="8"/>
        <v>Spain-2011-04</v>
      </c>
      <c r="B565" s="4" t="s">
        <v>24</v>
      </c>
      <c r="C565" s="4" t="s">
        <v>100</v>
      </c>
      <c r="D565" s="4">
        <v>272.979999999999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</row>
    <row r="566" spans="1:15" x14ac:dyDescent="0.2">
      <c r="A566" s="3" t="str">
        <f t="shared" si="8"/>
        <v>Spain-2011-05</v>
      </c>
      <c r="B566" s="4" t="s">
        <v>25</v>
      </c>
      <c r="C566" s="4" t="s">
        <v>100</v>
      </c>
      <c r="D566" s="4">
        <v>109.53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</row>
    <row r="567" spans="1:15" x14ac:dyDescent="0.2">
      <c r="A567" s="3" t="str">
        <f t="shared" si="8"/>
        <v>Spain-2011-06</v>
      </c>
      <c r="B567" s="4" t="s">
        <v>26</v>
      </c>
      <c r="C567" s="4" t="s">
        <v>100</v>
      </c>
      <c r="D567" s="4">
        <v>93.98</v>
      </c>
      <c r="E567" s="4">
        <v>0</v>
      </c>
      <c r="F567" s="4">
        <v>0</v>
      </c>
      <c r="G567" s="4">
        <v>1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</row>
    <row r="568" spans="1:15" x14ac:dyDescent="0.2">
      <c r="A568" s="3" t="str">
        <f t="shared" si="8"/>
        <v>Spain-2011-07</v>
      </c>
      <c r="B568" s="4" t="s">
        <v>27</v>
      </c>
      <c r="C568" s="4" t="s">
        <v>100</v>
      </c>
      <c r="D568" s="4">
        <v>-2.95</v>
      </c>
      <c r="E568" s="4">
        <v>0</v>
      </c>
      <c r="F568" s="4">
        <v>0</v>
      </c>
      <c r="G568" s="4">
        <v>1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</row>
    <row r="569" spans="1:15" x14ac:dyDescent="0.2">
      <c r="A569" s="3" t="str">
        <f t="shared" si="8"/>
        <v>Spain-2011-09</v>
      </c>
      <c r="B569" s="4" t="s">
        <v>29</v>
      </c>
      <c r="C569" s="4" t="s">
        <v>100</v>
      </c>
      <c r="D569" s="4">
        <v>63.85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</row>
    <row r="570" spans="1:15" x14ac:dyDescent="0.2">
      <c r="A570" s="3" t="str">
        <f t="shared" si="8"/>
        <v>Spain-2011-10</v>
      </c>
      <c r="B570" s="4" t="s">
        <v>30</v>
      </c>
      <c r="C570" s="4" t="s">
        <v>100</v>
      </c>
      <c r="D570" s="4">
        <v>-25.5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</row>
    <row r="571" spans="1:15" x14ac:dyDescent="0.2">
      <c r="A571" s="3" t="str">
        <f t="shared" si="8"/>
        <v>Spain-2011-11</v>
      </c>
      <c r="B571" s="4" t="s">
        <v>31</v>
      </c>
      <c r="C571" s="4" t="s">
        <v>100</v>
      </c>
      <c r="D571" s="4">
        <v>184.25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</row>
    <row r="572" spans="1:15" x14ac:dyDescent="0.2">
      <c r="A572" s="3" t="str">
        <f t="shared" si="8"/>
        <v>Spain-2011-12</v>
      </c>
      <c r="B572" s="4" t="s">
        <v>32</v>
      </c>
      <c r="C572" s="4" t="s">
        <v>100</v>
      </c>
      <c r="D572" s="4">
        <v>769.45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</row>
    <row r="573" spans="1:15" x14ac:dyDescent="0.2">
      <c r="A573" s="3" t="str">
        <f t="shared" si="8"/>
        <v>Spain-2011-16</v>
      </c>
      <c r="B573" s="4" t="s">
        <v>36</v>
      </c>
      <c r="C573" s="4" t="s">
        <v>100</v>
      </c>
      <c r="D573" s="4">
        <v>181.58</v>
      </c>
      <c r="E573" s="4">
        <v>0</v>
      </c>
      <c r="F573" s="4">
        <v>0</v>
      </c>
      <c r="G573" s="4">
        <v>0</v>
      </c>
      <c r="H573" s="4">
        <v>1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</row>
    <row r="574" spans="1:15" x14ac:dyDescent="0.2">
      <c r="A574" s="3" t="str">
        <f t="shared" si="8"/>
        <v>Spain-2011-17</v>
      </c>
      <c r="B574" s="4" t="s">
        <v>37</v>
      </c>
      <c r="C574" s="4" t="s">
        <v>100</v>
      </c>
      <c r="D574" s="4">
        <v>114</v>
      </c>
      <c r="E574" s="4">
        <v>0</v>
      </c>
      <c r="F574" s="4">
        <v>0</v>
      </c>
      <c r="G574" s="4">
        <v>0</v>
      </c>
      <c r="H574" s="4">
        <v>1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</row>
    <row r="575" spans="1:15" x14ac:dyDescent="0.2">
      <c r="A575" s="3" t="str">
        <f t="shared" si="8"/>
        <v>Spain-2011-18</v>
      </c>
      <c r="B575" s="4" t="s">
        <v>38</v>
      </c>
      <c r="C575" s="4" t="s">
        <v>100</v>
      </c>
      <c r="D575" s="4">
        <v>244.12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</row>
    <row r="576" spans="1:15" x14ac:dyDescent="0.2">
      <c r="A576" s="3" t="str">
        <f t="shared" si="8"/>
        <v>Spain-2011-21</v>
      </c>
      <c r="B576" s="4" t="s">
        <v>41</v>
      </c>
      <c r="C576" s="4" t="s">
        <v>100</v>
      </c>
      <c r="D576" s="4">
        <v>20.399999999999999</v>
      </c>
      <c r="E576" s="4">
        <v>0</v>
      </c>
      <c r="F576" s="4">
        <v>0</v>
      </c>
      <c r="G576" s="4">
        <v>0</v>
      </c>
      <c r="H576" s="4">
        <v>0</v>
      </c>
      <c r="I576" s="4">
        <v>1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</row>
    <row r="577" spans="1:15" x14ac:dyDescent="0.2">
      <c r="A577" s="3" t="str">
        <f t="shared" si="8"/>
        <v>Spain-2011-22</v>
      </c>
      <c r="B577" s="4" t="s">
        <v>42</v>
      </c>
      <c r="C577" s="4" t="s">
        <v>100</v>
      </c>
      <c r="D577" s="4">
        <v>381.28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</row>
    <row r="578" spans="1:15" x14ac:dyDescent="0.2">
      <c r="A578" s="3" t="str">
        <f t="shared" si="8"/>
        <v>Spain-2011-23</v>
      </c>
      <c r="B578" s="4" t="s">
        <v>43</v>
      </c>
      <c r="C578" s="4" t="s">
        <v>100</v>
      </c>
      <c r="D578" s="4">
        <v>174.64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</row>
    <row r="579" spans="1:15" x14ac:dyDescent="0.2">
      <c r="A579" s="3" t="str">
        <f t="shared" si="8"/>
        <v>Spain-2011-24</v>
      </c>
      <c r="B579" s="4" t="s">
        <v>44</v>
      </c>
      <c r="C579" s="4" t="s">
        <v>100</v>
      </c>
      <c r="D579" s="4">
        <v>469.89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1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</row>
    <row r="580" spans="1:15" x14ac:dyDescent="0.2">
      <c r="A580" s="3" t="str">
        <f t="shared" si="8"/>
        <v>Spain-2011-25</v>
      </c>
      <c r="B580" s="4" t="s">
        <v>45</v>
      </c>
      <c r="C580" s="4" t="s">
        <v>100</v>
      </c>
      <c r="D580" s="4">
        <v>17.399999999999999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1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</row>
    <row r="581" spans="1:15" x14ac:dyDescent="0.2">
      <c r="A581" s="3" t="str">
        <f t="shared" ref="A581:A644" si="9">C581&amp;"-"&amp;B581</f>
        <v>Spain-2011-27</v>
      </c>
      <c r="B581" s="4" t="s">
        <v>47</v>
      </c>
      <c r="C581" s="4" t="s">
        <v>100</v>
      </c>
      <c r="D581" s="4">
        <v>326.56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1</v>
      </c>
      <c r="L581" s="4">
        <v>0</v>
      </c>
      <c r="M581" s="4">
        <v>0</v>
      </c>
      <c r="N581" s="4">
        <v>0</v>
      </c>
      <c r="O581" s="4">
        <v>0</v>
      </c>
    </row>
    <row r="582" spans="1:15" x14ac:dyDescent="0.2">
      <c r="A582" s="3" t="str">
        <f t="shared" si="9"/>
        <v>Spain-2011-28</v>
      </c>
      <c r="B582" s="4" t="s">
        <v>48</v>
      </c>
      <c r="C582" s="4" t="s">
        <v>100</v>
      </c>
      <c r="D582" s="4">
        <v>59.019999999999897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</row>
    <row r="583" spans="1:15" x14ac:dyDescent="0.2">
      <c r="A583" s="3" t="str">
        <f t="shared" si="9"/>
        <v>Spain-2011-29</v>
      </c>
      <c r="B583" s="4" t="s">
        <v>49</v>
      </c>
      <c r="C583" s="4" t="s">
        <v>100</v>
      </c>
      <c r="D583" s="4">
        <v>31.8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</row>
    <row r="584" spans="1:15" x14ac:dyDescent="0.2">
      <c r="A584" s="3" t="str">
        <f t="shared" si="9"/>
        <v>Spain-2011-30</v>
      </c>
      <c r="B584" s="4" t="s">
        <v>50</v>
      </c>
      <c r="C584" s="4" t="s">
        <v>100</v>
      </c>
      <c r="D584" s="4">
        <v>463.31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</row>
    <row r="585" spans="1:15" x14ac:dyDescent="0.2">
      <c r="A585" s="3" t="str">
        <f t="shared" si="9"/>
        <v>Spain-2011-31</v>
      </c>
      <c r="B585" s="4" t="s">
        <v>51</v>
      </c>
      <c r="C585" s="4" t="s">
        <v>100</v>
      </c>
      <c r="D585" s="4">
        <v>156.94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</row>
    <row r="586" spans="1:15" x14ac:dyDescent="0.2">
      <c r="A586" s="3" t="str">
        <f t="shared" si="9"/>
        <v>Spain-2011-33</v>
      </c>
      <c r="B586" s="4" t="s">
        <v>53</v>
      </c>
      <c r="C586" s="4" t="s">
        <v>100</v>
      </c>
      <c r="D586" s="4">
        <v>150.74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</row>
    <row r="587" spans="1:15" x14ac:dyDescent="0.2">
      <c r="A587" s="3" t="str">
        <f t="shared" si="9"/>
        <v>Spain-2011-34</v>
      </c>
      <c r="B587" s="4" t="s">
        <v>54</v>
      </c>
      <c r="C587" s="4" t="s">
        <v>100</v>
      </c>
      <c r="D587" s="4">
        <v>351.87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</row>
    <row r="588" spans="1:15" x14ac:dyDescent="0.2">
      <c r="A588" s="3" t="str">
        <f t="shared" si="9"/>
        <v>Spain-2011-35</v>
      </c>
      <c r="B588" s="4" t="s">
        <v>55</v>
      </c>
      <c r="C588" s="4" t="s">
        <v>100</v>
      </c>
      <c r="D588" s="4">
        <v>7.45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1</v>
      </c>
      <c r="M588" s="4">
        <v>0</v>
      </c>
      <c r="N588" s="4">
        <v>0</v>
      </c>
      <c r="O588" s="4">
        <v>0</v>
      </c>
    </row>
    <row r="589" spans="1:15" x14ac:dyDescent="0.2">
      <c r="A589" s="3" t="str">
        <f t="shared" si="9"/>
        <v>Spain-2011-36</v>
      </c>
      <c r="B589" s="4" t="s">
        <v>56</v>
      </c>
      <c r="C589" s="4" t="s">
        <v>100</v>
      </c>
      <c r="D589" s="4">
        <v>467.51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1</v>
      </c>
      <c r="M589" s="4">
        <v>0</v>
      </c>
      <c r="N589" s="4">
        <v>0</v>
      </c>
      <c r="O589" s="4">
        <v>0</v>
      </c>
    </row>
    <row r="590" spans="1:15" x14ac:dyDescent="0.2">
      <c r="A590" s="3" t="str">
        <f t="shared" si="9"/>
        <v>Spain-2011-38</v>
      </c>
      <c r="B590" s="4" t="s">
        <v>58</v>
      </c>
      <c r="C590" s="4" t="s">
        <v>100</v>
      </c>
      <c r="D590" s="4">
        <v>613.24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</row>
    <row r="591" spans="1:15" x14ac:dyDescent="0.2">
      <c r="A591" s="3" t="str">
        <f t="shared" si="9"/>
        <v>Spain-2011-39</v>
      </c>
      <c r="B591" s="4" t="s">
        <v>59</v>
      </c>
      <c r="C591" s="4" t="s">
        <v>100</v>
      </c>
      <c r="D591" s="4">
        <v>66.599999999999994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</row>
    <row r="592" spans="1:15" x14ac:dyDescent="0.2">
      <c r="A592" s="3" t="str">
        <f t="shared" si="9"/>
        <v>Spain-2011-40</v>
      </c>
      <c r="B592" s="4" t="s">
        <v>60</v>
      </c>
      <c r="C592" s="4" t="s">
        <v>100</v>
      </c>
      <c r="D592" s="4">
        <v>125.55999999999899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1</v>
      </c>
      <c r="N592" s="4">
        <v>0</v>
      </c>
      <c r="O592" s="4">
        <v>0</v>
      </c>
    </row>
    <row r="593" spans="1:15" x14ac:dyDescent="0.2">
      <c r="A593" s="3" t="str">
        <f t="shared" si="9"/>
        <v>Spain-2011-41</v>
      </c>
      <c r="B593" s="4" t="s">
        <v>61</v>
      </c>
      <c r="C593" s="4" t="s">
        <v>100</v>
      </c>
      <c r="D593" s="4">
        <v>350.4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1</v>
      </c>
      <c r="N593" s="4">
        <v>0</v>
      </c>
      <c r="O593" s="4">
        <v>0</v>
      </c>
    </row>
    <row r="594" spans="1:15" x14ac:dyDescent="0.2">
      <c r="A594" s="3" t="str">
        <f t="shared" si="9"/>
        <v>Spain-2011-42</v>
      </c>
      <c r="B594" s="4" t="s">
        <v>62</v>
      </c>
      <c r="C594" s="4" t="s">
        <v>100</v>
      </c>
      <c r="D594" s="4">
        <v>-607.41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</row>
    <row r="595" spans="1:15" x14ac:dyDescent="0.2">
      <c r="A595" s="3" t="str">
        <f t="shared" si="9"/>
        <v>Spain-2011-43</v>
      </c>
      <c r="B595" s="4" t="s">
        <v>63</v>
      </c>
      <c r="C595" s="4" t="s">
        <v>100</v>
      </c>
      <c r="D595" s="4">
        <v>457.599999999999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</row>
    <row r="596" spans="1:15" x14ac:dyDescent="0.2">
      <c r="A596" s="3" t="str">
        <f t="shared" si="9"/>
        <v>Spain-2011-44</v>
      </c>
      <c r="B596" s="4" t="s">
        <v>64</v>
      </c>
      <c r="C596" s="4" t="s">
        <v>100</v>
      </c>
      <c r="D596" s="4">
        <v>241.26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</row>
    <row r="597" spans="1:15" x14ac:dyDescent="0.2">
      <c r="A597" s="3" t="str">
        <f t="shared" si="9"/>
        <v>Spain-2011-45</v>
      </c>
      <c r="B597" s="4" t="s">
        <v>65</v>
      </c>
      <c r="C597" s="4" t="s">
        <v>100</v>
      </c>
      <c r="D597" s="4">
        <v>286.06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1</v>
      </c>
      <c r="O597" s="4">
        <v>0</v>
      </c>
    </row>
    <row r="598" spans="1:15" x14ac:dyDescent="0.2">
      <c r="A598" s="3" t="str">
        <f t="shared" si="9"/>
        <v>Spain-2011-46</v>
      </c>
      <c r="B598" s="4" t="s">
        <v>66</v>
      </c>
      <c r="C598" s="4" t="s">
        <v>100</v>
      </c>
      <c r="D598" s="4">
        <v>517.57999999999902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</row>
    <row r="599" spans="1:15" x14ac:dyDescent="0.2">
      <c r="A599" s="3" t="str">
        <f t="shared" si="9"/>
        <v>Spain-2011-47</v>
      </c>
      <c r="B599" s="4" t="s">
        <v>67</v>
      </c>
      <c r="C599" s="4" t="s">
        <v>100</v>
      </c>
      <c r="D599" s="4">
        <v>81.309999999999903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1</v>
      </c>
    </row>
    <row r="600" spans="1:15" x14ac:dyDescent="0.2">
      <c r="A600" s="3" t="str">
        <f t="shared" si="9"/>
        <v>Spain-2011-48</v>
      </c>
      <c r="B600" s="4" t="s">
        <v>68</v>
      </c>
      <c r="C600" s="4" t="s">
        <v>100</v>
      </c>
      <c r="D600" s="4">
        <v>28.29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</row>
    <row r="601" spans="1:15" x14ac:dyDescent="0.2">
      <c r="A601" s="3" t="str">
        <f t="shared" si="9"/>
        <v>Spain-2011-49</v>
      </c>
      <c r="B601" s="4" t="s">
        <v>69</v>
      </c>
      <c r="C601" s="4" t="s">
        <v>100</v>
      </c>
      <c r="D601" s="4">
        <v>132.46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</row>
    <row r="602" spans="1:15" x14ac:dyDescent="0.2">
      <c r="A602" s="3" t="str">
        <f t="shared" si="9"/>
        <v>Sweden-2010-50</v>
      </c>
      <c r="B602" s="4" t="s">
        <v>19</v>
      </c>
      <c r="C602" s="4" t="s">
        <v>101</v>
      </c>
      <c r="D602" s="4">
        <v>554.1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</row>
    <row r="603" spans="1:15" x14ac:dyDescent="0.2">
      <c r="A603" s="3" t="str">
        <f t="shared" si="9"/>
        <v>Sweden-2011-01</v>
      </c>
      <c r="B603" s="4" t="s">
        <v>21</v>
      </c>
      <c r="C603" s="4" t="s">
        <v>101</v>
      </c>
      <c r="D603" s="4">
        <v>55.08</v>
      </c>
      <c r="E603" s="4">
        <v>0</v>
      </c>
      <c r="F603" s="4">
        <v>1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</row>
    <row r="604" spans="1:15" x14ac:dyDescent="0.2">
      <c r="A604" s="3" t="str">
        <f t="shared" si="9"/>
        <v>Sweden-2011-04</v>
      </c>
      <c r="B604" s="4" t="s">
        <v>24</v>
      </c>
      <c r="C604" s="4" t="s">
        <v>101</v>
      </c>
      <c r="D604" s="4">
        <v>1227.24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</row>
    <row r="605" spans="1:15" x14ac:dyDescent="0.2">
      <c r="A605" s="3" t="str">
        <f t="shared" si="9"/>
        <v>Sweden-2011-05</v>
      </c>
      <c r="B605" s="4" t="s">
        <v>25</v>
      </c>
      <c r="C605" s="4" t="s">
        <v>101</v>
      </c>
      <c r="D605" s="4">
        <v>60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</row>
    <row r="606" spans="1:15" x14ac:dyDescent="0.2">
      <c r="A606" s="3" t="str">
        <f t="shared" si="9"/>
        <v>Sweden-2011-11</v>
      </c>
      <c r="B606" s="4" t="s">
        <v>31</v>
      </c>
      <c r="C606" s="4" t="s">
        <v>101</v>
      </c>
      <c r="D606" s="4">
        <v>1119.24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</row>
    <row r="607" spans="1:15" x14ac:dyDescent="0.2">
      <c r="A607" s="3" t="str">
        <f t="shared" si="9"/>
        <v>Sweden-2011-12</v>
      </c>
      <c r="B607" s="4" t="s">
        <v>32</v>
      </c>
      <c r="C607" s="4" t="s">
        <v>101</v>
      </c>
      <c r="D607" s="4">
        <v>48.6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</row>
    <row r="608" spans="1:15" x14ac:dyDescent="0.2">
      <c r="A608" s="3" t="str">
        <f t="shared" si="9"/>
        <v>Sweden-2011-15</v>
      </c>
      <c r="B608" s="4" t="s">
        <v>35</v>
      </c>
      <c r="C608" s="4" t="s">
        <v>101</v>
      </c>
      <c r="D608" s="4">
        <v>73.5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</row>
    <row r="609" spans="1:15" x14ac:dyDescent="0.2">
      <c r="A609" s="3" t="str">
        <f t="shared" si="9"/>
        <v>Sweden-2011-17</v>
      </c>
      <c r="B609" s="4" t="s">
        <v>37</v>
      </c>
      <c r="C609" s="4" t="s">
        <v>101</v>
      </c>
      <c r="D609" s="4">
        <v>88.2</v>
      </c>
      <c r="E609" s="4">
        <v>0</v>
      </c>
      <c r="F609" s="4">
        <v>0</v>
      </c>
      <c r="G609" s="4">
        <v>0</v>
      </c>
      <c r="H609" s="4">
        <v>1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</row>
    <row r="610" spans="1:15" x14ac:dyDescent="0.2">
      <c r="A610" s="3" t="str">
        <f t="shared" si="9"/>
        <v>Sweden-2011-19</v>
      </c>
      <c r="B610" s="4" t="s">
        <v>39</v>
      </c>
      <c r="C610" s="4" t="s">
        <v>101</v>
      </c>
      <c r="D610" s="4">
        <v>1000.04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</row>
    <row r="611" spans="1:15" x14ac:dyDescent="0.2">
      <c r="A611" s="3" t="str">
        <f t="shared" si="9"/>
        <v>Sweden-2011-20</v>
      </c>
      <c r="B611" s="4" t="s">
        <v>40</v>
      </c>
      <c r="C611" s="4" t="s">
        <v>101</v>
      </c>
      <c r="D611" s="4">
        <v>115.6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</row>
    <row r="612" spans="1:15" x14ac:dyDescent="0.2">
      <c r="A612" s="3" t="str">
        <f t="shared" si="9"/>
        <v>Sweden-2011-22</v>
      </c>
      <c r="B612" s="4" t="s">
        <v>42</v>
      </c>
      <c r="C612" s="4" t="s">
        <v>101</v>
      </c>
      <c r="D612" s="4">
        <v>59.8</v>
      </c>
      <c r="E612" s="4">
        <v>0</v>
      </c>
      <c r="F612" s="4">
        <v>0</v>
      </c>
      <c r="G612" s="4">
        <v>0</v>
      </c>
      <c r="H612" s="4">
        <v>0</v>
      </c>
      <c r="I612" s="4">
        <v>1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</row>
    <row r="613" spans="1:15" x14ac:dyDescent="0.2">
      <c r="A613" s="3" t="str">
        <f t="shared" si="9"/>
        <v>Sweden-2011-23</v>
      </c>
      <c r="B613" s="4" t="s">
        <v>43</v>
      </c>
      <c r="C613" s="4" t="s">
        <v>101</v>
      </c>
      <c r="D613" s="4">
        <v>36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</row>
    <row r="614" spans="1:15" x14ac:dyDescent="0.2">
      <c r="A614" s="3" t="str">
        <f t="shared" si="9"/>
        <v>Sweden-2011-25</v>
      </c>
      <c r="B614" s="4" t="s">
        <v>45</v>
      </c>
      <c r="C614" s="4" t="s">
        <v>101</v>
      </c>
      <c r="D614" s="4">
        <v>66.599999999999994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1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</row>
    <row r="615" spans="1:15" x14ac:dyDescent="0.2">
      <c r="A615" s="3" t="str">
        <f t="shared" si="9"/>
        <v>Sweden-2011-27</v>
      </c>
      <c r="B615" s="4" t="s">
        <v>47</v>
      </c>
      <c r="C615" s="4" t="s">
        <v>101</v>
      </c>
      <c r="D615" s="4">
        <v>430.13999999999902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1</v>
      </c>
      <c r="L615" s="4">
        <v>0</v>
      </c>
      <c r="M615" s="4">
        <v>0</v>
      </c>
      <c r="N615" s="4">
        <v>0</v>
      </c>
      <c r="O615" s="4">
        <v>0</v>
      </c>
    </row>
    <row r="616" spans="1:15" x14ac:dyDescent="0.2">
      <c r="A616" s="3" t="str">
        <f t="shared" si="9"/>
        <v>Sweden-2011-30</v>
      </c>
      <c r="B616" s="4" t="s">
        <v>50</v>
      </c>
      <c r="C616" s="4" t="s">
        <v>101</v>
      </c>
      <c r="D616" s="4">
        <v>1014.78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</row>
    <row r="617" spans="1:15" x14ac:dyDescent="0.2">
      <c r="A617" s="3" t="str">
        <f t="shared" si="9"/>
        <v>Sweden-2011-32</v>
      </c>
      <c r="B617" s="4" t="s">
        <v>52</v>
      </c>
      <c r="C617" s="4" t="s">
        <v>101</v>
      </c>
      <c r="D617" s="4">
        <v>51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</row>
    <row r="618" spans="1:15" x14ac:dyDescent="0.2">
      <c r="A618" s="3" t="str">
        <f t="shared" si="9"/>
        <v>Sweden-2011-34</v>
      </c>
      <c r="B618" s="4" t="s">
        <v>54</v>
      </c>
      <c r="C618" s="4" t="s">
        <v>101</v>
      </c>
      <c r="D618" s="4">
        <v>27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</row>
    <row r="619" spans="1:15" x14ac:dyDescent="0.2">
      <c r="A619" s="3" t="str">
        <f t="shared" si="9"/>
        <v>Sweden-2011-35</v>
      </c>
      <c r="B619" s="4" t="s">
        <v>55</v>
      </c>
      <c r="C619" s="4" t="s">
        <v>101</v>
      </c>
      <c r="D619" s="4">
        <v>75.75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1</v>
      </c>
      <c r="M619" s="4">
        <v>0</v>
      </c>
      <c r="N619" s="4">
        <v>0</v>
      </c>
      <c r="O619" s="4">
        <v>0</v>
      </c>
    </row>
    <row r="620" spans="1:15" x14ac:dyDescent="0.2">
      <c r="A620" s="3" t="str">
        <f t="shared" si="9"/>
        <v>Sweden-2011-37</v>
      </c>
      <c r="B620" s="4" t="s">
        <v>57</v>
      </c>
      <c r="C620" s="4" t="s">
        <v>101</v>
      </c>
      <c r="D620" s="4">
        <v>570.88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</row>
    <row r="621" spans="1:15" x14ac:dyDescent="0.2">
      <c r="A621" s="3" t="str">
        <f t="shared" si="9"/>
        <v>Sweden-2011-42</v>
      </c>
      <c r="B621" s="4" t="s">
        <v>62</v>
      </c>
      <c r="C621" s="4" t="s">
        <v>101</v>
      </c>
      <c r="D621" s="4">
        <v>1741.2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</row>
    <row r="622" spans="1:15" x14ac:dyDescent="0.2">
      <c r="A622" s="3" t="str">
        <f t="shared" si="9"/>
        <v>Sweden-2011-43</v>
      </c>
      <c r="B622" s="4" t="s">
        <v>63</v>
      </c>
      <c r="C622" s="4" t="s">
        <v>101</v>
      </c>
      <c r="D622" s="4">
        <v>67.319999999999993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</row>
    <row r="623" spans="1:15" x14ac:dyDescent="0.2">
      <c r="A623" s="3" t="str">
        <f t="shared" si="9"/>
        <v>Sweden-2011-44</v>
      </c>
      <c r="B623" s="4" t="s">
        <v>64</v>
      </c>
      <c r="C623" s="4" t="s">
        <v>101</v>
      </c>
      <c r="D623" s="4">
        <v>151.74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</row>
    <row r="624" spans="1:15" x14ac:dyDescent="0.2">
      <c r="A624" s="3" t="str">
        <f t="shared" si="9"/>
        <v>Sweden-2011-45</v>
      </c>
      <c r="B624" s="4" t="s">
        <v>65</v>
      </c>
      <c r="C624" s="4" t="s">
        <v>101</v>
      </c>
      <c r="D624" s="4">
        <v>17.7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0</v>
      </c>
    </row>
    <row r="625" spans="1:15" x14ac:dyDescent="0.2">
      <c r="A625" s="3" t="str">
        <f t="shared" si="9"/>
        <v>Sweden-2011-46</v>
      </c>
      <c r="B625" s="4" t="s">
        <v>66</v>
      </c>
      <c r="C625" s="4" t="s">
        <v>101</v>
      </c>
      <c r="D625" s="4">
        <v>540.88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</row>
    <row r="626" spans="1:15" x14ac:dyDescent="0.2">
      <c r="A626" s="3" t="str">
        <f t="shared" si="9"/>
        <v>Sweden-2011-47</v>
      </c>
      <c r="B626" s="4" t="s">
        <v>67</v>
      </c>
      <c r="C626" s="4" t="s">
        <v>101</v>
      </c>
      <c r="D626" s="4">
        <v>160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1</v>
      </c>
    </row>
    <row r="627" spans="1:15" x14ac:dyDescent="0.2">
      <c r="A627" s="3" t="str">
        <f t="shared" si="9"/>
        <v>Sweden-2011-49</v>
      </c>
      <c r="B627" s="4" t="s">
        <v>69</v>
      </c>
      <c r="C627" s="4" t="s">
        <v>101</v>
      </c>
      <c r="D627" s="4">
        <v>238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</row>
    <row r="628" spans="1:15" x14ac:dyDescent="0.2">
      <c r="A628" s="3" t="str">
        <f t="shared" si="9"/>
        <v>Switzerland-2010-48</v>
      </c>
      <c r="B628" s="4" t="s">
        <v>16</v>
      </c>
      <c r="C628" s="4" t="s">
        <v>102</v>
      </c>
      <c r="D628" s="4">
        <v>228.1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</row>
    <row r="629" spans="1:15" x14ac:dyDescent="0.2">
      <c r="A629" s="3" t="str">
        <f t="shared" si="9"/>
        <v>Switzerland-2010-51</v>
      </c>
      <c r="B629" s="4" t="s">
        <v>20</v>
      </c>
      <c r="C629" s="4" t="s">
        <v>102</v>
      </c>
      <c r="D629" s="4">
        <v>222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</row>
    <row r="630" spans="1:15" x14ac:dyDescent="0.2">
      <c r="A630" s="3" t="str">
        <f t="shared" si="9"/>
        <v>Switzerland-2011-03</v>
      </c>
      <c r="B630" s="4" t="s">
        <v>23</v>
      </c>
      <c r="C630" s="4" t="s">
        <v>102</v>
      </c>
      <c r="D630" s="4">
        <v>585.05999999999995</v>
      </c>
      <c r="E630" s="4">
        <v>0</v>
      </c>
      <c r="F630" s="4">
        <v>1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</row>
    <row r="631" spans="1:15" x14ac:dyDescent="0.2">
      <c r="A631" s="3" t="str">
        <f t="shared" si="9"/>
        <v>Switzerland-2011-04</v>
      </c>
      <c r="B631" s="4" t="s">
        <v>24</v>
      </c>
      <c r="C631" s="4" t="s">
        <v>102</v>
      </c>
      <c r="D631" s="4">
        <v>106.32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</row>
    <row r="632" spans="1:15" x14ac:dyDescent="0.2">
      <c r="A632" s="3" t="str">
        <f t="shared" si="9"/>
        <v>Switzerland-2011-05</v>
      </c>
      <c r="B632" s="4" t="s">
        <v>25</v>
      </c>
      <c r="C632" s="4" t="s">
        <v>102</v>
      </c>
      <c r="D632" s="4">
        <v>155.1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</row>
    <row r="633" spans="1:15" x14ac:dyDescent="0.2">
      <c r="A633" s="3" t="str">
        <f t="shared" si="9"/>
        <v>Switzerland-2011-08</v>
      </c>
      <c r="B633" s="4" t="s">
        <v>28</v>
      </c>
      <c r="C633" s="4" t="s">
        <v>102</v>
      </c>
      <c r="D633" s="4">
        <v>323.95</v>
      </c>
      <c r="E633" s="4">
        <v>0</v>
      </c>
      <c r="F633" s="4">
        <v>0</v>
      </c>
      <c r="G633" s="4">
        <v>1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</row>
    <row r="634" spans="1:15" x14ac:dyDescent="0.2">
      <c r="A634" s="3" t="str">
        <f t="shared" si="9"/>
        <v>Switzerland-2011-09</v>
      </c>
      <c r="B634" s="4" t="s">
        <v>29</v>
      </c>
      <c r="C634" s="4" t="s">
        <v>102</v>
      </c>
      <c r="D634" s="4">
        <v>105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</row>
    <row r="635" spans="1:15" x14ac:dyDescent="0.2">
      <c r="A635" s="3" t="str">
        <f t="shared" si="9"/>
        <v>Switzerland-2011-10</v>
      </c>
      <c r="B635" s="4" t="s">
        <v>30</v>
      </c>
      <c r="C635" s="4" t="s">
        <v>102</v>
      </c>
      <c r="D635" s="4">
        <v>80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</row>
    <row r="636" spans="1:15" x14ac:dyDescent="0.2">
      <c r="A636" s="3" t="str">
        <f t="shared" si="9"/>
        <v>Switzerland-2011-12</v>
      </c>
      <c r="B636" s="4" t="s">
        <v>32</v>
      </c>
      <c r="C636" s="4" t="s">
        <v>102</v>
      </c>
      <c r="D636" s="4">
        <v>159.4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</row>
    <row r="637" spans="1:15" x14ac:dyDescent="0.2">
      <c r="A637" s="3" t="str">
        <f t="shared" si="9"/>
        <v>Switzerland-2011-13</v>
      </c>
      <c r="B637" s="4" t="s">
        <v>33</v>
      </c>
      <c r="C637" s="4" t="s">
        <v>102</v>
      </c>
      <c r="D637" s="4">
        <v>149.51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</row>
    <row r="638" spans="1:15" x14ac:dyDescent="0.2">
      <c r="A638" s="3" t="str">
        <f t="shared" si="9"/>
        <v>Switzerland-2011-15</v>
      </c>
      <c r="B638" s="4" t="s">
        <v>35</v>
      </c>
      <c r="C638" s="4" t="s">
        <v>102</v>
      </c>
      <c r="D638" s="4">
        <v>146.25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</row>
    <row r="639" spans="1:15" x14ac:dyDescent="0.2">
      <c r="A639" s="3" t="str">
        <f t="shared" si="9"/>
        <v>Switzerland-2011-16</v>
      </c>
      <c r="B639" s="4" t="s">
        <v>36</v>
      </c>
      <c r="C639" s="4" t="s">
        <v>102</v>
      </c>
      <c r="D639" s="4">
        <v>159.69</v>
      </c>
      <c r="E639" s="4">
        <v>0</v>
      </c>
      <c r="F639" s="4">
        <v>0</v>
      </c>
      <c r="G639" s="4">
        <v>0</v>
      </c>
      <c r="H639" s="4">
        <v>1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</row>
    <row r="640" spans="1:15" x14ac:dyDescent="0.2">
      <c r="A640" s="3" t="str">
        <f t="shared" si="9"/>
        <v>Switzerland-2011-18</v>
      </c>
      <c r="B640" s="4" t="s">
        <v>38</v>
      </c>
      <c r="C640" s="4" t="s">
        <v>102</v>
      </c>
      <c r="D640" s="4">
        <v>418.11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</row>
    <row r="641" spans="1:15" x14ac:dyDescent="0.2">
      <c r="A641" s="3" t="str">
        <f t="shared" si="9"/>
        <v>Switzerland-2011-19</v>
      </c>
      <c r="B641" s="4" t="s">
        <v>39</v>
      </c>
      <c r="C641" s="4" t="s">
        <v>102</v>
      </c>
      <c r="D641" s="4">
        <v>126.9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</row>
    <row r="642" spans="1:15" x14ac:dyDescent="0.2">
      <c r="A642" s="3" t="str">
        <f t="shared" si="9"/>
        <v>Switzerland-2011-22</v>
      </c>
      <c r="B642" s="4" t="s">
        <v>42</v>
      </c>
      <c r="C642" s="4" t="s">
        <v>102</v>
      </c>
      <c r="D642" s="4">
        <v>117.80999999999899</v>
      </c>
      <c r="E642" s="4">
        <v>0</v>
      </c>
      <c r="F642" s="4">
        <v>0</v>
      </c>
      <c r="G642" s="4">
        <v>0</v>
      </c>
      <c r="H642" s="4">
        <v>0</v>
      </c>
      <c r="I642" s="4">
        <v>1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</row>
    <row r="643" spans="1:15" x14ac:dyDescent="0.2">
      <c r="A643" s="3" t="str">
        <f t="shared" si="9"/>
        <v>Switzerland-2011-23</v>
      </c>
      <c r="B643" s="4" t="s">
        <v>43</v>
      </c>
      <c r="C643" s="4" t="s">
        <v>102</v>
      </c>
      <c r="D643" s="4">
        <v>1553.08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</row>
    <row r="644" spans="1:15" x14ac:dyDescent="0.2">
      <c r="A644" s="3" t="str">
        <f t="shared" si="9"/>
        <v>Switzerland-2011-25</v>
      </c>
      <c r="B644" s="4" t="s">
        <v>45</v>
      </c>
      <c r="C644" s="4" t="s">
        <v>102</v>
      </c>
      <c r="D644" s="4">
        <v>233.04999999999899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1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</row>
    <row r="645" spans="1:15" x14ac:dyDescent="0.2">
      <c r="A645" s="3" t="str">
        <f t="shared" ref="A645:A708" si="10">C645&amp;"-"&amp;B645</f>
        <v>Switzerland-2011-26</v>
      </c>
      <c r="B645" s="4" t="s">
        <v>46</v>
      </c>
      <c r="C645" s="4" t="s">
        <v>102</v>
      </c>
      <c r="D645" s="4">
        <v>116.4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1</v>
      </c>
      <c r="L645" s="4">
        <v>0</v>
      </c>
      <c r="M645" s="4">
        <v>0</v>
      </c>
      <c r="N645" s="4">
        <v>0</v>
      </c>
      <c r="O645" s="4">
        <v>0</v>
      </c>
    </row>
    <row r="646" spans="1:15" x14ac:dyDescent="0.2">
      <c r="A646" s="3" t="str">
        <f t="shared" si="10"/>
        <v>Switzerland-2011-27</v>
      </c>
      <c r="B646" s="4" t="s">
        <v>47</v>
      </c>
      <c r="C646" s="4" t="s">
        <v>102</v>
      </c>
      <c r="D646" s="4">
        <v>52.89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1</v>
      </c>
      <c r="L646" s="4">
        <v>0</v>
      </c>
      <c r="M646" s="4">
        <v>0</v>
      </c>
      <c r="N646" s="4">
        <v>0</v>
      </c>
      <c r="O646" s="4">
        <v>0</v>
      </c>
    </row>
    <row r="647" spans="1:15" x14ac:dyDescent="0.2">
      <c r="A647" s="3" t="str">
        <f t="shared" si="10"/>
        <v>Switzerland-2011-30</v>
      </c>
      <c r="B647" s="4" t="s">
        <v>50</v>
      </c>
      <c r="C647" s="4" t="s">
        <v>102</v>
      </c>
      <c r="D647" s="4">
        <v>542.15999999999894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</row>
    <row r="648" spans="1:15" x14ac:dyDescent="0.2">
      <c r="A648" s="3" t="str">
        <f t="shared" si="10"/>
        <v>Switzerland-2011-31</v>
      </c>
      <c r="B648" s="4" t="s">
        <v>51</v>
      </c>
      <c r="C648" s="4" t="s">
        <v>102</v>
      </c>
      <c r="D648" s="4">
        <v>830.98999999999899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</row>
    <row r="649" spans="1:15" x14ac:dyDescent="0.2">
      <c r="A649" s="3" t="str">
        <f t="shared" si="10"/>
        <v>Switzerland-2011-32</v>
      </c>
      <c r="B649" s="4" t="s">
        <v>52</v>
      </c>
      <c r="C649" s="4" t="s">
        <v>102</v>
      </c>
      <c r="D649" s="4">
        <v>43.2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</row>
    <row r="650" spans="1:15" x14ac:dyDescent="0.2">
      <c r="A650" s="3" t="str">
        <f t="shared" si="10"/>
        <v>Switzerland-2011-33</v>
      </c>
      <c r="B650" s="4" t="s">
        <v>53</v>
      </c>
      <c r="C650" s="4" t="s">
        <v>102</v>
      </c>
      <c r="D650" s="4">
        <v>84.479999999999905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</row>
    <row r="651" spans="1:15" x14ac:dyDescent="0.2">
      <c r="A651" s="3" t="str">
        <f t="shared" si="10"/>
        <v>Switzerland-2011-34</v>
      </c>
      <c r="B651" s="4" t="s">
        <v>54</v>
      </c>
      <c r="C651" s="4" t="s">
        <v>102</v>
      </c>
      <c r="D651" s="4">
        <v>-15.35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</row>
    <row r="652" spans="1:15" x14ac:dyDescent="0.2">
      <c r="A652" s="3" t="str">
        <f t="shared" si="10"/>
        <v>Switzerland-2011-37</v>
      </c>
      <c r="B652" s="4" t="s">
        <v>57</v>
      </c>
      <c r="C652" s="4" t="s">
        <v>102</v>
      </c>
      <c r="D652" s="4">
        <v>99.54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</row>
    <row r="653" spans="1:15" x14ac:dyDescent="0.2">
      <c r="A653" s="3" t="str">
        <f t="shared" si="10"/>
        <v>Switzerland-2011-38</v>
      </c>
      <c r="B653" s="4" t="s">
        <v>58</v>
      </c>
      <c r="C653" s="4" t="s">
        <v>102</v>
      </c>
      <c r="D653" s="4">
        <v>791.38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</row>
    <row r="654" spans="1:15" x14ac:dyDescent="0.2">
      <c r="A654" s="3" t="str">
        <f t="shared" si="10"/>
        <v>Switzerland-2011-39</v>
      </c>
      <c r="B654" s="4" t="s">
        <v>59</v>
      </c>
      <c r="C654" s="4" t="s">
        <v>102</v>
      </c>
      <c r="D654" s="4">
        <v>337.09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</row>
    <row r="655" spans="1:15" x14ac:dyDescent="0.2">
      <c r="A655" s="3" t="str">
        <f t="shared" si="10"/>
        <v>Switzerland-2011-40</v>
      </c>
      <c r="B655" s="4" t="s">
        <v>60</v>
      </c>
      <c r="C655" s="4" t="s">
        <v>102</v>
      </c>
      <c r="D655" s="4">
        <v>511.29999999999899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1</v>
      </c>
      <c r="N655" s="4">
        <v>0</v>
      </c>
      <c r="O655" s="4">
        <v>0</v>
      </c>
    </row>
    <row r="656" spans="1:15" x14ac:dyDescent="0.2">
      <c r="A656" s="3" t="str">
        <f t="shared" si="10"/>
        <v>Switzerland-2011-41</v>
      </c>
      <c r="B656" s="4" t="s">
        <v>61</v>
      </c>
      <c r="C656" s="4" t="s">
        <v>102</v>
      </c>
      <c r="D656" s="4">
        <v>335.3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1</v>
      </c>
      <c r="N656" s="4">
        <v>0</v>
      </c>
      <c r="O656" s="4">
        <v>0</v>
      </c>
    </row>
    <row r="657" spans="1:15" x14ac:dyDescent="0.2">
      <c r="A657" s="3" t="str">
        <f t="shared" si="10"/>
        <v>Switzerland-2011-43</v>
      </c>
      <c r="B657" s="4" t="s">
        <v>63</v>
      </c>
      <c r="C657" s="4" t="s">
        <v>102</v>
      </c>
      <c r="D657" s="4">
        <v>395.28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</row>
    <row r="658" spans="1:15" x14ac:dyDescent="0.2">
      <c r="A658" s="3" t="str">
        <f t="shared" si="10"/>
        <v>Switzerland-2011-44</v>
      </c>
      <c r="B658" s="4" t="s">
        <v>64</v>
      </c>
      <c r="C658" s="4" t="s">
        <v>102</v>
      </c>
      <c r="D658" s="4">
        <v>1174.50999999999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</row>
    <row r="659" spans="1:15" x14ac:dyDescent="0.2">
      <c r="A659" s="3" t="str">
        <f t="shared" si="10"/>
        <v>Switzerland-2011-45</v>
      </c>
      <c r="B659" s="4" t="s">
        <v>65</v>
      </c>
      <c r="C659" s="4" t="s">
        <v>102</v>
      </c>
      <c r="D659" s="4">
        <v>34.35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1</v>
      </c>
      <c r="O659" s="4">
        <v>0</v>
      </c>
    </row>
    <row r="660" spans="1:15" x14ac:dyDescent="0.2">
      <c r="A660" s="3" t="str">
        <f t="shared" si="10"/>
        <v>Switzerland-2011-46</v>
      </c>
      <c r="B660" s="4" t="s">
        <v>66</v>
      </c>
      <c r="C660" s="4" t="s">
        <v>102</v>
      </c>
      <c r="D660" s="4">
        <v>176.64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</row>
    <row r="661" spans="1:15" x14ac:dyDescent="0.2">
      <c r="A661" s="3" t="str">
        <f t="shared" si="10"/>
        <v>Switzerland-2011-47</v>
      </c>
      <c r="B661" s="4" t="s">
        <v>67</v>
      </c>
      <c r="C661" s="4" t="s">
        <v>102</v>
      </c>
      <c r="D661" s="4">
        <v>69.55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1</v>
      </c>
    </row>
    <row r="662" spans="1:15" x14ac:dyDescent="0.2">
      <c r="A662" s="3" t="str">
        <f t="shared" si="10"/>
        <v>Switzerland-2011-48</v>
      </c>
      <c r="B662" s="4" t="s">
        <v>68</v>
      </c>
      <c r="C662" s="4" t="s">
        <v>102</v>
      </c>
      <c r="D662" s="4">
        <v>20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</row>
    <row r="663" spans="1:15" x14ac:dyDescent="0.2">
      <c r="A663" s="3" t="str">
        <f t="shared" si="10"/>
        <v>United Arab Emirates-2011-07</v>
      </c>
      <c r="B663" s="4" t="s">
        <v>27</v>
      </c>
      <c r="C663" s="4" t="s">
        <v>103</v>
      </c>
      <c r="D663" s="4">
        <v>214.26</v>
      </c>
      <c r="E663" s="4">
        <v>0</v>
      </c>
      <c r="F663" s="4">
        <v>0</v>
      </c>
      <c r="G663" s="4">
        <v>1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</row>
    <row r="664" spans="1:15" x14ac:dyDescent="0.2">
      <c r="A664" s="3" t="str">
        <f t="shared" si="10"/>
        <v>United Arab Emirates-2011-35</v>
      </c>
      <c r="B664" s="4" t="s">
        <v>55</v>
      </c>
      <c r="C664" s="4" t="s">
        <v>103</v>
      </c>
      <c r="D664" s="4">
        <v>232.62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0</v>
      </c>
      <c r="O664" s="4">
        <v>0</v>
      </c>
    </row>
    <row r="665" spans="1:15" x14ac:dyDescent="0.2">
      <c r="A665" s="3" t="str">
        <f t="shared" si="10"/>
        <v>United Kingdom-2010-48</v>
      </c>
      <c r="B665" s="4" t="s">
        <v>16</v>
      </c>
      <c r="C665" s="4" t="s">
        <v>104</v>
      </c>
      <c r="D665" s="4">
        <v>23539.51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</row>
    <row r="666" spans="1:15" x14ac:dyDescent="0.2">
      <c r="A666" s="3" t="str">
        <f t="shared" si="10"/>
        <v>United Kingdom-2010-49</v>
      </c>
      <c r="B666" s="4" t="s">
        <v>18</v>
      </c>
      <c r="C666" s="4" t="s">
        <v>104</v>
      </c>
      <c r="D666" s="4">
        <v>34001.790000000103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</row>
    <row r="667" spans="1:15" x14ac:dyDescent="0.2">
      <c r="A667" s="3" t="str">
        <f t="shared" si="10"/>
        <v>United Kingdom-2010-50</v>
      </c>
      <c r="B667" s="4" t="s">
        <v>19</v>
      </c>
      <c r="C667" s="4" t="s">
        <v>104</v>
      </c>
      <c r="D667" s="4">
        <v>27479.82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</row>
    <row r="668" spans="1:15" x14ac:dyDescent="0.2">
      <c r="A668" s="3" t="str">
        <f t="shared" si="10"/>
        <v>United Kingdom-2010-51</v>
      </c>
      <c r="B668" s="4" t="s">
        <v>20</v>
      </c>
      <c r="C668" s="4" t="s">
        <v>104</v>
      </c>
      <c r="D668" s="4">
        <v>6246.0899999999901</v>
      </c>
      <c r="E668" s="4">
        <v>1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</row>
    <row r="669" spans="1:15" x14ac:dyDescent="0.2">
      <c r="A669" s="3" t="str">
        <f t="shared" si="10"/>
        <v>United Kingdom-2011-01</v>
      </c>
      <c r="B669" s="4" t="s">
        <v>21</v>
      </c>
      <c r="C669" s="4" t="s">
        <v>104</v>
      </c>
      <c r="D669" s="4">
        <v>17336.41</v>
      </c>
      <c r="E669" s="4">
        <v>0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</row>
    <row r="670" spans="1:15" x14ac:dyDescent="0.2">
      <c r="A670" s="3" t="str">
        <f t="shared" si="10"/>
        <v>United Kingdom-2011-02</v>
      </c>
      <c r="B670" s="4" t="s">
        <v>22</v>
      </c>
      <c r="C670" s="4" t="s">
        <v>104</v>
      </c>
      <c r="D670" s="4">
        <v>25401.22</v>
      </c>
      <c r="E670" s="4">
        <v>0</v>
      </c>
      <c r="F670" s="4">
        <v>1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</row>
    <row r="671" spans="1:15" x14ac:dyDescent="0.2">
      <c r="A671" s="3" t="str">
        <f t="shared" si="10"/>
        <v>United Kingdom-2011-03</v>
      </c>
      <c r="B671" s="4" t="s">
        <v>23</v>
      </c>
      <c r="C671" s="4" t="s">
        <v>104</v>
      </c>
      <c r="D671" s="4">
        <v>12969.81</v>
      </c>
      <c r="E671" s="4">
        <v>0</v>
      </c>
      <c r="F671" s="4">
        <v>1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</row>
    <row r="672" spans="1:15" x14ac:dyDescent="0.2">
      <c r="A672" s="3" t="str">
        <f t="shared" si="10"/>
        <v>United Kingdom-2011-04</v>
      </c>
      <c r="B672" s="4" t="s">
        <v>24</v>
      </c>
      <c r="C672" s="4" t="s">
        <v>104</v>
      </c>
      <c r="D672" s="4">
        <v>16292.67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</row>
    <row r="673" spans="1:15" x14ac:dyDescent="0.2">
      <c r="A673" s="3" t="str">
        <f t="shared" si="10"/>
        <v>United Kingdom-2011-05</v>
      </c>
      <c r="B673" s="4" t="s">
        <v>25</v>
      </c>
      <c r="C673" s="4" t="s">
        <v>104</v>
      </c>
      <c r="D673" s="4">
        <v>17855.759999999998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</row>
    <row r="674" spans="1:15" x14ac:dyDescent="0.2">
      <c r="A674" s="3" t="str">
        <f t="shared" si="10"/>
        <v>United Kingdom-2011-06</v>
      </c>
      <c r="B674" s="4" t="s">
        <v>26</v>
      </c>
      <c r="C674" s="4" t="s">
        <v>104</v>
      </c>
      <c r="D674" s="4">
        <v>17879.55</v>
      </c>
      <c r="E674" s="4">
        <v>0</v>
      </c>
      <c r="F674" s="4">
        <v>0</v>
      </c>
      <c r="G674" s="4">
        <v>1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</row>
    <row r="675" spans="1:15" x14ac:dyDescent="0.2">
      <c r="A675" s="3" t="str">
        <f t="shared" si="10"/>
        <v>United Kingdom-2011-07</v>
      </c>
      <c r="B675" s="4" t="s">
        <v>27</v>
      </c>
      <c r="C675" s="4" t="s">
        <v>104</v>
      </c>
      <c r="D675" s="4">
        <v>18390</v>
      </c>
      <c r="E675" s="4">
        <v>0</v>
      </c>
      <c r="F675" s="4">
        <v>0</v>
      </c>
      <c r="G675" s="4">
        <v>1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</row>
    <row r="676" spans="1:15" x14ac:dyDescent="0.2">
      <c r="A676" s="3" t="str">
        <f t="shared" si="10"/>
        <v>United Kingdom-2011-08</v>
      </c>
      <c r="B676" s="4" t="s">
        <v>28</v>
      </c>
      <c r="C676" s="4" t="s">
        <v>104</v>
      </c>
      <c r="D676" s="4">
        <v>20495.27</v>
      </c>
      <c r="E676" s="4">
        <v>0</v>
      </c>
      <c r="F676" s="4">
        <v>0</v>
      </c>
      <c r="G676" s="4">
        <v>1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</row>
    <row r="677" spans="1:15" x14ac:dyDescent="0.2">
      <c r="A677" s="3" t="str">
        <f t="shared" si="10"/>
        <v>United Kingdom-2011-09</v>
      </c>
      <c r="B677" s="4" t="s">
        <v>29</v>
      </c>
      <c r="C677" s="4" t="s">
        <v>104</v>
      </c>
      <c r="D677" s="4">
        <v>14579.529999999901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</row>
    <row r="678" spans="1:15" x14ac:dyDescent="0.2">
      <c r="A678" s="3" t="str">
        <f t="shared" si="10"/>
        <v>United Kingdom-2011-10</v>
      </c>
      <c r="B678" s="4" t="s">
        <v>30</v>
      </c>
      <c r="C678" s="4" t="s">
        <v>104</v>
      </c>
      <c r="D678" s="4">
        <v>19389.400000000001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</row>
    <row r="679" spans="1:15" x14ac:dyDescent="0.2">
      <c r="A679" s="3" t="str">
        <f t="shared" si="10"/>
        <v>United Kingdom-2011-11</v>
      </c>
      <c r="B679" s="4" t="s">
        <v>31</v>
      </c>
      <c r="C679" s="4" t="s">
        <v>104</v>
      </c>
      <c r="D679" s="4">
        <v>22687.07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</row>
    <row r="680" spans="1:15" x14ac:dyDescent="0.2">
      <c r="A680" s="3" t="str">
        <f t="shared" si="10"/>
        <v>United Kingdom-2011-12</v>
      </c>
      <c r="B680" s="4" t="s">
        <v>32</v>
      </c>
      <c r="C680" s="4" t="s">
        <v>104</v>
      </c>
      <c r="D680" s="4">
        <v>22860.76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</row>
    <row r="681" spans="1:15" x14ac:dyDescent="0.2">
      <c r="A681" s="3" t="str">
        <f t="shared" si="10"/>
        <v>United Kingdom-2011-13</v>
      </c>
      <c r="B681" s="4" t="s">
        <v>33</v>
      </c>
      <c r="C681" s="4" t="s">
        <v>104</v>
      </c>
      <c r="D681" s="4">
        <v>20977.94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</row>
    <row r="682" spans="1:15" x14ac:dyDescent="0.2">
      <c r="A682" s="3" t="str">
        <f t="shared" si="10"/>
        <v>United Kingdom-2011-14</v>
      </c>
      <c r="B682" s="4" t="s">
        <v>34</v>
      </c>
      <c r="C682" s="4" t="s">
        <v>104</v>
      </c>
      <c r="D682" s="4">
        <v>19232.2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</row>
    <row r="683" spans="1:15" x14ac:dyDescent="0.2">
      <c r="A683" s="3" t="str">
        <f t="shared" si="10"/>
        <v>United Kingdom-2011-15</v>
      </c>
      <c r="B683" s="4" t="s">
        <v>35</v>
      </c>
      <c r="C683" s="4" t="s">
        <v>104</v>
      </c>
      <c r="D683" s="4">
        <v>24817.19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</row>
    <row r="684" spans="1:15" x14ac:dyDescent="0.2">
      <c r="A684" s="3" t="str">
        <f t="shared" si="10"/>
        <v>United Kingdom-2011-16</v>
      </c>
      <c r="B684" s="4" t="s">
        <v>36</v>
      </c>
      <c r="C684" s="4" t="s">
        <v>104</v>
      </c>
      <c r="D684" s="4">
        <v>20125.8</v>
      </c>
      <c r="E684" s="4">
        <v>0</v>
      </c>
      <c r="F684" s="4">
        <v>0</v>
      </c>
      <c r="G684" s="4">
        <v>0</v>
      </c>
      <c r="H684" s="4">
        <v>1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</row>
    <row r="685" spans="1:15" x14ac:dyDescent="0.2">
      <c r="A685" s="3" t="str">
        <f t="shared" si="10"/>
        <v>United Kingdom-2011-17</v>
      </c>
      <c r="B685" s="4" t="s">
        <v>37</v>
      </c>
      <c r="C685" s="4" t="s">
        <v>104</v>
      </c>
      <c r="D685" s="4">
        <v>13105.49</v>
      </c>
      <c r="E685" s="4">
        <v>0</v>
      </c>
      <c r="F685" s="4">
        <v>0</v>
      </c>
      <c r="G685" s="4">
        <v>0</v>
      </c>
      <c r="H685" s="4">
        <v>1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</row>
    <row r="686" spans="1:15" x14ac:dyDescent="0.2">
      <c r="A686" s="3" t="str">
        <f t="shared" si="10"/>
        <v>United Kingdom-2011-18</v>
      </c>
      <c r="B686" s="4" t="s">
        <v>38</v>
      </c>
      <c r="C686" s="4" t="s">
        <v>104</v>
      </c>
      <c r="D686" s="4">
        <v>20180.519999999899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</row>
    <row r="687" spans="1:15" x14ac:dyDescent="0.2">
      <c r="A687" s="3" t="str">
        <f t="shared" si="10"/>
        <v>United Kingdom-2011-19</v>
      </c>
      <c r="B687" s="4" t="s">
        <v>39</v>
      </c>
      <c r="C687" s="4" t="s">
        <v>104</v>
      </c>
      <c r="D687" s="4">
        <v>24501.05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</row>
    <row r="688" spans="1:15" x14ac:dyDescent="0.2">
      <c r="A688" s="3" t="str">
        <f t="shared" si="10"/>
        <v>United Kingdom-2011-20</v>
      </c>
      <c r="B688" s="4" t="s">
        <v>40</v>
      </c>
      <c r="C688" s="4" t="s">
        <v>104</v>
      </c>
      <c r="D688" s="4">
        <v>33125.719999999899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</row>
    <row r="689" spans="1:15" x14ac:dyDescent="0.2">
      <c r="A689" s="3" t="str">
        <f t="shared" si="10"/>
        <v>United Kingdom-2011-21</v>
      </c>
      <c r="B689" s="4" t="s">
        <v>41</v>
      </c>
      <c r="C689" s="4" t="s">
        <v>104</v>
      </c>
      <c r="D689" s="4">
        <v>19084.310000000001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</row>
    <row r="690" spans="1:15" x14ac:dyDescent="0.2">
      <c r="A690" s="3" t="str">
        <f t="shared" si="10"/>
        <v>United Kingdom-2011-22</v>
      </c>
      <c r="B690" s="4" t="s">
        <v>42</v>
      </c>
      <c r="C690" s="4" t="s">
        <v>104</v>
      </c>
      <c r="D690" s="4">
        <v>16454.93</v>
      </c>
      <c r="E690" s="4">
        <v>0</v>
      </c>
      <c r="F690" s="4">
        <v>0</v>
      </c>
      <c r="G690" s="4">
        <v>0</v>
      </c>
      <c r="H690" s="4">
        <v>0</v>
      </c>
      <c r="I690" s="4">
        <v>1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</row>
    <row r="691" spans="1:15" x14ac:dyDescent="0.2">
      <c r="A691" s="3" t="str">
        <f t="shared" si="10"/>
        <v>United Kingdom-2011-23</v>
      </c>
      <c r="B691" s="4" t="s">
        <v>43</v>
      </c>
      <c r="C691" s="4" t="s">
        <v>104</v>
      </c>
      <c r="D691" s="4">
        <v>24848.2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</row>
    <row r="692" spans="1:15" x14ac:dyDescent="0.2">
      <c r="A692" s="3" t="str">
        <f t="shared" si="10"/>
        <v>United Kingdom-2011-24</v>
      </c>
      <c r="B692" s="4" t="s">
        <v>44</v>
      </c>
      <c r="C692" s="4" t="s">
        <v>104</v>
      </c>
      <c r="D692" s="4">
        <v>20544.740000000002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1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</row>
    <row r="693" spans="1:15" x14ac:dyDescent="0.2">
      <c r="A693" s="3" t="str">
        <f t="shared" si="10"/>
        <v>United Kingdom-2011-25</v>
      </c>
      <c r="B693" s="4" t="s">
        <v>45</v>
      </c>
      <c r="C693" s="4" t="s">
        <v>104</v>
      </c>
      <c r="D693" s="4">
        <v>17298.639999999901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1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</row>
    <row r="694" spans="1:15" x14ac:dyDescent="0.2">
      <c r="A694" s="3" t="str">
        <f t="shared" si="10"/>
        <v>United Kingdom-2011-26</v>
      </c>
      <c r="B694" s="4" t="s">
        <v>46</v>
      </c>
      <c r="C694" s="4" t="s">
        <v>104</v>
      </c>
      <c r="D694" s="4">
        <v>14938.06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1</v>
      </c>
      <c r="L694" s="4">
        <v>0</v>
      </c>
      <c r="M694" s="4">
        <v>0</v>
      </c>
      <c r="N694" s="4">
        <v>0</v>
      </c>
      <c r="O694" s="4">
        <v>0</v>
      </c>
    </row>
    <row r="695" spans="1:15" x14ac:dyDescent="0.2">
      <c r="A695" s="3" t="str">
        <f t="shared" si="10"/>
        <v>United Kingdom-2011-27</v>
      </c>
      <c r="B695" s="4" t="s">
        <v>47</v>
      </c>
      <c r="C695" s="4" t="s">
        <v>104</v>
      </c>
      <c r="D695" s="4">
        <v>26399.95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1</v>
      </c>
      <c r="L695" s="4">
        <v>0</v>
      </c>
      <c r="M695" s="4">
        <v>0</v>
      </c>
      <c r="N695" s="4">
        <v>0</v>
      </c>
      <c r="O695" s="4">
        <v>0</v>
      </c>
    </row>
    <row r="696" spans="1:15" x14ac:dyDescent="0.2">
      <c r="A696" s="3" t="str">
        <f t="shared" si="10"/>
        <v>United Kingdom-2011-28</v>
      </c>
      <c r="B696" s="4" t="s">
        <v>48</v>
      </c>
      <c r="C696" s="4" t="s">
        <v>104</v>
      </c>
      <c r="D696" s="4">
        <v>18782.59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</row>
    <row r="697" spans="1:15" x14ac:dyDescent="0.2">
      <c r="A697" s="3" t="str">
        <f t="shared" si="10"/>
        <v>United Kingdom-2011-29</v>
      </c>
      <c r="B697" s="4" t="s">
        <v>49</v>
      </c>
      <c r="C697" s="4" t="s">
        <v>104</v>
      </c>
      <c r="D697" s="4">
        <v>20493.3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</row>
    <row r="698" spans="1:15" x14ac:dyDescent="0.2">
      <c r="A698" s="3" t="str">
        <f t="shared" si="10"/>
        <v>United Kingdom-2011-30</v>
      </c>
      <c r="B698" s="4" t="s">
        <v>50</v>
      </c>
      <c r="C698" s="4" t="s">
        <v>104</v>
      </c>
      <c r="D698" s="4">
        <v>20186.830000000002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</row>
    <row r="699" spans="1:15" x14ac:dyDescent="0.2">
      <c r="A699" s="3" t="str">
        <f t="shared" si="10"/>
        <v>United Kingdom-2011-31</v>
      </c>
      <c r="B699" s="4" t="s">
        <v>51</v>
      </c>
      <c r="C699" s="4" t="s">
        <v>104</v>
      </c>
      <c r="D699" s="4">
        <v>29819.5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</row>
    <row r="700" spans="1:15" x14ac:dyDescent="0.2">
      <c r="A700" s="3" t="str">
        <f t="shared" si="10"/>
        <v>United Kingdom-2011-32</v>
      </c>
      <c r="B700" s="4" t="s">
        <v>52</v>
      </c>
      <c r="C700" s="4" t="s">
        <v>104</v>
      </c>
      <c r="D700" s="4">
        <v>21266.139999999901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</row>
    <row r="701" spans="1:15" x14ac:dyDescent="0.2">
      <c r="A701" s="3" t="str">
        <f t="shared" si="10"/>
        <v>United Kingdom-2011-33</v>
      </c>
      <c r="B701" s="4" t="s">
        <v>53</v>
      </c>
      <c r="C701" s="4" t="s">
        <v>104</v>
      </c>
      <c r="D701" s="4">
        <v>24227.55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</row>
    <row r="702" spans="1:15" x14ac:dyDescent="0.2">
      <c r="A702" s="3" t="str">
        <f t="shared" si="10"/>
        <v>United Kingdom-2011-34</v>
      </c>
      <c r="B702" s="4" t="s">
        <v>54</v>
      </c>
      <c r="C702" s="4" t="s">
        <v>104</v>
      </c>
      <c r="D702" s="4">
        <v>23326.61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</row>
    <row r="703" spans="1:15" x14ac:dyDescent="0.2">
      <c r="A703" s="3" t="str">
        <f t="shared" si="10"/>
        <v>United Kingdom-2011-35</v>
      </c>
      <c r="B703" s="4" t="s">
        <v>55</v>
      </c>
      <c r="C703" s="4" t="s">
        <v>104</v>
      </c>
      <c r="D703" s="4">
        <v>13021.879999999899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1</v>
      </c>
      <c r="M703" s="4">
        <v>0</v>
      </c>
      <c r="N703" s="4">
        <v>0</v>
      </c>
      <c r="O703" s="4">
        <v>0</v>
      </c>
    </row>
    <row r="704" spans="1:15" x14ac:dyDescent="0.2">
      <c r="A704" s="3" t="str">
        <f t="shared" si="10"/>
        <v>United Kingdom-2011-36</v>
      </c>
      <c r="B704" s="4" t="s">
        <v>56</v>
      </c>
      <c r="C704" s="4" t="s">
        <v>104</v>
      </c>
      <c r="D704" s="4">
        <v>26771.07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1</v>
      </c>
      <c r="M704" s="4">
        <v>0</v>
      </c>
      <c r="N704" s="4">
        <v>0</v>
      </c>
      <c r="O704" s="4">
        <v>0</v>
      </c>
    </row>
    <row r="705" spans="1:15" x14ac:dyDescent="0.2">
      <c r="A705" s="3" t="str">
        <f t="shared" si="10"/>
        <v>United Kingdom-2011-37</v>
      </c>
      <c r="B705" s="4" t="s">
        <v>57</v>
      </c>
      <c r="C705" s="4" t="s">
        <v>104</v>
      </c>
      <c r="D705" s="4">
        <v>36420.25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</row>
    <row r="706" spans="1:15" x14ac:dyDescent="0.2">
      <c r="A706" s="3" t="str">
        <f t="shared" si="10"/>
        <v>United Kingdom-2011-38</v>
      </c>
      <c r="B706" s="4" t="s">
        <v>58</v>
      </c>
      <c r="C706" s="4" t="s">
        <v>104</v>
      </c>
      <c r="D706" s="4">
        <v>45716.87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</row>
    <row r="707" spans="1:15" x14ac:dyDescent="0.2">
      <c r="A707" s="3" t="str">
        <f t="shared" si="10"/>
        <v>United Kingdom-2011-39</v>
      </c>
      <c r="B707" s="4" t="s">
        <v>59</v>
      </c>
      <c r="C707" s="4" t="s">
        <v>104</v>
      </c>
      <c r="D707" s="4">
        <v>38518.741000000002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</row>
    <row r="708" spans="1:15" x14ac:dyDescent="0.2">
      <c r="A708" s="3" t="str">
        <f t="shared" si="10"/>
        <v>United Kingdom-2011-40</v>
      </c>
      <c r="B708" s="4" t="s">
        <v>60</v>
      </c>
      <c r="C708" s="4" t="s">
        <v>104</v>
      </c>
      <c r="D708" s="4">
        <v>48996.659999999902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1</v>
      </c>
      <c r="N708" s="4">
        <v>0</v>
      </c>
      <c r="O708" s="4">
        <v>0</v>
      </c>
    </row>
    <row r="709" spans="1:15" x14ac:dyDescent="0.2">
      <c r="A709" s="3" t="str">
        <f t="shared" ref="A709:A728" si="11">C709&amp;"-"&amp;B709</f>
        <v>United Kingdom-2011-41</v>
      </c>
      <c r="B709" s="4" t="s">
        <v>61</v>
      </c>
      <c r="C709" s="4" t="s">
        <v>104</v>
      </c>
      <c r="D709" s="4">
        <v>25765.55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1</v>
      </c>
      <c r="N709" s="4">
        <v>0</v>
      </c>
      <c r="O709" s="4">
        <v>0</v>
      </c>
    </row>
    <row r="710" spans="1:15" x14ac:dyDescent="0.2">
      <c r="A710" s="3" t="str">
        <f t="shared" si="11"/>
        <v>United Kingdom-2011-42</v>
      </c>
      <c r="B710" s="4" t="s">
        <v>62</v>
      </c>
      <c r="C710" s="4" t="s">
        <v>104</v>
      </c>
      <c r="D710" s="4">
        <v>29437.11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</row>
    <row r="711" spans="1:15" x14ac:dyDescent="0.2">
      <c r="A711" s="3" t="str">
        <f t="shared" si="11"/>
        <v>United Kingdom-2011-43</v>
      </c>
      <c r="B711" s="4" t="s">
        <v>63</v>
      </c>
      <c r="C711" s="4" t="s">
        <v>104</v>
      </c>
      <c r="D711" s="4">
        <v>34089.769999999997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</row>
    <row r="712" spans="1:15" x14ac:dyDescent="0.2">
      <c r="A712" s="3" t="str">
        <f t="shared" si="11"/>
        <v>United Kingdom-2011-44</v>
      </c>
      <c r="B712" s="4" t="s">
        <v>64</v>
      </c>
      <c r="C712" s="4" t="s">
        <v>104</v>
      </c>
      <c r="D712" s="4">
        <v>42732.639999999999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</row>
    <row r="713" spans="1:15" x14ac:dyDescent="0.2">
      <c r="A713" s="3" t="str">
        <f t="shared" si="11"/>
        <v>United Kingdom-2011-45</v>
      </c>
      <c r="B713" s="4" t="s">
        <v>65</v>
      </c>
      <c r="C713" s="4" t="s">
        <v>104</v>
      </c>
      <c r="D713" s="4">
        <v>45130.140000000101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1</v>
      </c>
      <c r="O713" s="4">
        <v>0</v>
      </c>
    </row>
    <row r="714" spans="1:15" x14ac:dyDescent="0.2">
      <c r="A714" s="3" t="str">
        <f t="shared" si="11"/>
        <v>United Kingdom-2011-46</v>
      </c>
      <c r="B714" s="4" t="s">
        <v>66</v>
      </c>
      <c r="C714" s="4" t="s">
        <v>104</v>
      </c>
      <c r="D714" s="4">
        <v>44375.31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</row>
    <row r="715" spans="1:15" x14ac:dyDescent="0.2">
      <c r="A715" s="3" t="str">
        <f t="shared" si="11"/>
        <v>United Kingdom-2011-47</v>
      </c>
      <c r="B715" s="4" t="s">
        <v>67</v>
      </c>
      <c r="C715" s="4" t="s">
        <v>104</v>
      </c>
      <c r="D715" s="4">
        <v>40260.540000000103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1</v>
      </c>
    </row>
    <row r="716" spans="1:15" x14ac:dyDescent="0.2">
      <c r="A716" s="3" t="str">
        <f t="shared" si="11"/>
        <v>United Kingdom-2011-48</v>
      </c>
      <c r="B716" s="4" t="s">
        <v>68</v>
      </c>
      <c r="C716" s="4" t="s">
        <v>104</v>
      </c>
      <c r="D716" s="4">
        <v>41771.629999999903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</row>
    <row r="717" spans="1:15" x14ac:dyDescent="0.2">
      <c r="A717" s="3" t="str">
        <f t="shared" si="11"/>
        <v>United Kingdom-2011-49</v>
      </c>
      <c r="B717" s="4" t="s">
        <v>69</v>
      </c>
      <c r="C717" s="4" t="s">
        <v>104</v>
      </c>
      <c r="D717" s="4">
        <v>41276.78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</row>
    <row r="718" spans="1:15" x14ac:dyDescent="0.2">
      <c r="A718" s="3" t="str">
        <f t="shared" si="11"/>
        <v>Unspecified-2011-15</v>
      </c>
      <c r="B718" s="4" t="s">
        <v>35</v>
      </c>
      <c r="C718" s="4" t="s">
        <v>105</v>
      </c>
      <c r="D718" s="4">
        <v>115.5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</row>
    <row r="719" spans="1:15" x14ac:dyDescent="0.2">
      <c r="A719" s="3" t="str">
        <f t="shared" si="11"/>
        <v>Unspecified-2011-19</v>
      </c>
      <c r="B719" s="4" t="s">
        <v>39</v>
      </c>
      <c r="C719" s="4" t="s">
        <v>105</v>
      </c>
      <c r="D719" s="4">
        <v>123.9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</row>
    <row r="720" spans="1:15" x14ac:dyDescent="0.2">
      <c r="A720" s="3" t="str">
        <f t="shared" si="11"/>
        <v>Unspecified-2011-25</v>
      </c>
      <c r="B720" s="4" t="s">
        <v>45</v>
      </c>
      <c r="C720" s="4" t="s">
        <v>105</v>
      </c>
      <c r="D720" s="4">
        <v>89.22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1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</row>
    <row r="721" spans="1:15" x14ac:dyDescent="0.2">
      <c r="A721" s="3" t="str">
        <f t="shared" si="11"/>
        <v>Unspecified-2011-28</v>
      </c>
      <c r="B721" s="4" t="s">
        <v>48</v>
      </c>
      <c r="C721" s="4" t="s">
        <v>105</v>
      </c>
      <c r="D721" s="4">
        <v>10.5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</row>
    <row r="722" spans="1:15" x14ac:dyDescent="0.2">
      <c r="A722" s="3" t="str">
        <f t="shared" si="11"/>
        <v>Unspecified-2011-30</v>
      </c>
      <c r="B722" s="4" t="s">
        <v>50</v>
      </c>
      <c r="C722" s="4" t="s">
        <v>105</v>
      </c>
      <c r="D722" s="4">
        <v>108.67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</row>
    <row r="723" spans="1:15" x14ac:dyDescent="0.2">
      <c r="A723" s="3" t="str">
        <f t="shared" si="11"/>
        <v>Unspecified-2011-34</v>
      </c>
      <c r="B723" s="4" t="s">
        <v>54</v>
      </c>
      <c r="C723" s="4" t="s">
        <v>105</v>
      </c>
      <c r="D723" s="4">
        <v>143.69999999999999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</row>
    <row r="724" spans="1:15" x14ac:dyDescent="0.2">
      <c r="A724" s="3" t="str">
        <f t="shared" si="11"/>
        <v>USA-2011-16</v>
      </c>
      <c r="B724" s="4" t="s">
        <v>36</v>
      </c>
      <c r="C724" s="4" t="s">
        <v>106</v>
      </c>
      <c r="D724" s="4">
        <v>191.65</v>
      </c>
      <c r="E724" s="4">
        <v>0</v>
      </c>
      <c r="F724" s="4">
        <v>0</v>
      </c>
      <c r="G724" s="4">
        <v>0</v>
      </c>
      <c r="H724" s="4">
        <v>1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</row>
    <row r="725" spans="1:15" x14ac:dyDescent="0.2">
      <c r="A725" s="3" t="str">
        <f t="shared" si="11"/>
        <v>USA-2011-41</v>
      </c>
      <c r="B725" s="4" t="s">
        <v>61</v>
      </c>
      <c r="C725" s="4" t="s">
        <v>106</v>
      </c>
      <c r="D725" s="4">
        <v>-86.73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1</v>
      </c>
      <c r="N725" s="4">
        <v>0</v>
      </c>
      <c r="O725" s="4">
        <v>0</v>
      </c>
    </row>
    <row r="726" spans="1:15" x14ac:dyDescent="0.2">
      <c r="A726" s="3" t="str">
        <f t="shared" si="11"/>
        <v>USA-2011-42</v>
      </c>
      <c r="B726" s="4" t="s">
        <v>62</v>
      </c>
      <c r="C726" s="4" t="s">
        <v>106</v>
      </c>
      <c r="D726" s="4">
        <v>59.48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</row>
    <row r="727" spans="1:15" x14ac:dyDescent="0.2">
      <c r="A727" s="3" t="str">
        <f t="shared" si="11"/>
        <v>USA-2011-48</v>
      </c>
      <c r="B727" s="4" t="s">
        <v>68</v>
      </c>
      <c r="C727" s="4" t="s">
        <v>106</v>
      </c>
      <c r="D727" s="4">
        <v>5.04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</row>
    <row r="728" spans="1:15" x14ac:dyDescent="0.2">
      <c r="A728" s="3" t="str">
        <f t="shared" si="11"/>
        <v>USA-2011-49</v>
      </c>
      <c r="B728" s="4" t="s">
        <v>69</v>
      </c>
      <c r="C728" s="4" t="s">
        <v>106</v>
      </c>
      <c r="D728" s="4">
        <v>183.12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Lookup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2022-07-16T13:23:38Z</dcterms:modified>
</cp:coreProperties>
</file>