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is.000\Desktop\0cours\3a-s2\info algo\environment_project\"/>
    </mc:Choice>
  </mc:AlternateContent>
  <xr:revisionPtr revIDLastSave="0" documentId="13_ncr:1_{F0F52A75-840E-48B3-9AF6-7039A3DAE737}" xr6:coauthVersionLast="47" xr6:coauthVersionMax="47" xr10:uidLastSave="{00000000-0000-0000-0000-000000000000}"/>
  <bookViews>
    <workbookView xWindow="1890" yWindow="1350" windowWidth="25665" windowHeight="14985" xr2:uid="{EA922DF9-20B0-DA49-97C5-31EEC4E82887}"/>
  </bookViews>
  <sheets>
    <sheet name="FAOdata" sheetId="1" r:id="rId1"/>
    <sheet name="Poore2018TableS1" sheetId="3" r:id="rId2"/>
  </sheets>
  <definedNames>
    <definedName name="_xlnm._FilterDatabase" localSheetId="0" hidden="1">FAOdata!$A$1:$H$44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" l="1"/>
  <c r="F15" i="1"/>
  <c r="E15" i="1"/>
  <c r="H36" i="1"/>
  <c r="F4" i="1"/>
  <c r="E4" i="1"/>
  <c r="E18" i="1"/>
  <c r="G18" i="1"/>
  <c r="E19" i="1"/>
  <c r="G19" i="1"/>
  <c r="E20" i="1"/>
  <c r="G20" i="1"/>
  <c r="E21" i="1"/>
  <c r="G21" i="1"/>
  <c r="G17" i="1"/>
  <c r="E17" i="1"/>
  <c r="G40" i="1"/>
  <c r="F40" i="1"/>
  <c r="E40" i="1"/>
  <c r="H43" i="1"/>
  <c r="H29" i="1"/>
  <c r="H3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2" i="1"/>
  <c r="H23" i="1"/>
  <c r="H24" i="1"/>
  <c r="H25" i="1"/>
  <c r="H26" i="1"/>
  <c r="H27" i="1"/>
  <c r="H28" i="1"/>
  <c r="H31" i="1"/>
  <c r="H32" i="1"/>
  <c r="H33" i="1"/>
  <c r="H34" i="1"/>
  <c r="H35" i="1"/>
  <c r="H37" i="1"/>
  <c r="H38" i="1"/>
  <c r="H39" i="1"/>
  <c r="H40" i="1"/>
  <c r="H41" i="1"/>
  <c r="H42" i="1"/>
  <c r="H44" i="1"/>
  <c r="H2" i="1"/>
</calcChain>
</file>

<file path=xl/sharedStrings.xml><?xml version="1.0" encoding="utf-8"?>
<sst xmlns="http://schemas.openxmlformats.org/spreadsheetml/2006/main" count="356" uniqueCount="92">
  <si>
    <t xml:space="preserve">1000 kcal energy </t>
  </si>
  <si>
    <t>Eggs</t>
  </si>
  <si>
    <t>1 kg of rolled oats</t>
  </si>
  <si>
    <t xml:space="preserve">1 kg of soil free tuber </t>
  </si>
  <si>
    <t>Coffee</t>
  </si>
  <si>
    <t xml:space="preserve">1 kg of raw/refined sugar </t>
  </si>
  <si>
    <t>Product</t>
  </si>
  <si>
    <t>Wheat &amp; Rye (Bread)</t>
  </si>
  <si>
    <t>Maize (Meal)</t>
  </si>
  <si>
    <t>Barley (Beer)</t>
  </si>
  <si>
    <t>Oatmeal</t>
  </si>
  <si>
    <t>Rice</t>
  </si>
  <si>
    <t>Potatoes</t>
  </si>
  <si>
    <t>Cassava</t>
  </si>
  <si>
    <t>Cane Sugar</t>
  </si>
  <si>
    <t>Beet Sugar</t>
  </si>
  <si>
    <t>Other Pulses</t>
  </si>
  <si>
    <t>Peas</t>
  </si>
  <si>
    <t>Nuts</t>
  </si>
  <si>
    <t>Groundnuts</t>
  </si>
  <si>
    <t>Soymilk</t>
  </si>
  <si>
    <t>Tofu</t>
  </si>
  <si>
    <t>Soybean Oil</t>
  </si>
  <si>
    <t>Palm Oil</t>
  </si>
  <si>
    <t>Sunflower Oil</t>
  </si>
  <si>
    <t>Rapeseed Oil</t>
  </si>
  <si>
    <t>Olive Oil</t>
  </si>
  <si>
    <t>Tomatoes</t>
  </si>
  <si>
    <t>Onions &amp; Leeks</t>
  </si>
  <si>
    <t>Root Vegetables</t>
  </si>
  <si>
    <t>Brassicas</t>
  </si>
  <si>
    <t>Other Vegetables</t>
  </si>
  <si>
    <t>Citrus Fruit</t>
  </si>
  <si>
    <t>Bananas</t>
  </si>
  <si>
    <t>Apples</t>
  </si>
  <si>
    <t>Berries &amp; Grapes</t>
  </si>
  <si>
    <t>Wine</t>
  </si>
  <si>
    <t>Other Fruit</t>
  </si>
  <si>
    <t>Dark Chocolate</t>
  </si>
  <si>
    <t>Bovine Meat (beef herd)</t>
  </si>
  <si>
    <t>Bovine Meat (dairy herd)</t>
  </si>
  <si>
    <t>Lamb &amp; Mutton</t>
  </si>
  <si>
    <t>Pig Meat</t>
  </si>
  <si>
    <t>Poultry Meat</t>
  </si>
  <si>
    <t>Milk</t>
  </si>
  <si>
    <t>Cheese</t>
  </si>
  <si>
    <t>Fish (farmed)</t>
  </si>
  <si>
    <t>Crustaceans (farmed)</t>
  </si>
  <si>
    <t>1 kg</t>
  </si>
  <si>
    <t>NutritionalUnit</t>
  </si>
  <si>
    <t>1 kg of meal (for polenta)</t>
  </si>
  <si>
    <t>1 kg of cheese</t>
  </si>
  <si>
    <t xml:space="preserve">1 kg of eggs </t>
  </si>
  <si>
    <t xml:space="preserve">1 kg of shell free, roasted nut </t>
  </si>
  <si>
    <t>1 kg of shell free, dry nut</t>
  </si>
  <si>
    <t>1 kg of dry pea without pod</t>
  </si>
  <si>
    <t xml:space="preserve">1 kg of dry pulse without pod </t>
  </si>
  <si>
    <t xml:space="preserve">1 kg of fat and bone-free meat and edible offal </t>
  </si>
  <si>
    <t>1 kg of edible fish</t>
  </si>
  <si>
    <t xml:space="preserve">1 kg of head-free meat (shell-free for large shrimp) </t>
  </si>
  <si>
    <t>1 liter of pasteurized milk (4% fat, 3.3% protein)</t>
  </si>
  <si>
    <t>1 liter of soymilk (~3.3% protein)</t>
  </si>
  <si>
    <t xml:space="preserve">1 kg of fresh fruit or vegetable </t>
  </si>
  <si>
    <t xml:space="preserve">1 liter of refined/filtered oil </t>
  </si>
  <si>
    <t>1 kg of dark chocolate</t>
  </si>
  <si>
    <t xml:space="preserve">1 kg of ground, roasted beans </t>
  </si>
  <si>
    <t xml:space="preserve">1 liter of wine </t>
  </si>
  <si>
    <t xml:space="preserve">1 liter of beer </t>
  </si>
  <si>
    <t>kg</t>
  </si>
  <si>
    <t>L</t>
  </si>
  <si>
    <t>-</t>
  </si>
  <si>
    <t>100g protein</t>
  </si>
  <si>
    <t>10 mL alcohol</t>
  </si>
  <si>
    <t>15g (1 cup)</t>
  </si>
  <si>
    <t>50g</t>
  </si>
  <si>
    <t xml:space="preserve">1 kg of full grain white or brown rice (dry) </t>
  </si>
  <si>
    <t>1 kg of tofu (~8% protein)</t>
  </si>
  <si>
    <t>RetailUnit</t>
  </si>
  <si>
    <t>Comment</t>
  </si>
  <si>
    <t>kcalPerRetailUnit</t>
  </si>
  <si>
    <t>gProteinPerRetailUnit</t>
  </si>
  <si>
    <t>gFatPerRetailUnit</t>
  </si>
  <si>
    <t>gCarbPerRetailUnit</t>
  </si>
  <si>
    <t>NbNutritionalUnitsPerRetailUnit</t>
  </si>
  <si>
    <t>Type</t>
  </si>
  <si>
    <t>CarbSource</t>
  </si>
  <si>
    <t>Extra</t>
  </si>
  <si>
    <t>ProteinSource</t>
  </si>
  <si>
    <t>FatSource</t>
  </si>
  <si>
    <t>Vegetable</t>
  </si>
  <si>
    <t>Fruit</t>
  </si>
  <si>
    <t xml:space="preserve">2 kg of fat and bone-free meat and edible offal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</si>
</sst>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2"/>
      <color theme="1"/>
      <name val="Calibri"/>
      <family val="2"/>
      <scheme val="minor"/>
    </font>
    <font>
      <sz val="12"/>
      <color theme="1"/>
      <name val="TimesNewRomanPSMT"/>
    </font>
    <font>
      <b/>
      <i/>
      <sz val="12"/>
      <color theme="1"/>
      <name val="TimesNewRomanPS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0</xdr:col>
      <xdr:colOff>1143000</xdr:colOff>
      <xdr:row>14</xdr:row>
      <xdr:rowOff>0</xdr:rowOff>
    </xdr:to>
    <xdr:pic>
      <xdr:nvPicPr>
        <xdr:cNvPr id="2" name="Image 1" descr="page5image66341696">
          <a:extLst>
            <a:ext uri="{FF2B5EF4-FFF2-40B4-BE49-F238E27FC236}">
              <a16:creationId xmlns:a16="http://schemas.microsoft.com/office/drawing/2014/main" id="{0964C5C3-DF48-7F43-BA07-B820F34A4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48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</xdr:col>
      <xdr:colOff>774700</xdr:colOff>
      <xdr:row>15</xdr:row>
      <xdr:rowOff>0</xdr:rowOff>
    </xdr:to>
    <xdr:pic>
      <xdr:nvPicPr>
        <xdr:cNvPr id="3" name="Image 2" descr="page5image66340160">
          <a:extLst>
            <a:ext uri="{FF2B5EF4-FFF2-40B4-BE49-F238E27FC236}">
              <a16:creationId xmlns:a16="http://schemas.microsoft.com/office/drawing/2014/main" id="{1D5D3C1F-63B1-074D-A5FB-309142D3F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952500</xdr:colOff>
      <xdr:row>15</xdr:row>
      <xdr:rowOff>0</xdr:rowOff>
    </xdr:to>
    <xdr:pic>
      <xdr:nvPicPr>
        <xdr:cNvPr id="4" name="Image 3" descr="page5image66342464">
          <a:extLst>
            <a:ext uri="{FF2B5EF4-FFF2-40B4-BE49-F238E27FC236}">
              <a16:creationId xmlns:a16="http://schemas.microsoft.com/office/drawing/2014/main" id="{910B9EEF-0C13-8645-A655-6D8EDB076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1100" y="30480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800100</xdr:colOff>
      <xdr:row>15</xdr:row>
      <xdr:rowOff>0</xdr:rowOff>
    </xdr:to>
    <xdr:pic>
      <xdr:nvPicPr>
        <xdr:cNvPr id="5" name="Image 4" descr="page5image66342848">
          <a:extLst>
            <a:ext uri="{FF2B5EF4-FFF2-40B4-BE49-F238E27FC236}">
              <a16:creationId xmlns:a16="http://schemas.microsoft.com/office/drawing/2014/main" id="{37D0A268-985F-C04B-8961-5231242E9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6300" y="3048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1143000</xdr:colOff>
      <xdr:row>52</xdr:row>
      <xdr:rowOff>0</xdr:rowOff>
    </xdr:to>
    <xdr:pic>
      <xdr:nvPicPr>
        <xdr:cNvPr id="6" name="Image 5" descr="page5image66333376">
          <a:extLst>
            <a:ext uri="{FF2B5EF4-FFF2-40B4-BE49-F238E27FC236}">
              <a16:creationId xmlns:a16="http://schemas.microsoft.com/office/drawing/2014/main" id="{062D67D7-132D-3446-A32E-1FE6B0CC2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330200</xdr:colOff>
      <xdr:row>52</xdr:row>
      <xdr:rowOff>0</xdr:rowOff>
    </xdr:from>
    <xdr:to>
      <xdr:col>3</xdr:col>
      <xdr:colOff>1422400</xdr:colOff>
      <xdr:row>52</xdr:row>
      <xdr:rowOff>0</xdr:rowOff>
    </xdr:to>
    <xdr:pic>
      <xdr:nvPicPr>
        <xdr:cNvPr id="7" name="Image 6" descr="page5image66335488">
          <a:extLst>
            <a:ext uri="{FF2B5EF4-FFF2-40B4-BE49-F238E27FC236}">
              <a16:creationId xmlns:a16="http://schemas.microsoft.com/office/drawing/2014/main" id="{1DA24D22-920E-BA42-B266-290ED5A31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52</xdr:row>
      <xdr:rowOff>0</xdr:rowOff>
    </xdr:from>
    <xdr:to>
      <xdr:col>5</xdr:col>
      <xdr:colOff>25400</xdr:colOff>
      <xdr:row>52</xdr:row>
      <xdr:rowOff>0</xdr:rowOff>
    </xdr:to>
    <xdr:pic>
      <xdr:nvPicPr>
        <xdr:cNvPr id="8" name="Image 7" descr="page5image66336064">
          <a:extLst>
            <a:ext uri="{FF2B5EF4-FFF2-40B4-BE49-F238E27FC236}">
              <a16:creationId xmlns:a16="http://schemas.microsoft.com/office/drawing/2014/main" id="{E7073A45-A530-1947-9993-0A90A3B64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6800" y="10566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444500</xdr:colOff>
      <xdr:row>52</xdr:row>
      <xdr:rowOff>0</xdr:rowOff>
    </xdr:from>
    <xdr:to>
      <xdr:col>6</xdr:col>
      <xdr:colOff>317500</xdr:colOff>
      <xdr:row>52</xdr:row>
      <xdr:rowOff>0</xdr:rowOff>
    </xdr:to>
    <xdr:pic>
      <xdr:nvPicPr>
        <xdr:cNvPr id="9" name="Image 8" descr="page5image66333184">
          <a:extLst>
            <a:ext uri="{FF2B5EF4-FFF2-40B4-BE49-F238E27FC236}">
              <a16:creationId xmlns:a16="http://schemas.microsoft.com/office/drawing/2014/main" id="{E8174F5B-A6FE-894A-A813-6994AE314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431800</xdr:colOff>
      <xdr:row>52</xdr:row>
      <xdr:rowOff>0</xdr:rowOff>
    </xdr:from>
    <xdr:to>
      <xdr:col>7</xdr:col>
      <xdr:colOff>749300</xdr:colOff>
      <xdr:row>52</xdr:row>
      <xdr:rowOff>0</xdr:rowOff>
    </xdr:to>
    <xdr:pic>
      <xdr:nvPicPr>
        <xdr:cNvPr id="10" name="Image 9" descr="page5image66336448">
          <a:extLst>
            <a:ext uri="{FF2B5EF4-FFF2-40B4-BE49-F238E27FC236}">
              <a16:creationId xmlns:a16="http://schemas.microsoft.com/office/drawing/2014/main" id="{19641B28-FE45-6241-8416-C87E3B30F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10566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762000</xdr:colOff>
      <xdr:row>52</xdr:row>
      <xdr:rowOff>0</xdr:rowOff>
    </xdr:from>
    <xdr:to>
      <xdr:col>10</xdr:col>
      <xdr:colOff>723900</xdr:colOff>
      <xdr:row>52</xdr:row>
      <xdr:rowOff>0</xdr:rowOff>
    </xdr:to>
    <xdr:pic>
      <xdr:nvPicPr>
        <xdr:cNvPr id="11" name="Image 10" descr="page5image66336640">
          <a:extLst>
            <a:ext uri="{FF2B5EF4-FFF2-40B4-BE49-F238E27FC236}">
              <a16:creationId xmlns:a16="http://schemas.microsoft.com/office/drawing/2014/main" id="{19DDDD72-B2E7-4245-85C6-E702FC016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05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736600</xdr:colOff>
      <xdr:row>52</xdr:row>
      <xdr:rowOff>0</xdr:rowOff>
    </xdr:from>
    <xdr:to>
      <xdr:col>12</xdr:col>
      <xdr:colOff>38100</xdr:colOff>
      <xdr:row>52</xdr:row>
      <xdr:rowOff>0</xdr:rowOff>
    </xdr:to>
    <xdr:pic>
      <xdr:nvPicPr>
        <xdr:cNvPr id="12" name="Image 11" descr="page5image66336832">
          <a:extLst>
            <a:ext uri="{FF2B5EF4-FFF2-40B4-BE49-F238E27FC236}">
              <a16:creationId xmlns:a16="http://schemas.microsoft.com/office/drawing/2014/main" id="{D5AA9EA7-676B-C04E-8815-5BF0773A7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10566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50800</xdr:colOff>
      <xdr:row>52</xdr:row>
      <xdr:rowOff>0</xdr:rowOff>
    </xdr:from>
    <xdr:to>
      <xdr:col>13</xdr:col>
      <xdr:colOff>25400</xdr:colOff>
      <xdr:row>52</xdr:row>
      <xdr:rowOff>0</xdr:rowOff>
    </xdr:to>
    <xdr:pic>
      <xdr:nvPicPr>
        <xdr:cNvPr id="13" name="Image 12" descr="page5image66337024">
          <a:extLst>
            <a:ext uri="{FF2B5EF4-FFF2-40B4-BE49-F238E27FC236}">
              <a16:creationId xmlns:a16="http://schemas.microsoft.com/office/drawing/2014/main" id="{0F97FBCF-9C8D-DB46-83B4-CA2B1D79E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</xdr:colOff>
      <xdr:row>52</xdr:row>
      <xdr:rowOff>0</xdr:rowOff>
    </xdr:from>
    <xdr:to>
      <xdr:col>14</xdr:col>
      <xdr:colOff>368300</xdr:colOff>
      <xdr:row>52</xdr:row>
      <xdr:rowOff>0</xdr:rowOff>
    </xdr:to>
    <xdr:pic>
      <xdr:nvPicPr>
        <xdr:cNvPr id="14" name="Image 13" descr="page5image66338368">
          <a:extLst>
            <a:ext uri="{FF2B5EF4-FFF2-40B4-BE49-F238E27FC236}">
              <a16:creationId xmlns:a16="http://schemas.microsoft.com/office/drawing/2014/main" id="{7BC2006E-EA0A-4045-A190-D82AEE73F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96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381000</xdr:colOff>
      <xdr:row>52</xdr:row>
      <xdr:rowOff>0</xdr:rowOff>
    </xdr:from>
    <xdr:to>
      <xdr:col>17</xdr:col>
      <xdr:colOff>342900</xdr:colOff>
      <xdr:row>52</xdr:row>
      <xdr:rowOff>0</xdr:rowOff>
    </xdr:to>
    <xdr:pic>
      <xdr:nvPicPr>
        <xdr:cNvPr id="15" name="Image 14" descr="page5image66337216">
          <a:extLst>
            <a:ext uri="{FF2B5EF4-FFF2-40B4-BE49-F238E27FC236}">
              <a16:creationId xmlns:a16="http://schemas.microsoft.com/office/drawing/2014/main" id="{DDA69567-15F1-DF4F-AA45-EC725B778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80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355600</xdr:colOff>
      <xdr:row>52</xdr:row>
      <xdr:rowOff>0</xdr:rowOff>
    </xdr:from>
    <xdr:to>
      <xdr:col>18</xdr:col>
      <xdr:colOff>330200</xdr:colOff>
      <xdr:row>52</xdr:row>
      <xdr:rowOff>0</xdr:rowOff>
    </xdr:to>
    <xdr:pic>
      <xdr:nvPicPr>
        <xdr:cNvPr id="16" name="Image 15" descr="page5image66336256">
          <a:extLst>
            <a:ext uri="{FF2B5EF4-FFF2-40B4-BE49-F238E27FC236}">
              <a16:creationId xmlns:a16="http://schemas.microsoft.com/office/drawing/2014/main" id="{3A1C1F88-0A18-7747-82DF-2895ED44A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91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342900</xdr:colOff>
      <xdr:row>52</xdr:row>
      <xdr:rowOff>0</xdr:rowOff>
    </xdr:from>
    <xdr:to>
      <xdr:col>19</xdr:col>
      <xdr:colOff>673100</xdr:colOff>
      <xdr:row>52</xdr:row>
      <xdr:rowOff>0</xdr:rowOff>
    </xdr:to>
    <xdr:pic>
      <xdr:nvPicPr>
        <xdr:cNvPr id="17" name="Image 16" descr="page5image66337408">
          <a:extLst>
            <a:ext uri="{FF2B5EF4-FFF2-40B4-BE49-F238E27FC236}">
              <a16:creationId xmlns:a16="http://schemas.microsoft.com/office/drawing/2014/main" id="{4CF59D87-23C2-FD47-96B4-8DBC038BC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19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685800</xdr:colOff>
      <xdr:row>52</xdr:row>
      <xdr:rowOff>0</xdr:rowOff>
    </xdr:from>
    <xdr:to>
      <xdr:col>22</xdr:col>
      <xdr:colOff>647700</xdr:colOff>
      <xdr:row>52</xdr:row>
      <xdr:rowOff>0</xdr:rowOff>
    </xdr:to>
    <xdr:pic>
      <xdr:nvPicPr>
        <xdr:cNvPr id="18" name="Image 17" descr="page5image66337600">
          <a:extLst>
            <a:ext uri="{FF2B5EF4-FFF2-40B4-BE49-F238E27FC236}">
              <a16:creationId xmlns:a16="http://schemas.microsoft.com/office/drawing/2014/main" id="{B998B21E-34F7-0242-B2E0-CDD6AD36F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703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660400</xdr:colOff>
      <xdr:row>52</xdr:row>
      <xdr:rowOff>0</xdr:rowOff>
    </xdr:from>
    <xdr:to>
      <xdr:col>23</xdr:col>
      <xdr:colOff>635000</xdr:colOff>
      <xdr:row>52</xdr:row>
      <xdr:rowOff>0</xdr:rowOff>
    </xdr:to>
    <xdr:pic>
      <xdr:nvPicPr>
        <xdr:cNvPr id="19" name="Image 18" descr="page5image66337792">
          <a:extLst>
            <a:ext uri="{FF2B5EF4-FFF2-40B4-BE49-F238E27FC236}">
              <a16:creationId xmlns:a16="http://schemas.microsoft.com/office/drawing/2014/main" id="{9C616F16-492B-DC48-98F9-228A6A718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647700</xdr:colOff>
      <xdr:row>52</xdr:row>
      <xdr:rowOff>0</xdr:rowOff>
    </xdr:from>
    <xdr:to>
      <xdr:col>25</xdr:col>
      <xdr:colOff>152400</xdr:colOff>
      <xdr:row>52</xdr:row>
      <xdr:rowOff>0</xdr:rowOff>
    </xdr:to>
    <xdr:pic>
      <xdr:nvPicPr>
        <xdr:cNvPr id="20" name="Image 19" descr="page5image66338176">
          <a:extLst>
            <a:ext uri="{FF2B5EF4-FFF2-40B4-BE49-F238E27FC236}">
              <a16:creationId xmlns:a16="http://schemas.microsoft.com/office/drawing/2014/main" id="{8113280F-0F6B-2F41-BC0D-4E75C4856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342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165100</xdr:colOff>
      <xdr:row>52</xdr:row>
      <xdr:rowOff>0</xdr:rowOff>
    </xdr:from>
    <xdr:to>
      <xdr:col>28</xdr:col>
      <xdr:colOff>127000</xdr:colOff>
      <xdr:row>52</xdr:row>
      <xdr:rowOff>0</xdr:rowOff>
    </xdr:to>
    <xdr:pic>
      <xdr:nvPicPr>
        <xdr:cNvPr id="21" name="Image 20" descr="page5image66338560">
          <a:extLst>
            <a:ext uri="{FF2B5EF4-FFF2-40B4-BE49-F238E27FC236}">
              <a16:creationId xmlns:a16="http://schemas.microsoft.com/office/drawing/2014/main" id="{166825C2-2C42-E742-8E5C-AC3D00437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026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139700</xdr:colOff>
      <xdr:row>52</xdr:row>
      <xdr:rowOff>0</xdr:rowOff>
    </xdr:from>
    <xdr:to>
      <xdr:col>29</xdr:col>
      <xdr:colOff>114300</xdr:colOff>
      <xdr:row>52</xdr:row>
      <xdr:rowOff>0</xdr:rowOff>
    </xdr:to>
    <xdr:pic>
      <xdr:nvPicPr>
        <xdr:cNvPr id="22" name="Image 21" descr="page5image66377152">
          <a:extLst>
            <a:ext uri="{FF2B5EF4-FFF2-40B4-BE49-F238E27FC236}">
              <a16:creationId xmlns:a16="http://schemas.microsoft.com/office/drawing/2014/main" id="{0BA92FB2-B24A-6D44-BD49-950A55878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537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127000</xdr:colOff>
      <xdr:row>52</xdr:row>
      <xdr:rowOff>0</xdr:rowOff>
    </xdr:from>
    <xdr:to>
      <xdr:col>30</xdr:col>
      <xdr:colOff>457200</xdr:colOff>
      <xdr:row>52</xdr:row>
      <xdr:rowOff>0</xdr:rowOff>
    </xdr:to>
    <xdr:pic>
      <xdr:nvPicPr>
        <xdr:cNvPr id="23" name="Image 22" descr="page5image66369792">
          <a:extLst>
            <a:ext uri="{FF2B5EF4-FFF2-40B4-BE49-F238E27FC236}">
              <a16:creationId xmlns:a16="http://schemas.microsoft.com/office/drawing/2014/main" id="{E6C9AA74-11B7-884C-9929-7EB09F952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665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469900</xdr:colOff>
      <xdr:row>52</xdr:row>
      <xdr:rowOff>0</xdr:rowOff>
    </xdr:from>
    <xdr:to>
      <xdr:col>33</xdr:col>
      <xdr:colOff>431800</xdr:colOff>
      <xdr:row>52</xdr:row>
      <xdr:rowOff>0</xdr:rowOff>
    </xdr:to>
    <xdr:pic>
      <xdr:nvPicPr>
        <xdr:cNvPr id="24" name="Image 23" descr="page5image66358848">
          <a:extLst>
            <a:ext uri="{FF2B5EF4-FFF2-40B4-BE49-F238E27FC236}">
              <a16:creationId xmlns:a16="http://schemas.microsoft.com/office/drawing/2014/main" id="{21938363-DC62-314B-9D6B-FC1AF89B5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349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444500</xdr:colOff>
      <xdr:row>52</xdr:row>
      <xdr:rowOff>0</xdr:rowOff>
    </xdr:from>
    <xdr:to>
      <xdr:col>34</xdr:col>
      <xdr:colOff>419100</xdr:colOff>
      <xdr:row>52</xdr:row>
      <xdr:rowOff>0</xdr:rowOff>
    </xdr:to>
    <xdr:pic>
      <xdr:nvPicPr>
        <xdr:cNvPr id="25" name="Image 24" descr="page5image66528448">
          <a:extLst>
            <a:ext uri="{FF2B5EF4-FFF2-40B4-BE49-F238E27FC236}">
              <a16:creationId xmlns:a16="http://schemas.microsoft.com/office/drawing/2014/main" id="{FACE8931-271A-F743-AEEE-CA2646499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860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431800</xdr:colOff>
      <xdr:row>52</xdr:row>
      <xdr:rowOff>0</xdr:rowOff>
    </xdr:from>
    <xdr:to>
      <xdr:col>35</xdr:col>
      <xdr:colOff>762000</xdr:colOff>
      <xdr:row>52</xdr:row>
      <xdr:rowOff>0</xdr:rowOff>
    </xdr:to>
    <xdr:pic>
      <xdr:nvPicPr>
        <xdr:cNvPr id="26" name="Image 25" descr="page5image66520000">
          <a:extLst>
            <a:ext uri="{FF2B5EF4-FFF2-40B4-BE49-F238E27FC236}">
              <a16:creationId xmlns:a16="http://schemas.microsoft.com/office/drawing/2014/main" id="{F882DB51-E61C-7F40-9AF1-FFE0023AB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988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774700</xdr:colOff>
      <xdr:row>52</xdr:row>
      <xdr:rowOff>0</xdr:rowOff>
    </xdr:from>
    <xdr:to>
      <xdr:col>38</xdr:col>
      <xdr:colOff>736600</xdr:colOff>
      <xdr:row>52</xdr:row>
      <xdr:rowOff>0</xdr:rowOff>
    </xdr:to>
    <xdr:pic>
      <xdr:nvPicPr>
        <xdr:cNvPr id="27" name="Image 26" descr="page5image66526336">
          <a:extLst>
            <a:ext uri="{FF2B5EF4-FFF2-40B4-BE49-F238E27FC236}">
              <a16:creationId xmlns:a16="http://schemas.microsoft.com/office/drawing/2014/main" id="{DD7B4527-518F-E54F-BC61-0112CA33F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672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749300</xdr:colOff>
      <xdr:row>52</xdr:row>
      <xdr:rowOff>0</xdr:rowOff>
    </xdr:from>
    <xdr:to>
      <xdr:col>39</xdr:col>
      <xdr:colOff>723900</xdr:colOff>
      <xdr:row>52</xdr:row>
      <xdr:rowOff>0</xdr:rowOff>
    </xdr:to>
    <xdr:pic>
      <xdr:nvPicPr>
        <xdr:cNvPr id="28" name="Image 27" descr="page5image66521152">
          <a:extLst>
            <a:ext uri="{FF2B5EF4-FFF2-40B4-BE49-F238E27FC236}">
              <a16:creationId xmlns:a16="http://schemas.microsoft.com/office/drawing/2014/main" id="{898E401A-94F6-8144-AD4C-9DA0710BB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183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736600</xdr:colOff>
      <xdr:row>52</xdr:row>
      <xdr:rowOff>0</xdr:rowOff>
    </xdr:from>
    <xdr:to>
      <xdr:col>41</xdr:col>
      <xdr:colOff>228600</xdr:colOff>
      <xdr:row>52</xdr:row>
      <xdr:rowOff>0</xdr:rowOff>
    </xdr:to>
    <xdr:pic>
      <xdr:nvPicPr>
        <xdr:cNvPr id="29" name="Image 28" descr="page5image66534208">
          <a:extLst>
            <a:ext uri="{FF2B5EF4-FFF2-40B4-BE49-F238E27FC236}">
              <a16:creationId xmlns:a16="http://schemas.microsoft.com/office/drawing/2014/main" id="{1577424A-65F9-E343-802B-7FF6FFE2C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31100" y="10566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241300</xdr:colOff>
      <xdr:row>52</xdr:row>
      <xdr:rowOff>0</xdr:rowOff>
    </xdr:from>
    <xdr:to>
      <xdr:col>44</xdr:col>
      <xdr:colOff>203200</xdr:colOff>
      <xdr:row>52</xdr:row>
      <xdr:rowOff>0</xdr:rowOff>
    </xdr:to>
    <xdr:pic>
      <xdr:nvPicPr>
        <xdr:cNvPr id="30" name="Image 29" descr="page5image66569920">
          <a:extLst>
            <a:ext uri="{FF2B5EF4-FFF2-40B4-BE49-F238E27FC236}">
              <a16:creationId xmlns:a16="http://schemas.microsoft.com/office/drawing/2014/main" id="{FC2328B7-94C1-F144-BDDA-46D1D68FC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868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215900</xdr:colOff>
      <xdr:row>52</xdr:row>
      <xdr:rowOff>0</xdr:rowOff>
    </xdr:from>
    <xdr:to>
      <xdr:col>45</xdr:col>
      <xdr:colOff>342900</xdr:colOff>
      <xdr:row>52</xdr:row>
      <xdr:rowOff>0</xdr:rowOff>
    </xdr:to>
    <xdr:pic>
      <xdr:nvPicPr>
        <xdr:cNvPr id="31" name="Image 30" descr="page5image66561408">
          <a:extLst>
            <a:ext uri="{FF2B5EF4-FFF2-40B4-BE49-F238E27FC236}">
              <a16:creationId xmlns:a16="http://schemas.microsoft.com/office/drawing/2014/main" id="{767A83FE-A440-EA4F-BEA4-14DAA90CC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37900" y="10566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355600</xdr:colOff>
      <xdr:row>52</xdr:row>
      <xdr:rowOff>0</xdr:rowOff>
    </xdr:from>
    <xdr:to>
      <xdr:col>46</xdr:col>
      <xdr:colOff>330200</xdr:colOff>
      <xdr:row>52</xdr:row>
      <xdr:rowOff>0</xdr:rowOff>
    </xdr:to>
    <xdr:pic>
      <xdr:nvPicPr>
        <xdr:cNvPr id="32" name="Image 31" descr="page5image66513984">
          <a:extLst>
            <a:ext uri="{FF2B5EF4-FFF2-40B4-BE49-F238E27FC236}">
              <a16:creationId xmlns:a16="http://schemas.microsoft.com/office/drawing/2014/main" id="{F9ACD387-D494-9846-96E0-0EBF8AF1B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031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342900</xdr:colOff>
      <xdr:row>52</xdr:row>
      <xdr:rowOff>0</xdr:rowOff>
    </xdr:from>
    <xdr:to>
      <xdr:col>47</xdr:col>
      <xdr:colOff>660400</xdr:colOff>
      <xdr:row>52</xdr:row>
      <xdr:rowOff>0</xdr:rowOff>
    </xdr:to>
    <xdr:pic>
      <xdr:nvPicPr>
        <xdr:cNvPr id="33" name="Image 32" descr="page5image66420736">
          <a:extLst>
            <a:ext uri="{FF2B5EF4-FFF2-40B4-BE49-F238E27FC236}">
              <a16:creationId xmlns:a16="http://schemas.microsoft.com/office/drawing/2014/main" id="{DF38DD6D-DC61-7B41-9A96-EA0818BF0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00" y="10566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673100</xdr:colOff>
      <xdr:row>52</xdr:row>
      <xdr:rowOff>0</xdr:rowOff>
    </xdr:from>
    <xdr:to>
      <xdr:col>50</xdr:col>
      <xdr:colOff>635000</xdr:colOff>
      <xdr:row>52</xdr:row>
      <xdr:rowOff>0</xdr:rowOff>
    </xdr:to>
    <xdr:pic>
      <xdr:nvPicPr>
        <xdr:cNvPr id="34" name="Image 33" descr="page5image66420928">
          <a:extLst>
            <a:ext uri="{FF2B5EF4-FFF2-40B4-BE49-F238E27FC236}">
              <a16:creationId xmlns:a16="http://schemas.microsoft.com/office/drawing/2014/main" id="{EF5ED6C9-2028-194D-99DA-B3C6DFD18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16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647700</xdr:colOff>
      <xdr:row>52</xdr:row>
      <xdr:rowOff>0</xdr:rowOff>
    </xdr:from>
    <xdr:to>
      <xdr:col>51</xdr:col>
      <xdr:colOff>774700</xdr:colOff>
      <xdr:row>52</xdr:row>
      <xdr:rowOff>0</xdr:rowOff>
    </xdr:to>
    <xdr:pic>
      <xdr:nvPicPr>
        <xdr:cNvPr id="35" name="Image 34" descr="page5image66421120">
          <a:extLst>
            <a:ext uri="{FF2B5EF4-FFF2-40B4-BE49-F238E27FC236}">
              <a16:creationId xmlns:a16="http://schemas.microsoft.com/office/drawing/2014/main" id="{646AA549-63E9-D24A-A546-03E878DB8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22700" y="10566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787400</xdr:colOff>
      <xdr:row>52</xdr:row>
      <xdr:rowOff>0</xdr:rowOff>
    </xdr:from>
    <xdr:to>
      <xdr:col>52</xdr:col>
      <xdr:colOff>762000</xdr:colOff>
      <xdr:row>52</xdr:row>
      <xdr:rowOff>0</xdr:rowOff>
    </xdr:to>
    <xdr:pic>
      <xdr:nvPicPr>
        <xdr:cNvPr id="36" name="Image 35" descr="page5image66421312">
          <a:extLst>
            <a:ext uri="{FF2B5EF4-FFF2-40B4-BE49-F238E27FC236}">
              <a16:creationId xmlns:a16="http://schemas.microsoft.com/office/drawing/2014/main" id="{8979A0F3-2CF8-604A-8F73-3748068C5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879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774700</xdr:colOff>
      <xdr:row>52</xdr:row>
      <xdr:rowOff>0</xdr:rowOff>
    </xdr:from>
    <xdr:to>
      <xdr:col>54</xdr:col>
      <xdr:colOff>279400</xdr:colOff>
      <xdr:row>52</xdr:row>
      <xdr:rowOff>0</xdr:rowOff>
    </xdr:to>
    <xdr:pic>
      <xdr:nvPicPr>
        <xdr:cNvPr id="37" name="Image 36" descr="page5image66421504">
          <a:extLst>
            <a:ext uri="{FF2B5EF4-FFF2-40B4-BE49-F238E27FC236}">
              <a16:creationId xmlns:a16="http://schemas.microsoft.com/office/drawing/2014/main" id="{63FD616C-6A90-024C-9016-DE81D3499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007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292100</xdr:colOff>
      <xdr:row>52</xdr:row>
      <xdr:rowOff>0</xdr:rowOff>
    </xdr:from>
    <xdr:to>
      <xdr:col>57</xdr:col>
      <xdr:colOff>254000</xdr:colOff>
      <xdr:row>52</xdr:row>
      <xdr:rowOff>0</xdr:rowOff>
    </xdr:to>
    <xdr:pic>
      <xdr:nvPicPr>
        <xdr:cNvPr id="38" name="Image 37" descr="page5image66421696">
          <a:extLst>
            <a:ext uri="{FF2B5EF4-FFF2-40B4-BE49-F238E27FC236}">
              <a16:creationId xmlns:a16="http://schemas.microsoft.com/office/drawing/2014/main" id="{A0121992-B1C7-C14D-B17F-BFFA65BA9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91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266700</xdr:colOff>
      <xdr:row>52</xdr:row>
      <xdr:rowOff>0</xdr:rowOff>
    </xdr:from>
    <xdr:to>
      <xdr:col>58</xdr:col>
      <xdr:colOff>241300</xdr:colOff>
      <xdr:row>52</xdr:row>
      <xdr:rowOff>0</xdr:rowOff>
    </xdr:to>
    <xdr:pic>
      <xdr:nvPicPr>
        <xdr:cNvPr id="39" name="Image 38" descr="page5image66421888">
          <a:extLst>
            <a:ext uri="{FF2B5EF4-FFF2-40B4-BE49-F238E27FC236}">
              <a16:creationId xmlns:a16="http://schemas.microsoft.com/office/drawing/2014/main" id="{D6C3F16C-373E-024E-8581-10FC08116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202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254000</xdr:colOff>
      <xdr:row>52</xdr:row>
      <xdr:rowOff>0</xdr:rowOff>
    </xdr:from>
    <xdr:to>
      <xdr:col>59</xdr:col>
      <xdr:colOff>584200</xdr:colOff>
      <xdr:row>52</xdr:row>
      <xdr:rowOff>0</xdr:rowOff>
    </xdr:to>
    <xdr:pic>
      <xdr:nvPicPr>
        <xdr:cNvPr id="40" name="Image 39" descr="page5image66422080">
          <a:extLst>
            <a:ext uri="{FF2B5EF4-FFF2-40B4-BE49-F238E27FC236}">
              <a16:creationId xmlns:a16="http://schemas.microsoft.com/office/drawing/2014/main" id="{0AB87137-756A-FA4F-9530-080FFFF31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330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596900</xdr:colOff>
      <xdr:row>52</xdr:row>
      <xdr:rowOff>0</xdr:rowOff>
    </xdr:from>
    <xdr:to>
      <xdr:col>62</xdr:col>
      <xdr:colOff>558800</xdr:colOff>
      <xdr:row>52</xdr:row>
      <xdr:rowOff>0</xdr:rowOff>
    </xdr:to>
    <xdr:pic>
      <xdr:nvPicPr>
        <xdr:cNvPr id="41" name="Image 40" descr="page5image66422272">
          <a:extLst>
            <a:ext uri="{FF2B5EF4-FFF2-40B4-BE49-F238E27FC236}">
              <a16:creationId xmlns:a16="http://schemas.microsoft.com/office/drawing/2014/main" id="{7D3D4A6F-27D4-1A49-B4E2-C67B0CE0D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014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571500</xdr:colOff>
      <xdr:row>52</xdr:row>
      <xdr:rowOff>0</xdr:rowOff>
    </xdr:from>
    <xdr:to>
      <xdr:col>63</xdr:col>
      <xdr:colOff>546100</xdr:colOff>
      <xdr:row>52</xdr:row>
      <xdr:rowOff>0</xdr:rowOff>
    </xdr:to>
    <xdr:pic>
      <xdr:nvPicPr>
        <xdr:cNvPr id="42" name="Image 41" descr="page5image66422464">
          <a:extLst>
            <a:ext uri="{FF2B5EF4-FFF2-40B4-BE49-F238E27FC236}">
              <a16:creationId xmlns:a16="http://schemas.microsoft.com/office/drawing/2014/main" id="{C6933661-4C30-A54E-870C-CFA413AF6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525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558800</xdr:colOff>
      <xdr:row>52</xdr:row>
      <xdr:rowOff>0</xdr:rowOff>
    </xdr:from>
    <xdr:to>
      <xdr:col>65</xdr:col>
      <xdr:colOff>63500</xdr:colOff>
      <xdr:row>52</xdr:row>
      <xdr:rowOff>0</xdr:rowOff>
    </xdr:to>
    <xdr:pic>
      <xdr:nvPicPr>
        <xdr:cNvPr id="43" name="Image 42" descr="page5image66422656">
          <a:extLst>
            <a:ext uri="{FF2B5EF4-FFF2-40B4-BE49-F238E27FC236}">
              <a16:creationId xmlns:a16="http://schemas.microsoft.com/office/drawing/2014/main" id="{9127D21D-4800-AC40-A90B-7F9BE53F7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653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76200</xdr:colOff>
      <xdr:row>52</xdr:row>
      <xdr:rowOff>0</xdr:rowOff>
    </xdr:from>
    <xdr:to>
      <xdr:col>68</xdr:col>
      <xdr:colOff>38100</xdr:colOff>
      <xdr:row>52</xdr:row>
      <xdr:rowOff>0</xdr:rowOff>
    </xdr:to>
    <xdr:pic>
      <xdr:nvPicPr>
        <xdr:cNvPr id="44" name="Image 43" descr="page5image66422848">
          <a:extLst>
            <a:ext uri="{FF2B5EF4-FFF2-40B4-BE49-F238E27FC236}">
              <a16:creationId xmlns:a16="http://schemas.microsoft.com/office/drawing/2014/main" id="{40BDF5A3-5915-474E-9BC0-6E3548F3B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337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68</xdr:col>
      <xdr:colOff>50800</xdr:colOff>
      <xdr:row>52</xdr:row>
      <xdr:rowOff>0</xdr:rowOff>
    </xdr:from>
    <xdr:to>
      <xdr:col>69</xdr:col>
      <xdr:colOff>25400</xdr:colOff>
      <xdr:row>52</xdr:row>
      <xdr:rowOff>0</xdr:rowOff>
    </xdr:to>
    <xdr:pic>
      <xdr:nvPicPr>
        <xdr:cNvPr id="45" name="Image 44" descr="page5image66423040">
          <a:extLst>
            <a:ext uri="{FF2B5EF4-FFF2-40B4-BE49-F238E27FC236}">
              <a16:creationId xmlns:a16="http://schemas.microsoft.com/office/drawing/2014/main" id="{E131777C-6302-D349-9F68-BC48494D8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848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38100</xdr:colOff>
      <xdr:row>52</xdr:row>
      <xdr:rowOff>0</xdr:rowOff>
    </xdr:from>
    <xdr:to>
      <xdr:col>70</xdr:col>
      <xdr:colOff>368300</xdr:colOff>
      <xdr:row>52</xdr:row>
      <xdr:rowOff>0</xdr:rowOff>
    </xdr:to>
    <xdr:pic>
      <xdr:nvPicPr>
        <xdr:cNvPr id="46" name="Image 45" descr="page5image66423232">
          <a:extLst>
            <a:ext uri="{FF2B5EF4-FFF2-40B4-BE49-F238E27FC236}">
              <a16:creationId xmlns:a16="http://schemas.microsoft.com/office/drawing/2014/main" id="{BF3933C6-BBB5-AC4A-8366-20CF9C2CD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976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381000</xdr:colOff>
      <xdr:row>52</xdr:row>
      <xdr:rowOff>0</xdr:rowOff>
    </xdr:from>
    <xdr:to>
      <xdr:col>73</xdr:col>
      <xdr:colOff>342900</xdr:colOff>
      <xdr:row>52</xdr:row>
      <xdr:rowOff>0</xdr:rowOff>
    </xdr:to>
    <xdr:pic>
      <xdr:nvPicPr>
        <xdr:cNvPr id="47" name="Image 46" descr="page5image66423424">
          <a:extLst>
            <a:ext uri="{FF2B5EF4-FFF2-40B4-BE49-F238E27FC236}">
              <a16:creationId xmlns:a16="http://schemas.microsoft.com/office/drawing/2014/main" id="{F3D7BD9B-579E-3C43-9DEC-CBA00E0B6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73</xdr:col>
      <xdr:colOff>355600</xdr:colOff>
      <xdr:row>52</xdr:row>
      <xdr:rowOff>0</xdr:rowOff>
    </xdr:from>
    <xdr:to>
      <xdr:col>74</xdr:col>
      <xdr:colOff>330200</xdr:colOff>
      <xdr:row>52</xdr:row>
      <xdr:rowOff>0</xdr:rowOff>
    </xdr:to>
    <xdr:pic>
      <xdr:nvPicPr>
        <xdr:cNvPr id="48" name="Image 47" descr="page5image66423616">
          <a:extLst>
            <a:ext uri="{FF2B5EF4-FFF2-40B4-BE49-F238E27FC236}">
              <a16:creationId xmlns:a16="http://schemas.microsoft.com/office/drawing/2014/main" id="{48366EDA-8438-374F-83DE-BD28FEDDA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171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342900</xdr:colOff>
      <xdr:row>52</xdr:row>
      <xdr:rowOff>0</xdr:rowOff>
    </xdr:from>
    <xdr:to>
      <xdr:col>75</xdr:col>
      <xdr:colOff>673100</xdr:colOff>
      <xdr:row>52</xdr:row>
      <xdr:rowOff>0</xdr:rowOff>
    </xdr:to>
    <xdr:pic>
      <xdr:nvPicPr>
        <xdr:cNvPr id="49" name="Image 48" descr="page5image66423808">
          <a:extLst>
            <a:ext uri="{FF2B5EF4-FFF2-40B4-BE49-F238E27FC236}">
              <a16:creationId xmlns:a16="http://schemas.microsoft.com/office/drawing/2014/main" id="{226A5ADC-7476-D04D-8D5E-714BF6E45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299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75</xdr:col>
      <xdr:colOff>685800</xdr:colOff>
      <xdr:row>52</xdr:row>
      <xdr:rowOff>0</xdr:rowOff>
    </xdr:from>
    <xdr:to>
      <xdr:col>78</xdr:col>
      <xdr:colOff>647700</xdr:colOff>
      <xdr:row>52</xdr:row>
      <xdr:rowOff>0</xdr:rowOff>
    </xdr:to>
    <xdr:pic>
      <xdr:nvPicPr>
        <xdr:cNvPr id="50" name="Image 49" descr="page5image66424000">
          <a:extLst>
            <a:ext uri="{FF2B5EF4-FFF2-40B4-BE49-F238E27FC236}">
              <a16:creationId xmlns:a16="http://schemas.microsoft.com/office/drawing/2014/main" id="{F87C7E31-1F94-CC4C-A77A-9FE6F8D67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983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78</xdr:col>
      <xdr:colOff>660400</xdr:colOff>
      <xdr:row>52</xdr:row>
      <xdr:rowOff>0</xdr:rowOff>
    </xdr:from>
    <xdr:to>
      <xdr:col>79</xdr:col>
      <xdr:colOff>635000</xdr:colOff>
      <xdr:row>52</xdr:row>
      <xdr:rowOff>0</xdr:rowOff>
    </xdr:to>
    <xdr:pic>
      <xdr:nvPicPr>
        <xdr:cNvPr id="51" name="Image 50" descr="page5image66424192">
          <a:extLst>
            <a:ext uri="{FF2B5EF4-FFF2-40B4-BE49-F238E27FC236}">
              <a16:creationId xmlns:a16="http://schemas.microsoft.com/office/drawing/2014/main" id="{D19F8701-271D-6444-B3B7-C66C34800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494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79</xdr:col>
      <xdr:colOff>647700</xdr:colOff>
      <xdr:row>52</xdr:row>
      <xdr:rowOff>0</xdr:rowOff>
    </xdr:from>
    <xdr:to>
      <xdr:col>81</xdr:col>
      <xdr:colOff>152400</xdr:colOff>
      <xdr:row>52</xdr:row>
      <xdr:rowOff>0</xdr:rowOff>
    </xdr:to>
    <xdr:pic>
      <xdr:nvPicPr>
        <xdr:cNvPr id="52" name="Image 51" descr="page5image66424384">
          <a:extLst>
            <a:ext uri="{FF2B5EF4-FFF2-40B4-BE49-F238E27FC236}">
              <a16:creationId xmlns:a16="http://schemas.microsoft.com/office/drawing/2014/main" id="{E5DE522F-17C3-1347-813A-E980D94BB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622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81</xdr:col>
      <xdr:colOff>165100</xdr:colOff>
      <xdr:row>52</xdr:row>
      <xdr:rowOff>0</xdr:rowOff>
    </xdr:from>
    <xdr:to>
      <xdr:col>84</xdr:col>
      <xdr:colOff>127000</xdr:colOff>
      <xdr:row>52</xdr:row>
      <xdr:rowOff>0</xdr:rowOff>
    </xdr:to>
    <xdr:pic>
      <xdr:nvPicPr>
        <xdr:cNvPr id="53" name="Image 52" descr="page5image66424576">
          <a:extLst>
            <a:ext uri="{FF2B5EF4-FFF2-40B4-BE49-F238E27FC236}">
              <a16:creationId xmlns:a16="http://schemas.microsoft.com/office/drawing/2014/main" id="{D0D4556A-CF5E-0047-97EE-B1BDB256F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306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84</xdr:col>
      <xdr:colOff>139700</xdr:colOff>
      <xdr:row>52</xdr:row>
      <xdr:rowOff>0</xdr:rowOff>
    </xdr:from>
    <xdr:to>
      <xdr:col>85</xdr:col>
      <xdr:colOff>114300</xdr:colOff>
      <xdr:row>52</xdr:row>
      <xdr:rowOff>0</xdr:rowOff>
    </xdr:to>
    <xdr:pic>
      <xdr:nvPicPr>
        <xdr:cNvPr id="54" name="Image 53" descr="page5image66424768">
          <a:extLst>
            <a:ext uri="{FF2B5EF4-FFF2-40B4-BE49-F238E27FC236}">
              <a16:creationId xmlns:a16="http://schemas.microsoft.com/office/drawing/2014/main" id="{9419E7CD-8F32-7847-9D63-CE3B8E23D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817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85</xdr:col>
      <xdr:colOff>127000</xdr:colOff>
      <xdr:row>52</xdr:row>
      <xdr:rowOff>0</xdr:rowOff>
    </xdr:from>
    <xdr:to>
      <xdr:col>86</xdr:col>
      <xdr:colOff>457200</xdr:colOff>
      <xdr:row>52</xdr:row>
      <xdr:rowOff>0</xdr:rowOff>
    </xdr:to>
    <xdr:pic>
      <xdr:nvPicPr>
        <xdr:cNvPr id="55" name="Image 54" descr="page5image66424960">
          <a:extLst>
            <a:ext uri="{FF2B5EF4-FFF2-40B4-BE49-F238E27FC236}">
              <a16:creationId xmlns:a16="http://schemas.microsoft.com/office/drawing/2014/main" id="{779C51E4-7D93-2E42-96B1-AD1DC8E55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86</xdr:col>
      <xdr:colOff>469900</xdr:colOff>
      <xdr:row>52</xdr:row>
      <xdr:rowOff>0</xdr:rowOff>
    </xdr:from>
    <xdr:to>
      <xdr:col>89</xdr:col>
      <xdr:colOff>431800</xdr:colOff>
      <xdr:row>52</xdr:row>
      <xdr:rowOff>0</xdr:rowOff>
    </xdr:to>
    <xdr:pic>
      <xdr:nvPicPr>
        <xdr:cNvPr id="56" name="Image 55" descr="page5image66425152">
          <a:extLst>
            <a:ext uri="{FF2B5EF4-FFF2-40B4-BE49-F238E27FC236}">
              <a16:creationId xmlns:a16="http://schemas.microsoft.com/office/drawing/2014/main" id="{152F33A7-FE3A-2642-9AAD-1BDFEFFE2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629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444500</xdr:colOff>
      <xdr:row>52</xdr:row>
      <xdr:rowOff>0</xdr:rowOff>
    </xdr:from>
    <xdr:to>
      <xdr:col>90</xdr:col>
      <xdr:colOff>419100</xdr:colOff>
      <xdr:row>52</xdr:row>
      <xdr:rowOff>0</xdr:rowOff>
    </xdr:to>
    <xdr:pic>
      <xdr:nvPicPr>
        <xdr:cNvPr id="57" name="Image 56" descr="page5image66425344">
          <a:extLst>
            <a:ext uri="{FF2B5EF4-FFF2-40B4-BE49-F238E27FC236}">
              <a16:creationId xmlns:a16="http://schemas.microsoft.com/office/drawing/2014/main" id="{E3B6C4D4-2057-F942-AE64-A84FE7AD1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90</xdr:col>
      <xdr:colOff>431800</xdr:colOff>
      <xdr:row>52</xdr:row>
      <xdr:rowOff>0</xdr:rowOff>
    </xdr:from>
    <xdr:to>
      <xdr:col>91</xdr:col>
      <xdr:colOff>762000</xdr:colOff>
      <xdr:row>52</xdr:row>
      <xdr:rowOff>0</xdr:rowOff>
    </xdr:to>
    <xdr:pic>
      <xdr:nvPicPr>
        <xdr:cNvPr id="58" name="Image 57" descr="page5image66425536">
          <a:extLst>
            <a:ext uri="{FF2B5EF4-FFF2-40B4-BE49-F238E27FC236}">
              <a16:creationId xmlns:a16="http://schemas.microsoft.com/office/drawing/2014/main" id="{BB665DB2-77AC-0D46-84EC-828D82BE9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268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774700</xdr:colOff>
      <xdr:row>52</xdr:row>
      <xdr:rowOff>0</xdr:rowOff>
    </xdr:from>
    <xdr:to>
      <xdr:col>92</xdr:col>
      <xdr:colOff>749300</xdr:colOff>
      <xdr:row>52</xdr:row>
      <xdr:rowOff>0</xdr:rowOff>
    </xdr:to>
    <xdr:pic>
      <xdr:nvPicPr>
        <xdr:cNvPr id="59" name="Image 58" descr="page5image66425728">
          <a:extLst>
            <a:ext uri="{FF2B5EF4-FFF2-40B4-BE49-F238E27FC236}">
              <a16:creationId xmlns:a16="http://schemas.microsoft.com/office/drawing/2014/main" id="{1CA06824-632C-E64A-A03C-84561E3AB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952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762000</xdr:colOff>
      <xdr:row>52</xdr:row>
      <xdr:rowOff>0</xdr:rowOff>
    </xdr:from>
    <xdr:to>
      <xdr:col>94</xdr:col>
      <xdr:colOff>266700</xdr:colOff>
      <xdr:row>52</xdr:row>
      <xdr:rowOff>0</xdr:rowOff>
    </xdr:to>
    <xdr:pic>
      <xdr:nvPicPr>
        <xdr:cNvPr id="60" name="Image 59" descr="page5image66425920">
          <a:extLst>
            <a:ext uri="{FF2B5EF4-FFF2-40B4-BE49-F238E27FC236}">
              <a16:creationId xmlns:a16="http://schemas.microsoft.com/office/drawing/2014/main" id="{52DA2B49-5838-FB47-B8F5-889510C38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080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279400</xdr:colOff>
      <xdr:row>52</xdr:row>
      <xdr:rowOff>0</xdr:rowOff>
    </xdr:from>
    <xdr:to>
      <xdr:col>95</xdr:col>
      <xdr:colOff>254000</xdr:colOff>
      <xdr:row>52</xdr:row>
      <xdr:rowOff>0</xdr:rowOff>
    </xdr:to>
    <xdr:pic>
      <xdr:nvPicPr>
        <xdr:cNvPr id="61" name="Image 60" descr="page5image66426112">
          <a:extLst>
            <a:ext uri="{FF2B5EF4-FFF2-40B4-BE49-F238E27FC236}">
              <a16:creationId xmlns:a16="http://schemas.microsoft.com/office/drawing/2014/main" id="{A9C03C13-DE0E-BC49-9EFF-741F47D61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764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95</xdr:col>
      <xdr:colOff>266700</xdr:colOff>
      <xdr:row>52</xdr:row>
      <xdr:rowOff>0</xdr:rowOff>
    </xdr:from>
    <xdr:to>
      <xdr:col>96</xdr:col>
      <xdr:colOff>596900</xdr:colOff>
      <xdr:row>52</xdr:row>
      <xdr:rowOff>0</xdr:rowOff>
    </xdr:to>
    <xdr:pic>
      <xdr:nvPicPr>
        <xdr:cNvPr id="62" name="Image 61" descr="page5image66426304">
          <a:extLst>
            <a:ext uri="{FF2B5EF4-FFF2-40B4-BE49-F238E27FC236}">
              <a16:creationId xmlns:a16="http://schemas.microsoft.com/office/drawing/2014/main" id="{BDFF2CDD-71B3-0E4E-B73A-392C721A7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892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609600</xdr:colOff>
      <xdr:row>52</xdr:row>
      <xdr:rowOff>0</xdr:rowOff>
    </xdr:from>
    <xdr:to>
      <xdr:col>97</xdr:col>
      <xdr:colOff>584200</xdr:colOff>
      <xdr:row>52</xdr:row>
      <xdr:rowOff>0</xdr:rowOff>
    </xdr:to>
    <xdr:pic>
      <xdr:nvPicPr>
        <xdr:cNvPr id="63" name="Image 62" descr="page5image66426496">
          <a:extLst>
            <a:ext uri="{FF2B5EF4-FFF2-40B4-BE49-F238E27FC236}">
              <a16:creationId xmlns:a16="http://schemas.microsoft.com/office/drawing/2014/main" id="{5632E4AD-23F0-F842-9AC7-68F21BACD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576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596900</xdr:colOff>
      <xdr:row>52</xdr:row>
      <xdr:rowOff>0</xdr:rowOff>
    </xdr:from>
    <xdr:to>
      <xdr:col>99</xdr:col>
      <xdr:colOff>101600</xdr:colOff>
      <xdr:row>52</xdr:row>
      <xdr:rowOff>0</xdr:rowOff>
    </xdr:to>
    <xdr:pic>
      <xdr:nvPicPr>
        <xdr:cNvPr id="64" name="Image 63" descr="page5image66426688">
          <a:extLst>
            <a:ext uri="{FF2B5EF4-FFF2-40B4-BE49-F238E27FC236}">
              <a16:creationId xmlns:a16="http://schemas.microsoft.com/office/drawing/2014/main" id="{48ACB02B-30CC-5442-A106-1E42B3A84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04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99</xdr:col>
      <xdr:colOff>114300</xdr:colOff>
      <xdr:row>52</xdr:row>
      <xdr:rowOff>0</xdr:rowOff>
    </xdr:from>
    <xdr:to>
      <xdr:col>102</xdr:col>
      <xdr:colOff>76200</xdr:colOff>
      <xdr:row>52</xdr:row>
      <xdr:rowOff>0</xdr:rowOff>
    </xdr:to>
    <xdr:pic>
      <xdr:nvPicPr>
        <xdr:cNvPr id="65" name="Image 64" descr="page5image66426880">
          <a:extLst>
            <a:ext uri="{FF2B5EF4-FFF2-40B4-BE49-F238E27FC236}">
              <a16:creationId xmlns:a16="http://schemas.microsoft.com/office/drawing/2014/main" id="{FCB73905-80A2-3A4B-B939-9266189DE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388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102</xdr:col>
      <xdr:colOff>88900</xdr:colOff>
      <xdr:row>52</xdr:row>
      <xdr:rowOff>0</xdr:rowOff>
    </xdr:from>
    <xdr:to>
      <xdr:col>103</xdr:col>
      <xdr:colOff>63500</xdr:colOff>
      <xdr:row>52</xdr:row>
      <xdr:rowOff>0</xdr:rowOff>
    </xdr:to>
    <xdr:pic>
      <xdr:nvPicPr>
        <xdr:cNvPr id="66" name="Image 65" descr="page5image66427072">
          <a:extLst>
            <a:ext uri="{FF2B5EF4-FFF2-40B4-BE49-F238E27FC236}">
              <a16:creationId xmlns:a16="http://schemas.microsoft.com/office/drawing/2014/main" id="{B23FF8FE-02FC-984E-8AA2-F00B03AD1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899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76200</xdr:colOff>
      <xdr:row>52</xdr:row>
      <xdr:rowOff>0</xdr:rowOff>
    </xdr:from>
    <xdr:to>
      <xdr:col>104</xdr:col>
      <xdr:colOff>406400</xdr:colOff>
      <xdr:row>52</xdr:row>
      <xdr:rowOff>0</xdr:rowOff>
    </xdr:to>
    <xdr:pic>
      <xdr:nvPicPr>
        <xdr:cNvPr id="67" name="Image 66" descr="page5image66427264">
          <a:extLst>
            <a:ext uri="{FF2B5EF4-FFF2-40B4-BE49-F238E27FC236}">
              <a16:creationId xmlns:a16="http://schemas.microsoft.com/office/drawing/2014/main" id="{6E62A7E6-7B7F-B949-8023-845FE9A33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02700" y="10566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104</xdr:col>
      <xdr:colOff>419100</xdr:colOff>
      <xdr:row>52</xdr:row>
      <xdr:rowOff>0</xdr:rowOff>
    </xdr:from>
    <xdr:to>
      <xdr:col>107</xdr:col>
      <xdr:colOff>381000</xdr:colOff>
      <xdr:row>52</xdr:row>
      <xdr:rowOff>0</xdr:rowOff>
    </xdr:to>
    <xdr:pic>
      <xdr:nvPicPr>
        <xdr:cNvPr id="68" name="Image 67" descr="page5image66427456">
          <a:extLst>
            <a:ext uri="{FF2B5EF4-FFF2-40B4-BE49-F238E27FC236}">
              <a16:creationId xmlns:a16="http://schemas.microsoft.com/office/drawing/2014/main" id="{9786655E-C73B-4D45-9573-549E0F886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71100" y="10566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107</xdr:col>
      <xdr:colOff>393700</xdr:colOff>
      <xdr:row>52</xdr:row>
      <xdr:rowOff>0</xdr:rowOff>
    </xdr:from>
    <xdr:to>
      <xdr:col>108</xdr:col>
      <xdr:colOff>368300</xdr:colOff>
      <xdr:row>52</xdr:row>
      <xdr:rowOff>0</xdr:rowOff>
    </xdr:to>
    <xdr:pic>
      <xdr:nvPicPr>
        <xdr:cNvPr id="69" name="Image 68" descr="page5image66427648">
          <a:extLst>
            <a:ext uri="{FF2B5EF4-FFF2-40B4-BE49-F238E27FC236}">
              <a16:creationId xmlns:a16="http://schemas.microsoft.com/office/drawing/2014/main" id="{AF8B6CF0-156C-8541-B776-EDD5451B3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22200" y="10566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1143000</xdr:colOff>
      <xdr:row>56</xdr:row>
      <xdr:rowOff>0</xdr:rowOff>
    </xdr:to>
    <xdr:pic>
      <xdr:nvPicPr>
        <xdr:cNvPr id="70" name="Image 69" descr="page5image66427840">
          <a:extLst>
            <a:ext uri="{FF2B5EF4-FFF2-40B4-BE49-F238E27FC236}">
              <a16:creationId xmlns:a16="http://schemas.microsoft.com/office/drawing/2014/main" id="{4AB3C7A8-5993-E548-8148-C74DF8D7C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92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330200</xdr:colOff>
      <xdr:row>56</xdr:row>
      <xdr:rowOff>0</xdr:rowOff>
    </xdr:from>
    <xdr:to>
      <xdr:col>3</xdr:col>
      <xdr:colOff>1422400</xdr:colOff>
      <xdr:row>56</xdr:row>
      <xdr:rowOff>0</xdr:rowOff>
    </xdr:to>
    <xdr:pic>
      <xdr:nvPicPr>
        <xdr:cNvPr id="71" name="Image 70" descr="page5image66428032">
          <a:extLst>
            <a:ext uri="{FF2B5EF4-FFF2-40B4-BE49-F238E27FC236}">
              <a16:creationId xmlns:a16="http://schemas.microsoft.com/office/drawing/2014/main" id="{FE2CE214-0B7A-2B42-94C3-4F6DBF3FD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" y="113792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56</xdr:row>
      <xdr:rowOff>0</xdr:rowOff>
    </xdr:from>
    <xdr:to>
      <xdr:col>5</xdr:col>
      <xdr:colOff>25400</xdr:colOff>
      <xdr:row>56</xdr:row>
      <xdr:rowOff>0</xdr:rowOff>
    </xdr:to>
    <xdr:pic>
      <xdr:nvPicPr>
        <xdr:cNvPr id="72" name="Image 71" descr="page5image66428224">
          <a:extLst>
            <a:ext uri="{FF2B5EF4-FFF2-40B4-BE49-F238E27FC236}">
              <a16:creationId xmlns:a16="http://schemas.microsoft.com/office/drawing/2014/main" id="{928CE807-6364-F24B-A618-7AC5D671B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6800" y="113792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444500</xdr:colOff>
      <xdr:row>56</xdr:row>
      <xdr:rowOff>0</xdr:rowOff>
    </xdr:from>
    <xdr:to>
      <xdr:col>6</xdr:col>
      <xdr:colOff>317500</xdr:colOff>
      <xdr:row>56</xdr:row>
      <xdr:rowOff>0</xdr:rowOff>
    </xdr:to>
    <xdr:pic>
      <xdr:nvPicPr>
        <xdr:cNvPr id="73" name="Image 72" descr="page5image66428416">
          <a:extLst>
            <a:ext uri="{FF2B5EF4-FFF2-40B4-BE49-F238E27FC236}">
              <a16:creationId xmlns:a16="http://schemas.microsoft.com/office/drawing/2014/main" id="{699FD56B-D4E7-B948-8B9D-239BE9E54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3792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1143000</xdr:colOff>
      <xdr:row>94</xdr:row>
      <xdr:rowOff>0</xdr:rowOff>
    </xdr:to>
    <xdr:pic>
      <xdr:nvPicPr>
        <xdr:cNvPr id="74" name="Image 73" descr="page5image66428608">
          <a:extLst>
            <a:ext uri="{FF2B5EF4-FFF2-40B4-BE49-F238E27FC236}">
              <a16:creationId xmlns:a16="http://schemas.microsoft.com/office/drawing/2014/main" id="{9582D0B4-4B0C-9F42-80E6-8625AF2D0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008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330200</xdr:colOff>
      <xdr:row>94</xdr:row>
      <xdr:rowOff>0</xdr:rowOff>
    </xdr:from>
    <xdr:to>
      <xdr:col>3</xdr:col>
      <xdr:colOff>1422400</xdr:colOff>
      <xdr:row>94</xdr:row>
      <xdr:rowOff>0</xdr:rowOff>
    </xdr:to>
    <xdr:pic>
      <xdr:nvPicPr>
        <xdr:cNvPr id="75" name="Image 74" descr="page5image66428800">
          <a:extLst>
            <a:ext uri="{FF2B5EF4-FFF2-40B4-BE49-F238E27FC236}">
              <a16:creationId xmlns:a16="http://schemas.microsoft.com/office/drawing/2014/main" id="{D5F66EFD-8B2C-CD45-97D8-0E66A2424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" y="191008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94</xdr:row>
      <xdr:rowOff>0</xdr:rowOff>
    </xdr:from>
    <xdr:to>
      <xdr:col>5</xdr:col>
      <xdr:colOff>25400</xdr:colOff>
      <xdr:row>94</xdr:row>
      <xdr:rowOff>0</xdr:rowOff>
    </xdr:to>
    <xdr:pic>
      <xdr:nvPicPr>
        <xdr:cNvPr id="76" name="Image 75" descr="page5image66428992">
          <a:extLst>
            <a:ext uri="{FF2B5EF4-FFF2-40B4-BE49-F238E27FC236}">
              <a16:creationId xmlns:a16="http://schemas.microsoft.com/office/drawing/2014/main" id="{045707AB-DBEB-564D-A596-5033C0D23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6800" y="191008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444500</xdr:colOff>
      <xdr:row>94</xdr:row>
      <xdr:rowOff>0</xdr:rowOff>
    </xdr:from>
    <xdr:to>
      <xdr:col>6</xdr:col>
      <xdr:colOff>317500</xdr:colOff>
      <xdr:row>94</xdr:row>
      <xdr:rowOff>0</xdr:rowOff>
    </xdr:to>
    <xdr:pic>
      <xdr:nvPicPr>
        <xdr:cNvPr id="77" name="Image 76" descr="page5image66429184">
          <a:extLst>
            <a:ext uri="{FF2B5EF4-FFF2-40B4-BE49-F238E27FC236}">
              <a16:creationId xmlns:a16="http://schemas.microsoft.com/office/drawing/2014/main" id="{D2C9357C-4D04-9F42-8C71-0DAB522C9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431800</xdr:colOff>
      <xdr:row>94</xdr:row>
      <xdr:rowOff>0</xdr:rowOff>
    </xdr:from>
    <xdr:to>
      <xdr:col>7</xdr:col>
      <xdr:colOff>762000</xdr:colOff>
      <xdr:row>94</xdr:row>
      <xdr:rowOff>0</xdr:rowOff>
    </xdr:to>
    <xdr:pic>
      <xdr:nvPicPr>
        <xdr:cNvPr id="78" name="Image 77" descr="page5image66429376">
          <a:extLst>
            <a:ext uri="{FF2B5EF4-FFF2-40B4-BE49-F238E27FC236}">
              <a16:creationId xmlns:a16="http://schemas.microsoft.com/office/drawing/2014/main" id="{934695E3-A100-1340-A588-E99D64981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774700</xdr:colOff>
      <xdr:row>94</xdr:row>
      <xdr:rowOff>0</xdr:rowOff>
    </xdr:from>
    <xdr:to>
      <xdr:col>10</xdr:col>
      <xdr:colOff>736600</xdr:colOff>
      <xdr:row>94</xdr:row>
      <xdr:rowOff>0</xdr:rowOff>
    </xdr:to>
    <xdr:pic>
      <xdr:nvPicPr>
        <xdr:cNvPr id="79" name="Image 78" descr="page5image66429568">
          <a:extLst>
            <a:ext uri="{FF2B5EF4-FFF2-40B4-BE49-F238E27FC236}">
              <a16:creationId xmlns:a16="http://schemas.microsoft.com/office/drawing/2014/main" id="{8056D07B-8976-A74C-837A-53508F3D8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191008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749300</xdr:colOff>
      <xdr:row>94</xdr:row>
      <xdr:rowOff>0</xdr:rowOff>
    </xdr:from>
    <xdr:to>
      <xdr:col>12</xdr:col>
      <xdr:colOff>241300</xdr:colOff>
      <xdr:row>94</xdr:row>
      <xdr:rowOff>0</xdr:rowOff>
    </xdr:to>
    <xdr:pic>
      <xdr:nvPicPr>
        <xdr:cNvPr id="80" name="Image 79" descr="page5image66429760">
          <a:extLst>
            <a:ext uri="{FF2B5EF4-FFF2-40B4-BE49-F238E27FC236}">
              <a16:creationId xmlns:a16="http://schemas.microsoft.com/office/drawing/2014/main" id="{36D780F6-7291-584E-833B-3242BBAEF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4300" y="191008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254000</xdr:colOff>
      <xdr:row>94</xdr:row>
      <xdr:rowOff>0</xdr:rowOff>
    </xdr:from>
    <xdr:to>
      <xdr:col>15</xdr:col>
      <xdr:colOff>215900</xdr:colOff>
      <xdr:row>94</xdr:row>
      <xdr:rowOff>0</xdr:rowOff>
    </xdr:to>
    <xdr:pic>
      <xdr:nvPicPr>
        <xdr:cNvPr id="81" name="Image 80" descr="page5image66429952">
          <a:extLst>
            <a:ext uri="{FF2B5EF4-FFF2-40B4-BE49-F238E27FC236}">
              <a16:creationId xmlns:a16="http://schemas.microsoft.com/office/drawing/2014/main" id="{450169E5-BF2B-1D43-9E44-7F6C9EAFB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0" y="191008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228600</xdr:colOff>
      <xdr:row>94</xdr:row>
      <xdr:rowOff>0</xdr:rowOff>
    </xdr:from>
    <xdr:to>
      <xdr:col>16</xdr:col>
      <xdr:colOff>355600</xdr:colOff>
      <xdr:row>94</xdr:row>
      <xdr:rowOff>0</xdr:rowOff>
    </xdr:to>
    <xdr:pic>
      <xdr:nvPicPr>
        <xdr:cNvPr id="82" name="Image 81" descr="page5image66430144">
          <a:extLst>
            <a:ext uri="{FF2B5EF4-FFF2-40B4-BE49-F238E27FC236}">
              <a16:creationId xmlns:a16="http://schemas.microsoft.com/office/drawing/2014/main" id="{9DB8A2C3-2790-9D46-9704-64058768E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1100" y="191008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368300</xdr:colOff>
      <xdr:row>94</xdr:row>
      <xdr:rowOff>0</xdr:rowOff>
    </xdr:from>
    <xdr:to>
      <xdr:col>17</xdr:col>
      <xdr:colOff>342900</xdr:colOff>
      <xdr:row>94</xdr:row>
      <xdr:rowOff>0</xdr:rowOff>
    </xdr:to>
    <xdr:pic>
      <xdr:nvPicPr>
        <xdr:cNvPr id="83" name="Image 82" descr="page5image66430336">
          <a:extLst>
            <a:ext uri="{FF2B5EF4-FFF2-40B4-BE49-F238E27FC236}">
              <a16:creationId xmlns:a16="http://schemas.microsoft.com/office/drawing/2014/main" id="{C69FF700-EC34-4443-9184-B51403990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63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355600</xdr:colOff>
      <xdr:row>94</xdr:row>
      <xdr:rowOff>0</xdr:rowOff>
    </xdr:from>
    <xdr:to>
      <xdr:col>18</xdr:col>
      <xdr:colOff>673100</xdr:colOff>
      <xdr:row>94</xdr:row>
      <xdr:rowOff>0</xdr:rowOff>
    </xdr:to>
    <xdr:pic>
      <xdr:nvPicPr>
        <xdr:cNvPr id="84" name="Image 83" descr="page5image66430528">
          <a:extLst>
            <a:ext uri="{FF2B5EF4-FFF2-40B4-BE49-F238E27FC236}">
              <a16:creationId xmlns:a16="http://schemas.microsoft.com/office/drawing/2014/main" id="{CB7735F9-4A59-CA4C-94E7-55770305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9100" y="191008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685800</xdr:colOff>
      <xdr:row>94</xdr:row>
      <xdr:rowOff>0</xdr:rowOff>
    </xdr:from>
    <xdr:to>
      <xdr:col>21</xdr:col>
      <xdr:colOff>647700</xdr:colOff>
      <xdr:row>94</xdr:row>
      <xdr:rowOff>0</xdr:rowOff>
    </xdr:to>
    <xdr:pic>
      <xdr:nvPicPr>
        <xdr:cNvPr id="85" name="Image 84" descr="page5image66430720">
          <a:extLst>
            <a:ext uri="{FF2B5EF4-FFF2-40B4-BE49-F238E27FC236}">
              <a16:creationId xmlns:a16="http://schemas.microsoft.com/office/drawing/2014/main" id="{E67AFC50-E63D-C041-9DD7-E2A60C726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4800" y="191008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660400</xdr:colOff>
      <xdr:row>94</xdr:row>
      <xdr:rowOff>0</xdr:rowOff>
    </xdr:from>
    <xdr:to>
      <xdr:col>22</xdr:col>
      <xdr:colOff>787400</xdr:colOff>
      <xdr:row>94</xdr:row>
      <xdr:rowOff>0</xdr:rowOff>
    </xdr:to>
    <xdr:pic>
      <xdr:nvPicPr>
        <xdr:cNvPr id="86" name="Image 85" descr="page5image66430912">
          <a:extLst>
            <a:ext uri="{FF2B5EF4-FFF2-40B4-BE49-F238E27FC236}">
              <a16:creationId xmlns:a16="http://schemas.microsoft.com/office/drawing/2014/main" id="{A1559417-2A66-B54B-9C8D-6C3981EAD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5900" y="191008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800100</xdr:colOff>
      <xdr:row>94</xdr:row>
      <xdr:rowOff>0</xdr:rowOff>
    </xdr:from>
    <xdr:to>
      <xdr:col>23</xdr:col>
      <xdr:colOff>774700</xdr:colOff>
      <xdr:row>94</xdr:row>
      <xdr:rowOff>0</xdr:rowOff>
    </xdr:to>
    <xdr:pic>
      <xdr:nvPicPr>
        <xdr:cNvPr id="87" name="Image 86" descr="page5image66431104">
          <a:extLst>
            <a:ext uri="{FF2B5EF4-FFF2-40B4-BE49-F238E27FC236}">
              <a16:creationId xmlns:a16="http://schemas.microsoft.com/office/drawing/2014/main" id="{3590CF81-DA77-C542-A089-9DD126515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611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787400</xdr:colOff>
      <xdr:row>94</xdr:row>
      <xdr:rowOff>0</xdr:rowOff>
    </xdr:from>
    <xdr:to>
      <xdr:col>25</xdr:col>
      <xdr:colOff>292100</xdr:colOff>
      <xdr:row>94</xdr:row>
      <xdr:rowOff>0</xdr:rowOff>
    </xdr:to>
    <xdr:pic>
      <xdr:nvPicPr>
        <xdr:cNvPr id="88" name="Image 87" descr="page5image66431296">
          <a:extLst>
            <a:ext uri="{FF2B5EF4-FFF2-40B4-BE49-F238E27FC236}">
              <a16:creationId xmlns:a16="http://schemas.microsoft.com/office/drawing/2014/main" id="{1FE22A33-8802-5F47-937E-B0733DDD8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9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304800</xdr:colOff>
      <xdr:row>94</xdr:row>
      <xdr:rowOff>0</xdr:rowOff>
    </xdr:from>
    <xdr:to>
      <xdr:col>29</xdr:col>
      <xdr:colOff>419100</xdr:colOff>
      <xdr:row>94</xdr:row>
      <xdr:rowOff>0</xdr:rowOff>
    </xdr:to>
    <xdr:pic>
      <xdr:nvPicPr>
        <xdr:cNvPr id="89" name="Image 88" descr="page5image34878032">
          <a:extLst>
            <a:ext uri="{FF2B5EF4-FFF2-40B4-BE49-F238E27FC236}">
              <a16:creationId xmlns:a16="http://schemas.microsoft.com/office/drawing/2014/main" id="{CAB98DD1-1550-9141-A58F-24E41E506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423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431800</xdr:colOff>
      <xdr:row>94</xdr:row>
      <xdr:rowOff>0</xdr:rowOff>
    </xdr:from>
    <xdr:to>
      <xdr:col>30</xdr:col>
      <xdr:colOff>406400</xdr:colOff>
      <xdr:row>94</xdr:row>
      <xdr:rowOff>0</xdr:rowOff>
    </xdr:to>
    <xdr:pic>
      <xdr:nvPicPr>
        <xdr:cNvPr id="90" name="Image 89" descr="page5image66431872">
          <a:extLst>
            <a:ext uri="{FF2B5EF4-FFF2-40B4-BE49-F238E27FC236}">
              <a16:creationId xmlns:a16="http://schemas.microsoft.com/office/drawing/2014/main" id="{FEFBCA8F-7E18-E644-8276-DEDD2C529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713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419100</xdr:colOff>
      <xdr:row>94</xdr:row>
      <xdr:rowOff>0</xdr:rowOff>
    </xdr:from>
    <xdr:to>
      <xdr:col>31</xdr:col>
      <xdr:colOff>749300</xdr:colOff>
      <xdr:row>94</xdr:row>
      <xdr:rowOff>0</xdr:rowOff>
    </xdr:to>
    <xdr:pic>
      <xdr:nvPicPr>
        <xdr:cNvPr id="91" name="Image 90" descr="page5image66432064">
          <a:extLst>
            <a:ext uri="{FF2B5EF4-FFF2-40B4-BE49-F238E27FC236}">
              <a16:creationId xmlns:a16="http://schemas.microsoft.com/office/drawing/2014/main" id="{96BF843A-00DE-1240-BF68-54024C9D2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841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762000</xdr:colOff>
      <xdr:row>94</xdr:row>
      <xdr:rowOff>0</xdr:rowOff>
    </xdr:from>
    <xdr:to>
      <xdr:col>36</xdr:col>
      <xdr:colOff>50800</xdr:colOff>
      <xdr:row>94</xdr:row>
      <xdr:rowOff>0</xdr:rowOff>
    </xdr:to>
    <xdr:pic>
      <xdr:nvPicPr>
        <xdr:cNvPr id="92" name="Image 91" descr="page5image34878480">
          <a:extLst>
            <a:ext uri="{FF2B5EF4-FFF2-40B4-BE49-F238E27FC236}">
              <a16:creationId xmlns:a16="http://schemas.microsoft.com/office/drawing/2014/main" id="{939A0B73-C603-BB45-8246-DEEE935D5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525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63500</xdr:colOff>
      <xdr:row>94</xdr:row>
      <xdr:rowOff>0</xdr:rowOff>
    </xdr:from>
    <xdr:to>
      <xdr:col>37</xdr:col>
      <xdr:colOff>38100</xdr:colOff>
      <xdr:row>94</xdr:row>
      <xdr:rowOff>0</xdr:rowOff>
    </xdr:to>
    <xdr:pic>
      <xdr:nvPicPr>
        <xdr:cNvPr id="93" name="Image 92" descr="page5image66432640">
          <a:extLst>
            <a:ext uri="{FF2B5EF4-FFF2-40B4-BE49-F238E27FC236}">
              <a16:creationId xmlns:a16="http://schemas.microsoft.com/office/drawing/2014/main" id="{CAF6340A-03B3-0E49-BE64-189A0D6EB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815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50800</xdr:colOff>
      <xdr:row>94</xdr:row>
      <xdr:rowOff>0</xdr:rowOff>
    </xdr:from>
    <xdr:to>
      <xdr:col>38</xdr:col>
      <xdr:colOff>381000</xdr:colOff>
      <xdr:row>94</xdr:row>
      <xdr:rowOff>0</xdr:rowOff>
    </xdr:to>
    <xdr:pic>
      <xdr:nvPicPr>
        <xdr:cNvPr id="94" name="Image 93" descr="page5image66432832">
          <a:extLst>
            <a:ext uri="{FF2B5EF4-FFF2-40B4-BE49-F238E27FC236}">
              <a16:creationId xmlns:a16="http://schemas.microsoft.com/office/drawing/2014/main" id="{6AA69315-CFA4-154C-874E-BD305437F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393700</xdr:colOff>
      <xdr:row>94</xdr:row>
      <xdr:rowOff>0</xdr:rowOff>
    </xdr:from>
    <xdr:to>
      <xdr:col>42</xdr:col>
      <xdr:colOff>508000</xdr:colOff>
      <xdr:row>94</xdr:row>
      <xdr:rowOff>0</xdr:rowOff>
    </xdr:to>
    <xdr:pic>
      <xdr:nvPicPr>
        <xdr:cNvPr id="95" name="Image 94" descr="page5image34879152">
          <a:extLst>
            <a:ext uri="{FF2B5EF4-FFF2-40B4-BE49-F238E27FC236}">
              <a16:creationId xmlns:a16="http://schemas.microsoft.com/office/drawing/2014/main" id="{ADF2A7FB-5A3F-5147-A862-FBC888BC6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627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520700</xdr:colOff>
      <xdr:row>94</xdr:row>
      <xdr:rowOff>0</xdr:rowOff>
    </xdr:from>
    <xdr:to>
      <xdr:col>43</xdr:col>
      <xdr:colOff>495300</xdr:colOff>
      <xdr:row>94</xdr:row>
      <xdr:rowOff>0</xdr:rowOff>
    </xdr:to>
    <xdr:pic>
      <xdr:nvPicPr>
        <xdr:cNvPr id="96" name="Image 95" descr="page5image66433408">
          <a:extLst>
            <a:ext uri="{FF2B5EF4-FFF2-40B4-BE49-F238E27FC236}">
              <a16:creationId xmlns:a16="http://schemas.microsoft.com/office/drawing/2014/main" id="{B1B21D78-BE04-9444-83DA-35DB74712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917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508000</xdr:colOff>
      <xdr:row>94</xdr:row>
      <xdr:rowOff>0</xdr:rowOff>
    </xdr:from>
    <xdr:to>
      <xdr:col>45</xdr:col>
      <xdr:colOff>12700</xdr:colOff>
      <xdr:row>94</xdr:row>
      <xdr:rowOff>0</xdr:rowOff>
    </xdr:to>
    <xdr:pic>
      <xdr:nvPicPr>
        <xdr:cNvPr id="97" name="Image 96" descr="page5image66433600">
          <a:extLst>
            <a:ext uri="{FF2B5EF4-FFF2-40B4-BE49-F238E27FC236}">
              <a16:creationId xmlns:a16="http://schemas.microsoft.com/office/drawing/2014/main" id="{A9D37DD6-F98F-0345-AC1A-6F31642B7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25400</xdr:colOff>
      <xdr:row>94</xdr:row>
      <xdr:rowOff>0</xdr:rowOff>
    </xdr:from>
    <xdr:to>
      <xdr:col>49</xdr:col>
      <xdr:colOff>139700</xdr:colOff>
      <xdr:row>94</xdr:row>
      <xdr:rowOff>0</xdr:rowOff>
    </xdr:to>
    <xdr:pic>
      <xdr:nvPicPr>
        <xdr:cNvPr id="98" name="Image 97" descr="page5image34878928">
          <a:extLst>
            <a:ext uri="{FF2B5EF4-FFF2-40B4-BE49-F238E27FC236}">
              <a16:creationId xmlns:a16="http://schemas.microsoft.com/office/drawing/2014/main" id="{E01B36AD-4C4D-3345-B54A-37506A7F6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729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152400</xdr:colOff>
      <xdr:row>94</xdr:row>
      <xdr:rowOff>0</xdr:rowOff>
    </xdr:from>
    <xdr:to>
      <xdr:col>50</xdr:col>
      <xdr:colOff>127000</xdr:colOff>
      <xdr:row>94</xdr:row>
      <xdr:rowOff>0</xdr:rowOff>
    </xdr:to>
    <xdr:pic>
      <xdr:nvPicPr>
        <xdr:cNvPr id="99" name="Image 98" descr="page5image66434176">
          <a:extLst>
            <a:ext uri="{FF2B5EF4-FFF2-40B4-BE49-F238E27FC236}">
              <a16:creationId xmlns:a16="http://schemas.microsoft.com/office/drawing/2014/main" id="{3060FB0A-42FE-EB4C-8EA8-3B6CEA58D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019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139700</xdr:colOff>
      <xdr:row>94</xdr:row>
      <xdr:rowOff>0</xdr:rowOff>
    </xdr:from>
    <xdr:to>
      <xdr:col>51</xdr:col>
      <xdr:colOff>469900</xdr:colOff>
      <xdr:row>94</xdr:row>
      <xdr:rowOff>0</xdr:rowOff>
    </xdr:to>
    <xdr:pic>
      <xdr:nvPicPr>
        <xdr:cNvPr id="100" name="Image 99" descr="page5image66434368">
          <a:extLst>
            <a:ext uri="{FF2B5EF4-FFF2-40B4-BE49-F238E27FC236}">
              <a16:creationId xmlns:a16="http://schemas.microsoft.com/office/drawing/2014/main" id="{1DB5D5D7-F05D-3C48-A3EC-27F790CE5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47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482600</xdr:colOff>
      <xdr:row>94</xdr:row>
      <xdr:rowOff>0</xdr:rowOff>
    </xdr:from>
    <xdr:to>
      <xdr:col>55</xdr:col>
      <xdr:colOff>596900</xdr:colOff>
      <xdr:row>94</xdr:row>
      <xdr:rowOff>0</xdr:rowOff>
    </xdr:to>
    <xdr:pic>
      <xdr:nvPicPr>
        <xdr:cNvPr id="101" name="Image 100" descr="page5image34879264">
          <a:extLst>
            <a:ext uri="{FF2B5EF4-FFF2-40B4-BE49-F238E27FC236}">
              <a16:creationId xmlns:a16="http://schemas.microsoft.com/office/drawing/2014/main" id="{312883AD-27A7-8647-84A5-706C0934E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831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609600</xdr:colOff>
      <xdr:row>94</xdr:row>
      <xdr:rowOff>0</xdr:rowOff>
    </xdr:from>
    <xdr:to>
      <xdr:col>56</xdr:col>
      <xdr:colOff>584200</xdr:colOff>
      <xdr:row>94</xdr:row>
      <xdr:rowOff>0</xdr:rowOff>
    </xdr:to>
    <xdr:pic>
      <xdr:nvPicPr>
        <xdr:cNvPr id="102" name="Image 101" descr="page5image66434944">
          <a:extLst>
            <a:ext uri="{FF2B5EF4-FFF2-40B4-BE49-F238E27FC236}">
              <a16:creationId xmlns:a16="http://schemas.microsoft.com/office/drawing/2014/main" id="{EA101D26-300C-2747-B437-690419DB1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121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596900</xdr:colOff>
      <xdr:row>94</xdr:row>
      <xdr:rowOff>0</xdr:rowOff>
    </xdr:from>
    <xdr:to>
      <xdr:col>58</xdr:col>
      <xdr:colOff>101600</xdr:colOff>
      <xdr:row>94</xdr:row>
      <xdr:rowOff>0</xdr:rowOff>
    </xdr:to>
    <xdr:pic>
      <xdr:nvPicPr>
        <xdr:cNvPr id="103" name="Image 102" descr="page5image66435136">
          <a:extLst>
            <a:ext uri="{FF2B5EF4-FFF2-40B4-BE49-F238E27FC236}">
              <a16:creationId xmlns:a16="http://schemas.microsoft.com/office/drawing/2014/main" id="{D4364FDC-F11B-3146-AF12-937217D69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249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114300</xdr:colOff>
      <xdr:row>94</xdr:row>
      <xdr:rowOff>0</xdr:rowOff>
    </xdr:from>
    <xdr:to>
      <xdr:col>62</xdr:col>
      <xdr:colOff>228600</xdr:colOff>
      <xdr:row>94</xdr:row>
      <xdr:rowOff>0</xdr:rowOff>
    </xdr:to>
    <xdr:pic>
      <xdr:nvPicPr>
        <xdr:cNvPr id="104" name="Image 103" descr="page5image34865936">
          <a:extLst>
            <a:ext uri="{FF2B5EF4-FFF2-40B4-BE49-F238E27FC236}">
              <a16:creationId xmlns:a16="http://schemas.microsoft.com/office/drawing/2014/main" id="{7511F5C2-AD02-F04A-9679-DDA0245D0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933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241300</xdr:colOff>
      <xdr:row>94</xdr:row>
      <xdr:rowOff>0</xdr:rowOff>
    </xdr:from>
    <xdr:to>
      <xdr:col>63</xdr:col>
      <xdr:colOff>215900</xdr:colOff>
      <xdr:row>94</xdr:row>
      <xdr:rowOff>0</xdr:rowOff>
    </xdr:to>
    <xdr:pic>
      <xdr:nvPicPr>
        <xdr:cNvPr id="105" name="Image 104" descr="page5image66435712">
          <a:extLst>
            <a:ext uri="{FF2B5EF4-FFF2-40B4-BE49-F238E27FC236}">
              <a16:creationId xmlns:a16="http://schemas.microsoft.com/office/drawing/2014/main" id="{EBAA49F9-C1D3-7541-95DB-9F22A46E1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223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228600</xdr:colOff>
      <xdr:row>94</xdr:row>
      <xdr:rowOff>0</xdr:rowOff>
    </xdr:from>
    <xdr:to>
      <xdr:col>64</xdr:col>
      <xdr:colOff>558800</xdr:colOff>
      <xdr:row>94</xdr:row>
      <xdr:rowOff>0</xdr:rowOff>
    </xdr:to>
    <xdr:pic>
      <xdr:nvPicPr>
        <xdr:cNvPr id="106" name="Image 105" descr="page5image66435904">
          <a:extLst>
            <a:ext uri="{FF2B5EF4-FFF2-40B4-BE49-F238E27FC236}">
              <a16:creationId xmlns:a16="http://schemas.microsoft.com/office/drawing/2014/main" id="{D3A6EF9E-E52D-2D49-95E7-FBAA1EF4F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35100" y="191008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571500</xdr:colOff>
      <xdr:row>94</xdr:row>
      <xdr:rowOff>0</xdr:rowOff>
    </xdr:from>
    <xdr:to>
      <xdr:col>68</xdr:col>
      <xdr:colOff>685800</xdr:colOff>
      <xdr:row>94</xdr:row>
      <xdr:rowOff>0</xdr:rowOff>
    </xdr:to>
    <xdr:pic>
      <xdr:nvPicPr>
        <xdr:cNvPr id="107" name="Image 106" descr="page5image34872768">
          <a:extLst>
            <a:ext uri="{FF2B5EF4-FFF2-40B4-BE49-F238E27FC236}">
              <a16:creationId xmlns:a16="http://schemas.microsoft.com/office/drawing/2014/main" id="{B4BDE5A6-FEB1-B640-943C-67D935FE1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3500" y="191008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68</xdr:col>
      <xdr:colOff>698500</xdr:colOff>
      <xdr:row>94</xdr:row>
      <xdr:rowOff>0</xdr:rowOff>
    </xdr:from>
    <xdr:to>
      <xdr:col>69</xdr:col>
      <xdr:colOff>673100</xdr:colOff>
      <xdr:row>94</xdr:row>
      <xdr:rowOff>0</xdr:rowOff>
    </xdr:to>
    <xdr:pic>
      <xdr:nvPicPr>
        <xdr:cNvPr id="108" name="Image 107" descr="page5image66436480">
          <a:extLst>
            <a:ext uri="{FF2B5EF4-FFF2-40B4-BE49-F238E27FC236}">
              <a16:creationId xmlns:a16="http://schemas.microsoft.com/office/drawing/2014/main" id="{F0614463-7295-A248-9D00-B3ED0A925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32500" y="19100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685800</xdr:colOff>
      <xdr:row>94</xdr:row>
      <xdr:rowOff>0</xdr:rowOff>
    </xdr:from>
    <xdr:to>
      <xdr:col>76</xdr:col>
      <xdr:colOff>292100</xdr:colOff>
      <xdr:row>94</xdr:row>
      <xdr:rowOff>0</xdr:rowOff>
    </xdr:to>
    <xdr:pic>
      <xdr:nvPicPr>
        <xdr:cNvPr id="109" name="Image 108" descr="page5image34873664">
          <a:extLst>
            <a:ext uri="{FF2B5EF4-FFF2-40B4-BE49-F238E27FC236}">
              <a16:creationId xmlns:a16="http://schemas.microsoft.com/office/drawing/2014/main" id="{38861A85-E4AD-BB4B-8ED2-690AF3936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5300" y="19100800"/>
          <a:ext cx="5384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0</xdr:col>
      <xdr:colOff>1143000</xdr:colOff>
      <xdr:row>14</xdr:row>
      <xdr:rowOff>0</xdr:rowOff>
    </xdr:to>
    <xdr:pic>
      <xdr:nvPicPr>
        <xdr:cNvPr id="2" name="Image 1" descr="page5image66341696">
          <a:extLst>
            <a:ext uri="{FF2B5EF4-FFF2-40B4-BE49-F238E27FC236}">
              <a16:creationId xmlns:a16="http://schemas.microsoft.com/office/drawing/2014/main" id="{43FE581A-E790-954F-8B51-267B856C1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3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</xdr:col>
      <xdr:colOff>774700</xdr:colOff>
      <xdr:row>15</xdr:row>
      <xdr:rowOff>0</xdr:rowOff>
    </xdr:to>
    <xdr:pic>
      <xdr:nvPicPr>
        <xdr:cNvPr id="3" name="Image 2" descr="page5image66340160">
          <a:extLst>
            <a:ext uri="{FF2B5EF4-FFF2-40B4-BE49-F238E27FC236}">
              <a16:creationId xmlns:a16="http://schemas.microsoft.com/office/drawing/2014/main" id="{D0B63E0F-2245-9F45-B7A1-0CADF4900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800100</xdr:colOff>
      <xdr:row>15</xdr:row>
      <xdr:rowOff>0</xdr:rowOff>
    </xdr:from>
    <xdr:to>
      <xdr:col>4</xdr:col>
      <xdr:colOff>609600</xdr:colOff>
      <xdr:row>15</xdr:row>
      <xdr:rowOff>0</xdr:rowOff>
    </xdr:to>
    <xdr:pic>
      <xdr:nvPicPr>
        <xdr:cNvPr id="4" name="Image 3" descr="page5image66342464">
          <a:extLst>
            <a:ext uri="{FF2B5EF4-FFF2-40B4-BE49-F238E27FC236}">
              <a16:creationId xmlns:a16="http://schemas.microsoft.com/office/drawing/2014/main" id="{12E7A8C2-229D-D54C-9FF2-65D28D5DA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1200" y="32766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114300</xdr:colOff>
      <xdr:row>15</xdr:row>
      <xdr:rowOff>0</xdr:rowOff>
    </xdr:from>
    <xdr:to>
      <xdr:col>4</xdr:col>
      <xdr:colOff>914400</xdr:colOff>
      <xdr:row>15</xdr:row>
      <xdr:rowOff>0</xdr:rowOff>
    </xdr:to>
    <xdr:pic>
      <xdr:nvPicPr>
        <xdr:cNvPr id="5" name="Image 4" descr="page5image66342848">
          <a:extLst>
            <a:ext uri="{FF2B5EF4-FFF2-40B4-BE49-F238E27FC236}">
              <a16:creationId xmlns:a16="http://schemas.microsoft.com/office/drawing/2014/main" id="{9B644C75-CA8A-B949-A6BB-6C84B0F69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32766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1143000</xdr:colOff>
      <xdr:row>52</xdr:row>
      <xdr:rowOff>0</xdr:rowOff>
    </xdr:to>
    <xdr:pic>
      <xdr:nvPicPr>
        <xdr:cNvPr id="6" name="Image 5" descr="page5image66333376">
          <a:extLst>
            <a:ext uri="{FF2B5EF4-FFF2-40B4-BE49-F238E27FC236}">
              <a16:creationId xmlns:a16="http://schemas.microsoft.com/office/drawing/2014/main" id="{90BDB149-205A-6E4E-B078-1BB2CF8B0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950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330200</xdr:colOff>
      <xdr:row>52</xdr:row>
      <xdr:rowOff>0</xdr:rowOff>
    </xdr:from>
    <xdr:to>
      <xdr:col>2</xdr:col>
      <xdr:colOff>1422400</xdr:colOff>
      <xdr:row>52</xdr:row>
      <xdr:rowOff>0</xdr:rowOff>
    </xdr:to>
    <xdr:pic>
      <xdr:nvPicPr>
        <xdr:cNvPr id="7" name="Image 6" descr="page5image66335488">
          <a:extLst>
            <a:ext uri="{FF2B5EF4-FFF2-40B4-BE49-F238E27FC236}">
              <a16:creationId xmlns:a16="http://schemas.microsoft.com/office/drawing/2014/main" id="{351772A3-10BB-F44E-B9F9-93654DBD6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9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6</xdr:col>
      <xdr:colOff>127000</xdr:colOff>
      <xdr:row>52</xdr:row>
      <xdr:rowOff>0</xdr:rowOff>
    </xdr:to>
    <xdr:pic>
      <xdr:nvPicPr>
        <xdr:cNvPr id="8" name="Image 7" descr="page5image66336064">
          <a:extLst>
            <a:ext uri="{FF2B5EF4-FFF2-40B4-BE49-F238E27FC236}">
              <a16:creationId xmlns:a16="http://schemas.microsoft.com/office/drawing/2014/main" id="{A6BB0329-11E1-2B49-9C57-8EA4B1A19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9400" y="107950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800100</xdr:colOff>
      <xdr:row>52</xdr:row>
      <xdr:rowOff>0</xdr:rowOff>
    </xdr:to>
    <xdr:pic>
      <xdr:nvPicPr>
        <xdr:cNvPr id="9" name="Image 8" descr="page5image66333184">
          <a:extLst>
            <a:ext uri="{FF2B5EF4-FFF2-40B4-BE49-F238E27FC236}">
              <a16:creationId xmlns:a16="http://schemas.microsoft.com/office/drawing/2014/main" id="{1F2095F7-10AE-294A-B26A-BA714B902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67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6</xdr:col>
      <xdr:colOff>317500</xdr:colOff>
      <xdr:row>52</xdr:row>
      <xdr:rowOff>0</xdr:rowOff>
    </xdr:to>
    <xdr:pic>
      <xdr:nvPicPr>
        <xdr:cNvPr id="10" name="Image 9" descr="page5image66336448">
          <a:extLst>
            <a:ext uri="{FF2B5EF4-FFF2-40B4-BE49-F238E27FC236}">
              <a16:creationId xmlns:a16="http://schemas.microsoft.com/office/drawing/2014/main" id="{C761C4FD-3E41-AB4B-B2AC-CFD0F221D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107950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7</xdr:col>
      <xdr:colOff>787400</xdr:colOff>
      <xdr:row>52</xdr:row>
      <xdr:rowOff>0</xdr:rowOff>
    </xdr:to>
    <xdr:pic>
      <xdr:nvPicPr>
        <xdr:cNvPr id="11" name="Image 10" descr="page5image66336640">
          <a:extLst>
            <a:ext uri="{FF2B5EF4-FFF2-40B4-BE49-F238E27FC236}">
              <a16:creationId xmlns:a16="http://schemas.microsoft.com/office/drawing/2014/main" id="{4C6F13E0-7E7E-4444-8967-A1F635298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52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736600</xdr:colOff>
      <xdr:row>52</xdr:row>
      <xdr:rowOff>0</xdr:rowOff>
    </xdr:from>
    <xdr:to>
      <xdr:col>9</xdr:col>
      <xdr:colOff>38100</xdr:colOff>
      <xdr:row>52</xdr:row>
      <xdr:rowOff>0</xdr:rowOff>
    </xdr:to>
    <xdr:pic>
      <xdr:nvPicPr>
        <xdr:cNvPr id="12" name="Image 11" descr="page5image66336832">
          <a:extLst>
            <a:ext uri="{FF2B5EF4-FFF2-40B4-BE49-F238E27FC236}">
              <a16:creationId xmlns:a16="http://schemas.microsoft.com/office/drawing/2014/main" id="{7BC9FDBC-352E-7B4E-BB26-23DFDDC2B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6300" y="107950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50800</xdr:colOff>
      <xdr:row>52</xdr:row>
      <xdr:rowOff>0</xdr:rowOff>
    </xdr:from>
    <xdr:to>
      <xdr:col>10</xdr:col>
      <xdr:colOff>25400</xdr:colOff>
      <xdr:row>52</xdr:row>
      <xdr:rowOff>0</xdr:rowOff>
    </xdr:to>
    <xdr:pic>
      <xdr:nvPicPr>
        <xdr:cNvPr id="13" name="Image 12" descr="page5image66337024">
          <a:extLst>
            <a:ext uri="{FF2B5EF4-FFF2-40B4-BE49-F238E27FC236}">
              <a16:creationId xmlns:a16="http://schemas.microsoft.com/office/drawing/2014/main" id="{719D632E-D937-C645-8730-5DF59A275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</xdr:colOff>
      <xdr:row>52</xdr:row>
      <xdr:rowOff>0</xdr:rowOff>
    </xdr:from>
    <xdr:to>
      <xdr:col>11</xdr:col>
      <xdr:colOff>368300</xdr:colOff>
      <xdr:row>52</xdr:row>
      <xdr:rowOff>0</xdr:rowOff>
    </xdr:to>
    <xdr:pic>
      <xdr:nvPicPr>
        <xdr:cNvPr id="14" name="Image 13" descr="page5image66338368">
          <a:extLst>
            <a:ext uri="{FF2B5EF4-FFF2-40B4-BE49-F238E27FC236}">
              <a16:creationId xmlns:a16="http://schemas.microsoft.com/office/drawing/2014/main" id="{FBF21BBE-C1BE-214A-8136-1DBE90723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243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381000</xdr:colOff>
      <xdr:row>52</xdr:row>
      <xdr:rowOff>0</xdr:rowOff>
    </xdr:from>
    <xdr:to>
      <xdr:col>14</xdr:col>
      <xdr:colOff>342900</xdr:colOff>
      <xdr:row>52</xdr:row>
      <xdr:rowOff>0</xdr:rowOff>
    </xdr:to>
    <xdr:pic>
      <xdr:nvPicPr>
        <xdr:cNvPr id="15" name="Image 14" descr="page5image66337216">
          <a:extLst>
            <a:ext uri="{FF2B5EF4-FFF2-40B4-BE49-F238E27FC236}">
              <a16:creationId xmlns:a16="http://schemas.microsoft.com/office/drawing/2014/main" id="{8A57A860-3644-CB47-A835-6F35E9123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927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355600</xdr:colOff>
      <xdr:row>52</xdr:row>
      <xdr:rowOff>0</xdr:rowOff>
    </xdr:from>
    <xdr:to>
      <xdr:col>15</xdr:col>
      <xdr:colOff>330200</xdr:colOff>
      <xdr:row>52</xdr:row>
      <xdr:rowOff>0</xdr:rowOff>
    </xdr:to>
    <xdr:pic>
      <xdr:nvPicPr>
        <xdr:cNvPr id="16" name="Image 15" descr="page5image66336256">
          <a:extLst>
            <a:ext uri="{FF2B5EF4-FFF2-40B4-BE49-F238E27FC236}">
              <a16:creationId xmlns:a16="http://schemas.microsoft.com/office/drawing/2014/main" id="{74F488EE-F124-874B-8B00-D818B59AA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438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342900</xdr:colOff>
      <xdr:row>52</xdr:row>
      <xdr:rowOff>0</xdr:rowOff>
    </xdr:from>
    <xdr:to>
      <xdr:col>16</xdr:col>
      <xdr:colOff>673100</xdr:colOff>
      <xdr:row>52</xdr:row>
      <xdr:rowOff>0</xdr:rowOff>
    </xdr:to>
    <xdr:pic>
      <xdr:nvPicPr>
        <xdr:cNvPr id="17" name="Image 16" descr="page5image66337408">
          <a:extLst>
            <a:ext uri="{FF2B5EF4-FFF2-40B4-BE49-F238E27FC236}">
              <a16:creationId xmlns:a16="http://schemas.microsoft.com/office/drawing/2014/main" id="{63263AA7-EB1E-FF43-9F92-92BB5D2E6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66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685800</xdr:colOff>
      <xdr:row>52</xdr:row>
      <xdr:rowOff>0</xdr:rowOff>
    </xdr:from>
    <xdr:to>
      <xdr:col>19</xdr:col>
      <xdr:colOff>647700</xdr:colOff>
      <xdr:row>52</xdr:row>
      <xdr:rowOff>0</xdr:rowOff>
    </xdr:to>
    <xdr:pic>
      <xdr:nvPicPr>
        <xdr:cNvPr id="18" name="Image 17" descr="page5image66337600">
          <a:extLst>
            <a:ext uri="{FF2B5EF4-FFF2-40B4-BE49-F238E27FC236}">
              <a16:creationId xmlns:a16="http://schemas.microsoft.com/office/drawing/2014/main" id="{50793B43-D641-FE4F-9CEB-2DB542EA3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660400</xdr:colOff>
      <xdr:row>52</xdr:row>
      <xdr:rowOff>0</xdr:rowOff>
    </xdr:from>
    <xdr:to>
      <xdr:col>20</xdr:col>
      <xdr:colOff>635000</xdr:colOff>
      <xdr:row>52</xdr:row>
      <xdr:rowOff>0</xdr:rowOff>
    </xdr:to>
    <xdr:pic>
      <xdr:nvPicPr>
        <xdr:cNvPr id="19" name="Image 18" descr="page5image66337792">
          <a:extLst>
            <a:ext uri="{FF2B5EF4-FFF2-40B4-BE49-F238E27FC236}">
              <a16:creationId xmlns:a16="http://schemas.microsoft.com/office/drawing/2014/main" id="{C0F3EE24-2B74-8E47-8D34-F85CDAB04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761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647700</xdr:colOff>
      <xdr:row>52</xdr:row>
      <xdr:rowOff>0</xdr:rowOff>
    </xdr:from>
    <xdr:to>
      <xdr:col>22</xdr:col>
      <xdr:colOff>152400</xdr:colOff>
      <xdr:row>52</xdr:row>
      <xdr:rowOff>0</xdr:rowOff>
    </xdr:to>
    <xdr:pic>
      <xdr:nvPicPr>
        <xdr:cNvPr id="20" name="Image 19" descr="page5image66338176">
          <a:extLst>
            <a:ext uri="{FF2B5EF4-FFF2-40B4-BE49-F238E27FC236}">
              <a16:creationId xmlns:a16="http://schemas.microsoft.com/office/drawing/2014/main" id="{9CDB0EB6-CAB7-8B4E-A137-708679CB2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889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165100</xdr:colOff>
      <xdr:row>52</xdr:row>
      <xdr:rowOff>0</xdr:rowOff>
    </xdr:from>
    <xdr:to>
      <xdr:col>25</xdr:col>
      <xdr:colOff>127000</xdr:colOff>
      <xdr:row>52</xdr:row>
      <xdr:rowOff>0</xdr:rowOff>
    </xdr:to>
    <xdr:pic>
      <xdr:nvPicPr>
        <xdr:cNvPr id="21" name="Image 20" descr="page5image66338560">
          <a:extLst>
            <a:ext uri="{FF2B5EF4-FFF2-40B4-BE49-F238E27FC236}">
              <a16:creationId xmlns:a16="http://schemas.microsoft.com/office/drawing/2014/main" id="{7C320ADC-3C59-E347-AE72-363A26291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573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139700</xdr:colOff>
      <xdr:row>52</xdr:row>
      <xdr:rowOff>0</xdr:rowOff>
    </xdr:from>
    <xdr:to>
      <xdr:col>26</xdr:col>
      <xdr:colOff>114300</xdr:colOff>
      <xdr:row>52</xdr:row>
      <xdr:rowOff>0</xdr:rowOff>
    </xdr:to>
    <xdr:pic>
      <xdr:nvPicPr>
        <xdr:cNvPr id="22" name="Image 21" descr="page5image66377152">
          <a:extLst>
            <a:ext uri="{FF2B5EF4-FFF2-40B4-BE49-F238E27FC236}">
              <a16:creationId xmlns:a16="http://schemas.microsoft.com/office/drawing/2014/main" id="{42875F87-809A-C447-9507-6D8D0335A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127000</xdr:colOff>
      <xdr:row>52</xdr:row>
      <xdr:rowOff>0</xdr:rowOff>
    </xdr:from>
    <xdr:to>
      <xdr:col>27</xdr:col>
      <xdr:colOff>457200</xdr:colOff>
      <xdr:row>52</xdr:row>
      <xdr:rowOff>0</xdr:rowOff>
    </xdr:to>
    <xdr:pic>
      <xdr:nvPicPr>
        <xdr:cNvPr id="23" name="Image 22" descr="page5image66369792">
          <a:extLst>
            <a:ext uri="{FF2B5EF4-FFF2-40B4-BE49-F238E27FC236}">
              <a16:creationId xmlns:a16="http://schemas.microsoft.com/office/drawing/2014/main" id="{085CA971-EBFB-5043-BF16-65CD89DA8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212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469900</xdr:colOff>
      <xdr:row>52</xdr:row>
      <xdr:rowOff>0</xdr:rowOff>
    </xdr:from>
    <xdr:to>
      <xdr:col>30</xdr:col>
      <xdr:colOff>431800</xdr:colOff>
      <xdr:row>52</xdr:row>
      <xdr:rowOff>0</xdr:rowOff>
    </xdr:to>
    <xdr:pic>
      <xdr:nvPicPr>
        <xdr:cNvPr id="24" name="Image 23" descr="page5image66358848">
          <a:extLst>
            <a:ext uri="{FF2B5EF4-FFF2-40B4-BE49-F238E27FC236}">
              <a16:creationId xmlns:a16="http://schemas.microsoft.com/office/drawing/2014/main" id="{E67F28A7-C7B6-0643-9ADC-F848BD51F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896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444500</xdr:colOff>
      <xdr:row>52</xdr:row>
      <xdr:rowOff>0</xdr:rowOff>
    </xdr:from>
    <xdr:to>
      <xdr:col>31</xdr:col>
      <xdr:colOff>419100</xdr:colOff>
      <xdr:row>52</xdr:row>
      <xdr:rowOff>0</xdr:rowOff>
    </xdr:to>
    <xdr:pic>
      <xdr:nvPicPr>
        <xdr:cNvPr id="25" name="Image 24" descr="page5image66528448">
          <a:extLst>
            <a:ext uri="{FF2B5EF4-FFF2-40B4-BE49-F238E27FC236}">
              <a16:creationId xmlns:a16="http://schemas.microsoft.com/office/drawing/2014/main" id="{A6D3718D-B53F-184D-86CC-99F5D3206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407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431800</xdr:colOff>
      <xdr:row>52</xdr:row>
      <xdr:rowOff>0</xdr:rowOff>
    </xdr:from>
    <xdr:to>
      <xdr:col>32</xdr:col>
      <xdr:colOff>762000</xdr:colOff>
      <xdr:row>52</xdr:row>
      <xdr:rowOff>0</xdr:rowOff>
    </xdr:to>
    <xdr:pic>
      <xdr:nvPicPr>
        <xdr:cNvPr id="26" name="Image 25" descr="page5image66520000">
          <a:extLst>
            <a:ext uri="{FF2B5EF4-FFF2-40B4-BE49-F238E27FC236}">
              <a16:creationId xmlns:a16="http://schemas.microsoft.com/office/drawing/2014/main" id="{D05D5600-36C7-974D-A8FF-ABD93F290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535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774700</xdr:colOff>
      <xdr:row>52</xdr:row>
      <xdr:rowOff>0</xdr:rowOff>
    </xdr:from>
    <xdr:to>
      <xdr:col>35</xdr:col>
      <xdr:colOff>736600</xdr:colOff>
      <xdr:row>52</xdr:row>
      <xdr:rowOff>0</xdr:rowOff>
    </xdr:to>
    <xdr:pic>
      <xdr:nvPicPr>
        <xdr:cNvPr id="27" name="Image 26" descr="page5image66526336">
          <a:extLst>
            <a:ext uri="{FF2B5EF4-FFF2-40B4-BE49-F238E27FC236}">
              <a16:creationId xmlns:a16="http://schemas.microsoft.com/office/drawing/2014/main" id="{79DC4CBF-EB04-254C-A15F-877F79F5E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219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749300</xdr:colOff>
      <xdr:row>52</xdr:row>
      <xdr:rowOff>0</xdr:rowOff>
    </xdr:from>
    <xdr:to>
      <xdr:col>36</xdr:col>
      <xdr:colOff>723900</xdr:colOff>
      <xdr:row>52</xdr:row>
      <xdr:rowOff>0</xdr:rowOff>
    </xdr:to>
    <xdr:pic>
      <xdr:nvPicPr>
        <xdr:cNvPr id="28" name="Image 27" descr="page5image66521152">
          <a:extLst>
            <a:ext uri="{FF2B5EF4-FFF2-40B4-BE49-F238E27FC236}">
              <a16:creationId xmlns:a16="http://schemas.microsoft.com/office/drawing/2014/main" id="{0A2C0DE1-3BF3-3B42-8403-097AB5A5E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730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736600</xdr:colOff>
      <xdr:row>52</xdr:row>
      <xdr:rowOff>0</xdr:rowOff>
    </xdr:from>
    <xdr:to>
      <xdr:col>38</xdr:col>
      <xdr:colOff>228600</xdr:colOff>
      <xdr:row>52</xdr:row>
      <xdr:rowOff>0</xdr:rowOff>
    </xdr:to>
    <xdr:pic>
      <xdr:nvPicPr>
        <xdr:cNvPr id="29" name="Image 28" descr="page5image66534208">
          <a:extLst>
            <a:ext uri="{FF2B5EF4-FFF2-40B4-BE49-F238E27FC236}">
              <a16:creationId xmlns:a16="http://schemas.microsoft.com/office/drawing/2014/main" id="{23063C1B-FEEA-7147-96B7-52230EBAF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5800" y="107950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241300</xdr:colOff>
      <xdr:row>52</xdr:row>
      <xdr:rowOff>0</xdr:rowOff>
    </xdr:from>
    <xdr:to>
      <xdr:col>41</xdr:col>
      <xdr:colOff>203200</xdr:colOff>
      <xdr:row>52</xdr:row>
      <xdr:rowOff>0</xdr:rowOff>
    </xdr:to>
    <xdr:pic>
      <xdr:nvPicPr>
        <xdr:cNvPr id="30" name="Image 29" descr="page5image66569920">
          <a:extLst>
            <a:ext uri="{FF2B5EF4-FFF2-40B4-BE49-F238E27FC236}">
              <a16:creationId xmlns:a16="http://schemas.microsoft.com/office/drawing/2014/main" id="{3A630165-8812-BE42-9804-FFA256B88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415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215900</xdr:colOff>
      <xdr:row>52</xdr:row>
      <xdr:rowOff>0</xdr:rowOff>
    </xdr:from>
    <xdr:to>
      <xdr:col>42</xdr:col>
      <xdr:colOff>342900</xdr:colOff>
      <xdr:row>52</xdr:row>
      <xdr:rowOff>0</xdr:rowOff>
    </xdr:to>
    <xdr:pic>
      <xdr:nvPicPr>
        <xdr:cNvPr id="31" name="Image 30" descr="page5image66561408">
          <a:extLst>
            <a:ext uri="{FF2B5EF4-FFF2-40B4-BE49-F238E27FC236}">
              <a16:creationId xmlns:a16="http://schemas.microsoft.com/office/drawing/2014/main" id="{434E8DE7-837B-0040-B503-7AC52B1A5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92600" y="107950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355600</xdr:colOff>
      <xdr:row>52</xdr:row>
      <xdr:rowOff>0</xdr:rowOff>
    </xdr:from>
    <xdr:to>
      <xdr:col>43</xdr:col>
      <xdr:colOff>330200</xdr:colOff>
      <xdr:row>52</xdr:row>
      <xdr:rowOff>0</xdr:rowOff>
    </xdr:to>
    <xdr:pic>
      <xdr:nvPicPr>
        <xdr:cNvPr id="32" name="Image 31" descr="page5image66513984">
          <a:extLst>
            <a:ext uri="{FF2B5EF4-FFF2-40B4-BE49-F238E27FC236}">
              <a16:creationId xmlns:a16="http://schemas.microsoft.com/office/drawing/2014/main" id="{5F232F07-EEC4-EF4F-8D40-28B056E3D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578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342900</xdr:colOff>
      <xdr:row>52</xdr:row>
      <xdr:rowOff>0</xdr:rowOff>
    </xdr:from>
    <xdr:to>
      <xdr:col>44</xdr:col>
      <xdr:colOff>660400</xdr:colOff>
      <xdr:row>52</xdr:row>
      <xdr:rowOff>0</xdr:rowOff>
    </xdr:to>
    <xdr:pic>
      <xdr:nvPicPr>
        <xdr:cNvPr id="33" name="Image 32" descr="page5image66420736">
          <a:extLst>
            <a:ext uri="{FF2B5EF4-FFF2-40B4-BE49-F238E27FC236}">
              <a16:creationId xmlns:a16="http://schemas.microsoft.com/office/drawing/2014/main" id="{EB2C9F09-2B6C-A141-8D79-4828A644D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0600" y="107950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673100</xdr:colOff>
      <xdr:row>52</xdr:row>
      <xdr:rowOff>0</xdr:rowOff>
    </xdr:from>
    <xdr:to>
      <xdr:col>47</xdr:col>
      <xdr:colOff>635000</xdr:colOff>
      <xdr:row>52</xdr:row>
      <xdr:rowOff>0</xdr:rowOff>
    </xdr:to>
    <xdr:pic>
      <xdr:nvPicPr>
        <xdr:cNvPr id="34" name="Image 33" descr="page5image66420928">
          <a:extLst>
            <a:ext uri="{FF2B5EF4-FFF2-40B4-BE49-F238E27FC236}">
              <a16:creationId xmlns:a16="http://schemas.microsoft.com/office/drawing/2014/main" id="{F989D123-0BAA-B84C-9155-A058F97FD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263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647700</xdr:colOff>
      <xdr:row>52</xdr:row>
      <xdr:rowOff>0</xdr:rowOff>
    </xdr:from>
    <xdr:to>
      <xdr:col>48</xdr:col>
      <xdr:colOff>774700</xdr:colOff>
      <xdr:row>52</xdr:row>
      <xdr:rowOff>0</xdr:rowOff>
    </xdr:to>
    <xdr:pic>
      <xdr:nvPicPr>
        <xdr:cNvPr id="35" name="Image 34" descr="page5image66421120">
          <a:extLst>
            <a:ext uri="{FF2B5EF4-FFF2-40B4-BE49-F238E27FC236}">
              <a16:creationId xmlns:a16="http://schemas.microsoft.com/office/drawing/2014/main" id="{E784A0BC-4471-2742-9C6C-DF689E525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77400" y="107950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787400</xdr:colOff>
      <xdr:row>52</xdr:row>
      <xdr:rowOff>0</xdr:rowOff>
    </xdr:from>
    <xdr:to>
      <xdr:col>49</xdr:col>
      <xdr:colOff>762000</xdr:colOff>
      <xdr:row>52</xdr:row>
      <xdr:rowOff>0</xdr:rowOff>
    </xdr:to>
    <xdr:pic>
      <xdr:nvPicPr>
        <xdr:cNvPr id="36" name="Image 35" descr="page5image66421312">
          <a:extLst>
            <a:ext uri="{FF2B5EF4-FFF2-40B4-BE49-F238E27FC236}">
              <a16:creationId xmlns:a16="http://schemas.microsoft.com/office/drawing/2014/main" id="{B87EDD3E-740F-A440-BACF-E78AA83B6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426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774700</xdr:colOff>
      <xdr:row>52</xdr:row>
      <xdr:rowOff>0</xdr:rowOff>
    </xdr:from>
    <xdr:to>
      <xdr:col>51</xdr:col>
      <xdr:colOff>279400</xdr:colOff>
      <xdr:row>52</xdr:row>
      <xdr:rowOff>0</xdr:rowOff>
    </xdr:to>
    <xdr:pic>
      <xdr:nvPicPr>
        <xdr:cNvPr id="37" name="Image 36" descr="page5image66421504">
          <a:extLst>
            <a:ext uri="{FF2B5EF4-FFF2-40B4-BE49-F238E27FC236}">
              <a16:creationId xmlns:a16="http://schemas.microsoft.com/office/drawing/2014/main" id="{4719A6A4-66F2-2C41-8769-146354E2E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554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292100</xdr:colOff>
      <xdr:row>52</xdr:row>
      <xdr:rowOff>0</xdr:rowOff>
    </xdr:from>
    <xdr:to>
      <xdr:col>54</xdr:col>
      <xdr:colOff>254000</xdr:colOff>
      <xdr:row>52</xdr:row>
      <xdr:rowOff>0</xdr:rowOff>
    </xdr:to>
    <xdr:pic>
      <xdr:nvPicPr>
        <xdr:cNvPr id="38" name="Image 37" descr="page5image66421696">
          <a:extLst>
            <a:ext uri="{FF2B5EF4-FFF2-40B4-BE49-F238E27FC236}">
              <a16:creationId xmlns:a16="http://schemas.microsoft.com/office/drawing/2014/main" id="{06514C84-3461-994D-B804-C2FA6B5C8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238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266700</xdr:colOff>
      <xdr:row>52</xdr:row>
      <xdr:rowOff>0</xdr:rowOff>
    </xdr:from>
    <xdr:to>
      <xdr:col>55</xdr:col>
      <xdr:colOff>241300</xdr:colOff>
      <xdr:row>52</xdr:row>
      <xdr:rowOff>0</xdr:rowOff>
    </xdr:to>
    <xdr:pic>
      <xdr:nvPicPr>
        <xdr:cNvPr id="39" name="Image 38" descr="page5image66421888">
          <a:extLst>
            <a:ext uri="{FF2B5EF4-FFF2-40B4-BE49-F238E27FC236}">
              <a16:creationId xmlns:a16="http://schemas.microsoft.com/office/drawing/2014/main" id="{F10796C6-6B09-3241-A053-2206EADCC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749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254000</xdr:colOff>
      <xdr:row>52</xdr:row>
      <xdr:rowOff>0</xdr:rowOff>
    </xdr:from>
    <xdr:to>
      <xdr:col>56</xdr:col>
      <xdr:colOff>584200</xdr:colOff>
      <xdr:row>52</xdr:row>
      <xdr:rowOff>0</xdr:rowOff>
    </xdr:to>
    <xdr:pic>
      <xdr:nvPicPr>
        <xdr:cNvPr id="40" name="Image 39" descr="page5image66422080">
          <a:extLst>
            <a:ext uri="{FF2B5EF4-FFF2-40B4-BE49-F238E27FC236}">
              <a16:creationId xmlns:a16="http://schemas.microsoft.com/office/drawing/2014/main" id="{0DA9EC4E-459F-494A-B05C-F422D8D7F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877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596900</xdr:colOff>
      <xdr:row>52</xdr:row>
      <xdr:rowOff>0</xdr:rowOff>
    </xdr:from>
    <xdr:to>
      <xdr:col>59</xdr:col>
      <xdr:colOff>558800</xdr:colOff>
      <xdr:row>52</xdr:row>
      <xdr:rowOff>0</xdr:rowOff>
    </xdr:to>
    <xdr:pic>
      <xdr:nvPicPr>
        <xdr:cNvPr id="41" name="Image 40" descr="page5image66422272">
          <a:extLst>
            <a:ext uri="{FF2B5EF4-FFF2-40B4-BE49-F238E27FC236}">
              <a16:creationId xmlns:a16="http://schemas.microsoft.com/office/drawing/2014/main" id="{DBC409F8-99DC-BC47-92C7-06A7312EA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561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571500</xdr:colOff>
      <xdr:row>52</xdr:row>
      <xdr:rowOff>0</xdr:rowOff>
    </xdr:from>
    <xdr:to>
      <xdr:col>60</xdr:col>
      <xdr:colOff>546100</xdr:colOff>
      <xdr:row>52</xdr:row>
      <xdr:rowOff>0</xdr:rowOff>
    </xdr:to>
    <xdr:pic>
      <xdr:nvPicPr>
        <xdr:cNvPr id="42" name="Image 41" descr="page5image66422464">
          <a:extLst>
            <a:ext uri="{FF2B5EF4-FFF2-40B4-BE49-F238E27FC236}">
              <a16:creationId xmlns:a16="http://schemas.microsoft.com/office/drawing/2014/main" id="{863F5806-CB6C-494B-AEBF-9BA1A394C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558800</xdr:colOff>
      <xdr:row>52</xdr:row>
      <xdr:rowOff>0</xdr:rowOff>
    </xdr:from>
    <xdr:to>
      <xdr:col>62</xdr:col>
      <xdr:colOff>63500</xdr:colOff>
      <xdr:row>52</xdr:row>
      <xdr:rowOff>0</xdr:rowOff>
    </xdr:to>
    <xdr:pic>
      <xdr:nvPicPr>
        <xdr:cNvPr id="43" name="Image 42" descr="page5image66422656">
          <a:extLst>
            <a:ext uri="{FF2B5EF4-FFF2-40B4-BE49-F238E27FC236}">
              <a16:creationId xmlns:a16="http://schemas.microsoft.com/office/drawing/2014/main" id="{C68FA132-0FCE-2A40-8BC2-62E0BCE8E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76200</xdr:colOff>
      <xdr:row>52</xdr:row>
      <xdr:rowOff>0</xdr:rowOff>
    </xdr:from>
    <xdr:to>
      <xdr:col>65</xdr:col>
      <xdr:colOff>38100</xdr:colOff>
      <xdr:row>52</xdr:row>
      <xdr:rowOff>0</xdr:rowOff>
    </xdr:to>
    <xdr:pic>
      <xdr:nvPicPr>
        <xdr:cNvPr id="44" name="Image 43" descr="page5image66422848">
          <a:extLst>
            <a:ext uri="{FF2B5EF4-FFF2-40B4-BE49-F238E27FC236}">
              <a16:creationId xmlns:a16="http://schemas.microsoft.com/office/drawing/2014/main" id="{A6793585-C6FC-FB40-B0A6-5EFB178BA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884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50800</xdr:colOff>
      <xdr:row>52</xdr:row>
      <xdr:rowOff>0</xdr:rowOff>
    </xdr:from>
    <xdr:to>
      <xdr:col>66</xdr:col>
      <xdr:colOff>25400</xdr:colOff>
      <xdr:row>52</xdr:row>
      <xdr:rowOff>0</xdr:rowOff>
    </xdr:to>
    <xdr:pic>
      <xdr:nvPicPr>
        <xdr:cNvPr id="45" name="Image 44" descr="page5image66423040">
          <a:extLst>
            <a:ext uri="{FF2B5EF4-FFF2-40B4-BE49-F238E27FC236}">
              <a16:creationId xmlns:a16="http://schemas.microsoft.com/office/drawing/2014/main" id="{EA4241A4-333B-DF43-A693-B03FD8339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395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38100</xdr:colOff>
      <xdr:row>52</xdr:row>
      <xdr:rowOff>0</xdr:rowOff>
    </xdr:from>
    <xdr:to>
      <xdr:col>67</xdr:col>
      <xdr:colOff>368300</xdr:colOff>
      <xdr:row>52</xdr:row>
      <xdr:rowOff>0</xdr:rowOff>
    </xdr:to>
    <xdr:pic>
      <xdr:nvPicPr>
        <xdr:cNvPr id="46" name="Image 45" descr="page5image66423232">
          <a:extLst>
            <a:ext uri="{FF2B5EF4-FFF2-40B4-BE49-F238E27FC236}">
              <a16:creationId xmlns:a16="http://schemas.microsoft.com/office/drawing/2014/main" id="{355A5DDA-9B24-EB49-9BE3-D4897A6F3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523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67</xdr:col>
      <xdr:colOff>381000</xdr:colOff>
      <xdr:row>52</xdr:row>
      <xdr:rowOff>0</xdr:rowOff>
    </xdr:from>
    <xdr:to>
      <xdr:col>70</xdr:col>
      <xdr:colOff>342900</xdr:colOff>
      <xdr:row>52</xdr:row>
      <xdr:rowOff>0</xdr:rowOff>
    </xdr:to>
    <xdr:pic>
      <xdr:nvPicPr>
        <xdr:cNvPr id="47" name="Image 46" descr="page5image66423424">
          <a:extLst>
            <a:ext uri="{FF2B5EF4-FFF2-40B4-BE49-F238E27FC236}">
              <a16:creationId xmlns:a16="http://schemas.microsoft.com/office/drawing/2014/main" id="{DEA7FC70-5B66-9E4A-B915-158EA700B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207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355600</xdr:colOff>
      <xdr:row>52</xdr:row>
      <xdr:rowOff>0</xdr:rowOff>
    </xdr:from>
    <xdr:to>
      <xdr:col>71</xdr:col>
      <xdr:colOff>330200</xdr:colOff>
      <xdr:row>52</xdr:row>
      <xdr:rowOff>0</xdr:rowOff>
    </xdr:to>
    <xdr:pic>
      <xdr:nvPicPr>
        <xdr:cNvPr id="48" name="Image 47" descr="page5image66423616">
          <a:extLst>
            <a:ext uri="{FF2B5EF4-FFF2-40B4-BE49-F238E27FC236}">
              <a16:creationId xmlns:a16="http://schemas.microsoft.com/office/drawing/2014/main" id="{44784EF5-BA52-4746-8FC9-F7968743E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718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342900</xdr:colOff>
      <xdr:row>52</xdr:row>
      <xdr:rowOff>0</xdr:rowOff>
    </xdr:from>
    <xdr:to>
      <xdr:col>72</xdr:col>
      <xdr:colOff>673100</xdr:colOff>
      <xdr:row>52</xdr:row>
      <xdr:rowOff>0</xdr:rowOff>
    </xdr:to>
    <xdr:pic>
      <xdr:nvPicPr>
        <xdr:cNvPr id="49" name="Image 48" descr="page5image66423808">
          <a:extLst>
            <a:ext uri="{FF2B5EF4-FFF2-40B4-BE49-F238E27FC236}">
              <a16:creationId xmlns:a16="http://schemas.microsoft.com/office/drawing/2014/main" id="{E292C75C-9932-EB4D-8BE5-4343DA0C7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846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685800</xdr:colOff>
      <xdr:row>52</xdr:row>
      <xdr:rowOff>0</xdr:rowOff>
    </xdr:from>
    <xdr:to>
      <xdr:col>75</xdr:col>
      <xdr:colOff>647700</xdr:colOff>
      <xdr:row>52</xdr:row>
      <xdr:rowOff>0</xdr:rowOff>
    </xdr:to>
    <xdr:pic>
      <xdr:nvPicPr>
        <xdr:cNvPr id="50" name="Image 49" descr="page5image66424000">
          <a:extLst>
            <a:ext uri="{FF2B5EF4-FFF2-40B4-BE49-F238E27FC236}">
              <a16:creationId xmlns:a16="http://schemas.microsoft.com/office/drawing/2014/main" id="{7DCC7DF2-665D-3E4C-8564-288BE411C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530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75</xdr:col>
      <xdr:colOff>660400</xdr:colOff>
      <xdr:row>52</xdr:row>
      <xdr:rowOff>0</xdr:rowOff>
    </xdr:from>
    <xdr:to>
      <xdr:col>76</xdr:col>
      <xdr:colOff>635000</xdr:colOff>
      <xdr:row>52</xdr:row>
      <xdr:rowOff>0</xdr:rowOff>
    </xdr:to>
    <xdr:pic>
      <xdr:nvPicPr>
        <xdr:cNvPr id="51" name="Image 50" descr="page5image66424192">
          <a:extLst>
            <a:ext uri="{FF2B5EF4-FFF2-40B4-BE49-F238E27FC236}">
              <a16:creationId xmlns:a16="http://schemas.microsoft.com/office/drawing/2014/main" id="{2652E544-CA6B-2343-8200-10D15CE7C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041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76</xdr:col>
      <xdr:colOff>647700</xdr:colOff>
      <xdr:row>52</xdr:row>
      <xdr:rowOff>0</xdr:rowOff>
    </xdr:from>
    <xdr:to>
      <xdr:col>78</xdr:col>
      <xdr:colOff>152400</xdr:colOff>
      <xdr:row>52</xdr:row>
      <xdr:rowOff>0</xdr:rowOff>
    </xdr:to>
    <xdr:pic>
      <xdr:nvPicPr>
        <xdr:cNvPr id="52" name="Image 51" descr="page5image66424384">
          <a:extLst>
            <a:ext uri="{FF2B5EF4-FFF2-40B4-BE49-F238E27FC236}">
              <a16:creationId xmlns:a16="http://schemas.microsoft.com/office/drawing/2014/main" id="{38B6A0DB-2F3E-B04A-A259-53703CF95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69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78</xdr:col>
      <xdr:colOff>165100</xdr:colOff>
      <xdr:row>52</xdr:row>
      <xdr:rowOff>0</xdr:rowOff>
    </xdr:from>
    <xdr:to>
      <xdr:col>81</xdr:col>
      <xdr:colOff>127000</xdr:colOff>
      <xdr:row>52</xdr:row>
      <xdr:rowOff>0</xdr:rowOff>
    </xdr:to>
    <xdr:pic>
      <xdr:nvPicPr>
        <xdr:cNvPr id="53" name="Image 52" descr="page5image66424576">
          <a:extLst>
            <a:ext uri="{FF2B5EF4-FFF2-40B4-BE49-F238E27FC236}">
              <a16:creationId xmlns:a16="http://schemas.microsoft.com/office/drawing/2014/main" id="{21869915-D8C5-BF47-BB51-2B5613533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853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81</xdr:col>
      <xdr:colOff>139700</xdr:colOff>
      <xdr:row>52</xdr:row>
      <xdr:rowOff>0</xdr:rowOff>
    </xdr:from>
    <xdr:to>
      <xdr:col>82</xdr:col>
      <xdr:colOff>114300</xdr:colOff>
      <xdr:row>52</xdr:row>
      <xdr:rowOff>0</xdr:rowOff>
    </xdr:to>
    <xdr:pic>
      <xdr:nvPicPr>
        <xdr:cNvPr id="54" name="Image 53" descr="page5image66424768">
          <a:extLst>
            <a:ext uri="{FF2B5EF4-FFF2-40B4-BE49-F238E27FC236}">
              <a16:creationId xmlns:a16="http://schemas.microsoft.com/office/drawing/2014/main" id="{5EDCACAA-3203-434F-95C0-838556F8A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364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82</xdr:col>
      <xdr:colOff>127000</xdr:colOff>
      <xdr:row>52</xdr:row>
      <xdr:rowOff>0</xdr:rowOff>
    </xdr:from>
    <xdr:to>
      <xdr:col>83</xdr:col>
      <xdr:colOff>457200</xdr:colOff>
      <xdr:row>52</xdr:row>
      <xdr:rowOff>0</xdr:rowOff>
    </xdr:to>
    <xdr:pic>
      <xdr:nvPicPr>
        <xdr:cNvPr id="55" name="Image 54" descr="page5image66424960">
          <a:extLst>
            <a:ext uri="{FF2B5EF4-FFF2-40B4-BE49-F238E27FC236}">
              <a16:creationId xmlns:a16="http://schemas.microsoft.com/office/drawing/2014/main" id="{E904B464-520C-8341-BF50-545B0A8C8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492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83</xdr:col>
      <xdr:colOff>469900</xdr:colOff>
      <xdr:row>52</xdr:row>
      <xdr:rowOff>0</xdr:rowOff>
    </xdr:from>
    <xdr:to>
      <xdr:col>86</xdr:col>
      <xdr:colOff>431800</xdr:colOff>
      <xdr:row>52</xdr:row>
      <xdr:rowOff>0</xdr:rowOff>
    </xdr:to>
    <xdr:pic>
      <xdr:nvPicPr>
        <xdr:cNvPr id="56" name="Image 55" descr="page5image66425152">
          <a:extLst>
            <a:ext uri="{FF2B5EF4-FFF2-40B4-BE49-F238E27FC236}">
              <a16:creationId xmlns:a16="http://schemas.microsoft.com/office/drawing/2014/main" id="{2EE1161E-2179-3743-9074-C24C8B038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176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86</xdr:col>
      <xdr:colOff>444500</xdr:colOff>
      <xdr:row>52</xdr:row>
      <xdr:rowOff>0</xdr:rowOff>
    </xdr:from>
    <xdr:to>
      <xdr:col>87</xdr:col>
      <xdr:colOff>419100</xdr:colOff>
      <xdr:row>52</xdr:row>
      <xdr:rowOff>0</xdr:rowOff>
    </xdr:to>
    <xdr:pic>
      <xdr:nvPicPr>
        <xdr:cNvPr id="57" name="Image 56" descr="page5image66425344">
          <a:extLst>
            <a:ext uri="{FF2B5EF4-FFF2-40B4-BE49-F238E27FC236}">
              <a16:creationId xmlns:a16="http://schemas.microsoft.com/office/drawing/2014/main" id="{A02FF824-CBCF-AD45-B5AD-9C2361A10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687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87</xdr:col>
      <xdr:colOff>431800</xdr:colOff>
      <xdr:row>52</xdr:row>
      <xdr:rowOff>0</xdr:rowOff>
    </xdr:from>
    <xdr:to>
      <xdr:col>88</xdr:col>
      <xdr:colOff>762000</xdr:colOff>
      <xdr:row>52</xdr:row>
      <xdr:rowOff>0</xdr:rowOff>
    </xdr:to>
    <xdr:pic>
      <xdr:nvPicPr>
        <xdr:cNvPr id="58" name="Image 57" descr="page5image66425536">
          <a:extLst>
            <a:ext uri="{FF2B5EF4-FFF2-40B4-BE49-F238E27FC236}">
              <a16:creationId xmlns:a16="http://schemas.microsoft.com/office/drawing/2014/main" id="{E9AC003F-8235-F14C-BBB2-CF9F3C0C5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88</xdr:col>
      <xdr:colOff>774700</xdr:colOff>
      <xdr:row>52</xdr:row>
      <xdr:rowOff>0</xdr:rowOff>
    </xdr:from>
    <xdr:to>
      <xdr:col>89</xdr:col>
      <xdr:colOff>749300</xdr:colOff>
      <xdr:row>52</xdr:row>
      <xdr:rowOff>0</xdr:rowOff>
    </xdr:to>
    <xdr:pic>
      <xdr:nvPicPr>
        <xdr:cNvPr id="59" name="Image 58" descr="page5image66425728">
          <a:extLst>
            <a:ext uri="{FF2B5EF4-FFF2-40B4-BE49-F238E27FC236}">
              <a16:creationId xmlns:a16="http://schemas.microsoft.com/office/drawing/2014/main" id="{162729D6-F43F-0E4A-8226-EA7E1E41E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499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762000</xdr:colOff>
      <xdr:row>52</xdr:row>
      <xdr:rowOff>0</xdr:rowOff>
    </xdr:from>
    <xdr:to>
      <xdr:col>91</xdr:col>
      <xdr:colOff>266700</xdr:colOff>
      <xdr:row>52</xdr:row>
      <xdr:rowOff>0</xdr:rowOff>
    </xdr:to>
    <xdr:pic>
      <xdr:nvPicPr>
        <xdr:cNvPr id="60" name="Image 59" descr="page5image66425920">
          <a:extLst>
            <a:ext uri="{FF2B5EF4-FFF2-40B4-BE49-F238E27FC236}">
              <a16:creationId xmlns:a16="http://schemas.microsoft.com/office/drawing/2014/main" id="{3ADACB40-CA9C-DC4E-A237-1A37CF6DC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627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279400</xdr:colOff>
      <xdr:row>52</xdr:row>
      <xdr:rowOff>0</xdr:rowOff>
    </xdr:from>
    <xdr:to>
      <xdr:col>92</xdr:col>
      <xdr:colOff>254000</xdr:colOff>
      <xdr:row>52</xdr:row>
      <xdr:rowOff>0</xdr:rowOff>
    </xdr:to>
    <xdr:pic>
      <xdr:nvPicPr>
        <xdr:cNvPr id="61" name="Image 60" descr="page5image66426112">
          <a:extLst>
            <a:ext uri="{FF2B5EF4-FFF2-40B4-BE49-F238E27FC236}">
              <a16:creationId xmlns:a16="http://schemas.microsoft.com/office/drawing/2014/main" id="{2F814F65-1E10-A04B-820D-DC0C0BC75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311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266700</xdr:colOff>
      <xdr:row>52</xdr:row>
      <xdr:rowOff>0</xdr:rowOff>
    </xdr:from>
    <xdr:to>
      <xdr:col>93</xdr:col>
      <xdr:colOff>596900</xdr:colOff>
      <xdr:row>52</xdr:row>
      <xdr:rowOff>0</xdr:rowOff>
    </xdr:to>
    <xdr:pic>
      <xdr:nvPicPr>
        <xdr:cNvPr id="62" name="Image 61" descr="page5image66426304">
          <a:extLst>
            <a:ext uri="{FF2B5EF4-FFF2-40B4-BE49-F238E27FC236}">
              <a16:creationId xmlns:a16="http://schemas.microsoft.com/office/drawing/2014/main" id="{961059F4-2DB2-D64E-8E72-C7FE372DD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439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93</xdr:col>
      <xdr:colOff>609600</xdr:colOff>
      <xdr:row>52</xdr:row>
      <xdr:rowOff>0</xdr:rowOff>
    </xdr:from>
    <xdr:to>
      <xdr:col>94</xdr:col>
      <xdr:colOff>584200</xdr:colOff>
      <xdr:row>52</xdr:row>
      <xdr:rowOff>0</xdr:rowOff>
    </xdr:to>
    <xdr:pic>
      <xdr:nvPicPr>
        <xdr:cNvPr id="63" name="Image 62" descr="page5image66426496">
          <a:extLst>
            <a:ext uri="{FF2B5EF4-FFF2-40B4-BE49-F238E27FC236}">
              <a16:creationId xmlns:a16="http://schemas.microsoft.com/office/drawing/2014/main" id="{2C299618-FE66-4149-9EE9-1A54DB4A9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123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596900</xdr:colOff>
      <xdr:row>52</xdr:row>
      <xdr:rowOff>0</xdr:rowOff>
    </xdr:from>
    <xdr:to>
      <xdr:col>96</xdr:col>
      <xdr:colOff>101600</xdr:colOff>
      <xdr:row>52</xdr:row>
      <xdr:rowOff>0</xdr:rowOff>
    </xdr:to>
    <xdr:pic>
      <xdr:nvPicPr>
        <xdr:cNvPr id="64" name="Image 63" descr="page5image66426688">
          <a:extLst>
            <a:ext uri="{FF2B5EF4-FFF2-40B4-BE49-F238E27FC236}">
              <a16:creationId xmlns:a16="http://schemas.microsoft.com/office/drawing/2014/main" id="{336CDD78-0FBA-5041-92E1-6D55AADF7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251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114300</xdr:colOff>
      <xdr:row>52</xdr:row>
      <xdr:rowOff>0</xdr:rowOff>
    </xdr:from>
    <xdr:to>
      <xdr:col>99</xdr:col>
      <xdr:colOff>76200</xdr:colOff>
      <xdr:row>52</xdr:row>
      <xdr:rowOff>0</xdr:rowOff>
    </xdr:to>
    <xdr:pic>
      <xdr:nvPicPr>
        <xdr:cNvPr id="65" name="Image 64" descr="page5image66426880">
          <a:extLst>
            <a:ext uri="{FF2B5EF4-FFF2-40B4-BE49-F238E27FC236}">
              <a16:creationId xmlns:a16="http://schemas.microsoft.com/office/drawing/2014/main" id="{AF754DED-91BA-5849-9965-0ADB7DE21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935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99</xdr:col>
      <xdr:colOff>88900</xdr:colOff>
      <xdr:row>52</xdr:row>
      <xdr:rowOff>0</xdr:rowOff>
    </xdr:from>
    <xdr:to>
      <xdr:col>100</xdr:col>
      <xdr:colOff>63500</xdr:colOff>
      <xdr:row>52</xdr:row>
      <xdr:rowOff>0</xdr:rowOff>
    </xdr:to>
    <xdr:pic>
      <xdr:nvPicPr>
        <xdr:cNvPr id="66" name="Image 65" descr="page5image66427072">
          <a:extLst>
            <a:ext uri="{FF2B5EF4-FFF2-40B4-BE49-F238E27FC236}">
              <a16:creationId xmlns:a16="http://schemas.microsoft.com/office/drawing/2014/main" id="{30D6CF6E-72FC-EF40-AC93-4427F95E9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446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76200</xdr:colOff>
      <xdr:row>52</xdr:row>
      <xdr:rowOff>0</xdr:rowOff>
    </xdr:from>
    <xdr:to>
      <xdr:col>101</xdr:col>
      <xdr:colOff>406400</xdr:colOff>
      <xdr:row>52</xdr:row>
      <xdr:rowOff>0</xdr:rowOff>
    </xdr:to>
    <xdr:pic>
      <xdr:nvPicPr>
        <xdr:cNvPr id="67" name="Image 66" descr="page5image66427264">
          <a:extLst>
            <a:ext uri="{FF2B5EF4-FFF2-40B4-BE49-F238E27FC236}">
              <a16:creationId xmlns:a16="http://schemas.microsoft.com/office/drawing/2014/main" id="{83DC4B3D-7029-D243-B8B8-3553122AA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57400" y="10795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101</xdr:col>
      <xdr:colOff>419100</xdr:colOff>
      <xdr:row>52</xdr:row>
      <xdr:rowOff>0</xdr:rowOff>
    </xdr:from>
    <xdr:to>
      <xdr:col>104</xdr:col>
      <xdr:colOff>381000</xdr:colOff>
      <xdr:row>52</xdr:row>
      <xdr:rowOff>0</xdr:rowOff>
    </xdr:to>
    <xdr:pic>
      <xdr:nvPicPr>
        <xdr:cNvPr id="68" name="Image 67" descr="page5image66427456">
          <a:extLst>
            <a:ext uri="{FF2B5EF4-FFF2-40B4-BE49-F238E27FC236}">
              <a16:creationId xmlns:a16="http://schemas.microsoft.com/office/drawing/2014/main" id="{5675CDFB-B4FB-084F-8A9B-44E48963C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25800" y="107950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104</xdr:col>
      <xdr:colOff>393700</xdr:colOff>
      <xdr:row>52</xdr:row>
      <xdr:rowOff>0</xdr:rowOff>
    </xdr:from>
    <xdr:to>
      <xdr:col>105</xdr:col>
      <xdr:colOff>368300</xdr:colOff>
      <xdr:row>52</xdr:row>
      <xdr:rowOff>0</xdr:rowOff>
    </xdr:to>
    <xdr:pic>
      <xdr:nvPicPr>
        <xdr:cNvPr id="69" name="Image 68" descr="page5image66427648">
          <a:extLst>
            <a:ext uri="{FF2B5EF4-FFF2-40B4-BE49-F238E27FC236}">
              <a16:creationId xmlns:a16="http://schemas.microsoft.com/office/drawing/2014/main" id="{CC64D7A1-DB8C-764B-A1EC-E04325DE1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76900" y="107950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1143000</xdr:colOff>
      <xdr:row>56</xdr:row>
      <xdr:rowOff>0</xdr:rowOff>
    </xdr:to>
    <xdr:pic>
      <xdr:nvPicPr>
        <xdr:cNvPr id="70" name="Image 69" descr="page5image66427840">
          <a:extLst>
            <a:ext uri="{FF2B5EF4-FFF2-40B4-BE49-F238E27FC236}">
              <a16:creationId xmlns:a16="http://schemas.microsoft.com/office/drawing/2014/main" id="{D34B9CC6-D100-B246-87C8-02C5B84D4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078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330200</xdr:colOff>
      <xdr:row>56</xdr:row>
      <xdr:rowOff>0</xdr:rowOff>
    </xdr:from>
    <xdr:to>
      <xdr:col>2</xdr:col>
      <xdr:colOff>1422400</xdr:colOff>
      <xdr:row>56</xdr:row>
      <xdr:rowOff>0</xdr:rowOff>
    </xdr:to>
    <xdr:pic>
      <xdr:nvPicPr>
        <xdr:cNvPr id="71" name="Image 70" descr="page5image66428032">
          <a:extLst>
            <a:ext uri="{FF2B5EF4-FFF2-40B4-BE49-F238E27FC236}">
              <a16:creationId xmlns:a16="http://schemas.microsoft.com/office/drawing/2014/main" id="{9288EEDF-43D6-FB4E-9A23-67EEAA3AF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900" y="116078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6</xdr:col>
      <xdr:colOff>127000</xdr:colOff>
      <xdr:row>56</xdr:row>
      <xdr:rowOff>0</xdr:rowOff>
    </xdr:to>
    <xdr:pic>
      <xdr:nvPicPr>
        <xdr:cNvPr id="72" name="Image 71" descr="page5image66428224">
          <a:extLst>
            <a:ext uri="{FF2B5EF4-FFF2-40B4-BE49-F238E27FC236}">
              <a16:creationId xmlns:a16="http://schemas.microsoft.com/office/drawing/2014/main" id="{71BE97C7-CD20-6E4C-AFD1-5FB06382E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9400" y="116078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800100</xdr:colOff>
      <xdr:row>56</xdr:row>
      <xdr:rowOff>0</xdr:rowOff>
    </xdr:to>
    <xdr:pic>
      <xdr:nvPicPr>
        <xdr:cNvPr id="73" name="Image 72" descr="page5image66428416">
          <a:extLst>
            <a:ext uri="{FF2B5EF4-FFF2-40B4-BE49-F238E27FC236}">
              <a16:creationId xmlns:a16="http://schemas.microsoft.com/office/drawing/2014/main" id="{14B12102-C589-DD47-83D2-743222DF5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6700" y="11607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1143000</xdr:colOff>
      <xdr:row>94</xdr:row>
      <xdr:rowOff>0</xdr:rowOff>
    </xdr:to>
    <xdr:pic>
      <xdr:nvPicPr>
        <xdr:cNvPr id="74" name="Image 73" descr="page5image66428608">
          <a:extLst>
            <a:ext uri="{FF2B5EF4-FFF2-40B4-BE49-F238E27FC236}">
              <a16:creationId xmlns:a16="http://schemas.microsoft.com/office/drawing/2014/main" id="{C24F8D5F-1D00-744D-9C50-E6CBAA756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29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330200</xdr:colOff>
      <xdr:row>94</xdr:row>
      <xdr:rowOff>0</xdr:rowOff>
    </xdr:from>
    <xdr:to>
      <xdr:col>2</xdr:col>
      <xdr:colOff>1422400</xdr:colOff>
      <xdr:row>94</xdr:row>
      <xdr:rowOff>0</xdr:rowOff>
    </xdr:to>
    <xdr:pic>
      <xdr:nvPicPr>
        <xdr:cNvPr id="75" name="Image 74" descr="page5image66428800">
          <a:extLst>
            <a:ext uri="{FF2B5EF4-FFF2-40B4-BE49-F238E27FC236}">
              <a16:creationId xmlns:a16="http://schemas.microsoft.com/office/drawing/2014/main" id="{1E89BCED-63D3-F54B-BECF-BB8595F43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900" y="19329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6</xdr:col>
      <xdr:colOff>127000</xdr:colOff>
      <xdr:row>94</xdr:row>
      <xdr:rowOff>0</xdr:rowOff>
    </xdr:to>
    <xdr:pic>
      <xdr:nvPicPr>
        <xdr:cNvPr id="76" name="Image 75" descr="page5image66428992">
          <a:extLst>
            <a:ext uri="{FF2B5EF4-FFF2-40B4-BE49-F238E27FC236}">
              <a16:creationId xmlns:a16="http://schemas.microsoft.com/office/drawing/2014/main" id="{5AC86976-43E1-1A46-8C94-EB2096134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9400" y="19329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800100</xdr:colOff>
      <xdr:row>94</xdr:row>
      <xdr:rowOff>0</xdr:rowOff>
    </xdr:to>
    <xdr:pic>
      <xdr:nvPicPr>
        <xdr:cNvPr id="77" name="Image 76" descr="page5image66429184">
          <a:extLst>
            <a:ext uri="{FF2B5EF4-FFF2-40B4-BE49-F238E27FC236}">
              <a16:creationId xmlns:a16="http://schemas.microsoft.com/office/drawing/2014/main" id="{A63E9298-20C2-C940-9C42-97320C1F1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67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6</xdr:col>
      <xdr:colOff>330200</xdr:colOff>
      <xdr:row>94</xdr:row>
      <xdr:rowOff>0</xdr:rowOff>
    </xdr:to>
    <xdr:pic>
      <xdr:nvPicPr>
        <xdr:cNvPr id="78" name="Image 77" descr="page5image66429376">
          <a:extLst>
            <a:ext uri="{FF2B5EF4-FFF2-40B4-BE49-F238E27FC236}">
              <a16:creationId xmlns:a16="http://schemas.microsoft.com/office/drawing/2014/main" id="{B3E52790-8711-B345-8419-BCD1355E6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7</xdr:col>
      <xdr:colOff>787400</xdr:colOff>
      <xdr:row>94</xdr:row>
      <xdr:rowOff>0</xdr:rowOff>
    </xdr:to>
    <xdr:pic>
      <xdr:nvPicPr>
        <xdr:cNvPr id="79" name="Image 78" descr="page5image66429568">
          <a:extLst>
            <a:ext uri="{FF2B5EF4-FFF2-40B4-BE49-F238E27FC236}">
              <a16:creationId xmlns:a16="http://schemas.microsoft.com/office/drawing/2014/main" id="{7B48F83E-58C5-E14E-BEF4-D3716B1C6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7900" y="19329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749300</xdr:colOff>
      <xdr:row>94</xdr:row>
      <xdr:rowOff>0</xdr:rowOff>
    </xdr:from>
    <xdr:to>
      <xdr:col>9</xdr:col>
      <xdr:colOff>241300</xdr:colOff>
      <xdr:row>94</xdr:row>
      <xdr:rowOff>0</xdr:rowOff>
    </xdr:to>
    <xdr:pic>
      <xdr:nvPicPr>
        <xdr:cNvPr id="80" name="Image 79" descr="page5image66429760">
          <a:extLst>
            <a:ext uri="{FF2B5EF4-FFF2-40B4-BE49-F238E27FC236}">
              <a16:creationId xmlns:a16="http://schemas.microsoft.com/office/drawing/2014/main" id="{9F1EA50B-C3FA-6B4D-8610-BBB8800D0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0" y="19329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254000</xdr:colOff>
      <xdr:row>94</xdr:row>
      <xdr:rowOff>0</xdr:rowOff>
    </xdr:from>
    <xdr:to>
      <xdr:col>12</xdr:col>
      <xdr:colOff>215900</xdr:colOff>
      <xdr:row>94</xdr:row>
      <xdr:rowOff>0</xdr:rowOff>
    </xdr:to>
    <xdr:pic>
      <xdr:nvPicPr>
        <xdr:cNvPr id="81" name="Image 80" descr="page5image66429952">
          <a:extLst>
            <a:ext uri="{FF2B5EF4-FFF2-40B4-BE49-F238E27FC236}">
              <a16:creationId xmlns:a16="http://schemas.microsoft.com/office/drawing/2014/main" id="{5C3B16C0-D6F6-4A4C-8ABE-20C01625E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14700" y="19329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228600</xdr:colOff>
      <xdr:row>94</xdr:row>
      <xdr:rowOff>0</xdr:rowOff>
    </xdr:from>
    <xdr:to>
      <xdr:col>13</xdr:col>
      <xdr:colOff>355600</xdr:colOff>
      <xdr:row>94</xdr:row>
      <xdr:rowOff>0</xdr:rowOff>
    </xdr:to>
    <xdr:pic>
      <xdr:nvPicPr>
        <xdr:cNvPr id="82" name="Image 81" descr="page5image66430144">
          <a:extLst>
            <a:ext uri="{FF2B5EF4-FFF2-40B4-BE49-F238E27FC236}">
              <a16:creationId xmlns:a16="http://schemas.microsoft.com/office/drawing/2014/main" id="{1A7FF271-BC00-2A40-8656-1D2E3AADD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65800" y="19329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368300</xdr:colOff>
      <xdr:row>94</xdr:row>
      <xdr:rowOff>0</xdr:rowOff>
    </xdr:from>
    <xdr:to>
      <xdr:col>14</xdr:col>
      <xdr:colOff>342900</xdr:colOff>
      <xdr:row>94</xdr:row>
      <xdr:rowOff>0</xdr:rowOff>
    </xdr:to>
    <xdr:pic>
      <xdr:nvPicPr>
        <xdr:cNvPr id="83" name="Image 82" descr="page5image66430336">
          <a:extLst>
            <a:ext uri="{FF2B5EF4-FFF2-40B4-BE49-F238E27FC236}">
              <a16:creationId xmlns:a16="http://schemas.microsoft.com/office/drawing/2014/main" id="{F4788D8A-E10B-D349-A4F8-6FFFB0283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355600</xdr:colOff>
      <xdr:row>94</xdr:row>
      <xdr:rowOff>0</xdr:rowOff>
    </xdr:from>
    <xdr:to>
      <xdr:col>15</xdr:col>
      <xdr:colOff>673100</xdr:colOff>
      <xdr:row>94</xdr:row>
      <xdr:rowOff>0</xdr:rowOff>
    </xdr:to>
    <xdr:pic>
      <xdr:nvPicPr>
        <xdr:cNvPr id="84" name="Image 83" descr="page5image66430528">
          <a:extLst>
            <a:ext uri="{FF2B5EF4-FFF2-40B4-BE49-F238E27FC236}">
              <a16:creationId xmlns:a16="http://schemas.microsoft.com/office/drawing/2014/main" id="{747D9B45-A2D9-C84E-9A40-BED5C1472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43800" y="19329400"/>
          <a:ext cx="11430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685800</xdr:colOff>
      <xdr:row>94</xdr:row>
      <xdr:rowOff>0</xdr:rowOff>
    </xdr:from>
    <xdr:to>
      <xdr:col>18</xdr:col>
      <xdr:colOff>647700</xdr:colOff>
      <xdr:row>94</xdr:row>
      <xdr:rowOff>0</xdr:rowOff>
    </xdr:to>
    <xdr:pic>
      <xdr:nvPicPr>
        <xdr:cNvPr id="85" name="Image 84" descr="page5image66430720">
          <a:extLst>
            <a:ext uri="{FF2B5EF4-FFF2-40B4-BE49-F238E27FC236}">
              <a16:creationId xmlns:a16="http://schemas.microsoft.com/office/drawing/2014/main" id="{BA075AA4-EE17-8E42-8A68-445690EBA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99500" y="19329400"/>
          <a:ext cx="2438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660400</xdr:colOff>
      <xdr:row>94</xdr:row>
      <xdr:rowOff>0</xdr:rowOff>
    </xdr:from>
    <xdr:to>
      <xdr:col>19</xdr:col>
      <xdr:colOff>787400</xdr:colOff>
      <xdr:row>94</xdr:row>
      <xdr:rowOff>0</xdr:rowOff>
    </xdr:to>
    <xdr:pic>
      <xdr:nvPicPr>
        <xdr:cNvPr id="86" name="Image 85" descr="page5image66430912">
          <a:extLst>
            <a:ext uri="{FF2B5EF4-FFF2-40B4-BE49-F238E27FC236}">
              <a16:creationId xmlns:a16="http://schemas.microsoft.com/office/drawing/2014/main" id="{871B8114-2DDD-3341-8E2E-9741181C5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0600" y="193294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800100</xdr:colOff>
      <xdr:row>94</xdr:row>
      <xdr:rowOff>0</xdr:rowOff>
    </xdr:from>
    <xdr:to>
      <xdr:col>20</xdr:col>
      <xdr:colOff>774700</xdr:colOff>
      <xdr:row>94</xdr:row>
      <xdr:rowOff>0</xdr:rowOff>
    </xdr:to>
    <xdr:pic>
      <xdr:nvPicPr>
        <xdr:cNvPr id="87" name="Image 86" descr="page5image66431104">
          <a:extLst>
            <a:ext uri="{FF2B5EF4-FFF2-40B4-BE49-F238E27FC236}">
              <a16:creationId xmlns:a16="http://schemas.microsoft.com/office/drawing/2014/main" id="{402F8EA8-9A4D-984F-A66F-2A782D5FB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158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787400</xdr:colOff>
      <xdr:row>94</xdr:row>
      <xdr:rowOff>0</xdr:rowOff>
    </xdr:from>
    <xdr:to>
      <xdr:col>22</xdr:col>
      <xdr:colOff>292100</xdr:colOff>
      <xdr:row>94</xdr:row>
      <xdr:rowOff>0</xdr:rowOff>
    </xdr:to>
    <xdr:pic>
      <xdr:nvPicPr>
        <xdr:cNvPr id="88" name="Image 87" descr="page5image66431296">
          <a:extLst>
            <a:ext uri="{FF2B5EF4-FFF2-40B4-BE49-F238E27FC236}">
              <a16:creationId xmlns:a16="http://schemas.microsoft.com/office/drawing/2014/main" id="{BAADFF75-1592-3949-8631-29D937A0B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86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304800</xdr:colOff>
      <xdr:row>94</xdr:row>
      <xdr:rowOff>0</xdr:rowOff>
    </xdr:from>
    <xdr:to>
      <xdr:col>26</xdr:col>
      <xdr:colOff>419100</xdr:colOff>
      <xdr:row>94</xdr:row>
      <xdr:rowOff>0</xdr:rowOff>
    </xdr:to>
    <xdr:pic>
      <xdr:nvPicPr>
        <xdr:cNvPr id="89" name="Image 88" descr="page5image34878032">
          <a:extLst>
            <a:ext uri="{FF2B5EF4-FFF2-40B4-BE49-F238E27FC236}">
              <a16:creationId xmlns:a16="http://schemas.microsoft.com/office/drawing/2014/main" id="{1A29967D-6CB2-9145-945E-7E978B3ED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431800</xdr:colOff>
      <xdr:row>94</xdr:row>
      <xdr:rowOff>0</xdr:rowOff>
    </xdr:from>
    <xdr:to>
      <xdr:col>27</xdr:col>
      <xdr:colOff>406400</xdr:colOff>
      <xdr:row>94</xdr:row>
      <xdr:rowOff>0</xdr:rowOff>
    </xdr:to>
    <xdr:pic>
      <xdr:nvPicPr>
        <xdr:cNvPr id="90" name="Image 89" descr="page5image66431872">
          <a:extLst>
            <a:ext uri="{FF2B5EF4-FFF2-40B4-BE49-F238E27FC236}">
              <a16:creationId xmlns:a16="http://schemas.microsoft.com/office/drawing/2014/main" id="{53673259-1493-8540-8726-A63D1EF3D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260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419100</xdr:colOff>
      <xdr:row>94</xdr:row>
      <xdr:rowOff>0</xdr:rowOff>
    </xdr:from>
    <xdr:to>
      <xdr:col>28</xdr:col>
      <xdr:colOff>749300</xdr:colOff>
      <xdr:row>94</xdr:row>
      <xdr:rowOff>0</xdr:rowOff>
    </xdr:to>
    <xdr:pic>
      <xdr:nvPicPr>
        <xdr:cNvPr id="91" name="Image 90" descr="page5image66432064">
          <a:extLst>
            <a:ext uri="{FF2B5EF4-FFF2-40B4-BE49-F238E27FC236}">
              <a16:creationId xmlns:a16="http://schemas.microsoft.com/office/drawing/2014/main" id="{B511B151-7256-3441-9872-2C81B7E0E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388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762000</xdr:colOff>
      <xdr:row>94</xdr:row>
      <xdr:rowOff>0</xdr:rowOff>
    </xdr:from>
    <xdr:to>
      <xdr:col>33</xdr:col>
      <xdr:colOff>50800</xdr:colOff>
      <xdr:row>94</xdr:row>
      <xdr:rowOff>0</xdr:rowOff>
    </xdr:to>
    <xdr:pic>
      <xdr:nvPicPr>
        <xdr:cNvPr id="92" name="Image 91" descr="page5image34878480">
          <a:extLst>
            <a:ext uri="{FF2B5EF4-FFF2-40B4-BE49-F238E27FC236}">
              <a16:creationId xmlns:a16="http://schemas.microsoft.com/office/drawing/2014/main" id="{D8B14452-6DE5-0C42-9ECA-3342E6D49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72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63500</xdr:colOff>
      <xdr:row>94</xdr:row>
      <xdr:rowOff>0</xdr:rowOff>
    </xdr:from>
    <xdr:to>
      <xdr:col>34</xdr:col>
      <xdr:colOff>38100</xdr:colOff>
      <xdr:row>94</xdr:row>
      <xdr:rowOff>0</xdr:rowOff>
    </xdr:to>
    <xdr:pic>
      <xdr:nvPicPr>
        <xdr:cNvPr id="93" name="Image 92" descr="page5image66432640">
          <a:extLst>
            <a:ext uri="{FF2B5EF4-FFF2-40B4-BE49-F238E27FC236}">
              <a16:creationId xmlns:a16="http://schemas.microsoft.com/office/drawing/2014/main" id="{A475B476-80D7-B943-B85B-3F8D10E66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362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50800</xdr:colOff>
      <xdr:row>94</xdr:row>
      <xdr:rowOff>0</xdr:rowOff>
    </xdr:from>
    <xdr:to>
      <xdr:col>35</xdr:col>
      <xdr:colOff>381000</xdr:colOff>
      <xdr:row>94</xdr:row>
      <xdr:rowOff>0</xdr:rowOff>
    </xdr:to>
    <xdr:pic>
      <xdr:nvPicPr>
        <xdr:cNvPr id="94" name="Image 93" descr="page5image66432832">
          <a:extLst>
            <a:ext uri="{FF2B5EF4-FFF2-40B4-BE49-F238E27FC236}">
              <a16:creationId xmlns:a16="http://schemas.microsoft.com/office/drawing/2014/main" id="{6DC1F6F3-A8E9-F944-95A5-96372FE51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490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393700</xdr:colOff>
      <xdr:row>94</xdr:row>
      <xdr:rowOff>0</xdr:rowOff>
    </xdr:from>
    <xdr:to>
      <xdr:col>39</xdr:col>
      <xdr:colOff>508000</xdr:colOff>
      <xdr:row>94</xdr:row>
      <xdr:rowOff>0</xdr:rowOff>
    </xdr:to>
    <xdr:pic>
      <xdr:nvPicPr>
        <xdr:cNvPr id="95" name="Image 94" descr="page5image34879152">
          <a:extLst>
            <a:ext uri="{FF2B5EF4-FFF2-40B4-BE49-F238E27FC236}">
              <a16:creationId xmlns:a16="http://schemas.microsoft.com/office/drawing/2014/main" id="{02143BDE-D333-854F-910B-7CE0D65F6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174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520700</xdr:colOff>
      <xdr:row>94</xdr:row>
      <xdr:rowOff>0</xdr:rowOff>
    </xdr:from>
    <xdr:to>
      <xdr:col>40</xdr:col>
      <xdr:colOff>495300</xdr:colOff>
      <xdr:row>94</xdr:row>
      <xdr:rowOff>0</xdr:rowOff>
    </xdr:to>
    <xdr:pic>
      <xdr:nvPicPr>
        <xdr:cNvPr id="96" name="Image 95" descr="page5image66433408">
          <a:extLst>
            <a:ext uri="{FF2B5EF4-FFF2-40B4-BE49-F238E27FC236}">
              <a16:creationId xmlns:a16="http://schemas.microsoft.com/office/drawing/2014/main" id="{4662902C-1103-9640-954A-0946BB550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464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508000</xdr:colOff>
      <xdr:row>94</xdr:row>
      <xdr:rowOff>0</xdr:rowOff>
    </xdr:from>
    <xdr:to>
      <xdr:col>42</xdr:col>
      <xdr:colOff>12700</xdr:colOff>
      <xdr:row>94</xdr:row>
      <xdr:rowOff>0</xdr:rowOff>
    </xdr:to>
    <xdr:pic>
      <xdr:nvPicPr>
        <xdr:cNvPr id="97" name="Image 96" descr="page5image66433600">
          <a:extLst>
            <a:ext uri="{FF2B5EF4-FFF2-40B4-BE49-F238E27FC236}">
              <a16:creationId xmlns:a16="http://schemas.microsoft.com/office/drawing/2014/main" id="{B87709DD-BED4-F94E-9214-8A82EDD73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592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25400</xdr:colOff>
      <xdr:row>94</xdr:row>
      <xdr:rowOff>0</xdr:rowOff>
    </xdr:from>
    <xdr:to>
      <xdr:col>46</xdr:col>
      <xdr:colOff>139700</xdr:colOff>
      <xdr:row>94</xdr:row>
      <xdr:rowOff>0</xdr:rowOff>
    </xdr:to>
    <xdr:pic>
      <xdr:nvPicPr>
        <xdr:cNvPr id="98" name="Image 97" descr="page5image34878928">
          <a:extLst>
            <a:ext uri="{FF2B5EF4-FFF2-40B4-BE49-F238E27FC236}">
              <a16:creationId xmlns:a16="http://schemas.microsoft.com/office/drawing/2014/main" id="{14C6ED91-5D35-DB49-8410-29EE2320A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276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152400</xdr:colOff>
      <xdr:row>94</xdr:row>
      <xdr:rowOff>0</xdr:rowOff>
    </xdr:from>
    <xdr:to>
      <xdr:col>47</xdr:col>
      <xdr:colOff>127000</xdr:colOff>
      <xdr:row>94</xdr:row>
      <xdr:rowOff>0</xdr:rowOff>
    </xdr:to>
    <xdr:pic>
      <xdr:nvPicPr>
        <xdr:cNvPr id="99" name="Image 98" descr="page5image66434176">
          <a:extLst>
            <a:ext uri="{FF2B5EF4-FFF2-40B4-BE49-F238E27FC236}">
              <a16:creationId xmlns:a16="http://schemas.microsoft.com/office/drawing/2014/main" id="{D6B15F96-537B-BB49-8DCA-19C1D1E62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566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139700</xdr:colOff>
      <xdr:row>94</xdr:row>
      <xdr:rowOff>0</xdr:rowOff>
    </xdr:from>
    <xdr:to>
      <xdr:col>48</xdr:col>
      <xdr:colOff>469900</xdr:colOff>
      <xdr:row>94</xdr:row>
      <xdr:rowOff>0</xdr:rowOff>
    </xdr:to>
    <xdr:pic>
      <xdr:nvPicPr>
        <xdr:cNvPr id="100" name="Image 99" descr="page5image66434368">
          <a:extLst>
            <a:ext uri="{FF2B5EF4-FFF2-40B4-BE49-F238E27FC236}">
              <a16:creationId xmlns:a16="http://schemas.microsoft.com/office/drawing/2014/main" id="{8961A16A-0471-964C-AAEE-5A129C1B6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694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482600</xdr:colOff>
      <xdr:row>94</xdr:row>
      <xdr:rowOff>0</xdr:rowOff>
    </xdr:from>
    <xdr:to>
      <xdr:col>52</xdr:col>
      <xdr:colOff>596900</xdr:colOff>
      <xdr:row>94</xdr:row>
      <xdr:rowOff>0</xdr:rowOff>
    </xdr:to>
    <xdr:pic>
      <xdr:nvPicPr>
        <xdr:cNvPr id="101" name="Image 100" descr="page5image34879264">
          <a:extLst>
            <a:ext uri="{FF2B5EF4-FFF2-40B4-BE49-F238E27FC236}">
              <a16:creationId xmlns:a16="http://schemas.microsoft.com/office/drawing/2014/main" id="{12FA351F-3ADA-1346-88BF-C481E10B0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378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609600</xdr:colOff>
      <xdr:row>94</xdr:row>
      <xdr:rowOff>0</xdr:rowOff>
    </xdr:from>
    <xdr:to>
      <xdr:col>53</xdr:col>
      <xdr:colOff>584200</xdr:colOff>
      <xdr:row>94</xdr:row>
      <xdr:rowOff>0</xdr:rowOff>
    </xdr:to>
    <xdr:pic>
      <xdr:nvPicPr>
        <xdr:cNvPr id="102" name="Image 101" descr="page5image66434944">
          <a:extLst>
            <a:ext uri="{FF2B5EF4-FFF2-40B4-BE49-F238E27FC236}">
              <a16:creationId xmlns:a16="http://schemas.microsoft.com/office/drawing/2014/main" id="{BD689261-A659-C541-B536-7326856D5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668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596900</xdr:colOff>
      <xdr:row>94</xdr:row>
      <xdr:rowOff>0</xdr:rowOff>
    </xdr:from>
    <xdr:to>
      <xdr:col>55</xdr:col>
      <xdr:colOff>101600</xdr:colOff>
      <xdr:row>94</xdr:row>
      <xdr:rowOff>0</xdr:rowOff>
    </xdr:to>
    <xdr:pic>
      <xdr:nvPicPr>
        <xdr:cNvPr id="103" name="Image 102" descr="page5image66435136">
          <a:extLst>
            <a:ext uri="{FF2B5EF4-FFF2-40B4-BE49-F238E27FC236}">
              <a16:creationId xmlns:a16="http://schemas.microsoft.com/office/drawing/2014/main" id="{E74C95C8-0B94-BF49-A10F-54F78E31A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96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114300</xdr:colOff>
      <xdr:row>94</xdr:row>
      <xdr:rowOff>0</xdr:rowOff>
    </xdr:from>
    <xdr:to>
      <xdr:col>59</xdr:col>
      <xdr:colOff>228600</xdr:colOff>
      <xdr:row>94</xdr:row>
      <xdr:rowOff>0</xdr:rowOff>
    </xdr:to>
    <xdr:pic>
      <xdr:nvPicPr>
        <xdr:cNvPr id="104" name="Image 103" descr="page5image34865936">
          <a:extLst>
            <a:ext uri="{FF2B5EF4-FFF2-40B4-BE49-F238E27FC236}">
              <a16:creationId xmlns:a16="http://schemas.microsoft.com/office/drawing/2014/main" id="{5883C9CA-62F5-8046-AA19-3EE516494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241300</xdr:colOff>
      <xdr:row>94</xdr:row>
      <xdr:rowOff>0</xdr:rowOff>
    </xdr:from>
    <xdr:to>
      <xdr:col>60</xdr:col>
      <xdr:colOff>215900</xdr:colOff>
      <xdr:row>94</xdr:row>
      <xdr:rowOff>0</xdr:rowOff>
    </xdr:to>
    <xdr:pic>
      <xdr:nvPicPr>
        <xdr:cNvPr id="105" name="Image 104" descr="page5image66435712">
          <a:extLst>
            <a:ext uri="{FF2B5EF4-FFF2-40B4-BE49-F238E27FC236}">
              <a16:creationId xmlns:a16="http://schemas.microsoft.com/office/drawing/2014/main" id="{CD369866-AA05-F741-8409-0E8D16546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770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228600</xdr:colOff>
      <xdr:row>94</xdr:row>
      <xdr:rowOff>0</xdr:rowOff>
    </xdr:from>
    <xdr:to>
      <xdr:col>61</xdr:col>
      <xdr:colOff>558800</xdr:colOff>
      <xdr:row>94</xdr:row>
      <xdr:rowOff>0</xdr:rowOff>
    </xdr:to>
    <xdr:pic>
      <xdr:nvPicPr>
        <xdr:cNvPr id="106" name="Image 105" descr="page5image66435904">
          <a:extLst>
            <a:ext uri="{FF2B5EF4-FFF2-40B4-BE49-F238E27FC236}">
              <a16:creationId xmlns:a16="http://schemas.microsoft.com/office/drawing/2014/main" id="{1F093136-7F16-D846-AD2D-DD4C9A1FD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89800" y="193294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571500</xdr:colOff>
      <xdr:row>94</xdr:row>
      <xdr:rowOff>0</xdr:rowOff>
    </xdr:from>
    <xdr:to>
      <xdr:col>65</xdr:col>
      <xdr:colOff>685800</xdr:colOff>
      <xdr:row>94</xdr:row>
      <xdr:rowOff>0</xdr:rowOff>
    </xdr:to>
    <xdr:pic>
      <xdr:nvPicPr>
        <xdr:cNvPr id="107" name="Image 106" descr="page5image34872768">
          <a:extLst>
            <a:ext uri="{FF2B5EF4-FFF2-40B4-BE49-F238E27FC236}">
              <a16:creationId xmlns:a16="http://schemas.microsoft.com/office/drawing/2014/main" id="{38778073-61F5-954F-B3D6-4F0EF7C13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58200" y="19329400"/>
          <a:ext cx="3416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698500</xdr:colOff>
      <xdr:row>94</xdr:row>
      <xdr:rowOff>0</xdr:rowOff>
    </xdr:from>
    <xdr:to>
      <xdr:col>66</xdr:col>
      <xdr:colOff>673100</xdr:colOff>
      <xdr:row>94</xdr:row>
      <xdr:rowOff>0</xdr:rowOff>
    </xdr:to>
    <xdr:pic>
      <xdr:nvPicPr>
        <xdr:cNvPr id="108" name="Image 107" descr="page5image66436480">
          <a:extLst>
            <a:ext uri="{FF2B5EF4-FFF2-40B4-BE49-F238E27FC236}">
              <a16:creationId xmlns:a16="http://schemas.microsoft.com/office/drawing/2014/main" id="{C2ED916C-1701-A94D-AEF0-AB0EB88BB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87200" y="193294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685800</xdr:colOff>
      <xdr:row>94</xdr:row>
      <xdr:rowOff>0</xdr:rowOff>
    </xdr:from>
    <xdr:to>
      <xdr:col>73</xdr:col>
      <xdr:colOff>292100</xdr:colOff>
      <xdr:row>94</xdr:row>
      <xdr:rowOff>0</xdr:rowOff>
    </xdr:to>
    <xdr:pic>
      <xdr:nvPicPr>
        <xdr:cNvPr id="109" name="Image 108" descr="page5image34873664">
          <a:extLst>
            <a:ext uri="{FF2B5EF4-FFF2-40B4-BE49-F238E27FC236}">
              <a16:creationId xmlns:a16="http://schemas.microsoft.com/office/drawing/2014/main" id="{EDC80E1E-6D02-CF44-A616-B9530C11B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00" y="19329400"/>
          <a:ext cx="5384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3B65-4529-884A-A928-494564A75042}">
  <dimension ref="A1:H93"/>
  <sheetViews>
    <sheetView tabSelected="1" workbookViewId="0">
      <selection activeCell="E38" sqref="E38"/>
    </sheetView>
  </sheetViews>
  <sheetFormatPr baseColWidth="10" defaultRowHeight="15.75"/>
  <cols>
    <col min="1" max="1" width="21.875" bestFit="1" customWidth="1"/>
    <col min="2" max="2" width="16.5" customWidth="1"/>
    <col min="3" max="3" width="17.625" bestFit="1" customWidth="1"/>
    <col min="4" max="4" width="42.625" bestFit="1" customWidth="1"/>
    <col min="5" max="5" width="16.125" customWidth="1"/>
    <col min="6" max="6" width="12.125" customWidth="1"/>
  </cols>
  <sheetData>
    <row r="1" spans="1:8" s="3" customFormat="1" ht="31.5">
      <c r="A1" s="6" t="s">
        <v>6</v>
      </c>
      <c r="B1" s="6" t="s">
        <v>84</v>
      </c>
      <c r="C1" s="6" t="s">
        <v>77</v>
      </c>
      <c r="D1" s="6" t="s">
        <v>78</v>
      </c>
      <c r="E1" s="7" t="s">
        <v>79</v>
      </c>
      <c r="F1" s="6" t="s">
        <v>80</v>
      </c>
      <c r="G1" s="6" t="s">
        <v>81</v>
      </c>
      <c r="H1" s="6" t="s">
        <v>82</v>
      </c>
    </row>
    <row r="2" spans="1:8">
      <c r="A2" t="s">
        <v>7</v>
      </c>
      <c r="B2" t="s">
        <v>85</v>
      </c>
      <c r="C2" t="s">
        <v>68</v>
      </c>
      <c r="D2" t="s">
        <v>48</v>
      </c>
      <c r="E2">
        <v>2490</v>
      </c>
      <c r="F2">
        <v>82</v>
      </c>
      <c r="G2">
        <v>12</v>
      </c>
      <c r="H2">
        <f>(E2-4*F2-8.8*G2)/4</f>
        <v>514.1</v>
      </c>
    </row>
    <row r="3" spans="1:8">
      <c r="A3" t="s">
        <v>8</v>
      </c>
      <c r="B3" t="s">
        <v>85</v>
      </c>
      <c r="C3" t="s">
        <v>68</v>
      </c>
      <c r="D3" t="s">
        <v>50</v>
      </c>
      <c r="E3">
        <v>3630</v>
      </c>
      <c r="F3">
        <v>84</v>
      </c>
      <c r="G3">
        <v>12</v>
      </c>
      <c r="H3">
        <f t="shared" ref="H3:H44" si="0">(E3-4*F3-8.8*G3)/4</f>
        <v>797.1</v>
      </c>
    </row>
    <row r="4" spans="1:8">
      <c r="A4" t="s">
        <v>9</v>
      </c>
      <c r="B4" t="s">
        <v>86</v>
      </c>
      <c r="C4" t="s">
        <v>69</v>
      </c>
      <c r="D4" t="s">
        <v>67</v>
      </c>
      <c r="E4">
        <f>1.02*490</f>
        <v>499.8</v>
      </c>
      <c r="F4">
        <f>1.02*5</f>
        <v>5.0999999999999996</v>
      </c>
      <c r="G4">
        <v>0</v>
      </c>
      <c r="H4">
        <f t="shared" si="0"/>
        <v>119.85000000000001</v>
      </c>
    </row>
    <row r="5" spans="1:8">
      <c r="A5" t="s">
        <v>10</v>
      </c>
      <c r="B5" t="s">
        <v>85</v>
      </c>
      <c r="C5" t="s">
        <v>68</v>
      </c>
      <c r="D5" t="s">
        <v>2</v>
      </c>
      <c r="E5">
        <v>3840</v>
      </c>
      <c r="F5">
        <v>160</v>
      </c>
      <c r="G5">
        <v>63</v>
      </c>
      <c r="H5">
        <f t="shared" si="0"/>
        <v>661.4</v>
      </c>
    </row>
    <row r="6" spans="1:8">
      <c r="A6" t="s">
        <v>11</v>
      </c>
      <c r="B6" t="s">
        <v>85</v>
      </c>
      <c r="C6" t="s">
        <v>68</v>
      </c>
      <c r="D6" t="s">
        <v>75</v>
      </c>
      <c r="E6">
        <v>3600</v>
      </c>
      <c r="F6">
        <v>67</v>
      </c>
      <c r="G6">
        <v>7</v>
      </c>
      <c r="H6">
        <f t="shared" si="0"/>
        <v>817.6</v>
      </c>
    </row>
    <row r="7" spans="1:8">
      <c r="A7" t="s">
        <v>12</v>
      </c>
      <c r="B7" t="s">
        <v>85</v>
      </c>
      <c r="C7" t="s">
        <v>68</v>
      </c>
      <c r="D7" t="s">
        <v>3</v>
      </c>
      <c r="E7">
        <v>670</v>
      </c>
      <c r="F7">
        <v>16</v>
      </c>
      <c r="G7">
        <v>1</v>
      </c>
      <c r="H7">
        <f t="shared" si="0"/>
        <v>149.30000000000001</v>
      </c>
    </row>
    <row r="8" spans="1:8">
      <c r="A8" t="s">
        <v>13</v>
      </c>
      <c r="B8" t="s">
        <v>85</v>
      </c>
      <c r="C8" t="s">
        <v>68</v>
      </c>
      <c r="D8" t="s">
        <v>3</v>
      </c>
      <c r="E8">
        <v>1090</v>
      </c>
      <c r="F8">
        <v>9</v>
      </c>
      <c r="G8">
        <v>2</v>
      </c>
      <c r="H8">
        <f t="shared" si="0"/>
        <v>259.10000000000002</v>
      </c>
    </row>
    <row r="9" spans="1:8">
      <c r="A9" t="s">
        <v>14</v>
      </c>
      <c r="B9" t="s">
        <v>86</v>
      </c>
      <c r="C9" t="s">
        <v>68</v>
      </c>
      <c r="D9" t="s">
        <v>5</v>
      </c>
      <c r="E9">
        <v>3870</v>
      </c>
      <c r="F9">
        <v>0</v>
      </c>
      <c r="G9">
        <v>0</v>
      </c>
      <c r="H9">
        <f t="shared" si="0"/>
        <v>967.5</v>
      </c>
    </row>
    <row r="10" spans="1:8">
      <c r="A10" t="s">
        <v>15</v>
      </c>
      <c r="B10" t="s">
        <v>86</v>
      </c>
      <c r="C10" t="s">
        <v>68</v>
      </c>
      <c r="D10" t="s">
        <v>5</v>
      </c>
      <c r="E10">
        <v>3870</v>
      </c>
      <c r="F10">
        <v>0</v>
      </c>
      <c r="G10">
        <v>0</v>
      </c>
      <c r="H10">
        <f t="shared" si="0"/>
        <v>967.5</v>
      </c>
    </row>
    <row r="11" spans="1:8">
      <c r="A11" t="s">
        <v>16</v>
      </c>
      <c r="B11" t="s">
        <v>87</v>
      </c>
      <c r="C11" t="s">
        <v>68</v>
      </c>
      <c r="D11" t="s">
        <v>56</v>
      </c>
      <c r="E11">
        <v>3460</v>
      </c>
      <c r="F11">
        <v>220</v>
      </c>
      <c r="G11">
        <v>20</v>
      </c>
      <c r="H11">
        <f t="shared" si="0"/>
        <v>601</v>
      </c>
    </row>
    <row r="12" spans="1:8">
      <c r="A12" t="s">
        <v>17</v>
      </c>
      <c r="B12" t="s">
        <v>87</v>
      </c>
      <c r="C12" t="s">
        <v>68</v>
      </c>
      <c r="D12" t="s">
        <v>55</v>
      </c>
      <c r="E12">
        <v>3460</v>
      </c>
      <c r="F12">
        <v>225</v>
      </c>
      <c r="G12">
        <v>18</v>
      </c>
      <c r="H12">
        <f t="shared" si="0"/>
        <v>600.4</v>
      </c>
    </row>
    <row r="13" spans="1:8">
      <c r="A13" t="s">
        <v>18</v>
      </c>
      <c r="B13" t="s">
        <v>87</v>
      </c>
      <c r="C13" t="s">
        <v>68</v>
      </c>
      <c r="D13" t="s">
        <v>54</v>
      </c>
      <c r="E13">
        <v>6150</v>
      </c>
      <c r="F13">
        <v>112</v>
      </c>
      <c r="G13">
        <v>562</v>
      </c>
      <c r="H13">
        <f t="shared" si="0"/>
        <v>189.09999999999991</v>
      </c>
    </row>
    <row r="14" spans="1:8">
      <c r="A14" t="s">
        <v>19</v>
      </c>
      <c r="B14" t="s">
        <v>87</v>
      </c>
      <c r="C14" t="s">
        <v>68</v>
      </c>
      <c r="D14" t="s">
        <v>53</v>
      </c>
      <c r="E14">
        <v>5800</v>
      </c>
      <c r="F14">
        <v>268</v>
      </c>
      <c r="G14">
        <v>492</v>
      </c>
      <c r="H14">
        <f t="shared" si="0"/>
        <v>99.599999999999909</v>
      </c>
    </row>
    <row r="15" spans="1:8">
      <c r="A15" t="s">
        <v>20</v>
      </c>
      <c r="B15" t="s">
        <v>87</v>
      </c>
      <c r="C15" t="s">
        <v>69</v>
      </c>
      <c r="D15" t="s">
        <v>61</v>
      </c>
      <c r="E15">
        <f>1.03*540</f>
        <v>556.20000000000005</v>
      </c>
      <c r="F15">
        <f>1.03*33</f>
        <v>33.99</v>
      </c>
      <c r="G15">
        <f>1.03*18</f>
        <v>18.54</v>
      </c>
      <c r="H15">
        <f t="shared" si="0"/>
        <v>64.271999999999991</v>
      </c>
    </row>
    <row r="16" spans="1:8">
      <c r="A16" t="s">
        <v>21</v>
      </c>
      <c r="B16" t="s">
        <v>87</v>
      </c>
      <c r="C16" t="s">
        <v>68</v>
      </c>
      <c r="D16" t="s">
        <v>76</v>
      </c>
      <c r="E16">
        <v>765</v>
      </c>
      <c r="F16">
        <v>82</v>
      </c>
      <c r="G16">
        <v>42</v>
      </c>
      <c r="H16">
        <f t="shared" si="0"/>
        <v>16.849999999999994</v>
      </c>
    </row>
    <row r="17" spans="1:8">
      <c r="A17" t="s">
        <v>22</v>
      </c>
      <c r="B17" t="s">
        <v>88</v>
      </c>
      <c r="C17" t="s">
        <v>69</v>
      </c>
      <c r="D17" t="s">
        <v>63</v>
      </c>
      <c r="E17">
        <f>0.92*8800</f>
        <v>8096</v>
      </c>
      <c r="F17">
        <v>0</v>
      </c>
      <c r="G17">
        <f>0.92*1000</f>
        <v>920</v>
      </c>
      <c r="H17">
        <v>0</v>
      </c>
    </row>
    <row r="18" spans="1:8">
      <c r="A18" t="s">
        <v>23</v>
      </c>
      <c r="B18" t="s">
        <v>88</v>
      </c>
      <c r="C18" t="s">
        <v>69</v>
      </c>
      <c r="D18" t="s">
        <v>63</v>
      </c>
      <c r="E18">
        <f t="shared" ref="E18:E21" si="1">0.92*8800</f>
        <v>8096</v>
      </c>
      <c r="F18">
        <v>0</v>
      </c>
      <c r="G18">
        <f t="shared" ref="G18:G21" si="2">0.92*1000</f>
        <v>920</v>
      </c>
      <c r="H18">
        <v>0</v>
      </c>
    </row>
    <row r="19" spans="1:8">
      <c r="A19" t="s">
        <v>24</v>
      </c>
      <c r="B19" t="s">
        <v>88</v>
      </c>
      <c r="C19" t="s">
        <v>69</v>
      </c>
      <c r="D19" t="s">
        <v>63</v>
      </c>
      <c r="E19">
        <f t="shared" si="1"/>
        <v>8096</v>
      </c>
      <c r="F19">
        <v>0</v>
      </c>
      <c r="G19">
        <f t="shared" si="2"/>
        <v>920</v>
      </c>
      <c r="H19">
        <v>0</v>
      </c>
    </row>
    <row r="20" spans="1:8">
      <c r="A20" t="s">
        <v>25</v>
      </c>
      <c r="B20" t="s">
        <v>88</v>
      </c>
      <c r="C20" t="s">
        <v>69</v>
      </c>
      <c r="D20" t="s">
        <v>63</v>
      </c>
      <c r="E20">
        <f t="shared" si="1"/>
        <v>8096</v>
      </c>
      <c r="F20">
        <v>0</v>
      </c>
      <c r="G20">
        <f t="shared" si="2"/>
        <v>920</v>
      </c>
      <c r="H20">
        <v>0</v>
      </c>
    </row>
    <row r="21" spans="1:8">
      <c r="A21" t="s">
        <v>26</v>
      </c>
      <c r="B21" t="s">
        <v>88</v>
      </c>
      <c r="C21" t="s">
        <v>69</v>
      </c>
      <c r="D21" t="s">
        <v>63</v>
      </c>
      <c r="E21">
        <f t="shared" si="1"/>
        <v>8096</v>
      </c>
      <c r="F21">
        <v>0</v>
      </c>
      <c r="G21">
        <f t="shared" si="2"/>
        <v>920</v>
      </c>
      <c r="H21">
        <v>0</v>
      </c>
    </row>
    <row r="22" spans="1:8">
      <c r="A22" t="s">
        <v>27</v>
      </c>
      <c r="B22" t="s">
        <v>89</v>
      </c>
      <c r="C22" t="s">
        <v>68</v>
      </c>
      <c r="D22" t="s">
        <v>62</v>
      </c>
      <c r="E22">
        <v>170</v>
      </c>
      <c r="F22">
        <v>8</v>
      </c>
      <c r="G22">
        <v>2</v>
      </c>
      <c r="H22">
        <f t="shared" si="0"/>
        <v>30.1</v>
      </c>
    </row>
    <row r="23" spans="1:8">
      <c r="A23" t="s">
        <v>28</v>
      </c>
      <c r="B23" t="s">
        <v>89</v>
      </c>
      <c r="C23" t="s">
        <v>68</v>
      </c>
      <c r="D23" t="s">
        <v>62</v>
      </c>
      <c r="E23">
        <v>370</v>
      </c>
      <c r="F23">
        <v>7</v>
      </c>
      <c r="G23">
        <v>1</v>
      </c>
      <c r="H23">
        <f t="shared" si="0"/>
        <v>83.3</v>
      </c>
    </row>
    <row r="24" spans="1:8">
      <c r="A24" t="s">
        <v>29</v>
      </c>
      <c r="B24" t="s">
        <v>89</v>
      </c>
      <c r="C24" t="s">
        <v>68</v>
      </c>
      <c r="D24" t="s">
        <v>3</v>
      </c>
      <c r="E24">
        <v>380</v>
      </c>
      <c r="F24">
        <v>9</v>
      </c>
      <c r="G24">
        <v>2</v>
      </c>
      <c r="H24">
        <f t="shared" si="0"/>
        <v>81.599999999999994</v>
      </c>
    </row>
    <row r="25" spans="1:8">
      <c r="A25" t="s">
        <v>30</v>
      </c>
      <c r="B25" t="s">
        <v>89</v>
      </c>
      <c r="C25" t="s">
        <v>68</v>
      </c>
      <c r="D25" t="s">
        <v>62</v>
      </c>
      <c r="E25">
        <v>190</v>
      </c>
      <c r="F25">
        <v>10</v>
      </c>
      <c r="G25">
        <v>1</v>
      </c>
      <c r="H25">
        <f t="shared" si="0"/>
        <v>35.299999999999997</v>
      </c>
    </row>
    <row r="26" spans="1:8">
      <c r="A26" t="s">
        <v>31</v>
      </c>
      <c r="B26" t="s">
        <v>89</v>
      </c>
      <c r="C26" t="s">
        <v>68</v>
      </c>
      <c r="D26" t="s">
        <v>62</v>
      </c>
      <c r="E26">
        <v>220</v>
      </c>
      <c r="F26">
        <v>14</v>
      </c>
      <c r="G26">
        <v>2</v>
      </c>
      <c r="H26">
        <f t="shared" si="0"/>
        <v>36.6</v>
      </c>
    </row>
    <row r="27" spans="1:8">
      <c r="A27" t="s">
        <v>32</v>
      </c>
      <c r="B27" t="s">
        <v>90</v>
      </c>
      <c r="C27" t="s">
        <v>68</v>
      </c>
      <c r="D27" t="s">
        <v>62</v>
      </c>
      <c r="E27">
        <v>260</v>
      </c>
      <c r="F27">
        <v>5</v>
      </c>
      <c r="G27">
        <v>2</v>
      </c>
      <c r="H27">
        <f t="shared" si="0"/>
        <v>55.6</v>
      </c>
    </row>
    <row r="28" spans="1:8">
      <c r="A28" t="s">
        <v>33</v>
      </c>
      <c r="B28" t="s">
        <v>90</v>
      </c>
      <c r="C28" t="s">
        <v>68</v>
      </c>
      <c r="D28" t="s">
        <v>62</v>
      </c>
      <c r="E28">
        <v>600</v>
      </c>
      <c r="F28">
        <v>7</v>
      </c>
      <c r="G28">
        <v>3</v>
      </c>
      <c r="H28">
        <f t="shared" si="0"/>
        <v>136.4</v>
      </c>
    </row>
    <row r="29" spans="1:8">
      <c r="A29" t="s">
        <v>34</v>
      </c>
      <c r="B29" t="s">
        <v>90</v>
      </c>
      <c r="C29" t="s">
        <v>68</v>
      </c>
      <c r="D29" t="s">
        <v>62</v>
      </c>
      <c r="E29">
        <v>480</v>
      </c>
      <c r="F29">
        <v>1</v>
      </c>
      <c r="G29">
        <v>3</v>
      </c>
      <c r="H29">
        <f t="shared" si="0"/>
        <v>112.4</v>
      </c>
    </row>
    <row r="30" spans="1:8">
      <c r="A30" t="s">
        <v>35</v>
      </c>
      <c r="B30" t="s">
        <v>90</v>
      </c>
      <c r="C30" t="s">
        <v>68</v>
      </c>
      <c r="D30" t="s">
        <v>62</v>
      </c>
      <c r="E30">
        <v>530</v>
      </c>
      <c r="F30">
        <v>5</v>
      </c>
      <c r="G30">
        <v>4</v>
      </c>
      <c r="H30">
        <f t="shared" si="0"/>
        <v>118.7</v>
      </c>
    </row>
    <row r="31" spans="1:8">
      <c r="A31" t="s">
        <v>36</v>
      </c>
      <c r="B31" t="s">
        <v>86</v>
      </c>
      <c r="C31" t="s">
        <v>69</v>
      </c>
      <c r="D31" t="s">
        <v>66</v>
      </c>
      <c r="E31">
        <v>680</v>
      </c>
      <c r="F31">
        <v>0</v>
      </c>
      <c r="G31">
        <v>0</v>
      </c>
      <c r="H31">
        <f t="shared" si="0"/>
        <v>170</v>
      </c>
    </row>
    <row r="32" spans="1:8">
      <c r="A32" t="s">
        <v>37</v>
      </c>
      <c r="B32" s="8" t="s">
        <v>90</v>
      </c>
      <c r="C32" t="s">
        <v>68</v>
      </c>
      <c r="D32" t="s">
        <v>62</v>
      </c>
      <c r="E32">
        <v>450</v>
      </c>
      <c r="F32">
        <v>5</v>
      </c>
      <c r="G32">
        <v>5</v>
      </c>
      <c r="H32">
        <f t="shared" si="0"/>
        <v>96.5</v>
      </c>
    </row>
    <row r="33" spans="1:8">
      <c r="A33" t="s">
        <v>4</v>
      </c>
      <c r="B33" t="s">
        <v>86</v>
      </c>
      <c r="C33" t="s">
        <v>68</v>
      </c>
      <c r="D33" t="s">
        <v>65</v>
      </c>
      <c r="E33">
        <v>560</v>
      </c>
      <c r="F33">
        <v>80</v>
      </c>
      <c r="G33">
        <v>0</v>
      </c>
      <c r="H33">
        <f t="shared" si="0"/>
        <v>60</v>
      </c>
    </row>
    <row r="34" spans="1:8">
      <c r="A34" t="s">
        <v>38</v>
      </c>
      <c r="B34" t="s">
        <v>86</v>
      </c>
      <c r="C34" t="s">
        <v>68</v>
      </c>
      <c r="D34" t="s">
        <v>64</v>
      </c>
      <c r="E34">
        <v>3930</v>
      </c>
      <c r="F34">
        <v>42</v>
      </c>
      <c r="G34">
        <v>357</v>
      </c>
      <c r="H34">
        <f t="shared" si="0"/>
        <v>155.09999999999991</v>
      </c>
    </row>
    <row r="35" spans="1:8">
      <c r="A35" t="s">
        <v>39</v>
      </c>
      <c r="B35" t="s">
        <v>87</v>
      </c>
      <c r="C35" t="s">
        <v>68</v>
      </c>
      <c r="D35" t="s">
        <v>57</v>
      </c>
      <c r="E35">
        <v>1500</v>
      </c>
      <c r="F35">
        <v>185</v>
      </c>
      <c r="G35">
        <v>79</v>
      </c>
      <c r="H35">
        <f t="shared" si="0"/>
        <v>16.199999999999989</v>
      </c>
    </row>
    <row r="36" spans="1:8">
      <c r="A36" t="s">
        <v>40</v>
      </c>
      <c r="B36" t="s">
        <v>87</v>
      </c>
      <c r="C36" t="s">
        <v>68</v>
      </c>
      <c r="D36" t="s">
        <v>91</v>
      </c>
      <c r="E36">
        <v>1500</v>
      </c>
      <c r="F36">
        <v>185</v>
      </c>
      <c r="G36">
        <v>79</v>
      </c>
      <c r="H36">
        <f t="shared" ref="H36" si="3">(E36-4*F36-8.8*G36)/4</f>
        <v>16.199999999999989</v>
      </c>
    </row>
    <row r="37" spans="1:8">
      <c r="A37" t="s">
        <v>41</v>
      </c>
      <c r="B37" t="s">
        <v>87</v>
      </c>
      <c r="C37" t="s">
        <v>68</v>
      </c>
      <c r="D37" t="s">
        <v>57</v>
      </c>
      <c r="E37">
        <v>1190</v>
      </c>
      <c r="F37">
        <v>128</v>
      </c>
      <c r="G37">
        <v>71</v>
      </c>
      <c r="H37">
        <f t="shared" si="0"/>
        <v>13.299999999999983</v>
      </c>
    </row>
    <row r="38" spans="1:8">
      <c r="A38" t="s">
        <v>42</v>
      </c>
      <c r="B38" t="s">
        <v>87</v>
      </c>
      <c r="C38" t="s">
        <v>68</v>
      </c>
      <c r="D38" t="s">
        <v>57</v>
      </c>
      <c r="E38">
        <v>3260</v>
      </c>
      <c r="F38">
        <v>120</v>
      </c>
      <c r="G38">
        <v>310</v>
      </c>
      <c r="H38">
        <f t="shared" si="0"/>
        <v>13</v>
      </c>
    </row>
    <row r="39" spans="1:8">
      <c r="A39" t="s">
        <v>43</v>
      </c>
      <c r="B39" t="s">
        <v>87</v>
      </c>
      <c r="C39" t="s">
        <v>68</v>
      </c>
      <c r="D39" t="s">
        <v>57</v>
      </c>
      <c r="E39">
        <v>1220</v>
      </c>
      <c r="F39">
        <v>123</v>
      </c>
      <c r="G39">
        <v>77</v>
      </c>
      <c r="H39">
        <f t="shared" si="0"/>
        <v>12.599999999999994</v>
      </c>
    </row>
    <row r="40" spans="1:8">
      <c r="A40" t="s">
        <v>44</v>
      </c>
      <c r="B40" s="8" t="s">
        <v>87</v>
      </c>
      <c r="C40" t="s">
        <v>69</v>
      </c>
      <c r="D40" t="s">
        <v>60</v>
      </c>
      <c r="E40">
        <f>1.03*610</f>
        <v>628.30000000000007</v>
      </c>
      <c r="F40">
        <f>1.03*33</f>
        <v>33.99</v>
      </c>
      <c r="G40">
        <f>1.03*33</f>
        <v>33.99</v>
      </c>
      <c r="H40">
        <f t="shared" si="0"/>
        <v>48.307000000000002</v>
      </c>
    </row>
    <row r="41" spans="1:8">
      <c r="A41" t="s">
        <v>45</v>
      </c>
      <c r="B41" s="8" t="s">
        <v>87</v>
      </c>
      <c r="C41" t="s">
        <v>68</v>
      </c>
      <c r="D41" t="s">
        <v>51</v>
      </c>
      <c r="E41">
        <v>3870</v>
      </c>
      <c r="F41">
        <v>250</v>
      </c>
      <c r="G41">
        <v>310</v>
      </c>
      <c r="H41">
        <f t="shared" si="0"/>
        <v>35.5</v>
      </c>
    </row>
    <row r="42" spans="1:8">
      <c r="A42" t="s">
        <v>1</v>
      </c>
      <c r="B42" s="8" t="s">
        <v>87</v>
      </c>
      <c r="C42" t="s">
        <v>68</v>
      </c>
      <c r="D42" t="s">
        <v>52</v>
      </c>
      <c r="E42">
        <v>1630</v>
      </c>
      <c r="F42">
        <v>113</v>
      </c>
      <c r="G42">
        <v>121</v>
      </c>
      <c r="H42">
        <f t="shared" si="0"/>
        <v>28.299999999999955</v>
      </c>
    </row>
    <row r="43" spans="1:8">
      <c r="A43" t="s">
        <v>46</v>
      </c>
      <c r="B43" s="8" t="s">
        <v>87</v>
      </c>
      <c r="C43" t="s">
        <v>68</v>
      </c>
      <c r="D43" t="s">
        <v>58</v>
      </c>
      <c r="E43">
        <v>680</v>
      </c>
      <c r="F43">
        <v>106</v>
      </c>
      <c r="G43">
        <v>24</v>
      </c>
      <c r="H43">
        <f t="shared" si="0"/>
        <v>11.199999999999996</v>
      </c>
    </row>
    <row r="44" spans="1:8">
      <c r="A44" t="s">
        <v>47</v>
      </c>
      <c r="B44" s="8" t="s">
        <v>87</v>
      </c>
      <c r="C44" t="s">
        <v>68</v>
      </c>
      <c r="D44" t="s">
        <v>59</v>
      </c>
      <c r="E44" s="5">
        <v>465.39835726245536</v>
      </c>
      <c r="F44" s="5">
        <v>92.987382826405081</v>
      </c>
      <c r="G44" s="5">
        <v>4.7067199303879983</v>
      </c>
      <c r="H44" s="4">
        <f t="shared" si="0"/>
        <v>13.007422642355163</v>
      </c>
    </row>
    <row r="46" spans="1:8">
      <c r="A46" s="1"/>
      <c r="B46" s="1"/>
    </row>
    <row r="47" spans="1:8">
      <c r="A47" s="1"/>
      <c r="B47" s="1"/>
    </row>
    <row r="49" spans="1:2">
      <c r="A49" s="1"/>
      <c r="B49" s="1"/>
    </row>
    <row r="51" spans="1:2">
      <c r="A51" s="1"/>
      <c r="B51" s="1"/>
    </row>
    <row r="55" spans="1:2">
      <c r="A55" s="2"/>
      <c r="B55" s="2"/>
    </row>
    <row r="59" spans="1:2">
      <c r="A59" s="1"/>
      <c r="B59" s="1"/>
    </row>
    <row r="60" spans="1:2">
      <c r="A60" s="1"/>
      <c r="B60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8" spans="1:2">
      <c r="A68" s="1"/>
      <c r="B68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4" spans="1:2">
      <c r="A74" s="1"/>
      <c r="B74" s="1"/>
    </row>
    <row r="75" spans="1:2">
      <c r="A75" s="1"/>
      <c r="B75" s="1"/>
    </row>
    <row r="77" spans="1:2">
      <c r="A77" s="1"/>
      <c r="B77" s="1"/>
    </row>
    <row r="79" spans="1:2">
      <c r="A79" s="1"/>
      <c r="B79" s="1"/>
    </row>
    <row r="81" spans="1:2">
      <c r="A81" s="1"/>
      <c r="B81" s="1"/>
    </row>
    <row r="83" spans="1:2">
      <c r="A83" s="1"/>
      <c r="B83" s="1"/>
    </row>
    <row r="85" spans="1:2">
      <c r="A85" s="1"/>
      <c r="B85" s="1"/>
    </row>
    <row r="87" spans="1:2">
      <c r="A87" s="1"/>
      <c r="B87" s="1"/>
    </row>
    <row r="89" spans="1:2">
      <c r="A89" s="1"/>
      <c r="B89" s="1"/>
    </row>
    <row r="91" spans="1:2">
      <c r="A91" s="1"/>
      <c r="B91" s="1"/>
    </row>
    <row r="93" spans="1:2">
      <c r="A93" s="1"/>
      <c r="B93" s="1"/>
    </row>
  </sheetData>
  <autoFilter ref="A1:H44" xr:uid="{66CCB588-9452-8247-8767-864B27933F89}"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A688-8DF1-FA4C-8652-74C3EE12EE7D}">
  <dimension ref="A1:E93"/>
  <sheetViews>
    <sheetView workbookViewId="0">
      <selection activeCell="D37" sqref="D37"/>
    </sheetView>
  </sheetViews>
  <sheetFormatPr baseColWidth="10" defaultRowHeight="15.75"/>
  <cols>
    <col min="1" max="1" width="21.875" bestFit="1" customWidth="1"/>
    <col min="2" max="2" width="17.625" bestFit="1" customWidth="1"/>
    <col min="3" max="3" width="42.625" bestFit="1" customWidth="1"/>
    <col min="4" max="4" width="15" customWidth="1"/>
    <col min="5" max="5" width="19.125" customWidth="1"/>
  </cols>
  <sheetData>
    <row r="1" spans="1:5" s="3" customFormat="1" ht="31.5">
      <c r="A1" s="6" t="s">
        <v>6</v>
      </c>
      <c r="B1" s="6" t="s">
        <v>77</v>
      </c>
      <c r="C1" s="6" t="s">
        <v>78</v>
      </c>
      <c r="D1" s="6" t="s">
        <v>49</v>
      </c>
      <c r="E1" s="6" t="s">
        <v>83</v>
      </c>
    </row>
    <row r="2" spans="1:5">
      <c r="A2" t="s">
        <v>7</v>
      </c>
      <c r="B2" t="s">
        <v>68</v>
      </c>
      <c r="C2" t="s">
        <v>48</v>
      </c>
      <c r="D2" t="s">
        <v>0</v>
      </c>
      <c r="E2">
        <v>2.6753300000000002</v>
      </c>
    </row>
    <row r="3" spans="1:5">
      <c r="A3" t="s">
        <v>8</v>
      </c>
      <c r="B3" t="s">
        <v>68</v>
      </c>
      <c r="C3" t="s">
        <v>50</v>
      </c>
      <c r="D3" t="s">
        <v>0</v>
      </c>
      <c r="E3">
        <v>4.5225</v>
      </c>
    </row>
    <row r="4" spans="1:5">
      <c r="A4" t="s">
        <v>9</v>
      </c>
      <c r="B4" t="s">
        <v>69</v>
      </c>
      <c r="C4" t="s">
        <v>67</v>
      </c>
      <c r="D4" t="s">
        <v>72</v>
      </c>
      <c r="E4">
        <v>5</v>
      </c>
    </row>
    <row r="5" spans="1:5">
      <c r="A5" t="s">
        <v>10</v>
      </c>
      <c r="B5" t="s">
        <v>68</v>
      </c>
      <c r="C5" t="s">
        <v>2</v>
      </c>
      <c r="D5" t="s">
        <v>0</v>
      </c>
      <c r="E5">
        <v>2.6230000000000002</v>
      </c>
    </row>
    <row r="6" spans="1:5">
      <c r="A6" t="s">
        <v>11</v>
      </c>
      <c r="B6" t="s">
        <v>68</v>
      </c>
      <c r="C6" t="s">
        <v>75</v>
      </c>
      <c r="D6" t="s">
        <v>0</v>
      </c>
      <c r="E6">
        <v>3.6859999999999999</v>
      </c>
    </row>
    <row r="7" spans="1:5">
      <c r="A7" t="s">
        <v>12</v>
      </c>
      <c r="B7" t="s">
        <v>68</v>
      </c>
      <c r="C7" t="s">
        <v>3</v>
      </c>
      <c r="D7" t="s">
        <v>0</v>
      </c>
      <c r="E7">
        <v>0.73199999999999998</v>
      </c>
    </row>
    <row r="8" spans="1:5">
      <c r="A8" t="s">
        <v>13</v>
      </c>
      <c r="B8" t="s">
        <v>68</v>
      </c>
      <c r="C8" t="s">
        <v>3</v>
      </c>
      <c r="D8" t="s">
        <v>0</v>
      </c>
      <c r="E8">
        <v>0.97399999999999998</v>
      </c>
    </row>
    <row r="9" spans="1:5">
      <c r="A9" t="s">
        <v>14</v>
      </c>
      <c r="B9" t="s">
        <v>68</v>
      </c>
      <c r="C9" t="s">
        <v>5</v>
      </c>
      <c r="E9" t="s">
        <v>70</v>
      </c>
    </row>
    <row r="10" spans="1:5">
      <c r="A10" t="s">
        <v>15</v>
      </c>
      <c r="B10" t="s">
        <v>68</v>
      </c>
      <c r="C10" t="s">
        <v>5</v>
      </c>
      <c r="E10" t="s">
        <v>70</v>
      </c>
    </row>
    <row r="11" spans="1:5">
      <c r="A11" t="s">
        <v>16</v>
      </c>
      <c r="B11" t="s">
        <v>68</v>
      </c>
      <c r="C11" t="s">
        <v>56</v>
      </c>
      <c r="D11" t="s">
        <v>71</v>
      </c>
      <c r="E11">
        <v>2.141</v>
      </c>
    </row>
    <row r="12" spans="1:5">
      <c r="A12" t="s">
        <v>17</v>
      </c>
      <c r="B12" t="s">
        <v>68</v>
      </c>
      <c r="C12" t="s">
        <v>55</v>
      </c>
      <c r="D12" t="s">
        <v>71</v>
      </c>
      <c r="E12">
        <v>2.222</v>
      </c>
    </row>
    <row r="13" spans="1:5">
      <c r="A13" t="s">
        <v>18</v>
      </c>
      <c r="B13" t="s">
        <v>68</v>
      </c>
      <c r="C13" t="s">
        <v>54</v>
      </c>
      <c r="D13" t="s">
        <v>71</v>
      </c>
      <c r="E13">
        <v>1.633</v>
      </c>
    </row>
    <row r="14" spans="1:5">
      <c r="A14" t="s">
        <v>19</v>
      </c>
      <c r="B14" t="s">
        <v>68</v>
      </c>
      <c r="C14" t="s">
        <v>53</v>
      </c>
      <c r="D14" t="s">
        <v>71</v>
      </c>
      <c r="E14">
        <v>2.6179999999999999</v>
      </c>
    </row>
    <row r="15" spans="1:5">
      <c r="A15" t="s">
        <v>20</v>
      </c>
      <c r="B15" t="s">
        <v>69</v>
      </c>
      <c r="C15" t="s">
        <v>61</v>
      </c>
      <c r="E15" t="s">
        <v>70</v>
      </c>
    </row>
    <row r="16" spans="1:5">
      <c r="A16" t="s">
        <v>21</v>
      </c>
      <c r="B16" t="s">
        <v>68</v>
      </c>
      <c r="C16" t="s">
        <v>76</v>
      </c>
      <c r="D16" t="s">
        <v>71</v>
      </c>
      <c r="E16">
        <v>1.6</v>
      </c>
    </row>
    <row r="17" spans="1:5">
      <c r="A17" t="s">
        <v>22</v>
      </c>
      <c r="B17" t="s">
        <v>69</v>
      </c>
      <c r="C17" t="s">
        <v>63</v>
      </c>
      <c r="E17" t="s">
        <v>70</v>
      </c>
    </row>
    <row r="18" spans="1:5">
      <c r="A18" t="s">
        <v>23</v>
      </c>
      <c r="B18" t="s">
        <v>69</v>
      </c>
      <c r="C18" t="s">
        <v>63</v>
      </c>
      <c r="E18" t="s">
        <v>70</v>
      </c>
    </row>
    <row r="19" spans="1:5">
      <c r="A19" t="s">
        <v>24</v>
      </c>
      <c r="B19" t="s">
        <v>69</v>
      </c>
      <c r="C19" t="s">
        <v>63</v>
      </c>
      <c r="E19" t="s">
        <v>70</v>
      </c>
    </row>
    <row r="20" spans="1:5">
      <c r="A20" t="s">
        <v>25</v>
      </c>
      <c r="B20" t="s">
        <v>69</v>
      </c>
      <c r="C20" t="s">
        <v>63</v>
      </c>
      <c r="E20" t="s">
        <v>70</v>
      </c>
    </row>
    <row r="21" spans="1:5">
      <c r="A21" t="s">
        <v>26</v>
      </c>
      <c r="B21" t="s">
        <v>69</v>
      </c>
      <c r="C21" t="s">
        <v>63</v>
      </c>
      <c r="E21" t="s">
        <v>70</v>
      </c>
    </row>
    <row r="22" spans="1:5">
      <c r="A22" t="s">
        <v>27</v>
      </c>
      <c r="B22" t="s">
        <v>68</v>
      </c>
      <c r="C22" t="s">
        <v>62</v>
      </c>
      <c r="E22" t="s">
        <v>70</v>
      </c>
    </row>
    <row r="23" spans="1:5">
      <c r="A23" t="s">
        <v>28</v>
      </c>
      <c r="B23" t="s">
        <v>68</v>
      </c>
      <c r="C23" t="s">
        <v>62</v>
      </c>
      <c r="E23" t="s">
        <v>70</v>
      </c>
    </row>
    <row r="24" spans="1:5">
      <c r="A24" t="s">
        <v>29</v>
      </c>
      <c r="B24" t="s">
        <v>68</v>
      </c>
      <c r="C24" t="s">
        <v>3</v>
      </c>
      <c r="E24" t="s">
        <v>70</v>
      </c>
    </row>
    <row r="25" spans="1:5">
      <c r="A25" t="s">
        <v>30</v>
      </c>
      <c r="B25" t="s">
        <v>68</v>
      </c>
      <c r="C25" t="s">
        <v>62</v>
      </c>
      <c r="E25" t="s">
        <v>70</v>
      </c>
    </row>
    <row r="26" spans="1:5">
      <c r="A26" t="s">
        <v>31</v>
      </c>
      <c r="B26" t="s">
        <v>68</v>
      </c>
      <c r="C26" t="s">
        <v>62</v>
      </c>
      <c r="E26" t="s">
        <v>70</v>
      </c>
    </row>
    <row r="27" spans="1:5">
      <c r="A27" t="s">
        <v>32</v>
      </c>
      <c r="B27" t="s">
        <v>68</v>
      </c>
      <c r="C27" t="s">
        <v>62</v>
      </c>
      <c r="E27" t="s">
        <v>70</v>
      </c>
    </row>
    <row r="28" spans="1:5">
      <c r="A28" t="s">
        <v>33</v>
      </c>
      <c r="B28" t="s">
        <v>68</v>
      </c>
      <c r="C28" t="s">
        <v>62</v>
      </c>
      <c r="E28" t="s">
        <v>70</v>
      </c>
    </row>
    <row r="29" spans="1:5">
      <c r="A29" t="s">
        <v>34</v>
      </c>
      <c r="B29" t="s">
        <v>68</v>
      </c>
      <c r="C29" t="s">
        <v>62</v>
      </c>
      <c r="E29" t="s">
        <v>70</v>
      </c>
    </row>
    <row r="30" spans="1:5">
      <c r="A30" t="s">
        <v>35</v>
      </c>
      <c r="B30" t="s">
        <v>68</v>
      </c>
      <c r="C30" t="s">
        <v>62</v>
      </c>
      <c r="E30" t="s">
        <v>70</v>
      </c>
    </row>
    <row r="31" spans="1:5">
      <c r="A31" t="s">
        <v>36</v>
      </c>
      <c r="B31" t="s">
        <v>69</v>
      </c>
      <c r="C31" t="s">
        <v>66</v>
      </c>
      <c r="D31" t="s">
        <v>72</v>
      </c>
      <c r="E31">
        <v>12.5</v>
      </c>
    </row>
    <row r="32" spans="1:5">
      <c r="A32" t="s">
        <v>37</v>
      </c>
      <c r="B32" t="s">
        <v>68</v>
      </c>
      <c r="C32" t="s">
        <v>62</v>
      </c>
      <c r="E32" t="s">
        <v>70</v>
      </c>
    </row>
    <row r="33" spans="1:5">
      <c r="A33" t="s">
        <v>4</v>
      </c>
      <c r="B33" t="s">
        <v>68</v>
      </c>
      <c r="C33" t="s">
        <v>65</v>
      </c>
      <c r="D33" t="s">
        <v>73</v>
      </c>
      <c r="E33">
        <v>66.666666666666671</v>
      </c>
    </row>
    <row r="34" spans="1:5">
      <c r="A34" t="s">
        <v>38</v>
      </c>
      <c r="B34" t="s">
        <v>68</v>
      </c>
      <c r="C34" t="s">
        <v>64</v>
      </c>
      <c r="D34" t="s">
        <v>74</v>
      </c>
      <c r="E34">
        <v>20</v>
      </c>
    </row>
    <row r="35" spans="1:5">
      <c r="A35" t="s">
        <v>39</v>
      </c>
      <c r="B35" t="s">
        <v>68</v>
      </c>
      <c r="C35" t="s">
        <v>57</v>
      </c>
      <c r="D35" t="s">
        <v>71</v>
      </c>
      <c r="E35">
        <v>1.994</v>
      </c>
    </row>
    <row r="36" spans="1:5">
      <c r="A36" t="s">
        <v>40</v>
      </c>
      <c r="B36" t="s">
        <v>68</v>
      </c>
      <c r="D36" t="s">
        <v>71</v>
      </c>
      <c r="E36">
        <v>1.974</v>
      </c>
    </row>
    <row r="37" spans="1:5">
      <c r="A37" t="s">
        <v>41</v>
      </c>
      <c r="B37" t="s">
        <v>68</v>
      </c>
      <c r="C37" t="s">
        <v>57</v>
      </c>
      <c r="D37" t="s">
        <v>71</v>
      </c>
      <c r="E37">
        <v>2.0009999999999999</v>
      </c>
    </row>
    <row r="38" spans="1:5">
      <c r="A38" t="s">
        <v>42</v>
      </c>
      <c r="B38" t="s">
        <v>68</v>
      </c>
      <c r="C38" t="s">
        <v>57</v>
      </c>
      <c r="D38" t="s">
        <v>71</v>
      </c>
      <c r="E38">
        <v>1.6180000000000001</v>
      </c>
    </row>
    <row r="39" spans="1:5">
      <c r="A39" t="s">
        <v>43</v>
      </c>
      <c r="B39" t="s">
        <v>68</v>
      </c>
      <c r="C39" t="s">
        <v>57</v>
      </c>
      <c r="D39" t="s">
        <v>71</v>
      </c>
      <c r="E39">
        <v>1.732</v>
      </c>
    </row>
    <row r="40" spans="1:5">
      <c r="A40" t="s">
        <v>44</v>
      </c>
      <c r="B40" t="s">
        <v>69</v>
      </c>
      <c r="C40" t="s">
        <v>60</v>
      </c>
      <c r="E40" t="s">
        <v>70</v>
      </c>
    </row>
    <row r="41" spans="1:5">
      <c r="A41" t="s">
        <v>45</v>
      </c>
      <c r="B41" t="s">
        <v>68</v>
      </c>
      <c r="C41" t="s">
        <v>51</v>
      </c>
      <c r="D41" t="s">
        <v>71</v>
      </c>
      <c r="E41">
        <v>2.2080000000000002</v>
      </c>
    </row>
    <row r="42" spans="1:5">
      <c r="A42" t="s">
        <v>1</v>
      </c>
      <c r="B42" t="s">
        <v>68</v>
      </c>
      <c r="C42" t="s">
        <v>52</v>
      </c>
      <c r="D42" t="s">
        <v>71</v>
      </c>
      <c r="E42">
        <v>1.1095999999999999</v>
      </c>
    </row>
    <row r="43" spans="1:5">
      <c r="A43" t="s">
        <v>46</v>
      </c>
      <c r="B43" t="s">
        <v>68</v>
      </c>
      <c r="C43" t="s">
        <v>58</v>
      </c>
      <c r="D43" t="s">
        <v>71</v>
      </c>
      <c r="E43">
        <v>2.2805</v>
      </c>
    </row>
    <row r="44" spans="1:5">
      <c r="A44" t="s">
        <v>47</v>
      </c>
      <c r="B44" t="s">
        <v>68</v>
      </c>
      <c r="C44" t="s">
        <v>59</v>
      </c>
      <c r="D44" t="s">
        <v>71</v>
      </c>
      <c r="E44">
        <v>1.4770000000000001</v>
      </c>
    </row>
    <row r="46" spans="1:5">
      <c r="A46" s="1"/>
    </row>
    <row r="47" spans="1:5">
      <c r="A47" s="1"/>
    </row>
    <row r="49" spans="1:1">
      <c r="A49" s="1"/>
    </row>
    <row r="51" spans="1:1">
      <c r="A51" s="1"/>
    </row>
    <row r="55" spans="1:1">
      <c r="A55" s="2"/>
    </row>
    <row r="59" spans="1:1">
      <c r="A59" s="1"/>
    </row>
    <row r="60" spans="1:1">
      <c r="A60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8" spans="1:1">
      <c r="A68" s="1"/>
    </row>
    <row r="70" spans="1:1">
      <c r="A70" s="1"/>
    </row>
    <row r="71" spans="1:1">
      <c r="A71" s="1"/>
    </row>
    <row r="72" spans="1:1">
      <c r="A72" s="1"/>
    </row>
    <row r="74" spans="1:1">
      <c r="A74" s="1"/>
    </row>
    <row r="75" spans="1:1">
      <c r="A75" s="1"/>
    </row>
    <row r="77" spans="1:1">
      <c r="A77" s="1"/>
    </row>
    <row r="79" spans="1:1">
      <c r="A79" s="1"/>
    </row>
    <row r="81" spans="1:1">
      <c r="A81" s="1"/>
    </row>
    <row r="83" spans="1:1">
      <c r="A83" s="1"/>
    </row>
    <row r="85" spans="1:1">
      <c r="A85" s="1"/>
    </row>
    <row r="87" spans="1:1">
      <c r="A87" s="1"/>
    </row>
    <row r="89" spans="1:1">
      <c r="A89" s="1"/>
    </row>
    <row r="91" spans="1:1">
      <c r="A91" s="1"/>
    </row>
    <row r="93" spans="1:1">
      <c r="A9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FAOdata</vt:lpstr>
      <vt:lpstr>Poore2018TableS1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Carole Knibbe</dc:creator>
  <cp:lastModifiedBy>Yanis Sindt-Baret</cp:lastModifiedBy>
  <dcterms:created xsi:type="dcterms:W3CDTF">2021-02-11T09:54:43Z</dcterms:created>
  <dcterms:modified xsi:type="dcterms:W3CDTF">2022-03-09T23:35:08Z</dcterms:modified>
</cp:coreProperties>
</file>