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a.ospina\Documents\GitHub\testing-performance-puntos-colombia\"/>
    </mc:Choice>
  </mc:AlternateContent>
  <xr:revisionPtr revIDLastSave="0" documentId="13_ncr:1_{D83BA762-D1C6-4B9E-98C0-BC1D10675B0B}" xr6:coauthVersionLast="47" xr6:coauthVersionMax="47" xr10:uidLastSave="{00000000-0000-0000-0000-000000000000}"/>
  <bookViews>
    <workbookView xWindow="28680" yWindow="-120" windowWidth="29040" windowHeight="15840" xr2:uid="{06B755A2-69F7-43B0-8376-5061E54A97FE}"/>
  </bookViews>
  <sheets>
    <sheet name="Fas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G5" i="1"/>
  <c r="H5" i="1" s="1"/>
  <c r="G3" i="1"/>
  <c r="H3" i="1"/>
  <c r="J6" i="1"/>
  <c r="I5" i="1"/>
  <c r="J5" i="1" s="1"/>
  <c r="I3" i="1"/>
  <c r="J3" i="1" s="1"/>
  <c r="J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tc={C4298081-2BC5-4D07-BBA8-6086D1E073F7}</author>
    <author>tc={A225FFFD-8770-420B-BC31-86012E89506B}</author>
  </authors>
  <commentList>
    <comment ref="I2" authorId="0" shapeId="0" xr:uid="{C4298081-2BC5-4D07-BBA8-6086D1E073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había desactivado el envío a puntos Colombia y el microservicio no tenía las capacidades de producción</t>
      </text>
    </comment>
    <comment ref="G5" authorId="1" shapeId="0" xr:uid="{A225FFFD-8770-420B-BC31-86012E89506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/2 por que la cantidad de hilos aumentó 
</t>
      </text>
    </comment>
  </commentList>
</comments>
</file>

<file path=xl/sharedStrings.xml><?xml version="1.0" encoding="utf-8"?>
<sst xmlns="http://schemas.openxmlformats.org/spreadsheetml/2006/main" count="19" uniqueCount="18">
  <si>
    <t>Prueba</t>
  </si>
  <si>
    <t>Registros en Cola</t>
  </si>
  <si>
    <t>Hilos Concurrentes</t>
  </si>
  <si>
    <t>Baseline</t>
  </si>
  <si>
    <t>Fecha</t>
  </si>
  <si>
    <t>Hora inicio</t>
  </si>
  <si>
    <t>Hora Fin</t>
  </si>
  <si>
    <t>Max Utilización de la memoria del pod (%)</t>
  </si>
  <si>
    <t>Max 
Utilización de la CPU del pod por encima del límite del pod (%)</t>
  </si>
  <si>
    <t>Max Utilización de memoria del pod por encima del límite del pod (%)</t>
  </si>
  <si>
    <t>Escenario 1</t>
  </si>
  <si>
    <t>Escenario 2</t>
  </si>
  <si>
    <t>|</t>
  </si>
  <si>
    <t>Real</t>
  </si>
  <si>
    <t>Tiempo real  de Procesamiento (Min)</t>
  </si>
  <si>
    <t>Tiempo estimado de Procesamiento (Min)</t>
  </si>
  <si>
    <t>Tiempo estimado de Procesamiento (Horas)</t>
  </si>
  <si>
    <t xml:space="preserve">
Max Utilización de la CPU del pod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</si>
</sst>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sz val="7"/>
      <color rgb="FF1619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3" fillId="0" borderId="0" xfId="0" applyFont="1"/>
    <xf numFmtId="168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jandra Ospina Aguirre" id="{4E0D853E-4229-4B54-9F3B-11917A4E58D5}" userId="S::alejandra.ospina@flypass.onmicrosoft.com::74da6543-b225-454a-8a9d-7dcfc364db1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4-10-29T19:57:17.64" personId="{4E0D853E-4229-4B54-9F3B-11917A4E58D5}" id="{C4298081-2BC5-4D07-BBA8-6086D1E073F7}">
    <text>No se había desactivado el envío a puntos Colombia y el microservicio no tenía las capacidades de producción</text>
  </threadedComment>
  <threadedComment ref="G5" dT="2024-10-29T21:34:23.26" personId="{4E0D853E-4229-4B54-9F3B-11917A4E58D5}" id="{A225FFFD-8770-420B-BC31-86012E89506B}">
    <text xml:space="preserve">/2 por que la cantidad de hilos aumentó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3015-8103-4ED3-9731-9EC8E56CD7CA}">
  <dimension ref="A1:DOW11"/>
  <sheetViews>
    <sheetView tabSelected="1" zoomScale="98" zoomScaleNormal="98" workbookViewId="0">
      <selection activeCell="L5" sqref="L5"/>
    </sheetView>
  </sheetViews>
  <sheetFormatPr baseColWidth="10" defaultRowHeight="14.5" x14ac:dyDescent="0.35"/>
  <cols>
    <col min="1" max="1" width="10.90625" customWidth="1"/>
    <col min="2" max="2" width="12.6328125" style="1" customWidth="1"/>
    <col min="3" max="3" width="15.453125" style="1" customWidth="1"/>
    <col min="4" max="6" width="13" style="1" customWidth="1"/>
    <col min="7" max="10" width="15.54296875" style="1" customWidth="1"/>
    <col min="11" max="14" width="17.36328125" style="1" customWidth="1"/>
  </cols>
  <sheetData>
    <row r="1" spans="1:14 3117:3117" ht="72.5" x14ac:dyDescent="0.35">
      <c r="A1" s="2" t="s">
        <v>4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2</v>
      </c>
      <c r="G1" s="2" t="s">
        <v>15</v>
      </c>
      <c r="H1" s="2" t="s">
        <v>16</v>
      </c>
      <c r="I1" s="2" t="s">
        <v>14</v>
      </c>
      <c r="J1" s="2" t="s">
        <v>16</v>
      </c>
      <c r="K1" s="2" t="s">
        <v>17</v>
      </c>
      <c r="L1" s="2" t="s">
        <v>8</v>
      </c>
      <c r="M1" s="2" t="s">
        <v>7</v>
      </c>
      <c r="N1" s="5" t="s">
        <v>9</v>
      </c>
    </row>
    <row r="2" spans="1:14 3117:3117" x14ac:dyDescent="0.35">
      <c r="A2" s="4">
        <v>45589</v>
      </c>
      <c r="B2" s="3" t="s">
        <v>3</v>
      </c>
      <c r="C2" s="3">
        <v>10500</v>
      </c>
      <c r="D2" s="9">
        <v>0.75</v>
      </c>
      <c r="E2" s="9">
        <v>0.85486111111111107</v>
      </c>
      <c r="F2" s="3">
        <v>4</v>
      </c>
      <c r="G2" s="20"/>
      <c r="H2" s="20"/>
      <c r="I2" s="15">
        <f>(E2-D2)*1440</f>
        <v>150.99999999999994</v>
      </c>
      <c r="J2" s="8">
        <f>I2/60</f>
        <v>2.5166666666666657</v>
      </c>
      <c r="K2" s="2">
        <v>0.38334000000000001</v>
      </c>
      <c r="L2" s="2">
        <v>3.0667</v>
      </c>
      <c r="M2" s="2">
        <v>4.8933</v>
      </c>
      <c r="N2" s="2">
        <v>54.77</v>
      </c>
    </row>
    <row r="3" spans="1:14 3117:3117" x14ac:dyDescent="0.35">
      <c r="A3" s="25">
        <v>45593</v>
      </c>
      <c r="B3" s="10" t="s">
        <v>10</v>
      </c>
      <c r="C3" s="10">
        <v>41757</v>
      </c>
      <c r="D3" s="9">
        <v>0.67361111111111116</v>
      </c>
      <c r="E3" s="9">
        <v>0.79166666666666663</v>
      </c>
      <c r="F3" s="10">
        <v>4</v>
      </c>
      <c r="G3" s="21">
        <f>(C3*I2)/C2</f>
        <v>600.5054285714283</v>
      </c>
      <c r="H3" s="23">
        <f>G3/60</f>
        <v>10.008423809523805</v>
      </c>
      <c r="I3" s="16">
        <f>((E3-D3)+(E4-D4))*1440</f>
        <v>388.99999999999983</v>
      </c>
      <c r="J3" s="22">
        <f>I3/60</f>
        <v>6.4833333333333307</v>
      </c>
      <c r="K3" s="3">
        <v>25.56</v>
      </c>
      <c r="L3" s="27">
        <v>99.841999999999999</v>
      </c>
      <c r="M3" s="3">
        <v>4.5845000000000002</v>
      </c>
      <c r="N3" s="26">
        <v>35.076999999999998</v>
      </c>
    </row>
    <row r="4" spans="1:14 3117:3117" x14ac:dyDescent="0.35">
      <c r="A4" s="4">
        <v>45594</v>
      </c>
      <c r="B4" s="11"/>
      <c r="C4" s="11"/>
      <c r="D4" s="9">
        <v>0.29166666666666669</v>
      </c>
      <c r="E4" s="9">
        <v>0.44374999999999998</v>
      </c>
      <c r="F4" s="11"/>
      <c r="G4" s="21"/>
      <c r="H4" s="23"/>
      <c r="I4" s="17"/>
      <c r="J4" s="22"/>
      <c r="K4" s="3">
        <v>16.552</v>
      </c>
      <c r="L4" s="27">
        <v>64.658000000000001</v>
      </c>
      <c r="M4" s="3">
        <v>4.6740000000000004</v>
      </c>
      <c r="N4" s="26">
        <v>35.762</v>
      </c>
    </row>
    <row r="5" spans="1:14 3117:3117" x14ac:dyDescent="0.35">
      <c r="A5" s="4">
        <v>45594</v>
      </c>
      <c r="B5" s="3" t="s">
        <v>11</v>
      </c>
      <c r="C5" s="18">
        <v>62243</v>
      </c>
      <c r="D5" s="9">
        <v>0.4548611111111111</v>
      </c>
      <c r="E5" s="9">
        <v>0.72847222222222219</v>
      </c>
      <c r="F5" s="3">
        <v>8</v>
      </c>
      <c r="G5" s="6">
        <f>(((C5*I2)/C2)/2)</f>
        <v>447.55680952380936</v>
      </c>
      <c r="H5" s="8">
        <f>G5/60</f>
        <v>7.4592801587301558</v>
      </c>
      <c r="I5" s="15">
        <f>(E5-D5)*1440</f>
        <v>393.99999999999994</v>
      </c>
      <c r="J5" s="24">
        <f>I5/60</f>
        <v>6.5666666666666655</v>
      </c>
      <c r="K5" s="3">
        <v>7.9507000000000003</v>
      </c>
      <c r="L5" s="3">
        <v>31.056999999999999</v>
      </c>
      <c r="M5" s="3">
        <v>4.8444000000000003</v>
      </c>
      <c r="N5" s="26">
        <v>37.066000000000003</v>
      </c>
    </row>
    <row r="6" spans="1:14 3117:3117" x14ac:dyDescent="0.35">
      <c r="B6" s="12" t="s">
        <v>13</v>
      </c>
      <c r="C6" s="1">
        <v>1500000</v>
      </c>
      <c r="D6" s="14"/>
      <c r="E6" s="14"/>
      <c r="F6" s="3">
        <v>8</v>
      </c>
      <c r="G6" s="6">
        <f>((C6*I2)/C2)</f>
        <v>21571.428571428562</v>
      </c>
      <c r="H6" s="6">
        <f>G6/60</f>
        <v>359.52380952380935</v>
      </c>
      <c r="I6" s="15"/>
      <c r="J6" s="18">
        <f>I6/60</f>
        <v>0</v>
      </c>
      <c r="K6" s="12"/>
      <c r="L6" s="3"/>
      <c r="M6" s="3"/>
      <c r="N6"/>
      <c r="DOW6" t="s">
        <v>12</v>
      </c>
    </row>
    <row r="7" spans="1:14 3117:3117" x14ac:dyDescent="0.35">
      <c r="B7" s="3"/>
      <c r="C7" s="3"/>
      <c r="D7" s="3"/>
      <c r="E7" s="3"/>
      <c r="F7" s="3"/>
      <c r="G7" s="6"/>
      <c r="H7" s="6"/>
      <c r="I7" s="3"/>
      <c r="J7" s="3"/>
      <c r="K7" s="3"/>
      <c r="L7" s="3"/>
      <c r="M7" s="3"/>
      <c r="N7"/>
    </row>
    <row r="9" spans="1:14 3117:3117" x14ac:dyDescent="0.35">
      <c r="G9" s="13"/>
      <c r="H9" s="13"/>
    </row>
    <row r="11" spans="1:14 3117:3117" x14ac:dyDescent="0.35">
      <c r="C11" s="7"/>
      <c r="I11" s="15"/>
      <c r="J11" s="19"/>
    </row>
  </sheetData>
  <mergeCells count="7">
    <mergeCell ref="H3:H4"/>
    <mergeCell ref="J3:J4"/>
    <mergeCell ref="C3:C4"/>
    <mergeCell ref="B3:B4"/>
    <mergeCell ref="F3:F4"/>
    <mergeCell ref="I3:I4"/>
    <mergeCell ref="G3:G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Ospina Aguirre</dc:creator>
  <cp:lastModifiedBy>Alejandra Ospina Aguirre</cp:lastModifiedBy>
  <dcterms:created xsi:type="dcterms:W3CDTF">2024-10-28T15:32:19Z</dcterms:created>
  <dcterms:modified xsi:type="dcterms:W3CDTF">2024-10-29T22:55:16Z</dcterms:modified>
</cp:coreProperties>
</file>