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github\esp32\mmu01\informations\"/>
    </mc:Choice>
  </mc:AlternateContent>
  <xr:revisionPtr revIDLastSave="0" documentId="13_ncr:1_{FB42A5F4-280C-416A-A144-BFD9085851D4}" xr6:coauthVersionLast="47" xr6:coauthVersionMax="47" xr10:uidLastSave="{00000000-0000-0000-0000-000000000000}"/>
  <bookViews>
    <workbookView xWindow="0" yWindow="0" windowWidth="28590" windowHeight="15600" activeTab="1" xr2:uid="{B8160491-54FD-4565-8025-E6109768F0C1}"/>
  </bookViews>
  <sheets>
    <sheet name="Default Partition" sheetId="1" r:id="rId1"/>
    <sheet name="Custom Partition" sheetId="3" r:id="rId2"/>
  </sheets>
  <definedNames>
    <definedName name="sca_partition" localSheetId="1">'Custom Partition'!$A$1:$F$6</definedName>
    <definedName name="sca_partition" localSheetId="0">'Default Partition'!$A$1:$F$6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" l="1"/>
  <c r="J8" i="3" s="1"/>
  <c r="J11" i="3" s="1"/>
  <c r="J10" i="3"/>
  <c r="K10" i="3" s="1"/>
  <c r="L10" i="3" s="1"/>
  <c r="J9" i="3"/>
  <c r="K9" i="3" s="1"/>
  <c r="L9" i="3" s="1"/>
  <c r="J11" i="1"/>
  <c r="K11" i="1"/>
  <c r="L11" i="1"/>
  <c r="J9" i="1"/>
  <c r="K9" i="1" s="1"/>
  <c r="L9" i="1" s="1"/>
  <c r="J10" i="1"/>
  <c r="K10" i="1" s="1"/>
  <c r="L10" i="1" s="1"/>
  <c r="J7" i="1"/>
  <c r="J6" i="3"/>
  <c r="K6" i="3" s="1"/>
  <c r="L6" i="3" s="1"/>
  <c r="J5" i="3"/>
  <c r="K5" i="3" s="1"/>
  <c r="L5" i="3" s="1"/>
  <c r="J4" i="3"/>
  <c r="K4" i="3" s="1"/>
  <c r="L4" i="3" s="1"/>
  <c r="J3" i="3"/>
  <c r="K3" i="3" s="1"/>
  <c r="L3" i="3" s="1"/>
  <c r="J2" i="3"/>
  <c r="K2" i="3" s="1"/>
  <c r="L2" i="3" s="1"/>
  <c r="J3" i="1"/>
  <c r="K3" i="1" s="1"/>
  <c r="L3" i="1" s="1"/>
  <c r="J4" i="1"/>
  <c r="K4" i="1" s="1"/>
  <c r="L4" i="1" s="1"/>
  <c r="J5" i="1"/>
  <c r="K5" i="1" s="1"/>
  <c r="L5" i="1" s="1"/>
  <c r="J6" i="1"/>
  <c r="K6" i="1" s="1"/>
  <c r="L6" i="1" s="1"/>
  <c r="J2" i="1"/>
  <c r="K2" i="1" s="1"/>
  <c r="L2" i="1" s="1"/>
  <c r="K7" i="3" l="1"/>
  <c r="L7" i="3" s="1"/>
  <c r="J8" i="1"/>
  <c r="K7" i="1"/>
  <c r="L7" i="1" s="1"/>
  <c r="K8" i="3" l="1"/>
  <c r="K8" i="1"/>
  <c r="L8" i="3" l="1"/>
  <c r="L11" i="3" s="1"/>
  <c r="K11" i="3"/>
  <c r="L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AEDAD-17BE-4B79-B2A0-25B4795795FC}" name="sca_partition" type="6" refreshedVersion="8" background="1" saveData="1">
    <textPr codePage="850" sourceFile="D:\home\github\esp32\mmu01\informations\sca_partition.csv" decimal="," thousands="." tab="0" comma="1">
      <textFields count="6">
        <textField/>
        <textField/>
        <textField/>
        <textField/>
        <textField/>
        <textField/>
      </textFields>
    </textPr>
  </connection>
  <connection id="2" xr16:uid="{76B1C13D-D4D3-4579-B5E7-7165081BBBEA}" name="sca_partition1" type="6" refreshedVersion="8" background="1" saveData="1">
    <textPr codePage="850" sourceFile="D:\home\github\esp32\mmu01\informations\sca_partition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<sst xmlns="http://schemas.openxmlformats.org/spreadsheetml/2006/main" count="100" uniqueCount="40">
  <si>
    <t>nvs</t>
  </si>
  <si>
    <t>otadata</t>
  </si>
  <si>
    <t>app0</t>
  </si>
  <si>
    <t>app1</t>
  </si>
  <si>
    <t>spiffs</t>
  </si>
  <si>
    <t>app</t>
  </si>
  <si>
    <t>data</t>
  </si>
  <si>
    <t>#Name</t>
  </si>
  <si>
    <t>Type</t>
  </si>
  <si>
    <t>SubType</t>
  </si>
  <si>
    <t>Offset</t>
  </si>
  <si>
    <t>Size</t>
  </si>
  <si>
    <t>Flags</t>
  </si>
  <si>
    <t>0x9000</t>
  </si>
  <si>
    <t>0x5000</t>
  </si>
  <si>
    <t>ota</t>
  </si>
  <si>
    <t>0xe000</t>
  </si>
  <si>
    <t>0x2000</t>
  </si>
  <si>
    <t>ota_0</t>
  </si>
  <si>
    <t>0x10000</t>
  </si>
  <si>
    <t>0x240000</t>
  </si>
  <si>
    <t>ota_1</t>
  </si>
  <si>
    <t>0x250000</t>
  </si>
  <si>
    <t>0x260000</t>
  </si>
  <si>
    <t>(KB)</t>
  </si>
  <si>
    <t>(MB)</t>
  </si>
  <si>
    <t>Size (Hexa)</t>
  </si>
  <si>
    <t>Size (Dec)</t>
  </si>
  <si>
    <t>0x290000</t>
  </si>
  <si>
    <t>0x160000</t>
  </si>
  <si>
    <t>0x140000</t>
  </si>
  <si>
    <t>0x150000</t>
  </si>
  <si>
    <t>coredump</t>
  </si>
  <si>
    <t>0x3F0000</t>
  </si>
  <si>
    <t>User</t>
  </si>
  <si>
    <t>Boot Loader</t>
  </si>
  <si>
    <t>Partition Table</t>
  </si>
  <si>
    <t>User Total</t>
  </si>
  <si>
    <t>Total Flash</t>
  </si>
  <si>
    <t>0x190000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</si>
</sst>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_partition" connectionId="1" xr16:uid="{D9ECC04F-80D6-4481-896A-B208110F787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_partition" connectionId="2" xr16:uid="{D4F6C706-4F17-4C39-9B41-1E19913062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3D66-E272-482D-BC06-44AAEF8944F3}">
  <dimension ref="A1:L18"/>
  <sheetViews>
    <sheetView zoomScale="145" zoomScaleNormal="145" workbookViewId="0">
      <selection activeCell="A7" sqref="A7:E7"/>
    </sheetView>
  </sheetViews>
  <sheetFormatPr defaultRowHeight="15" x14ac:dyDescent="0.25"/>
  <cols>
    <col min="1" max="3" width="14.7109375" style="1" customWidth="1"/>
    <col min="4" max="6" width="14.7109375" customWidth="1"/>
    <col min="7" max="7" width="2.7109375" customWidth="1"/>
    <col min="8" max="8" width="16.7109375" customWidth="1"/>
    <col min="9" max="9" width="14.7109375" customWidth="1"/>
    <col min="10" max="10" width="18.85546875" customWidth="1"/>
    <col min="11" max="11" width="16.7109375" customWidth="1"/>
    <col min="12" max="12" width="18.28515625" customWidth="1"/>
  </cols>
  <sheetData>
    <row r="1" spans="1:12" s="2" customFormat="1" ht="24.95" customHeigh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I1" s="4" t="s">
        <v>26</v>
      </c>
      <c r="J1" s="4" t="s">
        <v>27</v>
      </c>
      <c r="K1" s="4" t="s">
        <v>24</v>
      </c>
      <c r="L1" s="4" t="s">
        <v>25</v>
      </c>
    </row>
    <row r="2" spans="1:12" s="2" customFormat="1" ht="24.95" customHeight="1" x14ac:dyDescent="0.25">
      <c r="A2" s="3" t="s">
        <v>0</v>
      </c>
      <c r="B2" s="3" t="s">
        <v>6</v>
      </c>
      <c r="C2" s="3" t="s">
        <v>0</v>
      </c>
      <c r="D2" s="3" t="s">
        <v>13</v>
      </c>
      <c r="E2" s="11" t="s">
        <v>14</v>
      </c>
      <c r="F2" s="3"/>
      <c r="H2" s="10" t="s">
        <v>34</v>
      </c>
      <c r="I2" s="10">
        <v>5000</v>
      </c>
      <c r="J2" s="2">
        <f>HEX2DEC(I2)</f>
        <v>20480</v>
      </c>
      <c r="K2" s="2">
        <f>J2/1024</f>
        <v>20</v>
      </c>
      <c r="L2" s="2">
        <f>K2/1024</f>
        <v>1.953125E-2</v>
      </c>
    </row>
    <row r="3" spans="1:12" s="2" customFormat="1" ht="24.95" customHeight="1" x14ac:dyDescent="0.25">
      <c r="A3" s="3" t="s">
        <v>1</v>
      </c>
      <c r="B3" s="3" t="s">
        <v>6</v>
      </c>
      <c r="C3" s="3" t="s">
        <v>15</v>
      </c>
      <c r="D3" s="3" t="s">
        <v>16</v>
      </c>
      <c r="E3" s="11" t="s">
        <v>17</v>
      </c>
      <c r="F3" s="3"/>
      <c r="H3" s="10" t="s">
        <v>34</v>
      </c>
      <c r="I3" s="10">
        <v>2000</v>
      </c>
      <c r="J3" s="2">
        <f t="shared" ref="J3:J10" si="0">HEX2DEC(I3)</f>
        <v>8192</v>
      </c>
      <c r="K3" s="2">
        <f t="shared" ref="K3:L10" si="1">J3/1024</f>
        <v>8</v>
      </c>
      <c r="L3" s="2">
        <f t="shared" si="1"/>
        <v>7.8125E-3</v>
      </c>
    </row>
    <row r="4" spans="1:12" s="2" customFormat="1" ht="24.95" customHeight="1" x14ac:dyDescent="0.25">
      <c r="A4" s="3" t="s">
        <v>2</v>
      </c>
      <c r="B4" s="3" t="s">
        <v>5</v>
      </c>
      <c r="C4" s="3" t="s">
        <v>18</v>
      </c>
      <c r="D4" s="3" t="s">
        <v>19</v>
      </c>
      <c r="E4" s="11" t="s">
        <v>30</v>
      </c>
      <c r="F4" s="3"/>
      <c r="H4" s="10" t="s">
        <v>34</v>
      </c>
      <c r="I4" s="10">
        <v>140000</v>
      </c>
      <c r="J4" s="2">
        <f t="shared" si="0"/>
        <v>1310720</v>
      </c>
      <c r="K4" s="2">
        <f t="shared" si="1"/>
        <v>1280</v>
      </c>
      <c r="L4" s="2">
        <f t="shared" si="1"/>
        <v>1.25</v>
      </c>
    </row>
    <row r="5" spans="1:12" s="2" customFormat="1" ht="24.95" customHeight="1" x14ac:dyDescent="0.25">
      <c r="A5" s="3" t="s">
        <v>3</v>
      </c>
      <c r="B5" s="3" t="s">
        <v>5</v>
      </c>
      <c r="C5" s="3" t="s">
        <v>21</v>
      </c>
      <c r="D5" s="3" t="s">
        <v>31</v>
      </c>
      <c r="E5" s="11" t="s">
        <v>30</v>
      </c>
      <c r="F5" s="3"/>
      <c r="H5" s="10" t="s">
        <v>34</v>
      </c>
      <c r="I5" s="10">
        <v>140000</v>
      </c>
      <c r="J5" s="2">
        <f t="shared" si="0"/>
        <v>1310720</v>
      </c>
      <c r="K5" s="2">
        <f t="shared" si="1"/>
        <v>1280</v>
      </c>
      <c r="L5" s="2">
        <f t="shared" si="1"/>
        <v>1.25</v>
      </c>
    </row>
    <row r="6" spans="1:12" s="2" customFormat="1" ht="24.95" customHeight="1" x14ac:dyDescent="0.25">
      <c r="A6" s="3" t="s">
        <v>4</v>
      </c>
      <c r="B6" s="3" t="s">
        <v>6</v>
      </c>
      <c r="C6" s="3" t="s">
        <v>4</v>
      </c>
      <c r="D6" s="3" t="s">
        <v>28</v>
      </c>
      <c r="E6" s="11" t="s">
        <v>29</v>
      </c>
      <c r="F6" s="3"/>
      <c r="H6" s="10" t="s">
        <v>34</v>
      </c>
      <c r="I6" s="10">
        <v>160000</v>
      </c>
      <c r="J6" s="2">
        <f t="shared" si="0"/>
        <v>1441792</v>
      </c>
      <c r="K6" s="2">
        <f t="shared" si="1"/>
        <v>1408</v>
      </c>
      <c r="L6" s="2">
        <f t="shared" si="1"/>
        <v>1.375</v>
      </c>
    </row>
    <row r="7" spans="1:12" s="2" customFormat="1" ht="24.95" customHeight="1" x14ac:dyDescent="0.25">
      <c r="A7" s="3" t="s">
        <v>32</v>
      </c>
      <c r="B7" s="3" t="s">
        <v>6</v>
      </c>
      <c r="C7" s="3" t="s">
        <v>32</v>
      </c>
      <c r="D7" s="3" t="s">
        <v>33</v>
      </c>
      <c r="E7" s="11" t="s">
        <v>19</v>
      </c>
      <c r="F7" s="3"/>
      <c r="H7" s="10" t="s">
        <v>34</v>
      </c>
      <c r="I7" s="10">
        <v>10000</v>
      </c>
      <c r="J7" s="2">
        <f t="shared" si="0"/>
        <v>65536</v>
      </c>
      <c r="K7" s="2">
        <f t="shared" si="1"/>
        <v>64</v>
      </c>
      <c r="L7" s="2">
        <f t="shared" si="1"/>
        <v>6.25E-2</v>
      </c>
    </row>
    <row r="8" spans="1:12" s="2" customFormat="1" ht="24.95" customHeight="1" x14ac:dyDescent="0.25">
      <c r="A8" s="6"/>
      <c r="B8" s="6"/>
      <c r="C8" s="6"/>
      <c r="D8" s="6"/>
      <c r="E8" s="6"/>
      <c r="F8" s="6"/>
      <c r="H8" s="10" t="s">
        <v>37</v>
      </c>
      <c r="I8" s="9"/>
      <c r="J8" s="10">
        <f>SUM(J2:J7)</f>
        <v>4157440</v>
      </c>
      <c r="K8" s="10">
        <f t="shared" si="1"/>
        <v>4060</v>
      </c>
      <c r="L8" s="10">
        <f t="shared" si="1"/>
        <v>3.96484375</v>
      </c>
    </row>
    <row r="9" spans="1:12" s="2" customFormat="1" ht="24.95" customHeight="1" x14ac:dyDescent="0.25">
      <c r="A9" s="6"/>
      <c r="B9" s="6"/>
      <c r="C9" s="6"/>
      <c r="D9" s="6"/>
      <c r="E9" s="6"/>
      <c r="F9" s="6"/>
      <c r="H9" s="8" t="s">
        <v>35</v>
      </c>
      <c r="I9" s="8">
        <v>8000</v>
      </c>
      <c r="J9" s="8">
        <f t="shared" si="0"/>
        <v>32768</v>
      </c>
      <c r="K9" s="8">
        <f t="shared" si="1"/>
        <v>32</v>
      </c>
      <c r="L9" s="8">
        <f t="shared" si="1"/>
        <v>3.125E-2</v>
      </c>
    </row>
    <row r="10" spans="1:12" s="2" customFormat="1" ht="24.95" customHeight="1" x14ac:dyDescent="0.25">
      <c r="A10" s="6"/>
      <c r="B10" s="6"/>
      <c r="C10" s="6"/>
      <c r="D10" s="6"/>
      <c r="E10" s="6"/>
      <c r="F10" s="6"/>
      <c r="H10" s="8" t="s">
        <v>36</v>
      </c>
      <c r="I10" s="8">
        <v>1000</v>
      </c>
      <c r="J10" s="8">
        <f t="shared" si="0"/>
        <v>4096</v>
      </c>
      <c r="K10" s="8">
        <f t="shared" si="1"/>
        <v>4</v>
      </c>
      <c r="L10" s="8">
        <f t="shared" si="1"/>
        <v>3.90625E-3</v>
      </c>
    </row>
    <row r="11" spans="1:12" s="2" customFormat="1" ht="24.95" customHeight="1" x14ac:dyDescent="0.25">
      <c r="A11" s="6"/>
      <c r="B11" s="6"/>
      <c r="C11" s="6"/>
      <c r="D11" s="6"/>
      <c r="E11" s="6"/>
      <c r="F11" s="6"/>
      <c r="H11" s="12" t="s">
        <v>38</v>
      </c>
      <c r="I11" s="12"/>
      <c r="J11" s="12">
        <f t="shared" ref="J11:K11" si="2">SUM(J8:J10)</f>
        <v>4194304</v>
      </c>
      <c r="K11" s="12">
        <f t="shared" si="2"/>
        <v>4096</v>
      </c>
      <c r="L11" s="12">
        <f>SUM(L8:L10)</f>
        <v>4</v>
      </c>
    </row>
    <row r="13" spans="1:12" x14ac:dyDescent="0.25">
      <c r="A13" s="5"/>
    </row>
    <row r="14" spans="1:12" x14ac:dyDescent="0.25">
      <c r="A14" s="5"/>
    </row>
    <row r="15" spans="1:12" x14ac:dyDescent="0.25">
      <c r="A15" s="5"/>
    </row>
    <row r="16" spans="1:12" x14ac:dyDescent="0.25">
      <c r="A16" s="5"/>
    </row>
    <row r="17" spans="1:1" x14ac:dyDescent="0.25">
      <c r="A17" s="5"/>
    </row>
    <row r="18" spans="1:1" x14ac:dyDescent="0.25">
      <c r="A18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6BD-E4F8-40A7-8508-D3C487CA6628}">
  <dimension ref="A1:L12"/>
  <sheetViews>
    <sheetView tabSelected="1" zoomScale="145" zoomScaleNormal="145" workbookViewId="0">
      <selection activeCell="J14" sqref="J14"/>
    </sheetView>
  </sheetViews>
  <sheetFormatPr defaultRowHeight="15" x14ac:dyDescent="0.25"/>
  <cols>
    <col min="1" max="3" width="14.7109375" style="1" customWidth="1"/>
    <col min="4" max="6" width="14.7109375" customWidth="1"/>
    <col min="7" max="7" width="2.7109375" customWidth="1"/>
    <col min="8" max="8" width="16.7109375" customWidth="1"/>
    <col min="9" max="9" width="14.7109375" customWidth="1"/>
    <col min="10" max="10" width="18.85546875" customWidth="1"/>
    <col min="11" max="11" width="16.7109375" customWidth="1"/>
    <col min="12" max="12" width="18.28515625" customWidth="1"/>
  </cols>
  <sheetData>
    <row r="1" spans="1:12" s="2" customFormat="1" ht="24.95" customHeigh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I1" s="4" t="s">
        <v>26</v>
      </c>
      <c r="J1" s="4" t="s">
        <v>27</v>
      </c>
      <c r="K1" s="4" t="s">
        <v>24</v>
      </c>
      <c r="L1" s="4" t="s">
        <v>25</v>
      </c>
    </row>
    <row r="2" spans="1:12" s="2" customFormat="1" ht="24.95" customHeight="1" x14ac:dyDescent="0.25">
      <c r="A2" s="3" t="s">
        <v>0</v>
      </c>
      <c r="B2" s="3" t="s">
        <v>6</v>
      </c>
      <c r="C2" s="3" t="s">
        <v>0</v>
      </c>
      <c r="D2" s="3" t="s">
        <v>13</v>
      </c>
      <c r="E2" s="11" t="s">
        <v>14</v>
      </c>
      <c r="F2" s="3"/>
      <c r="H2" s="10" t="s">
        <v>34</v>
      </c>
      <c r="I2" s="10">
        <v>5000</v>
      </c>
      <c r="J2" s="2">
        <f>HEX2DEC(I2)</f>
        <v>20480</v>
      </c>
      <c r="K2" s="2">
        <f>J2/1024</f>
        <v>20</v>
      </c>
      <c r="L2" s="2">
        <f>K2/1024</f>
        <v>1.953125E-2</v>
      </c>
    </row>
    <row r="3" spans="1:12" s="2" customFormat="1" ht="24.95" customHeight="1" x14ac:dyDescent="0.25">
      <c r="A3" s="3" t="s">
        <v>1</v>
      </c>
      <c r="B3" s="3" t="s">
        <v>6</v>
      </c>
      <c r="C3" s="3" t="s">
        <v>15</v>
      </c>
      <c r="D3" s="3" t="s">
        <v>16</v>
      </c>
      <c r="E3" s="11" t="s">
        <v>17</v>
      </c>
      <c r="F3" s="3"/>
      <c r="H3" s="10" t="s">
        <v>34</v>
      </c>
      <c r="I3" s="10">
        <v>2000</v>
      </c>
      <c r="J3" s="2">
        <f t="shared" ref="J3:J7" si="0">HEX2DEC(I3)</f>
        <v>8192</v>
      </c>
      <c r="K3" s="2">
        <f t="shared" ref="K3:L7" si="1">J3/1024</f>
        <v>8</v>
      </c>
      <c r="L3" s="2">
        <f t="shared" si="1"/>
        <v>7.8125E-3</v>
      </c>
    </row>
    <row r="4" spans="1:12" s="2" customFormat="1" ht="24.95" customHeight="1" x14ac:dyDescent="0.25">
      <c r="A4" s="3" t="s">
        <v>2</v>
      </c>
      <c r="B4" s="3" t="s">
        <v>5</v>
      </c>
      <c r="C4" s="3" t="s">
        <v>18</v>
      </c>
      <c r="D4" s="3" t="s">
        <v>19</v>
      </c>
      <c r="E4" s="11" t="s">
        <v>20</v>
      </c>
      <c r="F4" s="3"/>
      <c r="H4" s="10" t="s">
        <v>34</v>
      </c>
      <c r="I4" s="10">
        <v>240000</v>
      </c>
      <c r="J4" s="2">
        <f t="shared" si="0"/>
        <v>2359296</v>
      </c>
      <c r="K4" s="2">
        <f t="shared" si="1"/>
        <v>2304</v>
      </c>
      <c r="L4" s="2">
        <f t="shared" si="1"/>
        <v>2.25</v>
      </c>
    </row>
    <row r="5" spans="1:12" s="2" customFormat="1" ht="24.95" customHeight="1" x14ac:dyDescent="0.25">
      <c r="A5" s="3" t="s">
        <v>3</v>
      </c>
      <c r="B5" s="3" t="s">
        <v>5</v>
      </c>
      <c r="C5" s="3" t="s">
        <v>21</v>
      </c>
      <c r="D5" s="3" t="s">
        <v>22</v>
      </c>
      <c r="E5" s="11" t="s">
        <v>19</v>
      </c>
      <c r="F5" s="3"/>
      <c r="H5" s="10" t="s">
        <v>34</v>
      </c>
      <c r="I5" s="10">
        <v>10000</v>
      </c>
      <c r="J5" s="2">
        <f t="shared" si="0"/>
        <v>65536</v>
      </c>
      <c r="K5" s="2">
        <f t="shared" si="1"/>
        <v>64</v>
      </c>
      <c r="L5" s="2">
        <f t="shared" si="1"/>
        <v>6.25E-2</v>
      </c>
    </row>
    <row r="6" spans="1:12" s="2" customFormat="1" ht="24.95" customHeight="1" x14ac:dyDescent="0.25">
      <c r="A6" s="3" t="s">
        <v>4</v>
      </c>
      <c r="B6" s="3" t="s">
        <v>6</v>
      </c>
      <c r="C6" s="3" t="s">
        <v>4</v>
      </c>
      <c r="D6" s="3" t="s">
        <v>23</v>
      </c>
      <c r="E6" s="11" t="s">
        <v>39</v>
      </c>
      <c r="F6" s="3"/>
      <c r="H6" s="10" t="s">
        <v>34</v>
      </c>
      <c r="I6" s="10">
        <v>190000</v>
      </c>
      <c r="J6" s="2">
        <f t="shared" si="0"/>
        <v>1638400</v>
      </c>
      <c r="K6" s="2">
        <f t="shared" si="1"/>
        <v>1600</v>
      </c>
      <c r="L6" s="2">
        <f t="shared" si="1"/>
        <v>1.5625</v>
      </c>
    </row>
    <row r="7" spans="1:12" s="2" customFormat="1" ht="24.95" customHeight="1" x14ac:dyDescent="0.25">
      <c r="A7" s="3" t="s">
        <v>32</v>
      </c>
      <c r="B7" s="3" t="s">
        <v>6</v>
      </c>
      <c r="C7" s="3" t="s">
        <v>32</v>
      </c>
      <c r="D7" s="3" t="s">
        <v>33</v>
      </c>
      <c r="E7" s="11" t="s">
        <v>19</v>
      </c>
      <c r="F7" s="13"/>
      <c r="H7" s="10" t="s">
        <v>34</v>
      </c>
      <c r="I7" s="10">
        <v>10000</v>
      </c>
      <c r="J7" s="2">
        <f t="shared" si="0"/>
        <v>65536</v>
      </c>
      <c r="K7" s="2">
        <f t="shared" si="1"/>
        <v>64</v>
      </c>
      <c r="L7" s="2">
        <f t="shared" si="1"/>
        <v>6.25E-2</v>
      </c>
    </row>
    <row r="8" spans="1:12" s="2" customFormat="1" ht="24.95" customHeight="1" x14ac:dyDescent="0.25">
      <c r="A8" s="6"/>
      <c r="B8" s="6"/>
      <c r="C8" s="6"/>
      <c r="D8" s="6"/>
      <c r="E8" s="6"/>
      <c r="F8" s="6"/>
      <c r="H8" s="10" t="s">
        <v>37</v>
      </c>
      <c r="I8" s="9"/>
      <c r="J8" s="10">
        <f>SUM(J2:J7)</f>
        <v>4157440</v>
      </c>
      <c r="K8" s="10">
        <f t="shared" ref="K8:L10" si="2">J8/1024</f>
        <v>4060</v>
      </c>
      <c r="L8" s="10">
        <f t="shared" si="2"/>
        <v>3.96484375</v>
      </c>
    </row>
    <row r="9" spans="1:12" s="2" customFormat="1" ht="24.95" customHeight="1" x14ac:dyDescent="0.25">
      <c r="A9" s="6"/>
      <c r="B9" s="6"/>
      <c r="C9" s="6"/>
      <c r="D9" s="6"/>
      <c r="E9" s="6"/>
      <c r="F9" s="6"/>
      <c r="H9" s="8" t="s">
        <v>35</v>
      </c>
      <c r="I9" s="8">
        <v>8000</v>
      </c>
      <c r="J9" s="8">
        <f t="shared" ref="J9:J10" si="3">HEX2DEC(I9)</f>
        <v>32768</v>
      </c>
      <c r="K9" s="8">
        <f t="shared" si="2"/>
        <v>32</v>
      </c>
      <c r="L9" s="8">
        <f t="shared" si="2"/>
        <v>3.125E-2</v>
      </c>
    </row>
    <row r="10" spans="1:12" s="2" customFormat="1" ht="24.95" customHeight="1" x14ac:dyDescent="0.25">
      <c r="A10" s="6"/>
      <c r="B10" s="6"/>
      <c r="C10" s="6"/>
      <c r="D10" s="6"/>
      <c r="E10" s="6"/>
      <c r="F10" s="6"/>
      <c r="H10" s="8" t="s">
        <v>36</v>
      </c>
      <c r="I10" s="8">
        <v>1000</v>
      </c>
      <c r="J10" s="8">
        <f t="shared" si="3"/>
        <v>4096</v>
      </c>
      <c r="K10" s="8">
        <f t="shared" si="2"/>
        <v>4</v>
      </c>
      <c r="L10" s="8">
        <f t="shared" si="2"/>
        <v>3.90625E-3</v>
      </c>
    </row>
    <row r="11" spans="1:12" s="2" customFormat="1" ht="24.95" customHeight="1" x14ac:dyDescent="0.25">
      <c r="A11" s="6"/>
      <c r="B11" s="6"/>
      <c r="C11" s="6"/>
      <c r="D11" s="6"/>
      <c r="E11" s="6"/>
      <c r="F11" s="6"/>
      <c r="H11" s="12" t="s">
        <v>38</v>
      </c>
      <c r="I11" s="12"/>
      <c r="J11" s="12">
        <f>SUM(J8:J10)</f>
        <v>4194304</v>
      </c>
      <c r="K11" s="12">
        <f t="shared" ref="K11:L11" si="4">SUM(K8:K10)</f>
        <v>4096</v>
      </c>
      <c r="L11" s="12">
        <f t="shared" si="4"/>
        <v>4</v>
      </c>
    </row>
    <row r="12" spans="1:12" x14ac:dyDescent="0.25">
      <c r="F12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Default Partition</vt:lpstr>
      <vt:lpstr>Custom Partition</vt:lpstr>
      <vt:lpstr>'Custom Partition'!sca_partition</vt:lpstr>
      <vt:lpstr>'Default Partition'!sca_partition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</dc:creator>
  <cp:lastModifiedBy>fernandes</cp:lastModifiedBy>
  <dcterms:created xsi:type="dcterms:W3CDTF">2023-07-30T09:49:54Z</dcterms:created>
  <dcterms:modified xsi:type="dcterms:W3CDTF">2023-07-30T13:14:11Z</dcterms:modified>
</cp:coreProperties>
</file>