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Studium\2.) HU Berlin\6.) SS_21\Master Thesis\Federated Learning for Credit Risk\Submission_Folder\results\FL Results\"/>
    </mc:Choice>
  </mc:AlternateContent>
  <xr:revisionPtr revIDLastSave="0" documentId="13_ncr:1_{8BB967E1-2712-4BA6-9F85-92C5250B5DE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Metrics_Comparison" sheetId="4" r:id="rId1"/>
    <sheet name="Metrics_Comparison_OOS" sheetId="5" r:id="rId2"/>
    <sheet name="Train_Test_Gap" sheetId="2" r:id="rId3"/>
    <sheet name="raw_data" sheetId="1" r:id="rId4"/>
  </sheets>
  <calcPr calcId="191029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24" i="1"/>
  <c r="W124" i="1"/>
  <c r="X124" i="1"/>
  <c r="Y124" i="1"/>
  <c r="V125" i="1"/>
  <c r="W125" i="1"/>
  <c r="X125" i="1"/>
  <c r="Y125" i="1"/>
  <c r="V126" i="1"/>
  <c r="W126" i="1"/>
  <c r="X126" i="1"/>
  <c r="Y126" i="1"/>
  <c r="V127" i="1"/>
  <c r="W127" i="1"/>
  <c r="X127" i="1"/>
  <c r="Y127" i="1"/>
  <c r="V128" i="1"/>
  <c r="W128" i="1"/>
  <c r="X128" i="1"/>
  <c r="Y128" i="1"/>
  <c r="V129" i="1"/>
  <c r="W129" i="1"/>
  <c r="X129" i="1"/>
  <c r="Y129" i="1"/>
  <c r="V130" i="1"/>
  <c r="W130" i="1"/>
  <c r="X130" i="1"/>
  <c r="Y130" i="1"/>
  <c r="V131" i="1"/>
  <c r="W131" i="1"/>
  <c r="X131" i="1"/>
  <c r="Y131" i="1"/>
  <c r="V132" i="1"/>
  <c r="W132" i="1"/>
  <c r="X132" i="1"/>
  <c r="Y132" i="1"/>
  <c r="V133" i="1"/>
  <c r="W133" i="1"/>
  <c r="X133" i="1"/>
  <c r="Y133" i="1"/>
  <c r="V134" i="1"/>
  <c r="W134" i="1"/>
  <c r="X134" i="1"/>
  <c r="Y134" i="1"/>
  <c r="V135" i="1"/>
  <c r="W135" i="1"/>
  <c r="X135" i="1"/>
  <c r="Y135" i="1"/>
  <c r="V136" i="1"/>
  <c r="W136" i="1"/>
  <c r="X136" i="1"/>
  <c r="Y136" i="1"/>
  <c r="V137" i="1"/>
  <c r="W137" i="1"/>
  <c r="X137" i="1"/>
  <c r="Y137" i="1"/>
  <c r="V138" i="1"/>
  <c r="W138" i="1"/>
  <c r="X138" i="1"/>
  <c r="Y138" i="1"/>
  <c r="V139" i="1"/>
  <c r="W139" i="1"/>
  <c r="X139" i="1"/>
  <c r="Y139" i="1"/>
  <c r="V140" i="1"/>
  <c r="W140" i="1"/>
  <c r="X140" i="1"/>
  <c r="Y140" i="1"/>
  <c r="V141" i="1"/>
  <c r="W141" i="1"/>
  <c r="X141" i="1"/>
  <c r="Y141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2" i="1"/>
  <c r="W152" i="1"/>
  <c r="X152" i="1"/>
  <c r="Y152" i="1"/>
  <c r="V153" i="1"/>
  <c r="W153" i="1"/>
  <c r="X153" i="1"/>
  <c r="Y153" i="1"/>
  <c r="V154" i="1"/>
  <c r="W154" i="1"/>
  <c r="X154" i="1"/>
  <c r="Y154" i="1"/>
  <c r="V155" i="1"/>
  <c r="W155" i="1"/>
  <c r="X155" i="1"/>
  <c r="Y155" i="1"/>
  <c r="V156" i="1"/>
  <c r="W156" i="1"/>
  <c r="X156" i="1"/>
  <c r="Y156" i="1"/>
  <c r="V157" i="1"/>
  <c r="W157" i="1"/>
  <c r="X157" i="1"/>
  <c r="Y157" i="1"/>
  <c r="V158" i="1"/>
  <c r="W158" i="1"/>
  <c r="X158" i="1"/>
  <c r="Y158" i="1"/>
  <c r="V159" i="1"/>
  <c r="W159" i="1"/>
  <c r="X159" i="1"/>
  <c r="Y159" i="1"/>
  <c r="V160" i="1"/>
  <c r="W160" i="1"/>
  <c r="X160" i="1"/>
  <c r="Y160" i="1"/>
  <c r="V161" i="1"/>
  <c r="W161" i="1"/>
  <c r="X161" i="1"/>
  <c r="Y161" i="1"/>
  <c r="V162" i="1"/>
  <c r="W162" i="1"/>
  <c r="X162" i="1"/>
  <c r="Y162" i="1"/>
  <c r="V163" i="1"/>
  <c r="W163" i="1"/>
  <c r="X163" i="1"/>
  <c r="Y163" i="1"/>
  <c r="V164" i="1"/>
  <c r="W164" i="1"/>
  <c r="X164" i="1"/>
  <c r="Y164" i="1"/>
  <c r="V165" i="1"/>
  <c r="W165" i="1"/>
  <c r="X165" i="1"/>
  <c r="Y165" i="1"/>
  <c r="V166" i="1"/>
  <c r="W166" i="1"/>
  <c r="X166" i="1"/>
  <c r="Y166" i="1"/>
  <c r="V167" i="1"/>
  <c r="W167" i="1"/>
  <c r="X167" i="1"/>
  <c r="Y167" i="1"/>
  <c r="V168" i="1"/>
  <c r="W168" i="1"/>
  <c r="X168" i="1"/>
  <c r="Y168" i="1"/>
  <c r="V169" i="1"/>
  <c r="W169" i="1"/>
  <c r="X169" i="1"/>
  <c r="Y169" i="1"/>
  <c r="V170" i="1"/>
  <c r="W170" i="1"/>
  <c r="X170" i="1"/>
  <c r="Y170" i="1"/>
  <c r="V171" i="1"/>
  <c r="W171" i="1"/>
  <c r="X171" i="1"/>
  <c r="Y171" i="1"/>
  <c r="V172" i="1"/>
  <c r="W172" i="1"/>
  <c r="X172" i="1"/>
  <c r="Y172" i="1"/>
  <c r="V173" i="1"/>
  <c r="W173" i="1"/>
  <c r="X173" i="1"/>
  <c r="Y173" i="1"/>
  <c r="V174" i="1"/>
  <c r="W174" i="1"/>
  <c r="X174" i="1"/>
  <c r="Y174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V204" i="1"/>
  <c r="W204" i="1"/>
  <c r="X204" i="1"/>
  <c r="Y204" i="1"/>
  <c r="V205" i="1"/>
  <c r="W205" i="1"/>
  <c r="X205" i="1"/>
  <c r="Y205" i="1"/>
  <c r="V206" i="1"/>
  <c r="W206" i="1"/>
  <c r="X206" i="1"/>
  <c r="Y206" i="1"/>
  <c r="V207" i="1"/>
  <c r="W207" i="1"/>
  <c r="X207" i="1"/>
  <c r="Y207" i="1"/>
  <c r="V208" i="1"/>
  <c r="W208" i="1"/>
  <c r="X208" i="1"/>
  <c r="Y208" i="1"/>
  <c r="V209" i="1"/>
  <c r="W209" i="1"/>
  <c r="X209" i="1"/>
  <c r="Y209" i="1"/>
  <c r="V210" i="1"/>
  <c r="W210" i="1"/>
  <c r="X210" i="1"/>
  <c r="Y210" i="1"/>
  <c r="V211" i="1"/>
  <c r="W211" i="1"/>
  <c r="X211" i="1"/>
  <c r="Y211" i="1"/>
  <c r="V212" i="1"/>
  <c r="W212" i="1"/>
  <c r="X212" i="1"/>
  <c r="Y212" i="1"/>
  <c r="V213" i="1"/>
  <c r="W213" i="1"/>
  <c r="X213" i="1"/>
  <c r="Y213" i="1"/>
  <c r="V214" i="1"/>
  <c r="W214" i="1"/>
  <c r="X214" i="1"/>
  <c r="Y214" i="1"/>
  <c r="V215" i="1"/>
  <c r="W215" i="1"/>
  <c r="X215" i="1"/>
  <c r="Y215" i="1"/>
  <c r="V216" i="1"/>
  <c r="W216" i="1"/>
  <c r="X216" i="1"/>
  <c r="Y216" i="1"/>
  <c r="V217" i="1"/>
  <c r="W217" i="1"/>
  <c r="X217" i="1"/>
  <c r="Y217" i="1"/>
  <c r="V218" i="1"/>
  <c r="W218" i="1"/>
  <c r="X218" i="1"/>
  <c r="Y218" i="1"/>
  <c r="V219" i="1"/>
  <c r="W219" i="1"/>
  <c r="X219" i="1"/>
  <c r="Y219" i="1"/>
  <c r="V220" i="1"/>
  <c r="W220" i="1"/>
  <c r="X220" i="1"/>
  <c r="Y220" i="1"/>
  <c r="V221" i="1"/>
  <c r="W221" i="1"/>
  <c r="X221" i="1"/>
  <c r="Y221" i="1"/>
  <c r="V222" i="1"/>
  <c r="W222" i="1"/>
  <c r="X222" i="1"/>
  <c r="Y222" i="1"/>
  <c r="V223" i="1"/>
  <c r="W223" i="1"/>
  <c r="X223" i="1"/>
  <c r="Y223" i="1"/>
  <c r="V224" i="1"/>
  <c r="W224" i="1"/>
  <c r="X224" i="1"/>
  <c r="Y224" i="1"/>
  <c r="V225" i="1"/>
  <c r="W225" i="1"/>
  <c r="X225" i="1"/>
  <c r="Y225" i="1"/>
  <c r="V226" i="1"/>
  <c r="W226" i="1"/>
  <c r="X226" i="1"/>
  <c r="Y226" i="1"/>
  <c r="V227" i="1"/>
  <c r="W227" i="1"/>
  <c r="X227" i="1"/>
  <c r="Y227" i="1"/>
  <c r="V228" i="1"/>
  <c r="W228" i="1"/>
  <c r="X228" i="1"/>
  <c r="Y228" i="1"/>
  <c r="V229" i="1"/>
  <c r="W229" i="1"/>
  <c r="X229" i="1"/>
  <c r="Y229" i="1"/>
  <c r="V230" i="1"/>
  <c r="W230" i="1"/>
  <c r="X230" i="1"/>
  <c r="Y230" i="1"/>
  <c r="V231" i="1"/>
  <c r="W231" i="1"/>
  <c r="X231" i="1"/>
  <c r="Y231" i="1"/>
  <c r="V232" i="1"/>
  <c r="W232" i="1"/>
  <c r="X232" i="1"/>
  <c r="Y232" i="1"/>
  <c r="V233" i="1"/>
  <c r="W233" i="1"/>
  <c r="X233" i="1"/>
  <c r="Y233" i="1"/>
  <c r="V234" i="1"/>
  <c r="W234" i="1"/>
  <c r="X234" i="1"/>
  <c r="Y234" i="1"/>
  <c r="V235" i="1"/>
  <c r="W235" i="1"/>
  <c r="X235" i="1"/>
  <c r="Y235" i="1"/>
  <c r="V236" i="1"/>
  <c r="W236" i="1"/>
  <c r="X236" i="1"/>
  <c r="Y236" i="1"/>
  <c r="V237" i="1"/>
  <c r="W237" i="1"/>
  <c r="X237" i="1"/>
  <c r="Y237" i="1"/>
  <c r="V238" i="1"/>
  <c r="W238" i="1"/>
  <c r="X238" i="1"/>
  <c r="Y238" i="1"/>
  <c r="V239" i="1"/>
  <c r="W239" i="1"/>
  <c r="X239" i="1"/>
  <c r="Y239" i="1"/>
  <c r="V240" i="1"/>
  <c r="W240" i="1"/>
  <c r="X240" i="1"/>
  <c r="Y240" i="1"/>
  <c r="V241" i="1"/>
  <c r="W241" i="1"/>
  <c r="X241" i="1"/>
  <c r="Y241" i="1"/>
  <c r="V242" i="1"/>
  <c r="W242" i="1"/>
  <c r="X242" i="1"/>
  <c r="Y242" i="1"/>
  <c r="V243" i="1"/>
  <c r="W243" i="1"/>
  <c r="X243" i="1"/>
  <c r="Y243" i="1"/>
  <c r="V244" i="1"/>
  <c r="W244" i="1"/>
  <c r="X244" i="1"/>
  <c r="Y244" i="1"/>
  <c r="V245" i="1"/>
  <c r="W245" i="1"/>
  <c r="X245" i="1"/>
  <c r="Y245" i="1"/>
  <c r="V246" i="1"/>
  <c r="W246" i="1"/>
  <c r="X246" i="1"/>
  <c r="Y246" i="1"/>
  <c r="V247" i="1"/>
  <c r="W247" i="1"/>
  <c r="X247" i="1"/>
  <c r="Y247" i="1"/>
  <c r="V248" i="1"/>
  <c r="W248" i="1"/>
  <c r="X248" i="1"/>
  <c r="Y248" i="1"/>
  <c r="V249" i="1"/>
  <c r="W249" i="1"/>
  <c r="X249" i="1"/>
  <c r="Y249" i="1"/>
  <c r="V250" i="1"/>
  <c r="W250" i="1"/>
  <c r="X250" i="1"/>
  <c r="Y250" i="1"/>
  <c r="V251" i="1"/>
  <c r="W251" i="1"/>
  <c r="X251" i="1"/>
  <c r="Y251" i="1"/>
  <c r="V252" i="1"/>
  <c r="W252" i="1"/>
  <c r="X252" i="1"/>
  <c r="Y252" i="1"/>
  <c r="V253" i="1"/>
  <c r="W253" i="1"/>
  <c r="X253" i="1"/>
  <c r="Y253" i="1"/>
  <c r="V254" i="1"/>
  <c r="W254" i="1"/>
  <c r="X254" i="1"/>
  <c r="Y254" i="1"/>
  <c r="V255" i="1"/>
  <c r="W255" i="1"/>
  <c r="X255" i="1"/>
  <c r="Y255" i="1"/>
  <c r="V256" i="1"/>
  <c r="W256" i="1"/>
  <c r="X256" i="1"/>
  <c r="Y256" i="1"/>
  <c r="V257" i="1"/>
  <c r="W257" i="1"/>
  <c r="X257" i="1"/>
  <c r="Y257" i="1"/>
  <c r="V258" i="1"/>
  <c r="W258" i="1"/>
  <c r="X258" i="1"/>
  <c r="Y258" i="1"/>
  <c r="V259" i="1"/>
  <c r="W259" i="1"/>
  <c r="X259" i="1"/>
  <c r="Y259" i="1"/>
  <c r="V260" i="1"/>
  <c r="W260" i="1"/>
  <c r="X260" i="1"/>
  <c r="Y260" i="1"/>
  <c r="V261" i="1"/>
  <c r="W261" i="1"/>
  <c r="X261" i="1"/>
  <c r="Y261" i="1"/>
  <c r="V262" i="1"/>
  <c r="W262" i="1"/>
  <c r="X262" i="1"/>
  <c r="Y262" i="1"/>
  <c r="V263" i="1"/>
  <c r="W263" i="1"/>
  <c r="X263" i="1"/>
  <c r="Y263" i="1"/>
  <c r="V264" i="1"/>
  <c r="W264" i="1"/>
  <c r="X264" i="1"/>
  <c r="Y264" i="1"/>
  <c r="V265" i="1"/>
  <c r="W265" i="1"/>
  <c r="X265" i="1"/>
  <c r="Y265" i="1"/>
  <c r="V266" i="1"/>
  <c r="W266" i="1"/>
  <c r="X266" i="1"/>
  <c r="Y266" i="1"/>
  <c r="V267" i="1"/>
  <c r="W267" i="1"/>
  <c r="X267" i="1"/>
  <c r="Y267" i="1"/>
  <c r="V268" i="1"/>
  <c r="W268" i="1"/>
  <c r="X268" i="1"/>
  <c r="Y268" i="1"/>
  <c r="V269" i="1"/>
  <c r="W269" i="1"/>
  <c r="X269" i="1"/>
  <c r="Y269" i="1"/>
  <c r="V270" i="1"/>
  <c r="W270" i="1"/>
  <c r="X270" i="1"/>
  <c r="Y270" i="1"/>
  <c r="V271" i="1"/>
  <c r="W271" i="1"/>
  <c r="X271" i="1"/>
  <c r="Y271" i="1"/>
  <c r="V272" i="1"/>
  <c r="W272" i="1"/>
  <c r="X272" i="1"/>
  <c r="Y272" i="1"/>
  <c r="V273" i="1"/>
  <c r="W273" i="1"/>
  <c r="X273" i="1"/>
  <c r="Y273" i="1"/>
  <c r="V274" i="1"/>
  <c r="W274" i="1"/>
  <c r="X274" i="1"/>
  <c r="Y274" i="1"/>
  <c r="V275" i="1"/>
  <c r="W275" i="1"/>
  <c r="X275" i="1"/>
  <c r="Y275" i="1"/>
  <c r="V276" i="1"/>
  <c r="W276" i="1"/>
  <c r="X276" i="1"/>
  <c r="Y276" i="1"/>
  <c r="V277" i="1"/>
  <c r="W277" i="1"/>
  <c r="X277" i="1"/>
  <c r="Y277" i="1"/>
  <c r="V278" i="1"/>
  <c r="W278" i="1"/>
  <c r="X278" i="1"/>
  <c r="Y278" i="1"/>
  <c r="V279" i="1"/>
  <c r="W279" i="1"/>
  <c r="X279" i="1"/>
  <c r="Y279" i="1"/>
  <c r="V280" i="1"/>
  <c r="W280" i="1"/>
  <c r="X280" i="1"/>
  <c r="Y280" i="1"/>
  <c r="V281" i="1"/>
  <c r="W281" i="1"/>
  <c r="X281" i="1"/>
  <c r="Y281" i="1"/>
  <c r="V282" i="1"/>
  <c r="W282" i="1"/>
  <c r="X282" i="1"/>
  <c r="Y282" i="1"/>
  <c r="V283" i="1"/>
  <c r="W283" i="1"/>
  <c r="X283" i="1"/>
  <c r="Y283" i="1"/>
  <c r="V284" i="1"/>
  <c r="W284" i="1"/>
  <c r="X284" i="1"/>
  <c r="Y284" i="1"/>
  <c r="V285" i="1"/>
  <c r="W285" i="1"/>
  <c r="X285" i="1"/>
  <c r="Y285" i="1"/>
  <c r="V286" i="1"/>
  <c r="W286" i="1"/>
  <c r="X286" i="1"/>
  <c r="Y286" i="1"/>
  <c r="V287" i="1"/>
  <c r="W287" i="1"/>
  <c r="X287" i="1"/>
  <c r="Y287" i="1"/>
  <c r="V288" i="1"/>
  <c r="W288" i="1"/>
  <c r="X288" i="1"/>
  <c r="Y288" i="1"/>
  <c r="V289" i="1"/>
  <c r="W289" i="1"/>
  <c r="X289" i="1"/>
  <c r="Y289" i="1"/>
  <c r="V290" i="1"/>
  <c r="W290" i="1"/>
  <c r="X290" i="1"/>
  <c r="Y290" i="1"/>
  <c r="V291" i="1"/>
  <c r="W291" i="1"/>
  <c r="X291" i="1"/>
  <c r="Y291" i="1"/>
  <c r="V292" i="1"/>
  <c r="W292" i="1"/>
  <c r="X292" i="1"/>
  <c r="Y292" i="1"/>
  <c r="V293" i="1"/>
  <c r="W293" i="1"/>
  <c r="X293" i="1"/>
  <c r="Y293" i="1"/>
  <c r="V294" i="1"/>
  <c r="W294" i="1"/>
  <c r="X294" i="1"/>
  <c r="Y294" i="1"/>
  <c r="V295" i="1"/>
  <c r="W295" i="1"/>
  <c r="X295" i="1"/>
  <c r="Y295" i="1"/>
  <c r="V296" i="1"/>
  <c r="W296" i="1"/>
  <c r="X296" i="1"/>
  <c r="Y296" i="1"/>
  <c r="V297" i="1"/>
  <c r="W297" i="1"/>
  <c r="X297" i="1"/>
  <c r="Y297" i="1"/>
  <c r="V298" i="1"/>
  <c r="W298" i="1"/>
  <c r="X298" i="1"/>
  <c r="Y298" i="1"/>
  <c r="V299" i="1"/>
  <c r="W299" i="1"/>
  <c r="X299" i="1"/>
  <c r="Y299" i="1"/>
  <c r="V300" i="1"/>
  <c r="W300" i="1"/>
  <c r="X300" i="1"/>
  <c r="Y300" i="1"/>
  <c r="V301" i="1"/>
  <c r="W301" i="1"/>
  <c r="X301" i="1"/>
  <c r="Y301" i="1"/>
  <c r="V302" i="1"/>
  <c r="W302" i="1"/>
  <c r="X302" i="1"/>
  <c r="Y302" i="1"/>
  <c r="V303" i="1"/>
  <c r="W303" i="1"/>
  <c r="X303" i="1"/>
  <c r="Y303" i="1"/>
  <c r="V304" i="1"/>
  <c r="W304" i="1"/>
  <c r="X304" i="1"/>
  <c r="Y304" i="1"/>
  <c r="V305" i="1"/>
  <c r="W305" i="1"/>
  <c r="X305" i="1"/>
  <c r="Y305" i="1"/>
  <c r="V306" i="1"/>
  <c r="W306" i="1"/>
  <c r="X306" i="1"/>
  <c r="Y306" i="1"/>
  <c r="V307" i="1"/>
  <c r="W307" i="1"/>
  <c r="X307" i="1"/>
  <c r="Y307" i="1"/>
  <c r="V308" i="1"/>
  <c r="W308" i="1"/>
  <c r="X308" i="1"/>
  <c r="Y308" i="1"/>
  <c r="V309" i="1"/>
  <c r="W309" i="1"/>
  <c r="X309" i="1"/>
  <c r="Y309" i="1"/>
  <c r="V310" i="1"/>
  <c r="W310" i="1"/>
  <c r="X310" i="1"/>
  <c r="Y310" i="1"/>
  <c r="V311" i="1"/>
  <c r="W311" i="1"/>
  <c r="X311" i="1"/>
  <c r="Y311" i="1"/>
  <c r="V312" i="1"/>
  <c r="W312" i="1"/>
  <c r="X312" i="1"/>
  <c r="Y312" i="1"/>
  <c r="V313" i="1"/>
  <c r="W313" i="1"/>
  <c r="X313" i="1"/>
  <c r="Y313" i="1"/>
  <c r="V314" i="1"/>
  <c r="W314" i="1"/>
  <c r="X314" i="1"/>
  <c r="Y314" i="1"/>
  <c r="V315" i="1"/>
  <c r="W315" i="1"/>
  <c r="X315" i="1"/>
  <c r="Y315" i="1"/>
  <c r="V316" i="1"/>
  <c r="W316" i="1"/>
  <c r="X316" i="1"/>
  <c r="Y316" i="1"/>
  <c r="V317" i="1"/>
  <c r="W317" i="1"/>
  <c r="X317" i="1"/>
  <c r="Y317" i="1"/>
  <c r="V318" i="1"/>
  <c r="W318" i="1"/>
  <c r="X318" i="1"/>
  <c r="Y318" i="1"/>
  <c r="V319" i="1"/>
  <c r="W319" i="1"/>
  <c r="X319" i="1"/>
  <c r="Y319" i="1"/>
  <c r="V320" i="1"/>
  <c r="W320" i="1"/>
  <c r="X320" i="1"/>
  <c r="Y320" i="1"/>
  <c r="V321" i="1"/>
  <c r="W321" i="1"/>
  <c r="X321" i="1"/>
  <c r="Y321" i="1"/>
  <c r="V322" i="1"/>
  <c r="W322" i="1"/>
  <c r="X322" i="1"/>
  <c r="Y322" i="1"/>
  <c r="V323" i="1"/>
  <c r="W323" i="1"/>
  <c r="X323" i="1"/>
  <c r="Y323" i="1"/>
  <c r="V324" i="1"/>
  <c r="W324" i="1"/>
  <c r="X324" i="1"/>
  <c r="Y324" i="1"/>
  <c r="V325" i="1"/>
  <c r="W325" i="1"/>
  <c r="X325" i="1"/>
  <c r="Y325" i="1"/>
  <c r="V326" i="1"/>
  <c r="W326" i="1"/>
  <c r="X326" i="1"/>
  <c r="Y326" i="1"/>
  <c r="V327" i="1"/>
  <c r="W327" i="1"/>
  <c r="X327" i="1"/>
  <c r="Y327" i="1"/>
  <c r="V328" i="1"/>
  <c r="W328" i="1"/>
  <c r="X328" i="1"/>
  <c r="Y328" i="1"/>
  <c r="V329" i="1"/>
  <c r="W329" i="1"/>
  <c r="X329" i="1"/>
  <c r="Y329" i="1"/>
  <c r="V330" i="1"/>
  <c r="W330" i="1"/>
  <c r="X330" i="1"/>
  <c r="Y330" i="1"/>
  <c r="V331" i="1"/>
  <c r="W331" i="1"/>
  <c r="X331" i="1"/>
  <c r="Y331" i="1"/>
  <c r="V332" i="1"/>
  <c r="W332" i="1"/>
  <c r="X332" i="1"/>
  <c r="Y332" i="1"/>
  <c r="V333" i="1"/>
  <c r="W333" i="1"/>
  <c r="X333" i="1"/>
  <c r="Y333" i="1"/>
  <c r="V334" i="1"/>
  <c r="W334" i="1"/>
  <c r="X334" i="1"/>
  <c r="Y334" i="1"/>
  <c r="V335" i="1"/>
  <c r="W335" i="1"/>
  <c r="X335" i="1"/>
  <c r="Y335" i="1"/>
  <c r="V336" i="1"/>
  <c r="W336" i="1"/>
  <c r="X336" i="1"/>
  <c r="Y336" i="1"/>
  <c r="V337" i="1"/>
  <c r="W337" i="1"/>
  <c r="X337" i="1"/>
  <c r="Y337" i="1"/>
  <c r="Y2" i="1"/>
  <c r="W2" i="1"/>
  <c r="X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2" i="1"/>
</calcChain>
</file>

<file path=xl/sharedStrings.xml><?xml version="1.0" encoding="utf-8"?>
<sst xmlns="http://schemas.openxmlformats.org/spreadsheetml/2006/main" count="837" uniqueCount="47">
  <si>
    <t>Data_Split</t>
  </si>
  <si>
    <t>FL</t>
  </si>
  <si>
    <t>Non-IID</t>
  </si>
  <si>
    <t>y_Dist</t>
  </si>
  <si>
    <t>Epochs</t>
  </si>
  <si>
    <t>Batches</t>
  </si>
  <si>
    <t>Participant</t>
  </si>
  <si>
    <t>ROC_AUC_Train</t>
  </si>
  <si>
    <t>ROC_AUC_Test</t>
  </si>
  <si>
    <t>ROC_AUC_OOS</t>
  </si>
  <si>
    <t>LOGLOSS_Train</t>
  </si>
  <si>
    <t>LOGLOSS_Test</t>
  </si>
  <si>
    <t>LOGLOSS_OOS</t>
  </si>
  <si>
    <t>PRAUC_Train</t>
  </si>
  <si>
    <t>PRAUC_Test</t>
  </si>
  <si>
    <t>PRAUC_OOS</t>
  </si>
  <si>
    <t>BRIER_Train</t>
  </si>
  <si>
    <t>BRIER_Test</t>
  </si>
  <si>
    <t>BRIER_OOS</t>
  </si>
  <si>
    <t>8-2-1</t>
  </si>
  <si>
    <t>7.83% - 7.85% - 7.90%</t>
  </si>
  <si>
    <t>1.9% - 15% - 30%</t>
  </si>
  <si>
    <t>Model</t>
  </si>
  <si>
    <t>Model_Type</t>
  </si>
  <si>
    <t>TTG_ROCAUC</t>
  </si>
  <si>
    <t>TTG_LOGLOSS</t>
  </si>
  <si>
    <t>TTG_PRAUC</t>
  </si>
  <si>
    <t>TTG_BRIER</t>
  </si>
  <si>
    <t>Zeilenbeschriftungen</t>
  </si>
  <si>
    <t>Spaltenbeschriftungen</t>
  </si>
  <si>
    <t>Fed</t>
  </si>
  <si>
    <t>NonFed</t>
  </si>
  <si>
    <t>Mittelwert von TTG_ROCAUC</t>
  </si>
  <si>
    <t>Model 1</t>
  </si>
  <si>
    <t>Model 2</t>
  </si>
  <si>
    <t>Model 3</t>
  </si>
  <si>
    <t>Mittelwert von TTG_LOGLOSS</t>
  </si>
  <si>
    <t>Mittelwert von TTG_PRAUC</t>
  </si>
  <si>
    <t>Mittelwert von TTG_BRIER</t>
  </si>
  <si>
    <t>Mittelwert von ROC_AUC_Test</t>
  </si>
  <si>
    <t>Mittelwert von LOGLOSS_Test</t>
  </si>
  <si>
    <t>Mittelwert von PRAUC_Test</t>
  </si>
  <si>
    <t>Mittelwert von BRIER_Test</t>
  </si>
  <si>
    <t>Mittelwert von ROC_AUC_OOS</t>
  </si>
  <si>
    <t>Mittelwert von LOGLOSS_OOS</t>
  </si>
  <si>
    <t>Mittelwert von PRAUC_OOS</t>
  </si>
  <si>
    <t>Mittelwert von BRIER_OOS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</si>
</sst>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0" borderId="0" xfId="0" pivotButton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1" xfId="0" applyBorder="1"/>
    <xf numFmtId="0" fontId="0" fillId="0" borderId="12" xfId="0" applyBorder="1"/>
    <xf numFmtId="164" fontId="0" fillId="0" borderId="0" xfId="0" applyNumberFormat="1" applyFill="1" applyBorder="1"/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10" fontId="0" fillId="0" borderId="0" xfId="0" applyNumberFormat="1"/>
    <xf numFmtId="10" fontId="0" fillId="34" borderId="0" xfId="0" applyNumberFormat="1" applyFill="1"/>
    <xf numFmtId="10" fontId="0" fillId="33" borderId="0" xfId="0" applyNumberFormat="1" applyFill="1"/>
    <xf numFmtId="164" fontId="0" fillId="0" borderId="0" xfId="0" applyNumberFormat="1" applyBorder="1"/>
    <xf numFmtId="164" fontId="0" fillId="0" borderId="10" xfId="0" applyNumberFormat="1" applyBorder="1"/>
    <xf numFmtId="164" fontId="0" fillId="0" borderId="17" xfId="0" applyNumberFormat="1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pivotButton="1" applyBorder="1"/>
    <xf numFmtId="0" fontId="0" fillId="0" borderId="19" xfId="0" applyBorder="1"/>
    <xf numFmtId="0" fontId="0" fillId="0" borderId="17" xfId="0" applyBorder="1"/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64" fontId="0" fillId="33" borderId="10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18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72" formatCode="0.000"/>
    </dxf>
    <dxf>
      <numFmt numFmtId="164" formatCode="0.0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71" formatCode="0.000000000"/>
    </dxf>
    <dxf>
      <numFmt numFmtId="169" formatCode="0.0000000000"/>
    </dxf>
    <dxf>
      <numFmt numFmtId="170" formatCode="0.00000000000"/>
    </dxf>
    <dxf>
      <numFmt numFmtId="169" formatCode="0.0000000000"/>
    </dxf>
    <dxf>
      <numFmt numFmtId="14" formatCode="0.00%"/>
    </dxf>
    <dxf>
      <numFmt numFmtId="0" formatCode="General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0.0000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0.0000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0.0000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0.00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0.00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0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" refreshedDate="44478.011825347225" createdVersion="7" refreshedVersion="7" minRefreshableVersion="3" recordCount="336" xr:uid="{00000000-000A-0000-FFFF-FFFF14000000}">
  <cacheSource type="worksheet">
    <worksheetSource ref="A1:Y337" sheet="raw_data"/>
  </cacheSource>
  <cacheFields count="25">
    <cacheField name="Data_Split" numFmtId="49">
      <sharedItems count="1">
        <s v="8-2-1"/>
      </sharedItems>
    </cacheField>
    <cacheField name="FL" numFmtId="0">
      <sharedItems containsSemiMixedTypes="0" containsString="0" containsNumber="1" containsInteger="1" minValue="0" maxValue="1"/>
    </cacheField>
    <cacheField name="Non-IID" numFmtId="0">
      <sharedItems containsSemiMixedTypes="0" containsString="0" containsNumber="1" containsInteger="1" minValue="0" maxValue="1" count="2">
        <n v="0"/>
        <n v="1"/>
      </sharedItems>
    </cacheField>
    <cacheField name="y_Dist" numFmtId="0">
      <sharedItems count="2">
        <s v="7.83% - 7.85% - 7.90%"/>
        <s v="1.9% - 15% - 30%"/>
      </sharedItems>
    </cacheField>
    <cacheField name="Epochs" numFmtId="0">
      <sharedItems containsSemiMixedTypes="0" containsString="0" containsNumber="1" containsInteger="1" minValue="1" maxValue="10"/>
    </cacheField>
    <cacheField name="Batches" numFmtId="0">
      <sharedItems containsSemiMixedTypes="0" containsString="0" containsNumber="1" containsInteger="1" minValue="16" maxValue="1024"/>
    </cacheField>
    <cacheField name="Participant" numFmtId="0">
      <sharedItems containsSemiMixedTypes="0" containsString="0" containsNumber="1" containsInteger="1" minValue="1" maxValue="3"/>
    </cacheField>
    <cacheField name="ROC_AUC_Train" numFmtId="0">
      <sharedItems containsSemiMixedTypes="0" containsString="0" containsNumber="1" minValue="0.55852302832638001" maxValue="0.78375723525781704"/>
    </cacheField>
    <cacheField name="ROC_AUC_Test" numFmtId="0">
      <sharedItems containsSemiMixedTypes="0" containsString="0" containsNumber="1" minValue="0.57643865611080403" maxValue="0.78255641269192"/>
    </cacheField>
    <cacheField name="ROC_AUC_OOS" numFmtId="0">
      <sharedItems containsSemiMixedTypes="0" containsString="0" containsNumber="1" minValue="0.55608298912225695" maxValue="0.76541839677002499"/>
    </cacheField>
    <cacheField name="LOGLOSS_Train" numFmtId="0">
      <sharedItems containsSemiMixedTypes="0" containsString="0" containsNumber="1" minValue="8.3322699111647205E-2" maxValue="1.38939247928759"/>
    </cacheField>
    <cacheField name="LOGLOSS_Test" numFmtId="0">
      <sharedItems containsSemiMixedTypes="0" containsString="0" containsNumber="1" minValue="8.8613416811641796E-2" maxValue="1.45745500610079"/>
    </cacheField>
    <cacheField name="LOGLOSS_OOS" numFmtId="0">
      <sharedItems containsSemiMixedTypes="0" containsString="0" containsNumber="1" minValue="0.23870419688951" maxValue="0.53257914497384096"/>
    </cacheField>
    <cacheField name="PRAUC_Train" numFmtId="0">
      <sharedItems containsSemiMixedTypes="0" containsString="0" containsNumber="1" minValue="3.7995787371354901E-2" maxValue="0.59007122186530503"/>
    </cacheField>
    <cacheField name="PRAUC_Test" numFmtId="0">
      <sharedItems containsSemiMixedTypes="0" containsString="0" containsNumber="1" minValue="3.9181605901465598E-2" maxValue="0.60938253328065894"/>
    </cacheField>
    <cacheField name="PRAUC_OOS" numFmtId="0">
      <sharedItems containsSemiMixedTypes="0" containsString="0" containsNumber="1" minValue="9.3490497459073604E-2" maxValue="0.23553213481033"/>
    </cacheField>
    <cacheField name="BRIER_Train" numFmtId="0">
      <sharedItems containsSemiMixedTypes="0" containsString="0" containsNumber="1" minValue="1.7784767210700599E-2" maxValue="0.28280081085911302"/>
    </cacheField>
    <cacheField name="BRIER_Test" numFmtId="0">
      <sharedItems containsSemiMixedTypes="0" containsString="0" containsNumber="1" minValue="1.8907354160485602E-2" maxValue="0.298401392153539"/>
    </cacheField>
    <cacheField name="BRIER_OOS" numFmtId="0">
      <sharedItems containsSemiMixedTypes="0" containsString="0" containsNumber="1" minValue="6.5707552310606196E-2" maxValue="0.17431260658166201"/>
    </cacheField>
    <cacheField name="Model" numFmtId="0">
      <sharedItems count="3">
        <s v="Model 1"/>
        <s v="Model 2"/>
        <s v="Model 3"/>
      </sharedItems>
    </cacheField>
    <cacheField name="Model_Type" numFmtId="0">
      <sharedItems count="2">
        <s v="NonFed"/>
        <s v="Fed"/>
      </sharedItems>
    </cacheField>
    <cacheField name="TTG_ROCAUC" numFmtId="0">
      <sharedItems containsSemiMixedTypes="0" containsString="0" containsNumber="1" minValue="0" maxValue="3.037097967659308E-2"/>
    </cacheField>
    <cacheField name="TTG_LOGLOSS" numFmtId="0">
      <sharedItems containsSemiMixedTypes="0" containsString="0" containsNumber="1" minValue="-6.8062526813200019E-2" maxValue="0"/>
    </cacheField>
    <cacheField name="TTG_PRAUC" numFmtId="0">
      <sharedItems containsSemiMixedTypes="0" containsString="0" containsNumber="1" minValue="0" maxValue="4.5372026202240984E-2"/>
    </cacheField>
    <cacheField name="TTG_BRIER" numFmtId="0">
      <sharedItems containsSemiMixedTypes="0" containsString="0" containsNumber="1" minValue="-1.5600581294425986E-2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n v="0"/>
    <x v="0"/>
    <x v="0"/>
    <n v="10"/>
    <n v="1024"/>
    <n v="1"/>
    <n v="0.773098444468718"/>
    <n v="0.76667753325460497"/>
    <n v="0.76398451399153999"/>
    <n v="0.235609995573131"/>
    <n v="0.242052965552391"/>
    <n v="0.23877267676269801"/>
    <n v="0.24889632454827801"/>
    <n v="0.25360906561641999"/>
    <n v="0.23553213481033"/>
    <n v="6.48612314050281E-2"/>
    <n v="6.6684280591834302E-2"/>
    <n v="6.5707552310606196E-2"/>
    <x v="0"/>
    <x v="0"/>
    <n v="6.4209112141130342E-3"/>
    <n v="-6.4429699792599993E-3"/>
    <n v="0"/>
    <n v="-1.8230491868062026E-3"/>
  </r>
  <r>
    <x v="0"/>
    <n v="0"/>
    <x v="0"/>
    <x v="0"/>
    <n v="10"/>
    <n v="1024"/>
    <n v="2"/>
    <n v="0.73649374140719304"/>
    <n v="0.73987399043406399"/>
    <n v="0.728318890169393"/>
    <n v="0.25024174768774599"/>
    <n v="0.24433349979553101"/>
    <n v="0.249968043998305"/>
    <n v="0.203961791578542"/>
    <n v="0.209453994279822"/>
    <n v="0.191115599409449"/>
    <n v="6.8462138758435404E-2"/>
    <n v="6.6639229967910094E-2"/>
    <n v="6.8217184647273194E-2"/>
    <x v="1"/>
    <x v="0"/>
    <n v="0"/>
    <n v="0"/>
    <n v="0"/>
    <n v="0"/>
  </r>
  <r>
    <x v="0"/>
    <n v="0"/>
    <x v="0"/>
    <x v="0"/>
    <n v="10"/>
    <n v="1024"/>
    <n v="3"/>
    <n v="0.66805921944256896"/>
    <n v="0.68470536762380496"/>
    <n v="0.66411551842608496"/>
    <n v="0.26974557395945498"/>
    <n v="0.26495306823314402"/>
    <n v="0.26641540720422602"/>
    <n v="0.14852910049476201"/>
    <n v="0.15269078561390301"/>
    <n v="0.13949891114486301"/>
    <n v="7.2786527606911205E-2"/>
    <n v="7.1863562007722301E-2"/>
    <n v="7.1499659867888907E-2"/>
    <x v="2"/>
    <x v="0"/>
    <n v="0"/>
    <n v="0"/>
    <n v="0"/>
    <n v="0"/>
  </r>
  <r>
    <x v="0"/>
    <n v="0"/>
    <x v="0"/>
    <x v="0"/>
    <n v="10"/>
    <n v="512"/>
    <n v="1"/>
    <n v="0.77450753187886101"/>
    <n v="0.76773141317558702"/>
    <n v="0.76471042063808403"/>
    <n v="0.235447510938052"/>
    <n v="0.24183588191533301"/>
    <n v="0.238896774712129"/>
    <n v="0.24951701263547399"/>
    <n v="0.25492490685522301"/>
    <n v="0.23362889846625001"/>
    <n v="6.4874552430636598E-2"/>
    <n v="6.6660523577623407E-2"/>
    <n v="6.5839121465284298E-2"/>
    <x v="0"/>
    <x v="0"/>
    <n v="6.7761187032739922E-3"/>
    <n v="-6.3883709772810104E-3"/>
    <n v="0"/>
    <n v="-1.7859711469868089E-3"/>
  </r>
  <r>
    <x v="0"/>
    <n v="0"/>
    <x v="0"/>
    <x v="0"/>
    <n v="10"/>
    <n v="512"/>
    <n v="2"/>
    <n v="0.75506720238840197"/>
    <n v="0.75868121862568905"/>
    <n v="0.74370575343060696"/>
    <n v="0.24471812296345699"/>
    <n v="0.239069152201242"/>
    <n v="0.24567530542879601"/>
    <n v="0.22689424244475201"/>
    <n v="0.22948840162836201"/>
    <n v="0.20488484609473001"/>
    <n v="6.7228680596097296E-2"/>
    <n v="6.5557994167318695E-2"/>
    <n v="6.7377265657176E-2"/>
    <x v="1"/>
    <x v="0"/>
    <n v="0"/>
    <n v="0"/>
    <n v="0"/>
    <n v="0"/>
  </r>
  <r>
    <x v="0"/>
    <n v="0"/>
    <x v="0"/>
    <x v="0"/>
    <n v="10"/>
    <n v="512"/>
    <n v="3"/>
    <n v="0.71271547699397497"/>
    <n v="0.72072269153047397"/>
    <n v="0.70453235635811995"/>
    <n v="0.25846608587960701"/>
    <n v="0.255397052310529"/>
    <n v="0.25584544623380001"/>
    <n v="0.18187564916615301"/>
    <n v="0.18667243268316699"/>
    <n v="0.16765848345089401"/>
    <n v="7.0465592365502594E-2"/>
    <n v="6.9796149044415404E-2"/>
    <n v="6.9362445853345306E-2"/>
    <x v="2"/>
    <x v="0"/>
    <n v="0"/>
    <n v="0"/>
    <n v="0"/>
    <n v="0"/>
  </r>
  <r>
    <x v="0"/>
    <n v="0"/>
    <x v="0"/>
    <x v="0"/>
    <n v="10"/>
    <n v="256"/>
    <n v="1"/>
    <n v="0.77381785789327795"/>
    <n v="0.76685335108966102"/>
    <n v="0.762711788692918"/>
    <n v="0.235432727400363"/>
    <n v="0.24197231665539501"/>
    <n v="0.239583229979074"/>
    <n v="0.250081906534176"/>
    <n v="0.25605429010237002"/>
    <n v="0.229663317941359"/>
    <n v="6.4788325914157299E-2"/>
    <n v="6.6590994876328802E-2"/>
    <n v="6.5953991664647799E-2"/>
    <x v="0"/>
    <x v="0"/>
    <n v="6.9645068036169322E-3"/>
    <n v="-6.5395892550320078E-3"/>
    <n v="0"/>
    <n v="-1.8026689621715025E-3"/>
  </r>
  <r>
    <x v="0"/>
    <n v="0"/>
    <x v="0"/>
    <x v="0"/>
    <n v="10"/>
    <n v="256"/>
    <n v="2"/>
    <n v="0.76628405861833604"/>
    <n v="0.77022169054115397"/>
    <n v="0.752592091650367"/>
    <n v="0.24107165530906699"/>
    <n v="0.23562056320581601"/>
    <n v="0.24323952627840301"/>
    <n v="0.24339426550104501"/>
    <n v="0.24242887334820201"/>
    <n v="0.214208164027929"/>
    <n v="6.6394263449292501E-2"/>
    <n v="6.4799918233267695E-2"/>
    <n v="6.6885248939565198E-2"/>
    <x v="1"/>
    <x v="0"/>
    <n v="0"/>
    <n v="0"/>
    <n v="9.6539215284299762E-4"/>
    <n v="0"/>
  </r>
  <r>
    <x v="0"/>
    <n v="0"/>
    <x v="0"/>
    <x v="0"/>
    <n v="10"/>
    <n v="256"/>
    <n v="3"/>
    <n v="0.741935343545162"/>
    <n v="0.73929316102335396"/>
    <n v="0.72875387576759199"/>
    <n v="0.25043018471031703"/>
    <n v="0.25014715256668302"/>
    <n v="0.24962861025146599"/>
    <n v="0.21125814715767299"/>
    <n v="0.20823004604116099"/>
    <n v="0.19061251175117699"/>
    <n v="6.88436019530652E-2"/>
    <n v="6.8649487495293399E-2"/>
    <n v="6.8145877577009295E-2"/>
    <x v="2"/>
    <x v="0"/>
    <n v="2.6421825218080341E-3"/>
    <n v="0"/>
    <n v="3.0281011165119998E-3"/>
    <n v="0"/>
  </r>
  <r>
    <x v="0"/>
    <n v="0"/>
    <x v="0"/>
    <x v="0"/>
    <n v="10"/>
    <n v="128"/>
    <n v="1"/>
    <n v="0.77121155015491205"/>
    <n v="0.764351288247337"/>
    <n v="0.76082744051210505"/>
    <n v="0.23642643687942899"/>
    <n v="0.24298803744181399"/>
    <n v="0.24084246900707099"/>
    <n v="0.246869483611346"/>
    <n v="0.25342290471694201"/>
    <n v="0.22569701559063701"/>
    <n v="6.4994315839190395E-2"/>
    <n v="6.6758679055476097E-2"/>
    <n v="6.6204439319459102E-2"/>
    <x v="0"/>
    <x v="0"/>
    <n v="6.8602619075750493E-3"/>
    <n v="-6.5616005623850004E-3"/>
    <n v="0"/>
    <n v="-1.7643632162857026E-3"/>
  </r>
  <r>
    <x v="0"/>
    <n v="0"/>
    <x v="0"/>
    <x v="0"/>
    <n v="10"/>
    <n v="128"/>
    <n v="2"/>
    <n v="0.77338082255755602"/>
    <n v="0.77631996382185997"/>
    <n v="0.75733154855431295"/>
    <n v="0.23874524155676199"/>
    <n v="0.23363883553452899"/>
    <n v="0.24206175560891799"/>
    <n v="0.25334297246308002"/>
    <n v="0.25269556675280702"/>
    <n v="0.21911306124209901"/>
    <n v="6.5886574385393595E-2"/>
    <n v="6.4314072515652396E-2"/>
    <n v="6.6615236623299601E-2"/>
    <x v="1"/>
    <x v="0"/>
    <n v="0"/>
    <n v="0"/>
    <n v="6.4740571027299687E-4"/>
    <n v="0"/>
  </r>
  <r>
    <x v="0"/>
    <n v="0"/>
    <x v="0"/>
    <x v="0"/>
    <n v="10"/>
    <n v="128"/>
    <n v="3"/>
    <n v="0.76226712873305902"/>
    <n v="0.74901407299410905"/>
    <n v="0.743674359519226"/>
    <n v="0.24420597162212401"/>
    <n v="0.247107933429254"/>
    <n v="0.245667765579692"/>
    <n v="0.23818238816951001"/>
    <n v="0.225027062913109"/>
    <n v="0.20488152776631599"/>
    <n v="6.7490828658651206E-2"/>
    <n v="6.7937148369284203E-2"/>
    <n v="6.7398239681154506E-2"/>
    <x v="2"/>
    <x v="0"/>
    <n v="1.325305573894997E-2"/>
    <n v="-2.9019618071299824E-3"/>
    <n v="1.3155325256401007E-2"/>
    <n v="-4.4631971063299747E-4"/>
  </r>
  <r>
    <x v="0"/>
    <n v="0"/>
    <x v="0"/>
    <x v="0"/>
    <n v="10"/>
    <n v="64"/>
    <n v="1"/>
    <n v="0.75732026166565802"/>
    <n v="0.75009283398085302"/>
    <n v="0.74791427476807404"/>
    <n v="0.24120194313266299"/>
    <n v="0.24819865484046599"/>
    <n v="0.24465165429621599"/>
    <n v="0.22776921971324099"/>
    <n v="0.231920853770895"/>
    <n v="0.20943073590667399"/>
    <n v="6.5950551286792405E-2"/>
    <n v="6.7807304249733705E-2"/>
    <n v="6.7064132809786001E-2"/>
    <x v="0"/>
    <x v="0"/>
    <n v="7.227427684804999E-3"/>
    <n v="-6.9967117078029994E-3"/>
    <n v="0"/>
    <n v="-1.8567529629412993E-3"/>
  </r>
  <r>
    <x v="0"/>
    <n v="0"/>
    <x v="0"/>
    <x v="0"/>
    <n v="10"/>
    <n v="64"/>
    <n v="2"/>
    <n v="0.77680032795463305"/>
    <n v="0.77771023679647"/>
    <n v="0.75730214002863205"/>
    <n v="0.23766935183360899"/>
    <n v="0.23331237181825901"/>
    <n v="0.24235172505202399"/>
    <n v="0.25805062436217102"/>
    <n v="0.25432715544933998"/>
    <n v="0.219992484042659"/>
    <n v="6.5666349018508902E-2"/>
    <n v="6.4214565456363296E-2"/>
    <n v="6.6623201168507201E-2"/>
    <x v="1"/>
    <x v="0"/>
    <n v="0"/>
    <n v="0"/>
    <n v="3.7234689128310405E-3"/>
    <n v="0"/>
  </r>
  <r>
    <x v="0"/>
    <n v="0"/>
    <x v="0"/>
    <x v="0"/>
    <n v="10"/>
    <n v="64"/>
    <n v="3"/>
    <n v="0.774732983511773"/>
    <n v="0.75400802945921697"/>
    <n v="0.75075346938395604"/>
    <n v="0.24004950332501501"/>
    <n v="0.245655207714539"/>
    <n v="0.24364588941373599"/>
    <n v="0.25624953275080398"/>
    <n v="0.233012082458987"/>
    <n v="0.21163634596235001"/>
    <n v="6.6524360240463501E-2"/>
    <n v="6.7574604063249999E-2"/>
    <n v="6.6985486775267195E-2"/>
    <x v="2"/>
    <x v="0"/>
    <n v="2.0724954052556033E-2"/>
    <n v="-5.6057043895239855E-3"/>
    <n v="2.323745029181698E-2"/>
    <n v="-1.050243822786498E-3"/>
  </r>
  <r>
    <x v="0"/>
    <n v="0"/>
    <x v="0"/>
    <x v="0"/>
    <n v="10"/>
    <n v="32"/>
    <n v="1"/>
    <n v="0.73162230626858304"/>
    <n v="0.72410645931162998"/>
    <n v="0.71869125856391403"/>
    <n v="0.25281076788162399"/>
    <n v="0.26069105289415001"/>
    <n v="0.25698428054132899"/>
    <n v="0.208598327512934"/>
    <n v="0.20722478550844101"/>
    <n v="0.192465119913585"/>
    <n v="6.8226822371353898E-2"/>
    <n v="7.03762168184172E-2"/>
    <n v="6.9518882790355493E-2"/>
    <x v="0"/>
    <x v="0"/>
    <n v="7.515846956953065E-3"/>
    <n v="-7.8802850125260226E-3"/>
    <n v="1.3735420044929947E-3"/>
    <n v="-2.149394447063302E-3"/>
  </r>
  <r>
    <x v="0"/>
    <n v="0"/>
    <x v="0"/>
    <x v="0"/>
    <n v="10"/>
    <n v="32"/>
    <n v="2"/>
    <n v="0.77687133967561905"/>
    <n v="0.77723059975382602"/>
    <n v="0.75434053397568801"/>
    <n v="0.237816955744828"/>
    <n v="0.234351217511786"/>
    <n v="0.24407368462242399"/>
    <n v="0.25905799180668398"/>
    <n v="0.25257376257338798"/>
    <n v="0.21814132957166901"/>
    <n v="6.56474875137769E-2"/>
    <n v="6.4356248544026204E-2"/>
    <n v="6.6874961583411593E-2"/>
    <x v="1"/>
    <x v="0"/>
    <n v="0"/>
    <n v="0"/>
    <n v="6.4842292332960016E-3"/>
    <n v="0"/>
  </r>
  <r>
    <x v="0"/>
    <n v="0"/>
    <x v="0"/>
    <x v="0"/>
    <n v="10"/>
    <n v="32"/>
    <n v="3"/>
    <n v="0.78183596152894097"/>
    <n v="0.75600936412900699"/>
    <n v="0.75301103905470801"/>
    <n v="0.23759375005712999"/>
    <n v="0.24490709322432999"/>
    <n v="0.24295183745825299"/>
    <n v="0.26710639521609802"/>
    <n v="0.239415761176095"/>
    <n v="0.214429395429063"/>
    <n v="6.5936006561004706E-2"/>
    <n v="6.7254336887558303E-2"/>
    <n v="6.6798827896821802E-2"/>
    <x v="2"/>
    <x v="0"/>
    <n v="2.5826597399933982E-2"/>
    <n v="-7.3133431672000038E-3"/>
    <n v="2.769063404000302E-2"/>
    <n v="-1.3183303265535962E-3"/>
  </r>
  <r>
    <x v="0"/>
    <n v="0"/>
    <x v="0"/>
    <x v="0"/>
    <n v="10"/>
    <n v="16"/>
    <n v="1"/>
    <n v="0.68847876879030701"/>
    <n v="0.682556092655628"/>
    <n v="0.67554805176272703"/>
    <n v="0.27665705978913202"/>
    <n v="0.28544296852654499"/>
    <n v="0.28148681285178401"/>
    <n v="0.17732925442074399"/>
    <n v="0.17212493430470099"/>
    <n v="0.159613973921235"/>
    <n v="7.0776472327308507E-2"/>
    <n v="7.3439518750946897E-2"/>
    <n v="7.2337430868878894E-2"/>
    <x v="0"/>
    <x v="0"/>
    <n v="5.9226761346790058E-3"/>
    <n v="-8.785908737412973E-3"/>
    <n v="5.204320116042993E-3"/>
    <n v="-2.6630464236383905E-3"/>
  </r>
  <r>
    <x v="0"/>
    <n v="0"/>
    <x v="0"/>
    <x v="0"/>
    <n v="10"/>
    <n v="16"/>
    <n v="2"/>
    <n v="0.773075945568794"/>
    <n v="0.77251036425004904"/>
    <n v="0.74659095315575497"/>
    <n v="0.239392582360173"/>
    <n v="0.236144111774195"/>
    <n v="0.246511769975227"/>
    <n v="0.25667951052138099"/>
    <n v="0.245435125766885"/>
    <n v="0.20993610555731099"/>
    <n v="6.5783222093660706E-2"/>
    <n v="6.4701485536483097E-2"/>
    <n v="6.7286664034992394E-2"/>
    <x v="1"/>
    <x v="0"/>
    <n v="5.6558131874495654E-4"/>
    <n v="0"/>
    <n v="1.124438475449599E-2"/>
    <n v="0"/>
  </r>
  <r>
    <x v="0"/>
    <n v="0"/>
    <x v="0"/>
    <x v="0"/>
    <n v="10"/>
    <n v="16"/>
    <n v="3"/>
    <n v="0.78375723525781704"/>
    <n v="0.75338625558122396"/>
    <n v="0.75087609797257904"/>
    <n v="0.23708587028443301"/>
    <n v="0.245364136533507"/>
    <n v="0.24371834711792201"/>
    <n v="0.26961325490542298"/>
    <n v="0.246133376275842"/>
    <n v="0.21354921989499701"/>
    <n v="6.5796226409500003E-2"/>
    <n v="6.70257609134223E-2"/>
    <n v="6.68566874837518E-2"/>
    <x v="2"/>
    <x v="0"/>
    <n v="3.037097967659308E-2"/>
    <n v="-8.27826624907399E-3"/>
    <n v="2.347987862958098E-2"/>
    <n v="-1.2295345039222971E-3"/>
  </r>
  <r>
    <x v="0"/>
    <n v="0"/>
    <x v="0"/>
    <x v="0"/>
    <n v="5"/>
    <n v="1024"/>
    <n v="1"/>
    <n v="0.76962697042401196"/>
    <n v="0.76309090325671802"/>
    <n v="0.76180471560125296"/>
    <n v="0.236799562761069"/>
    <n v="0.24340150609508801"/>
    <n v="0.239576211365576"/>
    <n v="0.242939499451236"/>
    <n v="0.24816333452987999"/>
    <n v="0.229716504683733"/>
    <n v="6.5133529448111502E-2"/>
    <n v="6.6931875169783897E-2"/>
    <n v="6.5890600353126397E-2"/>
    <x v="0"/>
    <x v="0"/>
    <n v="6.5360671672939352E-3"/>
    <n v="-6.6019433340190059E-3"/>
    <n v="0"/>
    <n v="-1.7983457216723953E-3"/>
  </r>
  <r>
    <x v="0"/>
    <n v="0"/>
    <x v="0"/>
    <x v="0"/>
    <n v="5"/>
    <n v="1024"/>
    <n v="2"/>
    <n v="0.70827307038104304"/>
    <n v="0.71199581149840496"/>
    <n v="0.70447226741904501"/>
    <n v="0.25764984510834499"/>
    <n v="0.25161078252055102"/>
    <n v="0.25677759713540499"/>
    <n v="0.17662427689104199"/>
    <n v="0.181581881189783"/>
    <n v="0.16709293344631301"/>
    <n v="7.0043385711229394E-2"/>
    <n v="6.8120687122847204E-2"/>
    <n v="6.9523673712711204E-2"/>
    <x v="1"/>
    <x v="0"/>
    <n v="0"/>
    <n v="0"/>
    <n v="0"/>
    <n v="0"/>
  </r>
  <r>
    <x v="0"/>
    <n v="0"/>
    <x v="0"/>
    <x v="0"/>
    <n v="5"/>
    <n v="1024"/>
    <n v="3"/>
    <n v="0.62053658299280001"/>
    <n v="0.64158689021938897"/>
    <n v="0.61891390095717203"/>
    <n v="0.28915621818096898"/>
    <n v="0.283224357404951"/>
    <n v="0.28648399395704599"/>
    <n v="0.12224434020863401"/>
    <n v="0.12711207521600201"/>
    <n v="0.11661880283635399"/>
    <n v="7.7885896715647496E-2"/>
    <n v="7.6574706071542195E-2"/>
    <n v="7.6634009371730705E-2"/>
    <x v="2"/>
    <x v="0"/>
    <n v="0"/>
    <n v="0"/>
    <n v="0"/>
    <n v="0"/>
  </r>
  <r>
    <x v="0"/>
    <n v="0"/>
    <x v="0"/>
    <x v="0"/>
    <n v="5"/>
    <n v="512"/>
    <n v="1"/>
    <n v="0.77218788181251796"/>
    <n v="0.76523382457492595"/>
    <n v="0.76252085042755502"/>
    <n v="0.23603408291594"/>
    <n v="0.24258595944322001"/>
    <n v="0.23907780006266199"/>
    <n v="0.246084758037169"/>
    <n v="0.25186358753588101"/>
    <n v="0.23348176213704"/>
    <n v="6.4982535587057605E-2"/>
    <n v="6.6784109278763507E-2"/>
    <n v="6.5709542629490095E-2"/>
    <x v="0"/>
    <x v="0"/>
    <n v="6.9540572375920151E-3"/>
    <n v="-6.5518765272800095E-3"/>
    <n v="0"/>
    <n v="-1.8015736917059016E-3"/>
  </r>
  <r>
    <x v="0"/>
    <n v="0"/>
    <x v="0"/>
    <x v="0"/>
    <n v="5"/>
    <n v="512"/>
    <n v="2"/>
    <n v="0.73623511128677499"/>
    <n v="0.73964554243214098"/>
    <n v="0.72810527507673894"/>
    <n v="0.25027334988399003"/>
    <n v="0.24434033507657801"/>
    <n v="0.250025655465131"/>
    <n v="0.20384242157831001"/>
    <n v="0.20905988228838401"/>
    <n v="0.19018874365690699"/>
    <n v="6.8459595527073203E-2"/>
    <n v="6.6628917352005004E-2"/>
    <n v="6.8228000893687205E-2"/>
    <x v="1"/>
    <x v="0"/>
    <n v="0"/>
    <n v="0"/>
    <n v="0"/>
    <n v="0"/>
  </r>
  <r>
    <x v="0"/>
    <n v="0"/>
    <x v="0"/>
    <x v="0"/>
    <n v="5"/>
    <n v="512"/>
    <n v="3"/>
    <n v="0.67096116500333502"/>
    <n v="0.68765041835733698"/>
    <n v="0.66686419186270995"/>
    <n v="0.26908655975874102"/>
    <n v="0.26424602772278999"/>
    <n v="0.26571416733895098"/>
    <n v="0.15054160257916999"/>
    <n v="0.154967969156523"/>
    <n v="0.141194460389794"/>
    <n v="7.2650869316990205E-2"/>
    <n v="7.1710637964990498E-2"/>
    <n v="7.1370492669002E-2"/>
    <x v="2"/>
    <x v="0"/>
    <n v="0"/>
    <n v="0"/>
    <n v="0"/>
    <n v="0"/>
  </r>
  <r>
    <x v="0"/>
    <n v="0"/>
    <x v="0"/>
    <x v="0"/>
    <n v="5"/>
    <n v="256"/>
    <n v="1"/>
    <n v="0.77220744356803594"/>
    <n v="0.76497316340964905"/>
    <n v="0.76137891241191702"/>
    <n v="0.23608194428332299"/>
    <n v="0.24283204249203799"/>
    <n v="0.23996658492006201"/>
    <n v="0.24752431846870299"/>
    <n v="0.25127882267718998"/>
    <n v="0.231209360512934"/>
    <n v="6.5003447509798598E-2"/>
    <n v="6.68754578619047E-2"/>
    <n v="6.6011536474180704E-2"/>
    <x v="0"/>
    <x v="0"/>
    <n v="7.2342801583868965E-3"/>
    <n v="-6.7500982087149997E-3"/>
    <n v="0"/>
    <n v="-1.8720103521061016E-3"/>
  </r>
  <r>
    <x v="0"/>
    <n v="0"/>
    <x v="0"/>
    <x v="0"/>
    <n v="5"/>
    <n v="256"/>
    <n v="2"/>
    <n v="0.75477950790786497"/>
    <n v="0.75855372181310898"/>
    <n v="0.74336547693462596"/>
    <n v="0.24475257311333501"/>
    <n v="0.23902260659961699"/>
    <n v="0.24566535601362899"/>
    <n v="0.22671802673637201"/>
    <n v="0.23004836777705701"/>
    <n v="0.206506036334306"/>
    <n v="6.7227360378660297E-2"/>
    <n v="6.5532047710166394E-2"/>
    <n v="6.7357601574251996E-2"/>
    <x v="1"/>
    <x v="0"/>
    <n v="0"/>
    <n v="0"/>
    <n v="0"/>
    <n v="0"/>
  </r>
  <r>
    <x v="0"/>
    <n v="0"/>
    <x v="0"/>
    <x v="0"/>
    <n v="5"/>
    <n v="256"/>
    <n v="3"/>
    <n v="0.71268168713296798"/>
    <n v="0.720816828631615"/>
    <n v="0.70448514140444296"/>
    <n v="0.25848092164004699"/>
    <n v="0.25536702591258997"/>
    <n v="0.25586521704340698"/>
    <n v="0.181958129058441"/>
    <n v="0.18696117145218599"/>
    <n v="0.16767459437367699"/>
    <n v="7.0468483631532394E-2"/>
    <n v="6.9789590939058704E-2"/>
    <n v="6.93670177774839E-2"/>
    <x v="2"/>
    <x v="0"/>
    <n v="0"/>
    <n v="0"/>
    <n v="0"/>
    <n v="0"/>
  </r>
  <r>
    <x v="0"/>
    <n v="0"/>
    <x v="0"/>
    <x v="0"/>
    <n v="5"/>
    <n v="128"/>
    <n v="1"/>
    <n v="0.76969882657793898"/>
    <n v="0.76217878780112802"/>
    <n v="0.75827376917719702"/>
    <n v="0.23767781426216"/>
    <n v="0.24496523054712899"/>
    <n v="0.24239813224744999"/>
    <n v="0.24532195697695899"/>
    <n v="0.246592030350237"/>
    <n v="0.22711046752119399"/>
    <n v="6.5369853798467506E-2"/>
    <n v="6.7393715520983E-2"/>
    <n v="6.6602310244204696E-2"/>
    <x v="0"/>
    <x v="0"/>
    <n v="7.5200387768109556E-3"/>
    <n v="-7.2874162849689839E-3"/>
    <n v="0"/>
    <n v="-2.0238617225154937E-3"/>
  </r>
  <r>
    <x v="0"/>
    <n v="0"/>
    <x v="0"/>
    <x v="0"/>
    <n v="5"/>
    <n v="128"/>
    <n v="2"/>
    <n v="0.76598552223897698"/>
    <n v="0.77046055791636703"/>
    <n v="0.75242367510403796"/>
    <n v="0.24115943789066199"/>
    <n v="0.235506272078462"/>
    <n v="0.24300205341650399"/>
    <n v="0.243151820910118"/>
    <n v="0.24382170087782901"/>
    <n v="0.21425141411005"/>
    <n v="6.6411548478041996E-2"/>
    <n v="6.4779454996078997E-2"/>
    <n v="6.6845314664806907E-2"/>
    <x v="1"/>
    <x v="0"/>
    <n v="0"/>
    <n v="0"/>
    <n v="0"/>
    <n v="0"/>
  </r>
  <r>
    <x v="0"/>
    <n v="0"/>
    <x v="0"/>
    <x v="0"/>
    <n v="5"/>
    <n v="128"/>
    <n v="3"/>
    <n v="0.74141418931536995"/>
    <n v="0.73862348107609699"/>
    <n v="0.72787447398911997"/>
    <n v="0.25044911653579499"/>
    <n v="0.25025134034893198"/>
    <n v="0.24970184943888499"/>
    <n v="0.21115268581809801"/>
    <n v="0.20738604452966899"/>
    <n v="0.189981691403702"/>
    <n v="6.8813004149432103E-2"/>
    <n v="6.8658598059763501E-2"/>
    <n v="6.8121144008915002E-2"/>
    <x v="2"/>
    <x v="0"/>
    <n v="2.7907082392729654E-3"/>
    <n v="0"/>
    <n v="3.7666412884290179E-3"/>
    <n v="0"/>
  </r>
  <r>
    <x v="0"/>
    <n v="0"/>
    <x v="0"/>
    <x v="0"/>
    <n v="5"/>
    <n v="64"/>
    <n v="1"/>
    <n v="0.75875414461701096"/>
    <n v="0.75060550837585605"/>
    <n v="0.74563955012400895"/>
    <n v="0.24195728448900999"/>
    <n v="0.249692833900828"/>
    <n v="0.247113582610657"/>
    <n v="0.231694445161858"/>
    <n v="0.234973826181539"/>
    <n v="0.21403397188485301"/>
    <n v="6.6018108449531904E-2"/>
    <n v="6.7988934418304503E-2"/>
    <n v="6.7247661843592793E-2"/>
    <x v="0"/>
    <x v="0"/>
    <n v="8.1486362411549162E-3"/>
    <n v="-7.7355494118180046E-3"/>
    <n v="0"/>
    <n v="-1.9708259687725993E-3"/>
  </r>
  <r>
    <x v="0"/>
    <n v="0"/>
    <x v="0"/>
    <x v="0"/>
    <n v="5"/>
    <n v="64"/>
    <n v="2"/>
    <n v="0.77218503174122999"/>
    <n v="0.77535649604690704"/>
    <n v="0.75632920797070302"/>
    <n v="0.23923070590196299"/>
    <n v="0.23425233176515001"/>
    <n v="0.24214938493112101"/>
    <n v="0.25175078690553798"/>
    <n v="0.25014457994135197"/>
    <n v="0.218623449400868"/>
    <n v="6.6008438204650702E-2"/>
    <n v="6.4429059591581905E-2"/>
    <n v="6.6621814035938504E-2"/>
    <x v="1"/>
    <x v="0"/>
    <n v="0"/>
    <n v="0"/>
    <n v="1.6062069641860077E-3"/>
    <n v="0"/>
  </r>
  <r>
    <x v="0"/>
    <n v="0"/>
    <x v="0"/>
    <x v="0"/>
    <n v="5"/>
    <n v="64"/>
    <n v="3"/>
    <n v="0.76129356410674898"/>
    <n v="0.74720838269110101"/>
    <n v="0.74160937226136903"/>
    <n v="0.24426057400981499"/>
    <n v="0.247562949398142"/>
    <n v="0.245867362158988"/>
    <n v="0.23820525865588599"/>
    <n v="0.220202615518231"/>
    <n v="0.20328667301685799"/>
    <n v="6.7431900707100603E-2"/>
    <n v="6.8022550239053306E-2"/>
    <n v="6.7345018800299694E-2"/>
    <x v="2"/>
    <x v="0"/>
    <n v="1.4085181415647963E-2"/>
    <n v="-3.3023753883270057E-3"/>
    <n v="1.8002643137654983E-2"/>
    <n v="-5.9064953195270276E-4"/>
  </r>
  <r>
    <x v="0"/>
    <n v="0"/>
    <x v="0"/>
    <x v="0"/>
    <n v="5"/>
    <n v="32"/>
    <n v="1"/>
    <n v="0.74560242293599699"/>
    <n v="0.739685990925119"/>
    <n v="0.73545597950089203"/>
    <n v="0.24993875194856"/>
    <n v="0.25706079025391798"/>
    <n v="0.25441536094089301"/>
    <n v="0.222019744800592"/>
    <n v="0.224868639764677"/>
    <n v="0.20537430703433901"/>
    <n v="6.8321955003344897E-2"/>
    <n v="7.0456627505433106E-2"/>
    <n v="6.94364954808082E-2"/>
    <x v="0"/>
    <x v="0"/>
    <n v="5.9164320108779922E-3"/>
    <n v="-7.1220383053579861E-3"/>
    <n v="0"/>
    <n v="-2.1346725020882085E-3"/>
  </r>
  <r>
    <x v="0"/>
    <n v="0"/>
    <x v="0"/>
    <x v="0"/>
    <n v="5"/>
    <n v="32"/>
    <n v="2"/>
    <n v="0.77260420267698104"/>
    <n v="0.77392679374266904"/>
    <n v="0.75464988188506099"/>
    <n v="0.23942563338530001"/>
    <n v="0.235081110697686"/>
    <n v="0.24350721337528999"/>
    <n v="0.25070117982617302"/>
    <n v="0.24956086739734001"/>
    <n v="0.21559749976516501"/>
    <n v="6.6077846987429703E-2"/>
    <n v="6.4497942949715795E-2"/>
    <n v="6.6879400495599303E-2"/>
    <x v="1"/>
    <x v="0"/>
    <n v="0"/>
    <n v="0"/>
    <n v="1.1403124288330013E-3"/>
    <n v="0"/>
  </r>
  <r>
    <x v="0"/>
    <n v="0"/>
    <x v="0"/>
    <x v="0"/>
    <n v="5"/>
    <n v="32"/>
    <n v="3"/>
    <n v="0.77298761312097897"/>
    <n v="0.75060435348916998"/>
    <n v="0.74711304755153796"/>
    <n v="0.24028868825495101"/>
    <n v="0.24684390155201899"/>
    <n v="0.24412059172999701"/>
    <n v="0.25572796125877401"/>
    <n v="0.223964244468042"/>
    <n v="0.20942147041914999"/>
    <n v="6.6480055693503098E-2"/>
    <n v="6.7875376180102795E-2"/>
    <n v="6.6956165597042899E-2"/>
    <x v="2"/>
    <x v="0"/>
    <n v="2.2383259631808983E-2"/>
    <n v="-6.5552132970679855E-3"/>
    <n v="3.1763716790732005E-2"/>
    <n v="-1.3953204865996965E-3"/>
  </r>
  <r>
    <x v="0"/>
    <n v="0"/>
    <x v="0"/>
    <x v="0"/>
    <n v="5"/>
    <n v="16"/>
    <n v="1"/>
    <n v="0.72328443132487696"/>
    <n v="0.71857807376860905"/>
    <n v="0.71600720322749201"/>
    <n v="0.26106396161566398"/>
    <n v="0.26831054938599402"/>
    <n v="0.26374350064785901"/>
    <n v="0.19986503974967501"/>
    <n v="0.202303368459998"/>
    <n v="0.189565306383566"/>
    <n v="6.9807636026380002E-2"/>
    <n v="7.1964878947629402E-2"/>
    <n v="7.0281793226712394E-2"/>
    <x v="0"/>
    <x v="0"/>
    <n v="4.706357556267915E-3"/>
    <n v="-7.2465877703300485E-3"/>
    <n v="0"/>
    <n v="-2.1572429212493999E-3"/>
  </r>
  <r>
    <x v="0"/>
    <n v="0"/>
    <x v="0"/>
    <x v="0"/>
    <n v="5"/>
    <n v="16"/>
    <n v="2"/>
    <n v="0.76671867363329604"/>
    <n v="0.76594538086700403"/>
    <n v="0.746656191688989"/>
    <n v="0.24221886474229501"/>
    <n v="0.23849671988410101"/>
    <n v="0.24771334240444101"/>
    <n v="0.242748092464144"/>
    <n v="0.23933462279412099"/>
    <n v="0.20505875066127799"/>
    <n v="6.6687701758712706E-2"/>
    <n v="6.5274973572675907E-2"/>
    <n v="6.7813504743659506E-2"/>
    <x v="1"/>
    <x v="0"/>
    <n v="7.7329276629201082E-4"/>
    <n v="0"/>
    <n v="3.4134696700230116E-3"/>
    <n v="0"/>
  </r>
  <r>
    <x v="0"/>
    <n v="0"/>
    <x v="0"/>
    <x v="0"/>
    <n v="5"/>
    <n v="16"/>
    <n v="3"/>
    <n v="0.77814888419323103"/>
    <n v="0.74903919855491097"/>
    <n v="0.74613288744879402"/>
    <n v="0.23848170292819201"/>
    <n v="0.24801073581619401"/>
    <n v="0.24428245924400999"/>
    <n v="0.263217890313384"/>
    <n v="0.21784586411114301"/>
    <n v="0.210059182972445"/>
    <n v="6.6012861016894006E-2"/>
    <n v="6.8155784641812406E-2"/>
    <n v="6.6954429226140394E-2"/>
    <x v="2"/>
    <x v="0"/>
    <n v="2.910968563832006E-2"/>
    <n v="-9.5290328880019981E-3"/>
    <n v="4.5372026202240984E-2"/>
    <n v="-2.1429236249183997E-3"/>
  </r>
  <r>
    <x v="0"/>
    <n v="0"/>
    <x v="0"/>
    <x v="0"/>
    <n v="3"/>
    <n v="1024"/>
    <n v="1"/>
    <n v="0.76477330879050298"/>
    <n v="0.75809644214313898"/>
    <n v="0.75887130822957805"/>
    <n v="0.23830074992559899"/>
    <n v="0.24499026943539801"/>
    <n v="0.24071495533249801"/>
    <n v="0.23698457415416699"/>
    <n v="0.24222639404759699"/>
    <n v="0.226053666638284"/>
    <n v="6.5479434912825804E-2"/>
    <n v="6.7262648155064997E-2"/>
    <n v="6.6207870292712898E-2"/>
    <x v="0"/>
    <x v="0"/>
    <n v="6.6768666473639993E-3"/>
    <n v="-6.6895195097990134E-3"/>
    <n v="0"/>
    <n v="-1.7832132422391928E-3"/>
  </r>
  <r>
    <x v="0"/>
    <n v="0"/>
    <x v="0"/>
    <x v="0"/>
    <n v="3"/>
    <n v="1024"/>
    <n v="2"/>
    <n v="0.67919036362719698"/>
    <n v="0.68379398348205001"/>
    <n v="0.67903243468778995"/>
    <n v="0.26439908563565201"/>
    <n v="0.25842075627150102"/>
    <n v="0.26335334354810203"/>
    <n v="0.15484345286455101"/>
    <n v="0.15735820244420501"/>
    <n v="0.14894282275624601"/>
    <n v="7.1406652856664504E-2"/>
    <n v="6.9518955238871E-2"/>
    <n v="7.0661111666384099E-2"/>
    <x v="1"/>
    <x v="0"/>
    <n v="0"/>
    <n v="0"/>
    <n v="0"/>
    <n v="0"/>
  </r>
  <r>
    <x v="0"/>
    <n v="0"/>
    <x v="0"/>
    <x v="0"/>
    <n v="3"/>
    <n v="1024"/>
    <n v="3"/>
    <n v="0.59137265505104197"/>
    <n v="0.61249618091475799"/>
    <n v="0.58993093029279697"/>
    <n v="0.31897848270864099"/>
    <n v="0.31223125276220398"/>
    <n v="0.317508303577822"/>
    <n v="0.10935168250136"/>
    <n v="0.112734552178133"/>
    <n v="0.105062905294303"/>
    <n v="8.7368365089247793E-2"/>
    <n v="8.5540590969816505E-2"/>
    <n v="8.6378144947589205E-2"/>
    <x v="2"/>
    <x v="0"/>
    <n v="0"/>
    <n v="0"/>
    <n v="0"/>
    <n v="0"/>
  </r>
  <r>
    <x v="0"/>
    <n v="0"/>
    <x v="0"/>
    <x v="0"/>
    <n v="3"/>
    <n v="512"/>
    <n v="1"/>
    <n v="0.76920002922070196"/>
    <n v="0.76254984147097904"/>
    <n v="0.76080954101915399"/>
    <n v="0.236925230075063"/>
    <n v="0.24383338097827101"/>
    <n v="0.23979156568324"/>
    <n v="0.24276986414375801"/>
    <n v="0.24642363754392199"/>
    <n v="0.22892264991044001"/>
    <n v="6.5137262110117403E-2"/>
    <n v="6.7019159387763094E-2"/>
    <n v="6.5925238154283305E-2"/>
    <x v="0"/>
    <x v="0"/>
    <n v="6.6501877497229245E-3"/>
    <n v="-6.9081509032080102E-3"/>
    <n v="0"/>
    <n v="-1.8818972776456916E-3"/>
  </r>
  <r>
    <x v="0"/>
    <n v="0"/>
    <x v="0"/>
    <x v="0"/>
    <n v="3"/>
    <n v="512"/>
    <n v="2"/>
    <n v="0.71647795088391597"/>
    <n v="0.720215789111884"/>
    <n v="0.71159846815084504"/>
    <n v="0.25554185369573501"/>
    <n v="0.249469739070971"/>
    <n v="0.254715859614425"/>
    <n v="0.18377306614508301"/>
    <n v="0.18994309015274199"/>
    <n v="0.17292034268603301"/>
    <n v="6.9587045480024798E-2"/>
    <n v="6.7668415183172195E-2"/>
    <n v="6.9145512102258694E-2"/>
    <x v="1"/>
    <x v="0"/>
    <n v="0"/>
    <n v="0"/>
    <n v="0"/>
    <n v="0"/>
  </r>
  <r>
    <x v="0"/>
    <n v="0"/>
    <x v="0"/>
    <x v="0"/>
    <n v="3"/>
    <n v="512"/>
    <n v="3"/>
    <n v="0.63420646579252904"/>
    <n v="0.65448099301576401"/>
    <n v="0.632025201989728"/>
    <n v="0.28131697114423299"/>
    <n v="0.27573521096753201"/>
    <n v="0.27821482358056299"/>
    <n v="0.12919098119459399"/>
    <n v="0.133909530522936"/>
    <n v="0.12262893790408801"/>
    <n v="7.56503015139951E-2"/>
    <n v="7.4511709281405797E-2"/>
    <n v="7.4365822170043894E-2"/>
    <x v="2"/>
    <x v="0"/>
    <n v="0"/>
    <n v="0"/>
    <n v="0"/>
    <n v="0"/>
  </r>
  <r>
    <x v="0"/>
    <n v="0"/>
    <x v="0"/>
    <x v="0"/>
    <n v="3"/>
    <n v="256"/>
    <n v="1"/>
    <n v="0.76818497406776198"/>
    <n v="0.761559450307423"/>
    <n v="0.75891231885294297"/>
    <n v="0.23762622688559101"/>
    <n v="0.244713273976538"/>
    <n v="0.24092750244461"/>
    <n v="0.24251412321392801"/>
    <n v="0.245393022130659"/>
    <n v="0.22650634697758501"/>
    <n v="6.5216810577758896E-2"/>
    <n v="6.7197972507756998E-2"/>
    <n v="6.61215852363366E-2"/>
    <x v="0"/>
    <x v="0"/>
    <n v="6.6255237603389805E-3"/>
    <n v="-7.0870470909469852E-3"/>
    <n v="0"/>
    <n v="-1.9811619299981015E-3"/>
  </r>
  <r>
    <x v="0"/>
    <n v="0"/>
    <x v="0"/>
    <x v="0"/>
    <n v="3"/>
    <n v="256"/>
    <n v="2"/>
    <n v="0.74145458919183904"/>
    <n v="0.74484753344035104"/>
    <n v="0.73237332696355395"/>
    <n v="0.24870347554076699"/>
    <n v="0.24284716182698901"/>
    <n v="0.24874945516712699"/>
    <n v="0.20958867988591201"/>
    <n v="0.21449229688688701"/>
    <n v="0.19463207384882"/>
    <n v="6.8085071175050693E-2"/>
    <n v="6.6305197777246694E-2"/>
    <n v="6.7925183216156704E-2"/>
    <x v="1"/>
    <x v="0"/>
    <n v="0"/>
    <n v="0"/>
    <n v="0"/>
    <n v="0"/>
  </r>
  <r>
    <x v="0"/>
    <n v="0"/>
    <x v="0"/>
    <x v="0"/>
    <n v="3"/>
    <n v="256"/>
    <n v="3"/>
    <n v="0.68316157178057002"/>
    <n v="0.69771689054099595"/>
    <n v="0.67811478321294305"/>
    <n v="0.26590815498478998"/>
    <n v="0.26144818438390899"/>
    <n v="0.26258056259754098"/>
    <n v="0.15898063940496401"/>
    <n v="0.16352214782271601"/>
    <n v="0.14832127644040799"/>
    <n v="7.1955800744399195E-2"/>
    <n v="7.1086035968430106E-2"/>
    <n v="7.0706899435476298E-2"/>
    <x v="2"/>
    <x v="0"/>
    <n v="0"/>
    <n v="0"/>
    <n v="0"/>
    <n v="0"/>
  </r>
  <r>
    <x v="0"/>
    <n v="0"/>
    <x v="0"/>
    <x v="0"/>
    <n v="3"/>
    <n v="128"/>
    <n v="1"/>
    <n v="0.76822367534000202"/>
    <n v="0.76093786523905005"/>
    <n v="0.75755813069732003"/>
    <n v="0.237984624416263"/>
    <n v="0.245300776490949"/>
    <n v="0.242092577487768"/>
    <n v="0.24115795831297299"/>
    <n v="0.24303521142238599"/>
    <n v="0.22370367183974599"/>
    <n v="6.5413773703517905E-2"/>
    <n v="6.73891596095679E-2"/>
    <n v="6.6478172217718901E-2"/>
    <x v="0"/>
    <x v="0"/>
    <n v="7.2858101009519727E-3"/>
    <n v="-7.3161520746859998E-3"/>
    <n v="0"/>
    <n v="-1.9753859060499951E-3"/>
  </r>
  <r>
    <x v="0"/>
    <n v="0"/>
    <x v="0"/>
    <x v="0"/>
    <n v="3"/>
    <n v="128"/>
    <n v="2"/>
    <n v="0.75759670197664297"/>
    <n v="0.76112268098689195"/>
    <n v="0.74519473066226505"/>
    <n v="0.24377771226946801"/>
    <n v="0.23821812038864701"/>
    <n v="0.24508104822089499"/>
    <n v="0.23085078315930099"/>
    <n v="0.231284881294053"/>
    <n v="0.207920462166023"/>
    <n v="6.6970823620904396E-2"/>
    <n v="6.5365351947508199E-2"/>
    <n v="6.7192529226690695E-2"/>
    <x v="1"/>
    <x v="0"/>
    <n v="0"/>
    <n v="0"/>
    <n v="0"/>
    <n v="0"/>
  </r>
  <r>
    <x v="0"/>
    <n v="0"/>
    <x v="0"/>
    <x v="0"/>
    <n v="3"/>
    <n v="128"/>
    <n v="3"/>
    <n v="0.72201605199141405"/>
    <n v="0.72775851857013396"/>
    <n v="0.71306421016548505"/>
    <n v="0.25621255443852797"/>
    <n v="0.25366923156177801"/>
    <n v="0.25393823918944802"/>
    <n v="0.19065902530525999"/>
    <n v="0.194206504878502"/>
    <n v="0.17524879068608601"/>
    <n v="7.0051214324116401E-2"/>
    <n v="6.9455919224969007E-2"/>
    <n v="6.9025907116697302E-2"/>
    <x v="2"/>
    <x v="0"/>
    <n v="0"/>
    <n v="0"/>
    <n v="0"/>
    <n v="0"/>
  </r>
  <r>
    <x v="0"/>
    <n v="0"/>
    <x v="0"/>
    <x v="0"/>
    <n v="3"/>
    <n v="64"/>
    <n v="1"/>
    <n v="0.74905382261247"/>
    <n v="0.74137218677677896"/>
    <n v="0.73195040878781303"/>
    <n v="0.244661663484283"/>
    <n v="0.25278728867239397"/>
    <n v="0.25088803468882398"/>
    <n v="0.21817375460823599"/>
    <n v="0.21800347193846401"/>
    <n v="0.19599681634734301"/>
    <n v="6.6527178409367504E-2"/>
    <n v="6.8698250391749205E-2"/>
    <n v="6.7719146236062594E-2"/>
    <x v="0"/>
    <x v="0"/>
    <n v="7.6816358356910364E-3"/>
    <n v="-8.1256251881109687E-3"/>
    <n v="1.702826697719817E-4"/>
    <n v="-2.1710719823817004E-3"/>
  </r>
  <r>
    <x v="0"/>
    <n v="0"/>
    <x v="0"/>
    <x v="0"/>
    <n v="3"/>
    <n v="64"/>
    <n v="2"/>
    <n v="0.76667661762061701"/>
    <n v="0.769665961809754"/>
    <n v="0.75157355776464096"/>
    <n v="0.24074831788661699"/>
    <n v="0.23559529728136699"/>
    <n v="0.24299575295102699"/>
    <n v="0.24601259347627299"/>
    <n v="0.24318001518370899"/>
    <n v="0.214408260446671"/>
    <n v="6.6258960758741894E-2"/>
    <n v="6.4793411672637496E-2"/>
    <n v="6.6737658297098101E-2"/>
    <x v="1"/>
    <x v="0"/>
    <n v="0"/>
    <n v="0"/>
    <n v="2.8325782925640031E-3"/>
    <n v="0"/>
  </r>
  <r>
    <x v="0"/>
    <n v="0"/>
    <x v="0"/>
    <x v="0"/>
    <n v="3"/>
    <n v="64"/>
    <n v="3"/>
    <n v="0.74887179238333001"/>
    <n v="0.74424423653135896"/>
    <n v="0.73511303514287796"/>
    <n v="0.24874591722662501"/>
    <n v="0.24903822339312501"/>
    <n v="0.24844749955790299"/>
    <n v="0.21888158461933899"/>
    <n v="0.21351419125668999"/>
    <n v="0.19536255833185001"/>
    <n v="6.85633364787651E-2"/>
    <n v="6.8481829363987903E-2"/>
    <n v="6.8040190657448804E-2"/>
    <x v="2"/>
    <x v="0"/>
    <n v="4.6275558519710547E-3"/>
    <n v="-2.9230616650000041E-4"/>
    <n v="5.3673933626489922E-3"/>
    <n v="0"/>
  </r>
  <r>
    <x v="0"/>
    <n v="0"/>
    <x v="0"/>
    <x v="0"/>
    <n v="3"/>
    <n v="32"/>
    <n v="1"/>
    <n v="0.72426223118826305"/>
    <n v="0.71842393196179599"/>
    <n v="0.70822095481541303"/>
    <n v="0.25645655883264601"/>
    <n v="0.264477751492318"/>
    <n v="0.26220895831875102"/>
    <n v="0.18944045613143301"/>
    <n v="0.191828875893929"/>
    <n v="0.17284329941103499"/>
    <n v="6.8549287541887396E-2"/>
    <n v="7.0615549384368606E-2"/>
    <n v="6.9505614169371496E-2"/>
    <x v="0"/>
    <x v="0"/>
    <n v="5.8382992264670586E-3"/>
    <n v="-8.021192659671994E-3"/>
    <n v="0"/>
    <n v="-2.0662618424812096E-3"/>
  </r>
  <r>
    <x v="0"/>
    <n v="0"/>
    <x v="0"/>
    <x v="0"/>
    <n v="3"/>
    <n v="32"/>
    <n v="2"/>
    <n v="0.77022181764425901"/>
    <n v="0.77180033367934797"/>
    <n v="0.75275216337242501"/>
    <n v="0.23946472823374601"/>
    <n v="0.234813981363626"/>
    <n v="0.242536897237215"/>
    <n v="0.252846664610477"/>
    <n v="0.24803439121575799"/>
    <n v="0.21611066790856201"/>
    <n v="6.5940749515875599E-2"/>
    <n v="6.4584365984997505E-2"/>
    <n v="6.6628645894456995E-2"/>
    <x v="1"/>
    <x v="0"/>
    <n v="0"/>
    <n v="0"/>
    <n v="4.8122733947190133E-3"/>
    <n v="0"/>
  </r>
  <r>
    <x v="0"/>
    <n v="0"/>
    <x v="0"/>
    <x v="0"/>
    <n v="3"/>
    <n v="32"/>
    <n v="3"/>
    <n v="0.76619419679509104"/>
    <n v="0.75300836714675401"/>
    <n v="0.74768986414067695"/>
    <n v="0.243285868397769"/>
    <n v="0.24650919745962299"/>
    <n v="0.24516396457176901"/>
    <n v="0.242252121115349"/>
    <n v="0.226678574070551"/>
    <n v="0.20712637497449701"/>
    <n v="6.7367436330415795E-2"/>
    <n v="6.7964211920694101E-2"/>
    <n v="6.7452788148541401E-2"/>
    <x v="2"/>
    <x v="0"/>
    <n v="1.3185829648337033E-2"/>
    <n v="-3.2233290618539912E-3"/>
    <n v="1.5573547044797992E-2"/>
    <n v="-5.9677559027830618E-4"/>
  </r>
  <r>
    <x v="0"/>
    <n v="0"/>
    <x v="0"/>
    <x v="0"/>
    <n v="3"/>
    <n v="16"/>
    <n v="1"/>
    <n v="0.69888349276596196"/>
    <n v="0.69765151498005595"/>
    <n v="0.68638406976149002"/>
    <n v="0.27312361552393799"/>
    <n v="0.280084573326841"/>
    <n v="0.27670367527245698"/>
    <n v="0.16650593956510701"/>
    <n v="0.173536845185399"/>
    <n v="0.15537109959412199"/>
    <n v="7.1435191376030105E-2"/>
    <n v="7.3101009925715998E-2"/>
    <n v="7.1952537387193899E-2"/>
    <x v="0"/>
    <x v="0"/>
    <n v="1.2319777859060022E-3"/>
    <n v="-6.9609578029030117E-3"/>
    <n v="0"/>
    <n v="-1.6658185496858935E-3"/>
  </r>
  <r>
    <x v="0"/>
    <n v="0"/>
    <x v="0"/>
    <x v="0"/>
    <n v="3"/>
    <n v="16"/>
    <n v="2"/>
    <n v="0.76669935689302005"/>
    <n v="0.76500919369182596"/>
    <n v="0.74650893190902501"/>
    <n v="0.24083873972175299"/>
    <n v="0.23752026381249899"/>
    <n v="0.24606976930699501"/>
    <n v="0.24934309534075599"/>
    <n v="0.238182558087393"/>
    <n v="0.21197439888511499"/>
    <n v="6.6140471624553998E-2"/>
    <n v="6.5070287848823599E-2"/>
    <n v="6.6954264734592595E-2"/>
    <x v="1"/>
    <x v="0"/>
    <n v="1.6901632011940837E-3"/>
    <n v="0"/>
    <n v="1.1160537253362995E-2"/>
    <n v="0"/>
  </r>
  <r>
    <x v="0"/>
    <n v="0"/>
    <x v="0"/>
    <x v="0"/>
    <n v="3"/>
    <n v="16"/>
    <n v="3"/>
    <n v="0.774859412121363"/>
    <n v="0.75706865777244103"/>
    <n v="0.75097167568104095"/>
    <n v="0.24022882940113799"/>
    <n v="0.24577470185762099"/>
    <n v="0.24412875569238801"/>
    <n v="0.25510140328214398"/>
    <n v="0.22861732907322299"/>
    <n v="0.20993772346739101"/>
    <n v="6.6620633993740505E-2"/>
    <n v="6.7855468169547295E-2"/>
    <n v="6.7179853845329901E-2"/>
    <x v="2"/>
    <x v="0"/>
    <n v="1.7790754348921967E-2"/>
    <n v="-5.5458724564829975E-3"/>
    <n v="2.6484074208920988E-2"/>
    <n v="-1.2348341758067899E-3"/>
  </r>
  <r>
    <x v="0"/>
    <n v="0"/>
    <x v="0"/>
    <x v="0"/>
    <n v="1"/>
    <n v="1024"/>
    <n v="1"/>
    <n v="0.73543575521842497"/>
    <n v="0.73085395810208198"/>
    <n v="0.72748844055708595"/>
    <n v="0.24821415451349699"/>
    <n v="0.254980545004523"/>
    <n v="0.25064946143156203"/>
    <n v="0.204373333446254"/>
    <n v="0.210024894118783"/>
    <n v="0.19669964894748601"/>
    <n v="6.7345960811006994E-2"/>
    <n v="6.9131484562263201E-2"/>
    <n v="6.7939227542650499E-2"/>
    <x v="0"/>
    <x v="0"/>
    <n v="4.5817971163429894E-3"/>
    <n v="-6.7663904910260086E-3"/>
    <n v="0"/>
    <n v="-1.7855237512562072E-3"/>
  </r>
  <r>
    <x v="0"/>
    <n v="0"/>
    <x v="0"/>
    <x v="0"/>
    <n v="1"/>
    <n v="1024"/>
    <n v="2"/>
    <n v="0.59282228425102501"/>
    <n v="0.59995028099882397"/>
    <n v="0.59842171143349498"/>
    <n v="0.29312796777104699"/>
    <n v="0.28749300183478799"/>
    <n v="0.291553878441556"/>
    <n v="0.11020049455098101"/>
    <n v="0.10739030913337"/>
    <n v="0.108277637887304"/>
    <n v="7.8680122466423405E-2"/>
    <n v="7.6982095911127299E-2"/>
    <n v="7.7569249937946103E-2"/>
    <x v="1"/>
    <x v="0"/>
    <n v="0"/>
    <n v="0"/>
    <n v="2.810185417611008E-3"/>
    <n v="0"/>
  </r>
  <r>
    <x v="0"/>
    <n v="0"/>
    <x v="0"/>
    <x v="0"/>
    <n v="1"/>
    <n v="1024"/>
    <n v="3"/>
    <n v="0.55852302832638001"/>
    <n v="0.57643865611080403"/>
    <n v="0.55608298912225695"/>
    <n v="0.472338696895025"/>
    <n v="0.463531577802273"/>
    <n v="0.47435896357462298"/>
    <n v="9.6717054007092601E-2"/>
    <n v="9.9857372611099907E-2"/>
    <n v="9.3490497459073604E-2"/>
    <n v="0.14817487617957001"/>
    <n v="0.14492102313774699"/>
    <n v="0.14858486842433799"/>
    <x v="2"/>
    <x v="0"/>
    <n v="0"/>
    <n v="0"/>
    <n v="0"/>
    <n v="0"/>
  </r>
  <r>
    <x v="0"/>
    <n v="0"/>
    <x v="0"/>
    <x v="0"/>
    <n v="1"/>
    <n v="512"/>
    <n v="1"/>
    <n v="0.75825276543003395"/>
    <n v="0.75325393798472096"/>
    <n v="0.75165610637944702"/>
    <n v="0.240606387857976"/>
    <n v="0.246654247497573"/>
    <n v="0.24293093800396401"/>
    <n v="0.22791679178044399"/>
    <n v="0.235112088206341"/>
    <n v="0.217430227999381"/>
    <n v="6.5994959802876299E-2"/>
    <n v="6.7645196626142795E-2"/>
    <n v="6.6695942046148995E-2"/>
    <x v="0"/>
    <x v="0"/>
    <n v="4.9988274453129922E-3"/>
    <n v="-6.047859639597003E-3"/>
    <n v="0"/>
    <n v="-1.650236823266496E-3"/>
  </r>
  <r>
    <x v="0"/>
    <n v="0"/>
    <x v="0"/>
    <x v="0"/>
    <n v="1"/>
    <n v="512"/>
    <n v="2"/>
    <n v="0.64764218424665398"/>
    <n v="0.65310456251818505"/>
    <n v="0.65055356586129198"/>
    <n v="0.27121916191159701"/>
    <n v="0.26537639105434102"/>
    <n v="0.27004540399431798"/>
    <n v="0.135765792772433"/>
    <n v="0.13588730657518899"/>
    <n v="0.13187946025587099"/>
    <n v="7.2773847718092297E-2"/>
    <n v="7.0973505800544998E-2"/>
    <n v="7.1879698233033501E-2"/>
    <x v="1"/>
    <x v="0"/>
    <n v="0"/>
    <n v="0"/>
    <n v="0"/>
    <n v="0"/>
  </r>
  <r>
    <x v="0"/>
    <n v="0"/>
    <x v="0"/>
    <x v="0"/>
    <n v="1"/>
    <n v="512"/>
    <n v="3"/>
    <n v="0.577071793314619"/>
    <n v="0.597384328618214"/>
    <n v="0.57550449736393505"/>
    <n v="0.35559202647679999"/>
    <n v="0.34818214940643699"/>
    <n v="0.355215353852399"/>
    <n v="0.10361614282682"/>
    <n v="0.10675422147538199"/>
    <n v="9.9935291412901403E-2"/>
    <n v="0.10055470166198401"/>
    <n v="9.8231787893317296E-2"/>
    <n v="9.9915286643669193E-2"/>
    <x v="2"/>
    <x v="0"/>
    <n v="0"/>
    <n v="0"/>
    <n v="0"/>
    <n v="0"/>
  </r>
  <r>
    <x v="0"/>
    <n v="0"/>
    <x v="0"/>
    <x v="0"/>
    <n v="1"/>
    <n v="256"/>
    <n v="1"/>
    <n v="0.76407672836097895"/>
    <n v="0.75841777998404802"/>
    <n v="0.75448345072443301"/>
    <n v="0.23884667502928"/>
    <n v="0.24487460414637899"/>
    <n v="0.24180016829505499"/>
    <n v="0.23560690437494999"/>
    <n v="0.24451050404980801"/>
    <n v="0.22568066358915001"/>
    <n v="6.5590927051502795E-2"/>
    <n v="6.7176202329409601E-2"/>
    <n v="6.6318566920053598E-2"/>
    <x v="0"/>
    <x v="0"/>
    <n v="5.6589483769309279E-3"/>
    <n v="-6.0279291170989846E-3"/>
    <n v="0"/>
    <n v="-1.5852752779068058E-3"/>
  </r>
  <r>
    <x v="0"/>
    <n v="0"/>
    <x v="0"/>
    <x v="0"/>
    <n v="1"/>
    <n v="256"/>
    <n v="2"/>
    <n v="0.69722613782662601"/>
    <n v="0.70172585461558701"/>
    <n v="0.69547496475164805"/>
    <n v="0.26064280719403599"/>
    <n v="0.25440019789026003"/>
    <n v="0.260084996306228"/>
    <n v="0.167363237420556"/>
    <n v="0.172382065794635"/>
    <n v="0.16002943565834499"/>
    <n v="7.0697428340423599E-2"/>
    <n v="6.87259877854699E-2"/>
    <n v="7.0054194834442904E-2"/>
    <x v="1"/>
    <x v="0"/>
    <n v="0"/>
    <n v="0"/>
    <n v="0"/>
    <n v="0"/>
  </r>
  <r>
    <x v="0"/>
    <n v="0"/>
    <x v="0"/>
    <x v="0"/>
    <n v="1"/>
    <n v="256"/>
    <n v="3"/>
    <n v="0.60935719369291796"/>
    <n v="0.63104051982440201"/>
    <n v="0.60800172480382597"/>
    <n v="0.297680357875372"/>
    <n v="0.29139419303953501"/>
    <n v="0.29532601996323798"/>
    <n v="0.117197800977331"/>
    <n v="0.122329498414044"/>
    <n v="0.11221101523231999"/>
    <n v="8.0435533602758402E-2"/>
    <n v="7.89497502551776E-2"/>
    <n v="7.9235040099965195E-2"/>
    <x v="2"/>
    <x v="0"/>
    <n v="0"/>
    <n v="0"/>
    <n v="0"/>
    <n v="0"/>
  </r>
  <r>
    <x v="0"/>
    <n v="0"/>
    <x v="0"/>
    <x v="0"/>
    <n v="1"/>
    <n v="128"/>
    <n v="1"/>
    <n v="0.76364830067956702"/>
    <n v="0.75780575756184598"/>
    <n v="0.75561825376021197"/>
    <n v="0.238722943608525"/>
    <n v="0.245113975097557"/>
    <n v="0.24174934293751499"/>
    <n v="0.23903967966319201"/>
    <n v="0.246988550977706"/>
    <n v="0.22815930175440099"/>
    <n v="6.5408969459947897E-2"/>
    <n v="6.7097641884161396E-2"/>
    <n v="6.6225697573853395E-2"/>
    <x v="0"/>
    <x v="0"/>
    <n v="5.842543117721033E-3"/>
    <n v="-6.3910314890320008E-3"/>
    <n v="0"/>
    <n v="-1.6886724242134998E-3"/>
  </r>
  <r>
    <x v="0"/>
    <n v="0"/>
    <x v="0"/>
    <x v="0"/>
    <n v="1"/>
    <n v="128"/>
    <n v="2"/>
    <n v="0.72988150246956196"/>
    <n v="0.73483576949233398"/>
    <n v="0.72432773754441904"/>
    <n v="0.25283451289140901"/>
    <n v="0.24619908419273601"/>
    <n v="0.25217112287825699"/>
    <n v="0.195796312704102"/>
    <n v="0.20359660527870799"/>
    <n v="0.18447489871894701"/>
    <n v="6.9164633657364402E-2"/>
    <n v="6.7106305918293904E-2"/>
    <n v="6.8780937410991505E-2"/>
    <x v="1"/>
    <x v="0"/>
    <n v="0"/>
    <n v="0"/>
    <n v="0"/>
    <n v="0"/>
  </r>
  <r>
    <x v="0"/>
    <n v="0"/>
    <x v="0"/>
    <x v="0"/>
    <n v="1"/>
    <n v="128"/>
    <n v="3"/>
    <n v="0.65647076757330003"/>
    <n v="0.67598529049168299"/>
    <n v="0.65382352713076097"/>
    <n v="0.27353516436067199"/>
    <n v="0.26810913365494699"/>
    <n v="0.270197683516959"/>
    <n v="0.14192458449859899"/>
    <n v="0.14636744511757099"/>
    <n v="0.13395384862442899"/>
    <n v="7.36810345616698E-2"/>
    <n v="7.2620222876360496E-2"/>
    <n v="7.2374240960449795E-2"/>
    <x v="2"/>
    <x v="0"/>
    <n v="0"/>
    <n v="0"/>
    <n v="0"/>
    <n v="0"/>
  </r>
  <r>
    <x v="0"/>
    <n v="0"/>
    <x v="0"/>
    <x v="0"/>
    <n v="1"/>
    <n v="64"/>
    <n v="1"/>
    <n v="0.75324417030746105"/>
    <n v="0.74728393538114102"/>
    <n v="0.74459334492508999"/>
    <n v="0.24347731831734101"/>
    <n v="0.24960730616801999"/>
    <n v="0.24637619031933999"/>
    <n v="0.230456441704085"/>
    <n v="0.23705027834215101"/>
    <n v="0.22087660285090799"/>
    <n v="6.6557397807718299E-2"/>
    <n v="6.8298449742951295E-2"/>
    <n v="6.7290687085596698E-2"/>
    <x v="0"/>
    <x v="0"/>
    <n v="5.9602349263200294E-3"/>
    <n v="-6.1299878506789751E-3"/>
    <n v="0"/>
    <n v="-1.7410519352329956E-3"/>
  </r>
  <r>
    <x v="0"/>
    <n v="0"/>
    <x v="0"/>
    <x v="0"/>
    <n v="1"/>
    <n v="64"/>
    <n v="2"/>
    <n v="0.74947916977100404"/>
    <n v="0.75500123432824595"/>
    <n v="0.741378229935583"/>
    <n v="0.24704508316758"/>
    <n v="0.240484909638086"/>
    <n v="0.24670146350313199"/>
    <n v="0.219823541706132"/>
    <n v="0.22498626678706499"/>
    <n v="0.20576099661358699"/>
    <n v="6.7863834107722898E-2"/>
    <n v="6.5918302480412999E-2"/>
    <n v="6.7600499255990307E-2"/>
    <x v="1"/>
    <x v="0"/>
    <n v="0"/>
    <n v="0"/>
    <n v="0"/>
    <n v="0"/>
  </r>
  <r>
    <x v="0"/>
    <n v="0"/>
    <x v="0"/>
    <x v="0"/>
    <n v="1"/>
    <n v="64"/>
    <n v="3"/>
    <n v="0.70249981864371902"/>
    <n v="0.71506676029008898"/>
    <n v="0.69671744393999702"/>
    <n v="0.261505598054597"/>
    <n v="0.25718602215867697"/>
    <n v="0.25835261135632098"/>
    <n v="0.174196865317367"/>
    <n v="0.180992928771149"/>
    <n v="0.161525968419616"/>
    <n v="7.1107207113705703E-2"/>
    <n v="7.0201276952446504E-2"/>
    <n v="6.9943842950696999E-2"/>
    <x v="2"/>
    <x v="0"/>
    <n v="0"/>
    <n v="0"/>
    <n v="0"/>
    <n v="0"/>
  </r>
  <r>
    <x v="0"/>
    <n v="0"/>
    <x v="0"/>
    <x v="0"/>
    <n v="1"/>
    <n v="32"/>
    <n v="1"/>
    <n v="0.72939037964567699"/>
    <n v="0.72494045586678801"/>
    <n v="0.71603726320785599"/>
    <n v="0.25388239089481701"/>
    <n v="0.26020409504553899"/>
    <n v="0.25696691323451698"/>
    <n v="0.20256395343630701"/>
    <n v="0.20669132891675199"/>
    <n v="0.190633703362317"/>
    <n v="6.8107376712848999E-2"/>
    <n v="6.9925734458502101E-2"/>
    <n v="6.9021888349936306E-2"/>
    <x v="0"/>
    <x v="0"/>
    <n v="4.4499237788889756E-3"/>
    <n v="-6.321704150721974E-3"/>
    <n v="0"/>
    <n v="-1.8183577456531014E-3"/>
  </r>
  <r>
    <x v="0"/>
    <n v="0"/>
    <x v="0"/>
    <x v="0"/>
    <n v="1"/>
    <n v="32"/>
    <n v="2"/>
    <n v="0.75917393050605098"/>
    <n v="0.76558182688362597"/>
    <n v="0.74996030779682599"/>
    <n v="0.243802538243616"/>
    <n v="0.23778013118517699"/>
    <n v="0.24438795611082301"/>
    <n v="0.23578927339747599"/>
    <n v="0.23948969060977601"/>
    <n v="0.21558279333876701"/>
    <n v="6.69803734082597E-2"/>
    <n v="6.5160731541108893E-2"/>
    <n v="6.6932393218376199E-2"/>
    <x v="1"/>
    <x v="0"/>
    <n v="0"/>
    <n v="0"/>
    <n v="0"/>
    <n v="0"/>
  </r>
  <r>
    <x v="0"/>
    <n v="0"/>
    <x v="0"/>
    <x v="0"/>
    <n v="1"/>
    <n v="32"/>
    <n v="3"/>
    <n v="0.73399512445697201"/>
    <n v="0.73759299807571699"/>
    <n v="0.72398702674531601"/>
    <n v="0.25333893519108303"/>
    <n v="0.25118628400590298"/>
    <n v="0.25187593069345698"/>
    <n v="0.20475292567933301"/>
    <n v="0.207259653578617"/>
    <n v="0.18567196700786001"/>
    <n v="6.9509084984772096E-2"/>
    <n v="6.8932331352891896E-2"/>
    <n v="6.8771684629759203E-2"/>
    <x v="2"/>
    <x v="0"/>
    <n v="0"/>
    <n v="0"/>
    <n v="0"/>
    <n v="0"/>
  </r>
  <r>
    <x v="0"/>
    <n v="0"/>
    <x v="0"/>
    <x v="0"/>
    <n v="1"/>
    <n v="16"/>
    <n v="1"/>
    <n v="0.72356216716520605"/>
    <n v="0.72072932156692104"/>
    <n v="0.70838788232246597"/>
    <n v="0.27175503504230802"/>
    <n v="0.27832122119375702"/>
    <n v="0.276481207098207"/>
    <n v="0.194048642232859"/>
    <n v="0.20051227721369699"/>
    <n v="0.18328511659682301"/>
    <n v="7.0954679865759498E-2"/>
    <n v="7.2453614599210195E-2"/>
    <n v="7.1989498632848495E-2"/>
    <x v="0"/>
    <x v="0"/>
    <n v="2.8328455982850054E-3"/>
    <n v="-6.5661861514489939E-3"/>
    <n v="0"/>
    <n v="-1.4989347334506964E-3"/>
  </r>
  <r>
    <x v="0"/>
    <n v="0"/>
    <x v="0"/>
    <x v="0"/>
    <n v="1"/>
    <n v="16"/>
    <n v="2"/>
    <n v="0.76099743389251095"/>
    <n v="0.76375259997950695"/>
    <n v="0.75045165973591199"/>
    <n v="0.24397251297254"/>
    <n v="0.23805702581725099"/>
    <n v="0.24462108395506199"/>
    <n v="0.23985520849338601"/>
    <n v="0.24284061197863599"/>
    <n v="0.21699801560700899"/>
    <n v="6.6839816273358901E-2"/>
    <n v="6.5099149414306598E-2"/>
    <n v="6.6882623242447301E-2"/>
    <x v="1"/>
    <x v="0"/>
    <n v="0"/>
    <n v="0"/>
    <n v="0"/>
    <n v="0"/>
  </r>
  <r>
    <x v="0"/>
    <n v="0"/>
    <x v="0"/>
    <x v="0"/>
    <n v="1"/>
    <n v="16"/>
    <n v="3"/>
    <n v="0.75372215384600305"/>
    <n v="0.74761608679105696"/>
    <n v="0.73823167279602797"/>
    <n v="0.24741978740405601"/>
    <n v="0.248350026653164"/>
    <n v="0.24854359104035301"/>
    <n v="0.232628469361218"/>
    <n v="0.22474904527692699"/>
    <n v="0.20019228499756"/>
    <n v="6.8224116650688602E-2"/>
    <n v="6.8263629554249097E-2"/>
    <n v="6.8248477936536905E-2"/>
    <x v="2"/>
    <x v="0"/>
    <n v="6.106067054946096E-3"/>
    <n v="-9.3023924910798361E-4"/>
    <n v="7.8794240842910146E-3"/>
    <n v="-3.9512903560495749E-5"/>
  </r>
  <r>
    <x v="0"/>
    <n v="1"/>
    <x v="0"/>
    <x v="0"/>
    <n v="10"/>
    <n v="1024"/>
    <n v="1"/>
    <n v="0.772020013988578"/>
    <n v="0.76570431251612003"/>
    <n v="0.76368859845729298"/>
    <n v="0.236007293952434"/>
    <n v="0.242528151458203"/>
    <n v="0.23895615416435301"/>
    <n v="0.24691984531417999"/>
    <n v="0.251827218860536"/>
    <n v="0.23380398973653099"/>
    <n v="6.4960075920503402E-2"/>
    <n v="6.6764822051019898E-2"/>
    <n v="6.5774219917103902E-2"/>
    <x v="0"/>
    <x v="1"/>
    <n v="6.3157014724579685E-3"/>
    <n v="-6.520857505769001E-3"/>
    <n v="0"/>
    <n v="-1.8047461305164963E-3"/>
  </r>
  <r>
    <x v="0"/>
    <n v="1"/>
    <x v="0"/>
    <x v="0"/>
    <n v="10"/>
    <n v="1024"/>
    <n v="2"/>
    <n v="0.76672229018651805"/>
    <n v="0.78183894588799996"/>
    <n v="0.76223545123318803"/>
    <n v="0.240225522237033"/>
    <n v="0.23181578540174"/>
    <n v="0.23923968236436099"/>
    <n v="0.24916905670698899"/>
    <n v="0.25921111840627897"/>
    <n v="0.23325545474540599"/>
    <n v="6.6091896404134695E-2"/>
    <n v="6.3935704363693599E-2"/>
    <n v="6.5795959317268393E-2"/>
    <x v="1"/>
    <x v="1"/>
    <n v="0"/>
    <n v="0"/>
    <n v="0"/>
    <n v="0"/>
  </r>
  <r>
    <x v="0"/>
    <n v="1"/>
    <x v="0"/>
    <x v="0"/>
    <n v="10"/>
    <n v="1024"/>
    <n v="3"/>
    <n v="0.76893907923946003"/>
    <n v="0.76748236520639102"/>
    <n v="0.76199183820347405"/>
    <n v="0.24184838909703901"/>
    <n v="0.24103240042858901"/>
    <n v="0.23929398612661701"/>
    <n v="0.24841403193860001"/>
    <n v="0.25260048950708902"/>
    <n v="0.23315323183243"/>
    <n v="6.6829606102503505E-2"/>
    <n v="6.6445012045377602E-2"/>
    <n v="6.5803483114609096E-2"/>
    <x v="2"/>
    <x v="1"/>
    <n v="1.4567140330690176E-3"/>
    <n v="0"/>
    <n v="0"/>
    <n v="0"/>
  </r>
  <r>
    <x v="0"/>
    <n v="1"/>
    <x v="0"/>
    <x v="0"/>
    <n v="10"/>
    <n v="512"/>
    <n v="1"/>
    <n v="0.77441999313403098"/>
    <n v="0.76793472982534705"/>
    <n v="0.76493839875541103"/>
    <n v="0.235432694729626"/>
    <n v="0.24170349579207101"/>
    <n v="0.23870419688951"/>
    <n v="0.24925443041206999"/>
    <n v="0.25502153883989498"/>
    <n v="0.23463960402869799"/>
    <n v="6.48678624655597E-2"/>
    <n v="6.6632094879615994E-2"/>
    <n v="6.5776063408748697E-2"/>
    <x v="0"/>
    <x v="1"/>
    <n v="6.4852633086839306E-3"/>
    <n v="-6.2708010624450139E-3"/>
    <n v="0"/>
    <n v="-1.7642324140562937E-3"/>
  </r>
  <r>
    <x v="0"/>
    <n v="1"/>
    <x v="0"/>
    <x v="0"/>
    <n v="10"/>
    <n v="512"/>
    <n v="2"/>
    <n v="0.769106824972979"/>
    <n v="0.78255641269192"/>
    <n v="0.76270232708919095"/>
    <n v="0.239720459842653"/>
    <n v="0.23139779267357199"/>
    <n v="0.23941208797815899"/>
    <n v="0.25022902523291801"/>
    <n v="0.26227278229598"/>
    <n v="0.23069697530227301"/>
    <n v="6.6053386646501996E-2"/>
    <n v="6.3781103849062798E-2"/>
    <n v="6.5918232730422605E-2"/>
    <x v="1"/>
    <x v="1"/>
    <n v="0"/>
    <n v="0"/>
    <n v="0"/>
    <n v="0"/>
  </r>
  <r>
    <x v="0"/>
    <n v="1"/>
    <x v="0"/>
    <x v="0"/>
    <n v="10"/>
    <n v="512"/>
    <n v="3"/>
    <n v="0.77059269928236795"/>
    <n v="0.765437479564543"/>
    <n v="0.76276551819342298"/>
    <n v="0.241510156638993"/>
    <n v="0.24187871061296001"/>
    <n v="0.239371455269827"/>
    <n v="0.24903409231635301"/>
    <n v="0.24905113165376"/>
    <n v="0.23080792780478801"/>
    <n v="6.6826108097095993E-2"/>
    <n v="6.6655026400653197E-2"/>
    <n v="6.5918583819620194E-2"/>
    <x v="2"/>
    <x v="1"/>
    <n v="5.1552197178249548E-3"/>
    <n v="-3.6855397396701184E-4"/>
    <n v="0"/>
    <n v="0"/>
  </r>
  <r>
    <x v="0"/>
    <n v="1"/>
    <x v="0"/>
    <x v="0"/>
    <n v="10"/>
    <n v="256"/>
    <n v="1"/>
    <n v="0.77471623636750397"/>
    <n v="0.76782115412781404"/>
    <n v="0.76393646145327099"/>
    <n v="0.23512277452390201"/>
    <n v="0.241600759063339"/>
    <n v="0.23900740682039101"/>
    <n v="0.25114070685017198"/>
    <n v="0.25698898857188102"/>
    <n v="0.231406191146137"/>
    <n v="6.4739123914636196E-2"/>
    <n v="6.6533504817337705E-2"/>
    <n v="6.5833418175365296E-2"/>
    <x v="0"/>
    <x v="1"/>
    <n v="6.8950822396899314E-3"/>
    <n v="-6.4779845394369873E-3"/>
    <n v="0"/>
    <n v="-1.794380902701509E-3"/>
  </r>
  <r>
    <x v="0"/>
    <n v="1"/>
    <x v="0"/>
    <x v="0"/>
    <n v="10"/>
    <n v="256"/>
    <n v="2"/>
    <n v="0.76779992991647505"/>
    <n v="0.78146665865398102"/>
    <n v="0.76123385516921505"/>
    <n v="0.23996523613419801"/>
    <n v="0.231408184765416"/>
    <n v="0.24001456962119799"/>
    <n v="0.24932593342478299"/>
    <n v="0.26274162495013598"/>
    <n v="0.22702444158055299"/>
    <n v="6.6056680564561904E-2"/>
    <n v="6.37065783939917E-2"/>
    <n v="6.6043044350500499E-2"/>
    <x v="1"/>
    <x v="1"/>
    <n v="0"/>
    <n v="0"/>
    <n v="0"/>
    <n v="0"/>
  </r>
  <r>
    <x v="0"/>
    <n v="1"/>
    <x v="0"/>
    <x v="0"/>
    <n v="10"/>
    <n v="256"/>
    <n v="3"/>
    <n v="0.77043006068573205"/>
    <n v="0.76181403868934305"/>
    <n v="0.76124644995974899"/>
    <n v="0.24156706259458199"/>
    <n v="0.24278480858158799"/>
    <n v="0.23992875731103999"/>
    <n v="0.24825573585967101"/>
    <n v="0.24896490496683599"/>
    <n v="0.22695354559636"/>
    <n v="6.6838857338646501E-2"/>
    <n v="6.6680082504026197E-2"/>
    <n v="6.6052384451949095E-2"/>
    <x v="2"/>
    <x v="1"/>
    <n v="8.6160219963890006E-3"/>
    <n v="-1.217745987005997E-3"/>
    <n v="0"/>
    <n v="0"/>
  </r>
  <r>
    <x v="0"/>
    <n v="1"/>
    <x v="0"/>
    <x v="0"/>
    <n v="10"/>
    <n v="128"/>
    <n v="1"/>
    <n v="0.77337368440860499"/>
    <n v="0.76635108871497604"/>
    <n v="0.76299982472766803"/>
    <n v="0.23562495415312301"/>
    <n v="0.242176456223022"/>
    <n v="0.23977667914519701"/>
    <n v="0.250412294517881"/>
    <n v="0.25656305146937602"/>
    <n v="0.23136217983052701"/>
    <n v="6.4812910406039703E-2"/>
    <n v="6.6599865476147393E-2"/>
    <n v="6.5976419036869099E-2"/>
    <x v="0"/>
    <x v="1"/>
    <n v="7.0225956936289524E-3"/>
    <n v="-6.5515020698989901E-3"/>
    <n v="0"/>
    <n v="-1.7869550701076903E-3"/>
  </r>
  <r>
    <x v="0"/>
    <n v="1"/>
    <x v="0"/>
    <x v="0"/>
    <n v="10"/>
    <n v="128"/>
    <n v="2"/>
    <n v="0.76675461410104295"/>
    <n v="0.779016333340395"/>
    <n v="0.76116269150053195"/>
    <n v="0.24023976799221"/>
    <n v="0.232576858862971"/>
    <n v="0.240881516963833"/>
    <n v="0.24991319050932501"/>
    <n v="0.26360396036644601"/>
    <n v="0.22525252044302599"/>
    <n v="6.6037217302551798E-2"/>
    <n v="6.3709606416330694E-2"/>
    <n v="6.6180603220016995E-2"/>
    <x v="1"/>
    <x v="1"/>
    <n v="0"/>
    <n v="0"/>
    <n v="0"/>
    <n v="0"/>
  </r>
  <r>
    <x v="0"/>
    <n v="1"/>
    <x v="0"/>
    <x v="0"/>
    <n v="10"/>
    <n v="128"/>
    <n v="3"/>
    <n v="0.76970408414343205"/>
    <n v="0.75999662312462801"/>
    <n v="0.76133300036760598"/>
    <n v="0.24216375784688099"/>
    <n v="0.24323202669093499"/>
    <n v="0.24037973713568001"/>
    <n v="0.24677808691184"/>
    <n v="0.250757766813894"/>
    <n v="0.224930110621435"/>
    <n v="6.7007872152842096E-2"/>
    <n v="6.6601970660981002E-2"/>
    <n v="6.6200739226567995E-2"/>
    <x v="2"/>
    <x v="1"/>
    <n v="9.7074610188040422E-3"/>
    <n v="-1.0682688440540045E-3"/>
    <n v="0"/>
    <n v="0"/>
  </r>
  <r>
    <x v="0"/>
    <n v="1"/>
    <x v="0"/>
    <x v="0"/>
    <n v="10"/>
    <n v="64"/>
    <n v="1"/>
    <n v="0.76653341738680503"/>
    <n v="0.75914384591292905"/>
    <n v="0.75708284797374303"/>
    <n v="0.238027942126807"/>
    <n v="0.24491295430115301"/>
    <n v="0.24166177986774401"/>
    <n v="0.24017800220357899"/>
    <n v="0.24510799094427099"/>
    <n v="0.22039026068277801"/>
    <n v="6.5281617414530702E-2"/>
    <n v="6.7130808336422307E-2"/>
    <n v="6.6422373836528797E-2"/>
    <x v="0"/>
    <x v="1"/>
    <n v="7.3895714738759777E-3"/>
    <n v="-6.8850121743460058E-3"/>
    <n v="0"/>
    <n v="-1.8491909218916053E-3"/>
  </r>
  <r>
    <x v="0"/>
    <n v="1"/>
    <x v="0"/>
    <x v="0"/>
    <n v="10"/>
    <n v="64"/>
    <n v="2"/>
    <n v="0.75634773385843801"/>
    <n v="0.77044434519859295"/>
    <n v="0.75370018504415104"/>
    <n v="0.24383894457281499"/>
    <n v="0.23498076337861901"/>
    <n v="0.24316789651219101"/>
    <n v="0.23947224700217901"/>
    <n v="0.25494872341448399"/>
    <n v="0.21431779107018101"/>
    <n v="6.6636564263792705E-2"/>
    <n v="6.4270630317332295E-2"/>
    <n v="6.6701785048440806E-2"/>
    <x v="1"/>
    <x v="1"/>
    <n v="0"/>
    <n v="0"/>
    <n v="0"/>
    <n v="0"/>
  </r>
  <r>
    <x v="0"/>
    <n v="1"/>
    <x v="0"/>
    <x v="0"/>
    <n v="10"/>
    <n v="64"/>
    <n v="3"/>
    <n v="0.764737556630949"/>
    <n v="0.74907085676152296"/>
    <n v="0.75454881334427304"/>
    <n v="0.24378886325163901"/>
    <n v="0.24683633046692099"/>
    <n v="0.242849058101547"/>
    <n v="0.23994797776611901"/>
    <n v="0.23801103586323399"/>
    <n v="0.21395966558968901"/>
    <n v="6.7379287679551397E-2"/>
    <n v="6.7221467507831506E-2"/>
    <n v="6.6716020109552895E-2"/>
    <x v="2"/>
    <x v="1"/>
    <n v="1.5666699869426037E-2"/>
    <n v="-3.0474672152819848E-3"/>
    <n v="1.9369419028850143E-3"/>
    <n v="0"/>
  </r>
  <r>
    <x v="0"/>
    <n v="1"/>
    <x v="0"/>
    <x v="0"/>
    <n v="10"/>
    <n v="32"/>
    <n v="1"/>
    <n v="0.75082394789825702"/>
    <n v="0.74340138343029505"/>
    <n v="0.73851359756542001"/>
    <n v="0.244054073395189"/>
    <n v="0.25127846138350401"/>
    <n v="0.24833926332806899"/>
    <n v="0.226878161162166"/>
    <n v="0.22815433822867001"/>
    <n v="0.207659862128621"/>
    <n v="6.6400731690831702E-2"/>
    <n v="6.8388269611461494E-2"/>
    <n v="6.7810037317569197E-2"/>
    <x v="0"/>
    <x v="1"/>
    <n v="7.4225644679619673E-3"/>
    <n v="-7.2243879883150119E-3"/>
    <n v="0"/>
    <n v="-1.9875379206297922E-3"/>
  </r>
  <r>
    <x v="0"/>
    <n v="1"/>
    <x v="0"/>
    <x v="0"/>
    <n v="10"/>
    <n v="32"/>
    <n v="2"/>
    <n v="0.73839168680760803"/>
    <n v="0.75651818267106896"/>
    <n v="0.73514802756583897"/>
    <n v="0.250778907070344"/>
    <n v="0.24225614179188301"/>
    <n v="0.25020434504622302"/>
    <n v="0.22662350414112301"/>
    <n v="0.229282761035045"/>
    <n v="0.20136217999035999"/>
    <n v="6.7869936995910193E-2"/>
    <n v="6.5862355739376696E-2"/>
    <n v="6.8174621428482601E-2"/>
    <x v="1"/>
    <x v="1"/>
    <n v="0"/>
    <n v="0"/>
    <n v="0"/>
    <n v="0"/>
  </r>
  <r>
    <x v="0"/>
    <n v="1"/>
    <x v="0"/>
    <x v="0"/>
    <n v="10"/>
    <n v="32"/>
    <n v="3"/>
    <n v="0.74466478619809995"/>
    <n v="0.73535481311942796"/>
    <n v="0.73466654051195002"/>
    <n v="0.25190018889454402"/>
    <n v="0.25403603846029998"/>
    <n v="0.25015398268969802"/>
    <n v="0.21717000439759199"/>
    <n v="0.230250644650634"/>
    <n v="0.200488364058337"/>
    <n v="6.9125508841619401E-2"/>
    <n v="6.8134963297596801E-2"/>
    <n v="6.82331175093739E-2"/>
    <x v="2"/>
    <x v="1"/>
    <n v="9.3099730786719848E-3"/>
    <n v="-2.1358495657559651E-3"/>
    <n v="0"/>
    <n v="0"/>
  </r>
  <r>
    <x v="0"/>
    <n v="1"/>
    <x v="0"/>
    <x v="0"/>
    <n v="10"/>
    <n v="16"/>
    <n v="1"/>
    <n v="0.719773842164526"/>
    <n v="0.71348571771098801"/>
    <n v="0.70645393052080696"/>
    <n v="0.25937477934887798"/>
    <n v="0.26739271423244299"/>
    <n v="0.26393372567053502"/>
    <n v="0.20473162508671999"/>
    <n v="0.200189327256764"/>
    <n v="0.18245426736433201"/>
    <n v="6.7738179695865999E-2"/>
    <n v="7.0158159442003806E-2"/>
    <n v="6.9194999864488294E-2"/>
    <x v="0"/>
    <x v="1"/>
    <n v="6.288124453537991E-3"/>
    <n v="-8.0179348835650033E-3"/>
    <n v="4.5422978299559935E-3"/>
    <n v="-2.419979746137807E-3"/>
  </r>
  <r>
    <x v="0"/>
    <n v="1"/>
    <x v="0"/>
    <x v="0"/>
    <n v="10"/>
    <n v="16"/>
    <n v="2"/>
    <n v="0.69003701208506096"/>
    <n v="0.70251586792731002"/>
    <n v="0.69289340495198604"/>
    <n v="0.27997485597931099"/>
    <n v="0.27196609088988299"/>
    <n v="0.275950955541581"/>
    <n v="0.19708540699264299"/>
    <n v="0.190048353613574"/>
    <n v="0.17417909787215"/>
    <n v="7.0442059030600995E-2"/>
    <n v="6.9090647118630805E-2"/>
    <n v="7.0690602317041801E-2"/>
    <x v="1"/>
    <x v="1"/>
    <n v="0"/>
    <n v="0"/>
    <n v="7.037053379068986E-3"/>
    <n v="0"/>
  </r>
  <r>
    <x v="0"/>
    <n v="1"/>
    <x v="0"/>
    <x v="0"/>
    <n v="10"/>
    <n v="16"/>
    <n v="3"/>
    <n v="0.70396488329723295"/>
    <n v="0.68173586134442499"/>
    <n v="0.693274319811512"/>
    <n v="0.274458363600315"/>
    <n v="0.281744500725299"/>
    <n v="0.27442650686890302"/>
    <n v="0.192711727922596"/>
    <n v="0.193133464611871"/>
    <n v="0.17403843054981499"/>
    <n v="7.1226033473301406E-2"/>
    <n v="7.1102242317803502E-2"/>
    <n v="7.0595017495240997E-2"/>
    <x v="2"/>
    <x v="1"/>
    <n v="2.2229021952807959E-2"/>
    <n v="-7.2861371249839935E-3"/>
    <n v="0"/>
    <n v="0"/>
  </r>
  <r>
    <x v="0"/>
    <n v="1"/>
    <x v="0"/>
    <x v="0"/>
    <n v="5"/>
    <n v="1024"/>
    <n v="1"/>
    <n v="0.76691211867184605"/>
    <n v="0.76047275318284402"/>
    <n v="0.76033379297080395"/>
    <n v="0.23762865002882699"/>
    <n v="0.24422507193201901"/>
    <n v="0.240113255846017"/>
    <n v="0.23928857261113701"/>
    <n v="0.244514946937644"/>
    <n v="0.227336913906553"/>
    <n v="6.5318687059593997E-2"/>
    <n v="6.7108402631117198E-2"/>
    <n v="6.6034305826769099E-2"/>
    <x v="0"/>
    <x v="1"/>
    <n v="6.4393654890020358E-3"/>
    <n v="-6.5964219031920124E-3"/>
    <n v="0"/>
    <n v="-1.789715571523201E-3"/>
  </r>
  <r>
    <x v="0"/>
    <n v="1"/>
    <x v="0"/>
    <x v="0"/>
    <n v="5"/>
    <n v="1024"/>
    <n v="2"/>
    <n v="0.76089167687372805"/>
    <n v="0.77793851186273699"/>
    <n v="0.75883944899342404"/>
    <n v="0.24191867990047999"/>
    <n v="0.233178086567704"/>
    <n v="0.240301469376379"/>
    <n v="0.24254580891189001"/>
    <n v="0.252945173499455"/>
    <n v="0.22785168358271199"/>
    <n v="6.6402152646043905E-2"/>
    <n v="6.4279889021735107E-2"/>
    <n v="6.6007905121341706E-2"/>
    <x v="1"/>
    <x v="1"/>
    <n v="0"/>
    <n v="0"/>
    <n v="0"/>
    <n v="0"/>
  </r>
  <r>
    <x v="0"/>
    <n v="1"/>
    <x v="0"/>
    <x v="0"/>
    <n v="5"/>
    <n v="1024"/>
    <n v="3"/>
    <n v="0.76520755123437401"/>
    <n v="0.764102977278452"/>
    <n v="0.75851133298485596"/>
    <n v="0.24306977701725599"/>
    <n v="0.24180947107680201"/>
    <n v="0.24037708522662399"/>
    <n v="0.242858918037649"/>
    <n v="0.250937667816723"/>
    <n v="0.227802415093139"/>
    <n v="6.7125409578779105E-2"/>
    <n v="6.6569517209942503E-2"/>
    <n v="6.6017080872214098E-2"/>
    <x v="2"/>
    <x v="1"/>
    <n v="1.1045739559220058E-3"/>
    <n v="0"/>
    <n v="0"/>
    <n v="0"/>
  </r>
  <r>
    <x v="0"/>
    <n v="1"/>
    <x v="0"/>
    <x v="0"/>
    <n v="5"/>
    <n v="512"/>
    <n v="1"/>
    <n v="0.77139877923267297"/>
    <n v="0.76459423538808702"/>
    <n v="0.76258841558465695"/>
    <n v="0.236256887064137"/>
    <n v="0.24290188184788999"/>
    <n v="0.23914291586247599"/>
    <n v="0.245106396444115"/>
    <n v="0.25069130384041"/>
    <n v="0.23255149300418701"/>
    <n v="6.5032129846977704E-2"/>
    <n v="6.6819383710810906E-2"/>
    <n v="6.5760896871087895E-2"/>
    <x v="0"/>
    <x v="1"/>
    <n v="6.804543844585953E-3"/>
    <n v="-6.6449947837529943E-3"/>
    <n v="0"/>
    <n v="-1.787253863833202E-3"/>
  </r>
  <r>
    <x v="0"/>
    <n v="1"/>
    <x v="0"/>
    <x v="0"/>
    <n v="5"/>
    <n v="512"/>
    <n v="2"/>
    <n v="0.76531791117074699"/>
    <n v="0.78143656784979099"/>
    <n v="0.76098152505541194"/>
    <n v="0.24056467332755899"/>
    <n v="0.23170904740266701"/>
    <n v="0.239468891991551"/>
    <n v="0.24829041608695401"/>
    <n v="0.26166500198279302"/>
    <n v="0.23201643599479799"/>
    <n v="6.6141371674136598E-2"/>
    <n v="6.3864904871008599E-2"/>
    <n v="6.5788365009488495E-2"/>
    <x v="1"/>
    <x v="1"/>
    <n v="0"/>
    <n v="0"/>
    <n v="0"/>
    <n v="0"/>
  </r>
  <r>
    <x v="0"/>
    <n v="1"/>
    <x v="0"/>
    <x v="0"/>
    <n v="5"/>
    <n v="512"/>
    <n v="3"/>
    <n v="0.76949984388655301"/>
    <n v="0.77014734968884502"/>
    <n v="0.76051871303576302"/>
    <n v="0.24192966030259999"/>
    <n v="0.24021349189119701"/>
    <n v="0.23956758954881099"/>
    <n v="0.246450299131832"/>
    <n v="0.25717345214627202"/>
    <n v="0.23179298116291899"/>
    <n v="6.6920575809966104E-2"/>
    <n v="6.6249922012445395E-2"/>
    <n v="6.5800978283336406E-2"/>
    <x v="2"/>
    <x v="1"/>
    <n v="0"/>
    <n v="0"/>
    <n v="0"/>
    <n v="0"/>
  </r>
  <r>
    <x v="0"/>
    <n v="1"/>
    <x v="0"/>
    <x v="0"/>
    <n v="5"/>
    <n v="256"/>
    <n v="1"/>
    <n v="0.77297196296068704"/>
    <n v="0.76650045050543403"/>
    <n v="0.76309819438477"/>
    <n v="0.235745728125731"/>
    <n v="0.24225543676347"/>
    <n v="0.23933787413215499"/>
    <n v="0.248441579245612"/>
    <n v="0.25310294670773298"/>
    <n v="0.23267950427029499"/>
    <n v="6.4924847413479106E-2"/>
    <n v="6.6749713452698603E-2"/>
    <n v="6.5887937368090996E-2"/>
    <x v="0"/>
    <x v="1"/>
    <n v="6.4715124552530146E-3"/>
    <n v="-6.5097086377390034E-3"/>
    <n v="0"/>
    <n v="-1.8248660392194971E-3"/>
  </r>
  <r>
    <x v="0"/>
    <n v="1"/>
    <x v="0"/>
    <x v="0"/>
    <n v="5"/>
    <n v="256"/>
    <n v="2"/>
    <n v="0.76716930702990804"/>
    <n v="0.78206968528736898"/>
    <n v="0.76097668567776799"/>
    <n v="0.239943795319393"/>
    <n v="0.23124403489836301"/>
    <n v="0.23998059582673001"/>
    <n v="0.25155650357244003"/>
    <n v="0.26510616611040999"/>
    <n v="0.22841328242040601"/>
    <n v="6.5992239417142398E-2"/>
    <n v="6.3709259652144398E-2"/>
    <n v="6.6014743419917907E-2"/>
    <x v="1"/>
    <x v="1"/>
    <n v="0"/>
    <n v="0"/>
    <n v="0"/>
    <n v="0"/>
  </r>
  <r>
    <x v="0"/>
    <n v="1"/>
    <x v="0"/>
    <x v="0"/>
    <n v="5"/>
    <n v="256"/>
    <n v="3"/>
    <n v="0.77085909695355703"/>
    <n v="0.76900899428075198"/>
    <n v="0.76110936528149797"/>
    <n v="0.24184147641559101"/>
    <n v="0.24059070570181099"/>
    <n v="0.23997537119307599"/>
    <n v="0.24584203487827599"/>
    <n v="0.25406306661304501"/>
    <n v="0.22806849509114499"/>
    <n v="6.6970900353626697E-2"/>
    <n v="6.6349216048289E-2"/>
    <n v="6.6029870737083995E-2"/>
    <x v="2"/>
    <x v="1"/>
    <n v="1.850102672805054E-3"/>
    <n v="0"/>
    <n v="0"/>
    <n v="0"/>
  </r>
  <r>
    <x v="0"/>
    <n v="1"/>
    <x v="0"/>
    <x v="0"/>
    <n v="5"/>
    <n v="128"/>
    <n v="1"/>
    <n v="0.77208264755826606"/>
    <n v="0.76534857632897102"/>
    <n v="0.76156228139429905"/>
    <n v="0.23641229421219301"/>
    <n v="0.24332058421998401"/>
    <n v="0.240451349070613"/>
    <n v="0.24830868666817499"/>
    <n v="0.25108228607730798"/>
    <n v="0.23107344944699301"/>
    <n v="6.5069213916427102E-2"/>
    <n v="6.7012543055274307E-2"/>
    <n v="6.6209731583301595E-2"/>
    <x v="0"/>
    <x v="1"/>
    <n v="6.7340712292950355E-3"/>
    <n v="-6.9082900077910014E-3"/>
    <n v="0"/>
    <n v="-1.9433291388472052E-3"/>
  </r>
  <r>
    <x v="0"/>
    <n v="1"/>
    <x v="0"/>
    <x v="0"/>
    <n v="5"/>
    <n v="128"/>
    <n v="2"/>
    <n v="0.76609852788589095"/>
    <n v="0.78119532260930502"/>
    <n v="0.75977620980563298"/>
    <n v="0.24106196938876301"/>
    <n v="0.23197126966595599"/>
    <n v="0.241280508406823"/>
    <n v="0.24965413071613299"/>
    <n v="0.26051121370945202"/>
    <n v="0.22614447057196399"/>
    <n v="6.6279935940008597E-2"/>
    <n v="6.4023629700772106E-2"/>
    <n v="6.6383949064337394E-2"/>
    <x v="1"/>
    <x v="1"/>
    <n v="0"/>
    <n v="0"/>
    <n v="0"/>
    <n v="0"/>
  </r>
  <r>
    <x v="0"/>
    <n v="1"/>
    <x v="0"/>
    <x v="0"/>
    <n v="5"/>
    <n v="128"/>
    <n v="3"/>
    <n v="0.76931646572880896"/>
    <n v="0.76702440998483001"/>
    <n v="0.76017164279809102"/>
    <n v="0.24294649656894601"/>
    <n v="0.24245913536271399"/>
    <n v="0.24114930761443101"/>
    <n v="0.24388592107815499"/>
    <n v="0.24508352506037701"/>
    <n v="0.22600145382199399"/>
    <n v="6.7263583747765601E-2"/>
    <n v="6.6993456630320802E-2"/>
    <n v="6.6407343264182503E-2"/>
    <x v="2"/>
    <x v="1"/>
    <n v="2.2920557439789491E-3"/>
    <n v="0"/>
    <n v="0"/>
    <n v="0"/>
  </r>
  <r>
    <x v="0"/>
    <n v="1"/>
    <x v="0"/>
    <x v="0"/>
    <n v="5"/>
    <n v="64"/>
    <n v="1"/>
    <n v="0.76644300247969399"/>
    <n v="0.75885521551034296"/>
    <n v="0.75488142749231801"/>
    <n v="0.23868610763128001"/>
    <n v="0.24609108715955699"/>
    <n v="0.24301398061916399"/>
    <n v="0.240413065835588"/>
    <n v="0.24408908865291401"/>
    <n v="0.22298846960822499"/>
    <n v="6.54170206844156E-2"/>
    <n v="6.7350657677226505E-2"/>
    <n v="6.6544927918048197E-2"/>
    <x v="0"/>
    <x v="1"/>
    <n v="7.5877869693510291E-3"/>
    <n v="-7.4049795282769837E-3"/>
    <n v="0"/>
    <n v="-1.9336369928109054E-3"/>
  </r>
  <r>
    <x v="0"/>
    <n v="1"/>
    <x v="0"/>
    <x v="0"/>
    <n v="5"/>
    <n v="64"/>
    <n v="2"/>
    <n v="0.75839435374398001"/>
    <n v="0.77445787914305197"/>
    <n v="0.75329293280244902"/>
    <n v="0.24430636185574101"/>
    <n v="0.23503370913270899"/>
    <n v="0.24417147236931599"/>
    <n v="0.23969587799299699"/>
    <n v="0.24542547149570401"/>
    <n v="0.21762126795879699"/>
    <n v="6.6762037936912599E-2"/>
    <n v="6.4717797058233495E-2"/>
    <n v="6.6814089904452506E-2"/>
    <x v="1"/>
    <x v="1"/>
    <n v="0"/>
    <n v="0"/>
    <n v="0"/>
    <n v="0"/>
  </r>
  <r>
    <x v="0"/>
    <n v="1"/>
    <x v="0"/>
    <x v="0"/>
    <n v="5"/>
    <n v="64"/>
    <n v="3"/>
    <n v="0.76184458698067703"/>
    <n v="0.761826768973483"/>
    <n v="0.752602701055201"/>
    <n v="0.24534187864628201"/>
    <n v="0.24485702477612101"/>
    <n v="0.24426697750363799"/>
    <n v="0.23867482889324501"/>
    <n v="0.235963572438809"/>
    <n v="0.21679741315408099"/>
    <n v="6.7488301821509195E-2"/>
    <n v="6.7364750438934098E-2"/>
    <n v="6.6855743300545695E-2"/>
    <x v="2"/>
    <x v="1"/>
    <n v="1.7818007194025931E-5"/>
    <n v="0"/>
    <n v="2.7112564544360118E-3"/>
    <n v="0"/>
  </r>
  <r>
    <x v="0"/>
    <n v="1"/>
    <x v="0"/>
    <x v="0"/>
    <n v="5"/>
    <n v="32"/>
    <n v="1"/>
    <n v="0.75748695709789904"/>
    <n v="0.75161185731954805"/>
    <n v="0.74759698531590102"/>
    <n v="0.243517908066119"/>
    <n v="0.25030115831008298"/>
    <n v="0.24728536406176899"/>
    <n v="0.233461948064068"/>
    <n v="0.23625422093189399"/>
    <n v="0.21678460064567501"/>
    <n v="6.6564313178509402E-2"/>
    <n v="6.8547767991636199E-2"/>
    <n v="6.7671456186821299E-2"/>
    <x v="0"/>
    <x v="1"/>
    <n v="5.8750997783509895E-3"/>
    <n v="-6.7832502439639786E-3"/>
    <n v="0"/>
    <n v="-1.9834548131267976E-3"/>
  </r>
  <r>
    <x v="0"/>
    <n v="1"/>
    <x v="0"/>
    <x v="0"/>
    <n v="5"/>
    <n v="32"/>
    <n v="2"/>
    <n v="0.753865994503087"/>
    <n v="0.76990824466417795"/>
    <n v="0.74659973228314702"/>
    <n v="0.24737852028388299"/>
    <n v="0.237963908747714"/>
    <n v="0.24812939912894599"/>
    <n v="0.234840048613953"/>
    <n v="0.23627918418951699"/>
    <n v="0.21384063398152101"/>
    <n v="6.7705782520193006E-2"/>
    <n v="6.5773227210788196E-2"/>
    <n v="6.78248435180374E-2"/>
    <x v="1"/>
    <x v="1"/>
    <n v="0"/>
    <n v="0"/>
    <n v="0"/>
    <n v="0"/>
  </r>
  <r>
    <x v="0"/>
    <n v="1"/>
    <x v="0"/>
    <x v="0"/>
    <n v="5"/>
    <n v="32"/>
    <n v="3"/>
    <n v="0.75675748204940396"/>
    <n v="0.75805759984562804"/>
    <n v="0.74671448137227303"/>
    <n v="0.24848136720303901"/>
    <n v="0.247677331211545"/>
    <n v="0.247297753035853"/>
    <n v="0.23629291184290099"/>
    <n v="0.22786281462319499"/>
    <n v="0.213117021124064"/>
    <n v="6.8427783036001194E-2"/>
    <n v="6.84704249949908E-2"/>
    <n v="6.7842339414794006E-2"/>
    <x v="2"/>
    <x v="1"/>
    <n v="0"/>
    <n v="0"/>
    <n v="8.4300972197060009E-3"/>
    <n v="-4.2641958989605988E-5"/>
  </r>
  <r>
    <x v="0"/>
    <n v="1"/>
    <x v="0"/>
    <x v="0"/>
    <n v="5"/>
    <n v="16"/>
    <n v="1"/>
    <n v="0.74106338105976899"/>
    <n v="0.73618400563457498"/>
    <n v="0.73422795640216998"/>
    <n v="0.25077721845647599"/>
    <n v="0.25770068916570599"/>
    <n v="0.252925520253654"/>
    <n v="0.21675695523876401"/>
    <n v="0.21912986697334899"/>
    <n v="0.20742041490495"/>
    <n v="6.7488679408280502E-2"/>
    <n v="6.9509715431478394E-2"/>
    <n v="6.8013260292138E-2"/>
    <x v="0"/>
    <x v="1"/>
    <n v="4.8793754251940102E-3"/>
    <n v="-6.9234707092299952E-3"/>
    <n v="0"/>
    <n v="-2.0210360231978919E-3"/>
  </r>
  <r>
    <x v="0"/>
    <n v="1"/>
    <x v="0"/>
    <x v="0"/>
    <n v="5"/>
    <n v="16"/>
    <n v="2"/>
    <n v="0.73796411087799596"/>
    <n v="0.75146448398810295"/>
    <n v="0.73296236608340704"/>
    <n v="0.25441069810167"/>
    <n v="0.245054448034075"/>
    <n v="0.25366652878562101"/>
    <n v="0.21915579994548301"/>
    <n v="0.220540533179967"/>
    <n v="0.20523803096746801"/>
    <n v="6.8712856717015394E-2"/>
    <n v="6.6817425464964206E-2"/>
    <n v="6.8205821807824196E-2"/>
    <x v="1"/>
    <x v="1"/>
    <n v="0"/>
    <n v="0"/>
    <n v="0"/>
    <n v="0"/>
  </r>
  <r>
    <x v="0"/>
    <n v="1"/>
    <x v="0"/>
    <x v="0"/>
    <n v="5"/>
    <n v="16"/>
    <n v="3"/>
    <n v="0.74450827450282597"/>
    <n v="0.74261945026612997"/>
    <n v="0.73421046019068903"/>
    <n v="0.25525155608994099"/>
    <n v="0.25398523252747501"/>
    <n v="0.25235318442251697"/>
    <n v="0.22433743942440901"/>
    <n v="0.21478198714208699"/>
    <n v="0.204652320233628"/>
    <n v="6.9045840282965107E-2"/>
    <n v="6.9289479861187095E-2"/>
    <n v="6.8150439487186895E-2"/>
    <x v="2"/>
    <x v="1"/>
    <n v="1.8888242366960073E-3"/>
    <n v="0"/>
    <n v="9.5554522823220189E-3"/>
    <n v="-2.4363957822198801E-4"/>
  </r>
  <r>
    <x v="0"/>
    <n v="1"/>
    <x v="0"/>
    <x v="0"/>
    <n v="3"/>
    <n v="1024"/>
    <n v="1"/>
    <n v="0.76069867230422905"/>
    <n v="0.75436012367242999"/>
    <n v="0.75619044812326697"/>
    <n v="0.23958551722400701"/>
    <n v="0.246216129292574"/>
    <n v="0.241614052729165"/>
    <n v="0.231299535330347"/>
    <n v="0.23659045645584401"/>
    <n v="0.22132136438727901"/>
    <n v="6.5767596359567596E-2"/>
    <n v="6.7532200000199993E-2"/>
    <n v="6.6426503171230097E-2"/>
    <x v="0"/>
    <x v="1"/>
    <n v="6.3385486317990569E-3"/>
    <n v="-6.6306120685669934E-3"/>
    <n v="0"/>
    <n v="-1.7646036406323978E-3"/>
  </r>
  <r>
    <x v="0"/>
    <n v="1"/>
    <x v="0"/>
    <x v="0"/>
    <n v="3"/>
    <n v="1024"/>
    <n v="2"/>
    <n v="0.75579908876517798"/>
    <n v="0.77129341603692803"/>
    <n v="0.754647989564316"/>
    <n v="0.243726368848179"/>
    <n v="0.23511957679110901"/>
    <n v="0.241781490877406"/>
    <n v="0.235034856691507"/>
    <n v="0.244904661561959"/>
    <n v="0.222600013334283"/>
    <n v="6.6823028966445402E-2"/>
    <n v="6.47169005459204E-2"/>
    <n v="6.6379245543911794E-2"/>
    <x v="1"/>
    <x v="1"/>
    <n v="0"/>
    <n v="0"/>
    <n v="0"/>
    <n v="0"/>
  </r>
  <r>
    <x v="0"/>
    <n v="1"/>
    <x v="0"/>
    <x v="0"/>
    <n v="3"/>
    <n v="1024"/>
    <n v="3"/>
    <n v="0.75913594515785998"/>
    <n v="0.75902510144026403"/>
    <n v="0.75425603099683403"/>
    <n v="0.24506766965979501"/>
    <n v="0.243419702275882"/>
    <n v="0.241904269525263"/>
    <n v="0.236198940292983"/>
    <n v="0.243044069954407"/>
    <n v="0.22240982467142001"/>
    <n v="6.7561341750676102E-2"/>
    <n v="6.69697254371249E-2"/>
    <n v="6.6403529243448597E-2"/>
    <x v="2"/>
    <x v="1"/>
    <n v="1.1084371759595424E-4"/>
    <n v="0"/>
    <n v="0"/>
    <n v="0"/>
  </r>
  <r>
    <x v="0"/>
    <n v="1"/>
    <x v="0"/>
    <x v="0"/>
    <n v="3"/>
    <n v="512"/>
    <n v="1"/>
    <n v="0.76740837963322395"/>
    <n v="0.76104623492642398"/>
    <n v="0.76035755555590001"/>
    <n v="0.23747420753170101"/>
    <n v="0.244199656049846"/>
    <n v="0.23999947299798999"/>
    <n v="0.23986125179119799"/>
    <n v="0.243981623739916"/>
    <n v="0.22742119675564801"/>
    <n v="6.5271373435862201E-2"/>
    <n v="6.71120184834893E-2"/>
    <n v="6.6000115386811706E-2"/>
    <x v="0"/>
    <x v="1"/>
    <n v="6.3621447067999659E-3"/>
    <n v="-6.7254485181449941E-3"/>
    <n v="0"/>
    <n v="-1.8406450476270986E-3"/>
  </r>
  <r>
    <x v="0"/>
    <n v="1"/>
    <x v="0"/>
    <x v="0"/>
    <n v="3"/>
    <n v="512"/>
    <n v="2"/>
    <n v="0.76195489695586105"/>
    <n v="0.77860924280555199"/>
    <n v="0.75891051959715194"/>
    <n v="0.24168325398829499"/>
    <n v="0.23288569734867301"/>
    <n v="0.24024663229559901"/>
    <n v="0.24314775458231899"/>
    <n v="0.25449759697857"/>
    <n v="0.22718918222811199"/>
    <n v="6.6365463165073899E-2"/>
    <n v="6.4209038317785502E-2"/>
    <n v="6.5997519046359795E-2"/>
    <x v="1"/>
    <x v="1"/>
    <n v="0"/>
    <n v="0"/>
    <n v="0"/>
    <n v="0"/>
  </r>
  <r>
    <x v="0"/>
    <n v="1"/>
    <x v="0"/>
    <x v="0"/>
    <n v="3"/>
    <n v="512"/>
    <n v="3"/>
    <n v="0.76523408071726895"/>
    <n v="0.76242274727571901"/>
    <n v="0.75840275720438999"/>
    <n v="0.242825043166701"/>
    <n v="0.24220942167762399"/>
    <n v="0.24034736907371801"/>
    <n v="0.245762744246456"/>
    <n v="0.25151372296720798"/>
    <n v="0.22733335690790499"/>
    <n v="6.6981539746111499E-2"/>
    <n v="6.6596858436162601E-2"/>
    <n v="6.6009042801201803E-2"/>
    <x v="2"/>
    <x v="1"/>
    <n v="2.8113334415499347E-3"/>
    <n v="0"/>
    <n v="0"/>
    <n v="0"/>
  </r>
  <r>
    <x v="0"/>
    <n v="1"/>
    <x v="0"/>
    <x v="0"/>
    <n v="3"/>
    <n v="256"/>
    <n v="1"/>
    <n v="0.76962000521233298"/>
    <n v="0.76296977466292004"/>
    <n v="0.761904946557449"/>
    <n v="0.237013011653365"/>
    <n v="0.24407244973356901"/>
    <n v="0.23988703473293599"/>
    <n v="0.24326035951956099"/>
    <n v="0.246717132503607"/>
    <n v="0.229105842707508"/>
    <n v="6.5139092581362301E-2"/>
    <n v="6.7070321423427601E-2"/>
    <n v="6.5955206031983404E-2"/>
    <x v="0"/>
    <x v="1"/>
    <n v="6.6502305494129388E-3"/>
    <n v="-7.0594380802040113E-3"/>
    <n v="0"/>
    <n v="-1.9312288420652995E-3"/>
  </r>
  <r>
    <x v="0"/>
    <n v="1"/>
    <x v="0"/>
    <x v="0"/>
    <n v="3"/>
    <n v="256"/>
    <n v="2"/>
    <n v="0.76233875605221602"/>
    <n v="0.78252338198157401"/>
    <n v="0.75953290699243503"/>
    <n v="0.241946698940182"/>
    <n v="0.231735614795854"/>
    <n v="0.240433191654262"/>
    <n v="0.244192109169002"/>
    <n v="0.26467322416257799"/>
    <n v="0.22804326937547201"/>
    <n v="6.6379136499784802E-2"/>
    <n v="6.3909834774587795E-2"/>
    <n v="6.6024791288962506E-2"/>
    <x v="1"/>
    <x v="1"/>
    <n v="0"/>
    <n v="0"/>
    <n v="0"/>
    <n v="0"/>
  </r>
  <r>
    <x v="0"/>
    <n v="1"/>
    <x v="0"/>
    <x v="0"/>
    <n v="3"/>
    <n v="256"/>
    <n v="3"/>
    <n v="0.76775251288732405"/>
    <n v="0.76041169738908498"/>
    <n v="0.75896713411125205"/>
    <n v="0.24236061649931301"/>
    <n v="0.24332630199654101"/>
    <n v="0.24055118177485099"/>
    <n v="0.24879727221790901"/>
    <n v="0.24752527825996201"/>
    <n v="0.22750786719330801"/>
    <n v="6.6866628600930705E-2"/>
    <n v="6.6803416717115399E-2"/>
    <n v="6.6043782441166002E-2"/>
    <x v="2"/>
    <x v="1"/>
    <n v="7.3408154982390617E-3"/>
    <n v="-9.6568549722800268E-4"/>
    <n v="1.2719939579469985E-3"/>
    <n v="0"/>
  </r>
  <r>
    <x v="0"/>
    <n v="1"/>
    <x v="0"/>
    <x v="0"/>
    <n v="3"/>
    <n v="128"/>
    <n v="1"/>
    <n v="0.77104991368668596"/>
    <n v="0.76423416869951499"/>
    <n v="0.76160856569842905"/>
    <n v="0.23652902620070401"/>
    <n v="0.243441712087548"/>
    <n v="0.239936222361843"/>
    <n v="0.24581003594902701"/>
    <n v="0.24978432344433299"/>
    <n v="0.22996070474691699"/>
    <n v="6.5064972617439501E-2"/>
    <n v="6.69428375366177E-2"/>
    <n v="6.6045140985908204E-2"/>
    <x v="0"/>
    <x v="1"/>
    <n v="6.8157449871709685E-3"/>
    <n v="-6.9126858868439889E-3"/>
    <n v="0"/>
    <n v="-1.8778649191781988E-3"/>
  </r>
  <r>
    <x v="0"/>
    <n v="1"/>
    <x v="0"/>
    <x v="0"/>
    <n v="3"/>
    <n v="128"/>
    <n v="2"/>
    <n v="0.76227903635899397"/>
    <n v="0.77944793750451202"/>
    <n v="0.75812706778696104"/>
    <n v="0.24244392702248299"/>
    <n v="0.232141745663445"/>
    <n v="0.24098825249571401"/>
    <n v="0.24275946348213101"/>
    <n v="0.263780541427244"/>
    <n v="0.226289757829396"/>
    <n v="6.6532841000119594E-2"/>
    <n v="6.3934012757216399E-2"/>
    <n v="6.6236095628128197E-2"/>
    <x v="1"/>
    <x v="1"/>
    <n v="0"/>
    <n v="0"/>
    <n v="0"/>
    <n v="0"/>
  </r>
  <r>
    <x v="0"/>
    <n v="1"/>
    <x v="0"/>
    <x v="0"/>
    <n v="3"/>
    <n v="128"/>
    <n v="3"/>
    <n v="0.76740419854493402"/>
    <n v="0.76246294817300297"/>
    <n v="0.75799302323056295"/>
    <n v="0.24269311614349801"/>
    <n v="0.242524854855004"/>
    <n v="0.241057876015213"/>
    <n v="0.24638065315385599"/>
    <n v="0.252777537078618"/>
    <n v="0.22525008150914999"/>
    <n v="6.7073344498561296E-2"/>
    <n v="6.66165984214388E-2"/>
    <n v="6.6259281016439103E-2"/>
    <x v="2"/>
    <x v="1"/>
    <n v="4.9412503719310497E-3"/>
    <n v="0"/>
    <n v="0"/>
    <n v="0"/>
  </r>
  <r>
    <x v="0"/>
    <n v="1"/>
    <x v="0"/>
    <x v="0"/>
    <n v="3"/>
    <n v="64"/>
    <n v="1"/>
    <n v="0.76135843795531599"/>
    <n v="0.75419773117582101"/>
    <n v="0.74683773039392798"/>
    <n v="0.24015277010868999"/>
    <n v="0.247645576704276"/>
    <n v="0.24489624338767199"/>
    <n v="0.233869968285388"/>
    <n v="0.23614769880376199"/>
    <n v="0.213124971623399"/>
    <n v="6.5692931095663501E-2"/>
    <n v="6.7721056023405696E-2"/>
    <n v="6.6782738468578601E-2"/>
    <x v="0"/>
    <x v="1"/>
    <n v="7.1607067794949852E-3"/>
    <n v="-7.4928065955860157E-3"/>
    <n v="0"/>
    <n v="-2.0281249277421948E-3"/>
  </r>
  <r>
    <x v="0"/>
    <n v="1"/>
    <x v="0"/>
    <x v="0"/>
    <n v="3"/>
    <n v="64"/>
    <n v="2"/>
    <n v="0.749566688806801"/>
    <n v="0.75923500183095605"/>
    <n v="0.74088877031724298"/>
    <n v="0.24723154970159"/>
    <n v="0.23784041603304901"/>
    <n v="0.24674320570140501"/>
    <n v="0.22842795444780001"/>
    <n v="0.24734498479917"/>
    <n v="0.20834321734420999"/>
    <n v="6.7261780773880897E-2"/>
    <n v="6.4861357130494901E-2"/>
    <n v="6.70747749616111E-2"/>
    <x v="1"/>
    <x v="1"/>
    <n v="0"/>
    <n v="0"/>
    <n v="0"/>
    <n v="0"/>
  </r>
  <r>
    <x v="0"/>
    <n v="1"/>
    <x v="0"/>
    <x v="0"/>
    <n v="3"/>
    <n v="64"/>
    <n v="3"/>
    <n v="0.75714555998162902"/>
    <n v="0.74692731141758995"/>
    <n v="0.74122212898492501"/>
    <n v="0.246520880078789"/>
    <n v="0.24796810407533099"/>
    <n v="0.24655240315601801"/>
    <n v="0.232622814255494"/>
    <n v="0.23946462710480901"/>
    <n v="0.20734222517732501"/>
    <n v="6.77434374621107E-2"/>
    <n v="6.7418799913983501E-2"/>
    <n v="6.7081263394188906E-2"/>
    <x v="2"/>
    <x v="1"/>
    <n v="1.0218248564039079E-2"/>
    <n v="-1.4472239965419853E-3"/>
    <n v="0"/>
    <n v="0"/>
  </r>
  <r>
    <x v="0"/>
    <n v="1"/>
    <x v="0"/>
    <x v="0"/>
    <n v="3"/>
    <n v="32"/>
    <n v="1"/>
    <n v="0.74614412518727002"/>
    <n v="0.74008153531846399"/>
    <n v="0.73111614351236398"/>
    <n v="0.246886886688964"/>
    <n v="0.25427108962315098"/>
    <n v="0.25202569140644998"/>
    <n v="0.21272377881558199"/>
    <n v="0.21696347943642999"/>
    <n v="0.193939515150688"/>
    <n v="6.6919968842616195E-2"/>
    <n v="6.8859300486352096E-2"/>
    <n v="6.7958545824629596E-2"/>
    <x v="0"/>
    <x v="1"/>
    <n v="6.0625898688060342E-3"/>
    <n v="-7.3842029341869841E-3"/>
    <n v="0"/>
    <n v="-1.9393316437359004E-3"/>
  </r>
  <r>
    <x v="0"/>
    <n v="1"/>
    <x v="0"/>
    <x v="0"/>
    <n v="3"/>
    <n v="32"/>
    <n v="2"/>
    <n v="0.73426551777618099"/>
    <n v="0.73944173776123501"/>
    <n v="0.72516761773880001"/>
    <n v="0.254567237475462"/>
    <n v="0.247878582840272"/>
    <n v="0.25765770166692797"/>
    <n v="0.20958207734585699"/>
    <n v="0.209764505930635"/>
    <n v="0.18326117293562"/>
    <n v="6.8541637158574406E-2"/>
    <n v="6.6750077504511202E-2"/>
    <n v="6.8737479591421805E-2"/>
    <x v="1"/>
    <x v="1"/>
    <n v="0"/>
    <n v="0"/>
    <n v="0"/>
    <n v="0"/>
  </r>
  <r>
    <x v="0"/>
    <n v="1"/>
    <x v="0"/>
    <x v="0"/>
    <n v="3"/>
    <n v="32"/>
    <n v="3"/>
    <n v="0.74131260529079901"/>
    <n v="0.72910960372635503"/>
    <n v="0.72548102948452797"/>
    <n v="0.25350222272344303"/>
    <n v="0.25706325787020401"/>
    <n v="0.25436120613930402"/>
    <n v="0.21528003349789401"/>
    <n v="0.20325606470622001"/>
    <n v="0.185404955302237"/>
    <n v="6.8903093408705998E-2"/>
    <n v="6.9273060809104794E-2"/>
    <n v="6.8428736031758794E-2"/>
    <x v="2"/>
    <x v="1"/>
    <n v="1.2203001564443983E-2"/>
    <n v="-3.5610351467609824E-3"/>
    <n v="1.2023968791674E-2"/>
    <n v="-3.6996740039879628E-4"/>
  </r>
  <r>
    <x v="0"/>
    <n v="1"/>
    <x v="0"/>
    <x v="0"/>
    <n v="3"/>
    <n v="16"/>
    <n v="1"/>
    <n v="0.72543937467901898"/>
    <n v="0.72344722998104405"/>
    <n v="0.71258836905217904"/>
    <n v="0.25776705469535299"/>
    <n v="0.26436731814206499"/>
    <n v="0.26220265649860303"/>
    <n v="0.19023457661005899"/>
    <n v="0.19915126338705699"/>
    <n v="0.17524093802858901"/>
    <n v="6.8713135547905604E-2"/>
    <n v="7.0360407557742297E-2"/>
    <n v="6.9548108796097005E-2"/>
    <x v="0"/>
    <x v="1"/>
    <n v="1.9921446979749291E-3"/>
    <n v="-6.6002634467119958E-3"/>
    <n v="0"/>
    <n v="-1.6472720098366922E-3"/>
  </r>
  <r>
    <x v="0"/>
    <n v="1"/>
    <x v="0"/>
    <x v="0"/>
    <n v="3"/>
    <n v="16"/>
    <n v="2"/>
    <n v="0.71617395863134903"/>
    <n v="0.71412127718170204"/>
    <n v="0.70648510728062597"/>
    <n v="0.26593441293240799"/>
    <n v="0.26273600835150002"/>
    <n v="0.26864834912472302"/>
    <n v="0.188473426496649"/>
    <n v="0.18077125335859301"/>
    <n v="0.16619687325295901"/>
    <n v="7.0460901468151996E-2"/>
    <n v="6.9223209113168899E-2"/>
    <n v="7.0634960165868593E-2"/>
    <x v="1"/>
    <x v="1"/>
    <n v="2.052681449646987E-3"/>
    <n v="0"/>
    <n v="7.7021731380559899E-3"/>
    <n v="0"/>
  </r>
  <r>
    <x v="0"/>
    <n v="1"/>
    <x v="0"/>
    <x v="0"/>
    <n v="3"/>
    <n v="16"/>
    <n v="3"/>
    <n v="0.72135462235495496"/>
    <n v="0.715301265524246"/>
    <n v="0.70731385070209696"/>
    <n v="0.26441277522382101"/>
    <n v="0.26973640630087398"/>
    <n v="0.26613951193264102"/>
    <n v="0.19593272056046501"/>
    <n v="0.177610893790731"/>
    <n v="0.168127613455441"/>
    <n v="7.0573188088752903E-2"/>
    <n v="7.1606284434331993E-2"/>
    <n v="7.0224010144584903E-2"/>
    <x v="2"/>
    <x v="1"/>
    <n v="6.0533568307089558E-3"/>
    <n v="-5.3236310770529705E-3"/>
    <n v="1.8321826769734012E-2"/>
    <n v="-1.0330963455790904E-3"/>
  </r>
  <r>
    <x v="0"/>
    <n v="1"/>
    <x v="0"/>
    <x v="0"/>
    <n v="1"/>
    <n v="1024"/>
    <n v="1"/>
    <n v="0.72223988661931204"/>
    <n v="0.71859118026506896"/>
    <n v="0.716192712703831"/>
    <n v="0.250628966633959"/>
    <n v="0.25654464874180199"/>
    <n v="0.25245812076296897"/>
    <n v="0.19046895409603901"/>
    <n v="0.195643640146451"/>
    <n v="0.184101995725725"/>
    <n v="6.8025094263339206E-2"/>
    <n v="6.9767974953851397E-2"/>
    <n v="6.8534193804593996E-2"/>
    <x v="0"/>
    <x v="1"/>
    <n v="3.6487063542430809E-3"/>
    <n v="-5.91568210784299E-3"/>
    <n v="0"/>
    <n v="-1.7428806905121913E-3"/>
  </r>
  <r>
    <x v="0"/>
    <n v="1"/>
    <x v="0"/>
    <x v="0"/>
    <n v="1"/>
    <n v="1024"/>
    <n v="2"/>
    <n v="0.71783564066324501"/>
    <n v="0.72863879318581604"/>
    <n v="0.71288158570274096"/>
    <n v="0.25519484769015899"/>
    <n v="0.247528510712584"/>
    <n v="0.25434037893876699"/>
    <n v="0.18901564032599999"/>
    <n v="0.19742006466032699"/>
    <n v="0.18087351653809"/>
    <n v="6.9392790756985095E-2"/>
    <n v="6.7333921061144802E-2"/>
    <n v="6.8788896312450304E-2"/>
    <x v="1"/>
    <x v="1"/>
    <n v="0"/>
    <n v="0"/>
    <n v="0"/>
    <n v="0"/>
  </r>
  <r>
    <x v="0"/>
    <n v="1"/>
    <x v="0"/>
    <x v="0"/>
    <n v="1"/>
    <n v="1024"/>
    <n v="3"/>
    <n v="0.72128011923440205"/>
    <n v="0.72726773261579103"/>
    <n v="0.71282273762972803"/>
    <n v="0.25614041842059998"/>
    <n v="0.25332898241097901"/>
    <n v="0.25383805170380103"/>
    <n v="0.19457077514913201"/>
    <n v="0.19700461667562"/>
    <n v="0.18078039337766699"/>
    <n v="6.9871115946482598E-2"/>
    <n v="6.9311448100198902E-2"/>
    <n v="6.8811530882328303E-2"/>
    <x v="2"/>
    <x v="1"/>
    <n v="0"/>
    <n v="0"/>
    <n v="0"/>
    <n v="0"/>
  </r>
  <r>
    <x v="0"/>
    <n v="1"/>
    <x v="0"/>
    <x v="0"/>
    <n v="1"/>
    <n v="512"/>
    <n v="1"/>
    <n v="0.74696703600778103"/>
    <n v="0.74269069509367003"/>
    <n v="0.74232504176289804"/>
    <n v="0.244091276716389"/>
    <n v="0.24983320628439801"/>
    <n v="0.245806225802541"/>
    <n v="0.21357289658703499"/>
    <n v="0.220659468996694"/>
    <n v="0.20580962716290799"/>
    <n v="6.6624189475524703E-2"/>
    <n v="6.8286759979985401E-2"/>
    <n v="6.71765804188931E-2"/>
    <x v="0"/>
    <x v="1"/>
    <n v="4.2763409141109987E-3"/>
    <n v="-5.7419295680090077E-3"/>
    <n v="0"/>
    <n v="-1.6625705044606975E-3"/>
  </r>
  <r>
    <x v="0"/>
    <n v="1"/>
    <x v="0"/>
    <x v="0"/>
    <n v="1"/>
    <n v="512"/>
    <n v="2"/>
    <n v="0.74329117736098504"/>
    <n v="0.75700274837991699"/>
    <n v="0.74014111749295397"/>
    <n v="0.24788839552419401"/>
    <n v="0.240283960178373"/>
    <n v="0.24610564544326899"/>
    <n v="0.217308037987964"/>
    <n v="0.224649291593569"/>
    <n v="0.20709435158113201"/>
    <n v="6.7710174514556604E-2"/>
    <n v="6.5724579301442695E-2"/>
    <n v="6.7161230295387606E-2"/>
    <x v="1"/>
    <x v="1"/>
    <n v="0"/>
    <n v="0"/>
    <n v="0"/>
    <n v="0"/>
  </r>
  <r>
    <x v="0"/>
    <n v="1"/>
    <x v="0"/>
    <x v="0"/>
    <n v="1"/>
    <n v="512"/>
    <n v="3"/>
    <n v="0.74832386359458902"/>
    <n v="0.75170552306727401"/>
    <n v="0.74045328837261903"/>
    <n v="0.248692733659926"/>
    <n v="0.24629400153570699"/>
    <n v="0.246146896369005"/>
    <n v="0.22149714335211099"/>
    <n v="0.229645392466686"/>
    <n v="0.20700795991811"/>
    <n v="6.8271339711811194E-2"/>
    <n v="6.7572343436730797E-2"/>
    <n v="6.7180632674967405E-2"/>
    <x v="2"/>
    <x v="1"/>
    <n v="0"/>
    <n v="0"/>
    <n v="0"/>
    <n v="0"/>
  </r>
  <r>
    <x v="0"/>
    <n v="1"/>
    <x v="0"/>
    <x v="0"/>
    <n v="1"/>
    <n v="256"/>
    <n v="1"/>
    <n v="0.75702242627092298"/>
    <n v="0.75190588451479401"/>
    <n v="0.75034268067397603"/>
    <n v="0.24082805516223499"/>
    <n v="0.24675487390686099"/>
    <n v="0.242958030205736"/>
    <n v="0.22546419995384601"/>
    <n v="0.23370730155847"/>
    <n v="0.216419546727906"/>
    <n v="6.5954239558807706E-2"/>
    <n v="6.7598617201192895E-2"/>
    <n v="6.6546219724768693E-2"/>
    <x v="0"/>
    <x v="1"/>
    <n v="5.1165417561289672E-3"/>
    <n v="-5.9268187446260001E-3"/>
    <n v="0"/>
    <n v="-1.6443776423851891E-3"/>
  </r>
  <r>
    <x v="0"/>
    <n v="1"/>
    <x v="0"/>
    <x v="0"/>
    <n v="1"/>
    <n v="256"/>
    <n v="2"/>
    <n v="0.75099839375367505"/>
    <n v="0.76462501713143805"/>
    <n v="0.74768918166434195"/>
    <n v="0.245151594943118"/>
    <n v="0.23736150889413499"/>
    <n v="0.243445274744782"/>
    <n v="0.228595647945641"/>
    <n v="0.23677648361065801"/>
    <n v="0.217280477663616"/>
    <n v="6.7054207169689004E-2"/>
    <n v="6.5076047893322303E-2"/>
    <n v="6.6537349216599595E-2"/>
    <x v="1"/>
    <x v="1"/>
    <n v="0"/>
    <n v="0"/>
    <n v="0"/>
    <n v="0"/>
  </r>
  <r>
    <x v="0"/>
    <n v="1"/>
    <x v="0"/>
    <x v="0"/>
    <n v="1"/>
    <n v="256"/>
    <n v="3"/>
    <n v="0.75839002555162904"/>
    <n v="0.75871287447135805"/>
    <n v="0.748615581244929"/>
    <n v="0.24544117362266199"/>
    <n v="0.24325448340103301"/>
    <n v="0.24318608379432799"/>
    <n v="0.23131269402219701"/>
    <n v="0.244667688804971"/>
    <n v="0.21753584757598299"/>
    <n v="6.76380941031577E-2"/>
    <n v="6.6843145100783305E-2"/>
    <n v="6.6531939124856401E-2"/>
    <x v="2"/>
    <x v="1"/>
    <n v="0"/>
    <n v="0"/>
    <n v="0"/>
    <n v="0"/>
  </r>
  <r>
    <x v="0"/>
    <n v="1"/>
    <x v="0"/>
    <x v="0"/>
    <n v="1"/>
    <n v="128"/>
    <n v="1"/>
    <n v="0.76132717549359197"/>
    <n v="0.75601170948767704"/>
    <n v="0.75597487866656499"/>
    <n v="0.23926602885555601"/>
    <n v="0.24556263089743999"/>
    <n v="0.24141183948161499"/>
    <n v="0.23428620346509799"/>
    <n v="0.242047872197866"/>
    <n v="0.223932369480039"/>
    <n v="6.5535549273250102E-2"/>
    <n v="6.7245495359293195E-2"/>
    <n v="6.6183192723290707E-2"/>
    <x v="0"/>
    <x v="1"/>
    <n v="5.3154660059149261E-3"/>
    <n v="-6.2966020418839808E-3"/>
    <n v="0"/>
    <n v="-1.7099460860430932E-3"/>
  </r>
  <r>
    <x v="0"/>
    <n v="1"/>
    <x v="0"/>
    <x v="0"/>
    <n v="1"/>
    <n v="128"/>
    <n v="2"/>
    <n v="0.75462581215678404"/>
    <n v="0.76514940127514097"/>
    <n v="0.75086598491417"/>
    <n v="0.24483242560372701"/>
    <n v="0.23705514532390601"/>
    <n v="0.24301696372450099"/>
    <n v="0.23459280121880999"/>
    <n v="0.24841739157960999"/>
    <n v="0.22290681210727101"/>
    <n v="6.6786974148495895E-2"/>
    <n v="6.4651933484838997E-2"/>
    <n v="6.6282115175567299E-2"/>
    <x v="1"/>
    <x v="1"/>
    <n v="0"/>
    <n v="0"/>
    <n v="0"/>
    <n v="0"/>
  </r>
  <r>
    <x v="0"/>
    <n v="1"/>
    <x v="0"/>
    <x v="0"/>
    <n v="1"/>
    <n v="128"/>
    <n v="3"/>
    <n v="0.762570379715937"/>
    <n v="0.75195141855566205"/>
    <n v="0.75255561018813"/>
    <n v="0.244150570086376"/>
    <n v="0.24471302517483701"/>
    <n v="0.24202512717533101"/>
    <n v="0.23704494533230799"/>
    <n v="0.24305414066179501"/>
    <n v="0.22341019794486999"/>
    <n v="6.7317967635348003E-2"/>
    <n v="6.6985405905791204E-2"/>
    <n v="6.6248853708350305E-2"/>
    <x v="2"/>
    <x v="1"/>
    <n v="1.0618961160274942E-2"/>
    <n v="-5.6245508846100578E-4"/>
    <n v="0"/>
    <n v="0"/>
  </r>
  <r>
    <x v="0"/>
    <n v="1"/>
    <x v="0"/>
    <x v="0"/>
    <n v="1"/>
    <n v="64"/>
    <n v="1"/>
    <n v="0.75845253475312702"/>
    <n v="0.75282800429111096"/>
    <n v="0.75286610589861103"/>
    <n v="0.24051533909465"/>
    <n v="0.246527355897498"/>
    <n v="0.24280666854122601"/>
    <n v="0.23478472522385699"/>
    <n v="0.241111175919348"/>
    <n v="0.22694602692008101"/>
    <n v="6.5770138966486494E-2"/>
    <n v="6.7497692006209295E-2"/>
    <n v="6.6350743963476302E-2"/>
    <x v="0"/>
    <x v="1"/>
    <n v="5.624530462016053E-3"/>
    <n v="-6.0120168028479914E-3"/>
    <n v="0"/>
    <n v="-1.7275530397228012E-3"/>
  </r>
  <r>
    <x v="0"/>
    <n v="1"/>
    <x v="0"/>
    <x v="0"/>
    <n v="1"/>
    <n v="64"/>
    <n v="2"/>
    <n v="0.75491557102177897"/>
    <n v="0.77555005428017898"/>
    <n v="0.75033477015282801"/>
    <n v="0.24474632116377201"/>
    <n v="0.235107602858347"/>
    <n v="0.243424890516384"/>
    <n v="0.232535278018553"/>
    <n v="0.24857654351764699"/>
    <n v="0.225263687368253"/>
    <n v="6.7076883532928497E-2"/>
    <n v="6.4439726211719894E-2"/>
    <n v="6.6457501742990602E-2"/>
    <x v="1"/>
    <x v="1"/>
    <n v="0"/>
    <n v="0"/>
    <n v="0"/>
    <n v="0"/>
  </r>
  <r>
    <x v="0"/>
    <n v="1"/>
    <x v="0"/>
    <x v="0"/>
    <n v="1"/>
    <n v="64"/>
    <n v="3"/>
    <n v="0.75821112003187896"/>
    <n v="0.75450116046590099"/>
    <n v="0.75086852868959797"/>
    <n v="0.246108960708359"/>
    <n v="0.24511915186710301"/>
    <n v="0.24268433737945999"/>
    <n v="0.23123304493758901"/>
    <n v="0.243176205859335"/>
    <n v="0.22528195900730899"/>
    <n v="6.7766710527469701E-2"/>
    <n v="6.7186999045838899E-2"/>
    <n v="6.6466213963638096E-2"/>
    <x v="2"/>
    <x v="1"/>
    <n v="3.7099595659779716E-3"/>
    <n v="0"/>
    <n v="0"/>
    <n v="0"/>
  </r>
  <r>
    <x v="0"/>
    <n v="1"/>
    <x v="0"/>
    <x v="0"/>
    <n v="1"/>
    <n v="32"/>
    <n v="1"/>
    <n v="0.74478292706434801"/>
    <n v="0.74071022899508498"/>
    <n v="0.73577516127381104"/>
    <n v="0.245926908906311"/>
    <n v="0.25205820969426102"/>
    <n v="0.24807904528916799"/>
    <n v="0.21952845457707401"/>
    <n v="0.22412084857832201"/>
    <n v="0.20963381717610399"/>
    <n v="6.65719823706835E-2"/>
    <n v="6.8371456050010507E-2"/>
    <n v="6.72665227088481E-2"/>
    <x v="0"/>
    <x v="1"/>
    <n v="4.0726980692630255E-3"/>
    <n v="-6.131300787950017E-3"/>
    <n v="0"/>
    <n v="-1.7994736793270072E-3"/>
  </r>
  <r>
    <x v="0"/>
    <n v="1"/>
    <x v="0"/>
    <x v="0"/>
    <n v="1"/>
    <n v="32"/>
    <n v="2"/>
    <n v="0.73875758731135499"/>
    <n v="0.759738720163735"/>
    <n v="0.73129526252848098"/>
    <n v="0.250535035708012"/>
    <n v="0.239701376221268"/>
    <n v="0.24952977810982499"/>
    <n v="0.21846272378046799"/>
    <n v="0.23106999827511099"/>
    <n v="0.20731265147962599"/>
    <n v="6.7865292605523903E-2"/>
    <n v="6.5400692224357002E-2"/>
    <n v="6.7438475188259794E-2"/>
    <x v="1"/>
    <x v="1"/>
    <n v="0"/>
    <n v="0"/>
    <n v="0"/>
    <n v="0"/>
  </r>
  <r>
    <x v="0"/>
    <n v="1"/>
    <x v="0"/>
    <x v="0"/>
    <n v="1"/>
    <n v="32"/>
    <n v="3"/>
    <n v="0.74798078775286303"/>
    <n v="0.7462492562834"/>
    <n v="0.73198813111611205"/>
    <n v="0.25116557477525597"/>
    <n v="0.24887076864966101"/>
    <n v="0.24907271990443999"/>
    <n v="0.219959089281515"/>
    <n v="0.22990829479288699"/>
    <n v="0.20732734118969701"/>
    <n v="6.8583347433793407E-2"/>
    <n v="6.7742992277729897E-2"/>
    <n v="6.7447088966262794E-2"/>
    <x v="2"/>
    <x v="1"/>
    <n v="1.7315314694630324E-3"/>
    <n v="0"/>
    <n v="0"/>
    <n v="0"/>
  </r>
  <r>
    <x v="0"/>
    <n v="1"/>
    <x v="0"/>
    <x v="0"/>
    <n v="1"/>
    <n v="16"/>
    <n v="1"/>
    <n v="0.73884000341441503"/>
    <n v="0.73593654766373795"/>
    <n v="0.72735051829424302"/>
    <n v="0.25591831125036402"/>
    <n v="0.26232779448364602"/>
    <n v="0.259371814160196"/>
    <n v="0.211374468419911"/>
    <n v="0.218439910687561"/>
    <n v="0.20079129049119801"/>
    <n v="6.80755755784513E-2"/>
    <n v="6.9680905098137305E-2"/>
    <n v="6.8884253786990798E-2"/>
    <x v="0"/>
    <x v="1"/>
    <n v="2.9034557506770753E-3"/>
    <n v="-6.4094832332819984E-3"/>
    <n v="0"/>
    <n v="-1.6053295196860051E-3"/>
  </r>
  <r>
    <x v="0"/>
    <n v="1"/>
    <x v="0"/>
    <x v="0"/>
    <n v="1"/>
    <n v="16"/>
    <n v="2"/>
    <n v="0.73364633437340998"/>
    <n v="0.75254987140072205"/>
    <n v="0.72375411618539098"/>
    <n v="0.26124488770242399"/>
    <n v="0.24909877015939499"/>
    <n v="0.26104380245832098"/>
    <n v="0.20912509358426901"/>
    <n v="0.224376405257457"/>
    <n v="0.19888394678847199"/>
    <n v="6.9418785799226806E-2"/>
    <n v="6.6775185167430307E-2"/>
    <n v="6.9099044477012803E-2"/>
    <x v="1"/>
    <x v="1"/>
    <n v="0"/>
    <n v="0"/>
    <n v="0"/>
    <n v="0"/>
  </r>
  <r>
    <x v="0"/>
    <n v="1"/>
    <x v="0"/>
    <x v="0"/>
    <n v="1"/>
    <n v="16"/>
    <n v="3"/>
    <n v="0.74305521857598"/>
    <n v="0.74112632193950501"/>
    <n v="0.72418612370503999"/>
    <n v="0.26089690895170098"/>
    <n v="0.25844063159744102"/>
    <n v="0.260479706437584"/>
    <n v="0.21468550905220099"/>
    <n v="0.218604556357162"/>
    <n v="0.198709384926823"/>
    <n v="7.0020222261525503E-2"/>
    <n v="6.9164846042282499E-2"/>
    <n v="6.91579908428821E-2"/>
    <x v="2"/>
    <x v="1"/>
    <n v="1.9288966364749971E-3"/>
    <n v="0"/>
    <n v="0"/>
    <n v="0"/>
  </r>
  <r>
    <x v="0"/>
    <n v="0"/>
    <x v="1"/>
    <x v="1"/>
    <n v="10"/>
    <n v="1024"/>
    <n v="1"/>
    <n v="0.76071729810598498"/>
    <n v="0.74719130373042997"/>
    <n v="0.74714233199061197"/>
    <n v="8.4151727372136997E-2"/>
    <n v="8.9418666729685903E-2"/>
    <n v="0.293349678600418"/>
    <n v="6.9545235752169393E-2"/>
    <n v="6.3650912256009703E-2"/>
    <n v="0.21359788934612201"/>
    <n v="1.7885364200427599E-2"/>
    <n v="1.90354125903393E-2"/>
    <n v="7.1873331828714193E-2"/>
    <x v="0"/>
    <x v="0"/>
    <n v="1.3525994375555017E-2"/>
    <n v="-5.2669393575489054E-3"/>
    <n v="5.8943234961596896E-3"/>
    <n v="-1.1500483899117009E-3"/>
  </r>
  <r>
    <x v="0"/>
    <n v="0"/>
    <x v="1"/>
    <x v="1"/>
    <n v="10"/>
    <n v="1024"/>
    <n v="2"/>
    <n v="0.73882584817277097"/>
    <n v="0.73575745182667496"/>
    <n v="0.73258700409951105"/>
    <n v="0.37374229264055903"/>
    <n v="0.379576480262655"/>
    <n v="0.27164724434989401"/>
    <n v="0.34199740373154403"/>
    <n v="0.35452301350721699"/>
    <n v="0.196951729002626"/>
    <n v="0.113574702307632"/>
    <n v="0.115295871103618"/>
    <n v="7.4808488017285096E-2"/>
    <x v="1"/>
    <x v="0"/>
    <n v="3.068396346096014E-3"/>
    <n v="-5.8341876220959765E-3"/>
    <n v="0"/>
    <n v="-1.7211687959859945E-3"/>
  </r>
  <r>
    <x v="0"/>
    <n v="0"/>
    <x v="1"/>
    <x v="1"/>
    <n v="10"/>
    <n v="1024"/>
    <n v="3"/>
    <n v="0.73549982139223002"/>
    <n v="0.74246952481361805"/>
    <n v="0.73319840983014095"/>
    <n v="0.53487143036708396"/>
    <n v="0.54080951445528902"/>
    <n v="0.38309253518802899"/>
    <n v="0.53201738620190098"/>
    <n v="0.56305872151265102"/>
    <n v="0.19436271304710501"/>
    <n v="0.17795725921744501"/>
    <n v="0.180388976766645"/>
    <n v="0.11500819541282301"/>
    <x v="2"/>
    <x v="0"/>
    <n v="0"/>
    <n v="-5.9380840882050645E-3"/>
    <n v="0"/>
    <n v="-2.4317175491999909E-3"/>
  </r>
  <r>
    <x v="0"/>
    <n v="0"/>
    <x v="1"/>
    <x v="1"/>
    <n v="10"/>
    <n v="512"/>
    <n v="1"/>
    <n v="0.76781096698350504"/>
    <n v="0.75350247459259101"/>
    <n v="0.75241101827020096"/>
    <n v="8.3466340629884395E-2"/>
    <n v="8.8743524437562102E-2"/>
    <n v="0.29555292486224999"/>
    <n v="7.5236881150917104E-2"/>
    <n v="6.8501864343602795E-2"/>
    <n v="0.222770464049761"/>
    <n v="1.7805425065379701E-2"/>
    <n v="1.8931571258151599E-2"/>
    <n v="7.2112464384801997E-2"/>
    <x v="0"/>
    <x v="0"/>
    <n v="1.4308492390914029E-2"/>
    <n v="-5.2771838076777072E-3"/>
    <n v="6.7350168073143091E-3"/>
    <n v="-1.1261461927718971E-3"/>
  </r>
  <r>
    <x v="0"/>
    <n v="0"/>
    <x v="1"/>
    <x v="1"/>
    <n v="10"/>
    <n v="512"/>
    <n v="2"/>
    <n v="0.75686393273695796"/>
    <n v="0.75018303258186503"/>
    <n v="0.74737350533805003"/>
    <n v="0.364948466579127"/>
    <n v="0.37197150988439698"/>
    <n v="0.265656472709214"/>
    <n v="0.36858820433594802"/>
    <n v="0.37856650490626897"/>
    <n v="0.21498092607449501"/>
    <n v="0.110926425144979"/>
    <n v="0.113010640611063"/>
    <n v="7.3357459953334703E-2"/>
    <x v="1"/>
    <x v="0"/>
    <n v="6.6809001550929281E-3"/>
    <n v="-7.0230433052699826E-3"/>
    <n v="0"/>
    <n v="-2.0842154660840051E-3"/>
  </r>
  <r>
    <x v="0"/>
    <n v="0"/>
    <x v="1"/>
    <x v="1"/>
    <n v="10"/>
    <n v="512"/>
    <n v="3"/>
    <n v="0.75369376935235999"/>
    <n v="0.76091775007594897"/>
    <n v="0.75090978748617598"/>
    <n v="0.52001559771948302"/>
    <n v="0.52659856279156403"/>
    <n v="0.372238843853268"/>
    <n v="0.55810505873333505"/>
    <n v="0.58839374740927997"/>
    <n v="0.213755828955254"/>
    <n v="0.17261292637176201"/>
    <n v="0.17483529928425301"/>
    <n v="0.11119172006052"/>
    <x v="2"/>
    <x v="0"/>
    <n v="0"/>
    <n v="-6.582965072081004E-3"/>
    <n v="0"/>
    <n v="-2.2223729124909997E-3"/>
  </r>
  <r>
    <x v="0"/>
    <n v="0"/>
    <x v="1"/>
    <x v="1"/>
    <n v="10"/>
    <n v="256"/>
    <n v="1"/>
    <n v="0.76956958613462001"/>
    <n v="0.75579275156888603"/>
    <n v="0.75510118487198097"/>
    <n v="8.3322699111647205E-2"/>
    <n v="8.8613416811641796E-2"/>
    <n v="0.29668326066484801"/>
    <n v="7.7243334694598306E-2"/>
    <n v="7.0819160099737002E-2"/>
    <n v="0.22707075319960099"/>
    <n v="1.7784767210700599E-2"/>
    <n v="1.8907354160485602E-2"/>
    <n v="7.2042303405368102E-2"/>
    <x v="0"/>
    <x v="0"/>
    <n v="1.3776834565733975E-2"/>
    <n v="-5.2907176999945904E-3"/>
    <n v="6.4241745948613038E-3"/>
    <n v="-1.1225869497850025E-3"/>
  </r>
  <r>
    <x v="0"/>
    <n v="0"/>
    <x v="1"/>
    <x v="1"/>
    <n v="10"/>
    <n v="256"/>
    <n v="2"/>
    <n v="0.767536002869734"/>
    <n v="0.75917506779802302"/>
    <n v="0.756393019507965"/>
    <n v="0.35938855893598898"/>
    <n v="0.366923647300406"/>
    <n v="0.26219427434086201"/>
    <n v="0.385765446007446"/>
    <n v="0.39493113895425502"/>
    <n v="0.22440538868075399"/>
    <n v="0.109261926061129"/>
    <n v="0.111469549753028"/>
    <n v="7.2630356954745498E-2"/>
    <x v="1"/>
    <x v="0"/>
    <n v="8.3609350717109843E-3"/>
    <n v="-7.5350883644170197E-3"/>
    <n v="0"/>
    <n v="-2.2076236918990022E-3"/>
  </r>
  <r>
    <x v="0"/>
    <n v="0"/>
    <x v="1"/>
    <x v="1"/>
    <n v="10"/>
    <n v="256"/>
    <n v="3"/>
    <n v="0.76464353731766899"/>
    <n v="0.77046681602577705"/>
    <n v="0.76100370553627905"/>
    <n v="0.51106906798441099"/>
    <n v="0.51890744316700299"/>
    <n v="0.36429810863419299"/>
    <n v="0.57482742730234104"/>
    <n v="0.60179013394054204"/>
    <n v="0.225009996320578"/>
    <n v="0.169375448643381"/>
    <n v="0.171875298017963"/>
    <n v="0.108295081715419"/>
    <x v="2"/>
    <x v="0"/>
    <n v="0"/>
    <n v="-7.8383751825920056E-3"/>
    <n v="0"/>
    <n v="-2.4998493745820027E-3"/>
  </r>
  <r>
    <x v="0"/>
    <n v="0"/>
    <x v="1"/>
    <x v="1"/>
    <n v="10"/>
    <n v="128"/>
    <n v="1"/>
    <n v="0.76939764334460603"/>
    <n v="0.75246737896988403"/>
    <n v="0.75322260671835894"/>
    <n v="8.3603136652425802E-2"/>
    <n v="8.9196687516642295E-2"/>
    <n v="0.30234568348591701"/>
    <n v="7.4976843479776706E-2"/>
    <n v="7.0075180770286793E-2"/>
    <n v="0.224393079129768"/>
    <n v="1.7814212732467499E-2"/>
    <n v="1.89414584199935E-2"/>
    <n v="7.2285601820839096E-2"/>
    <x v="0"/>
    <x v="0"/>
    <n v="1.6930264374722004E-2"/>
    <n v="-5.5935508642164927E-3"/>
    <n v="4.9016627094899123E-3"/>
    <n v="-1.1272456875260004E-3"/>
  </r>
  <r>
    <x v="0"/>
    <n v="0"/>
    <x v="1"/>
    <x v="1"/>
    <n v="10"/>
    <n v="128"/>
    <n v="2"/>
    <n v="0.77350825149068803"/>
    <n v="0.76519285901066003"/>
    <n v="0.76115347807001899"/>
    <n v="0.35624290325710001"/>
    <n v="0.36377761136765602"/>
    <n v="0.26074075159242799"/>
    <n v="0.39535249470773898"/>
    <n v="0.40544136826963201"/>
    <n v="0.22890961152412401"/>
    <n v="0.108310630447234"/>
    <n v="0.110455798136773"/>
    <n v="7.2425592019754806E-2"/>
    <x v="1"/>
    <x v="0"/>
    <n v="8.3153924800279944E-3"/>
    <n v="-7.5347081105560099E-3"/>
    <n v="0"/>
    <n v="-2.1451676895389987E-3"/>
  </r>
  <r>
    <x v="0"/>
    <n v="0"/>
    <x v="1"/>
    <x v="1"/>
    <n v="10"/>
    <n v="128"/>
    <n v="3"/>
    <n v="0.77031399875086004"/>
    <n v="0.77432450992534096"/>
    <n v="0.764686564988033"/>
    <n v="0.50640031570944899"/>
    <n v="0.51591728421357497"/>
    <n v="0.35721942560070502"/>
    <n v="0.58364043160985302"/>
    <n v="0.60711676800156"/>
    <n v="0.22961949955255301"/>
    <n v="0.167691372912848"/>
    <n v="0.17081155912083301"/>
    <n v="0.10581317095156199"/>
    <x v="2"/>
    <x v="0"/>
    <n v="0"/>
    <n v="-9.5169685041259777E-3"/>
    <n v="0"/>
    <n v="-3.1201862079850151E-3"/>
  </r>
  <r>
    <x v="0"/>
    <n v="0"/>
    <x v="1"/>
    <x v="1"/>
    <n v="10"/>
    <n v="64"/>
    <n v="1"/>
    <n v="0.75900945078015003"/>
    <n v="0.74198791570558997"/>
    <n v="0.74025769685952303"/>
    <n v="8.5030243368162506E-2"/>
    <n v="9.0930373509097995E-2"/>
    <n v="0.30499362202915697"/>
    <n v="6.8531731094098006E-2"/>
    <n v="6.4741742229334404E-2"/>
    <n v="0.21304855053253999"/>
    <n v="1.80253538012007E-2"/>
    <n v="1.9216638179897199E-2"/>
    <n v="7.2048756026485097E-2"/>
    <x v="0"/>
    <x v="0"/>
    <n v="1.7021535074560057E-2"/>
    <n v="-5.9001301409354889E-3"/>
    <n v="3.7899888647636021E-3"/>
    <n v="-1.1912843786964986E-3"/>
  </r>
  <r>
    <x v="0"/>
    <n v="0"/>
    <x v="1"/>
    <x v="1"/>
    <n v="10"/>
    <n v="64"/>
    <n v="2"/>
    <n v="0.77641602552741396"/>
    <n v="0.76825230888461005"/>
    <n v="0.76325482270350598"/>
    <n v="0.35482247084024998"/>
    <n v="0.36239014949224901"/>
    <n v="0.26099511965067201"/>
    <n v="0.39984990771148798"/>
    <n v="0.410092309360166"/>
    <n v="0.23051317943194199"/>
    <n v="0.107881409925739"/>
    <n v="0.110001186539654"/>
    <n v="7.2750076122262503E-2"/>
    <x v="1"/>
    <x v="0"/>
    <n v="8.1637166428039087E-3"/>
    <n v="-7.5676786519990324E-3"/>
    <n v="0"/>
    <n v="-2.1197766139150059E-3"/>
  </r>
  <r>
    <x v="0"/>
    <n v="0"/>
    <x v="1"/>
    <x v="1"/>
    <n v="10"/>
    <n v="64"/>
    <n v="3"/>
    <n v="0.77299695666196699"/>
    <n v="0.775755415987882"/>
    <n v="0.76541839677002499"/>
    <n v="0.50431439730044403"/>
    <n v="0.51536324146773804"/>
    <n v="0.34962402768356998"/>
    <n v="0.58848178948380003"/>
    <n v="0.60938253328065894"/>
    <n v="0.23083598703570299"/>
    <n v="0.16692563357644699"/>
    <n v="0.17064129032481701"/>
    <n v="0.103015816879641"/>
    <x v="2"/>
    <x v="0"/>
    <n v="0"/>
    <n v="-1.1048844167294014E-2"/>
    <n v="0"/>
    <n v="-3.7156567483700165E-3"/>
  </r>
  <r>
    <x v="0"/>
    <n v="0"/>
    <x v="1"/>
    <x v="1"/>
    <n v="10"/>
    <n v="32"/>
    <n v="1"/>
    <n v="0.753732255845871"/>
    <n v="0.73448396159533202"/>
    <n v="0.73450808191577299"/>
    <n v="8.7998143041569596E-2"/>
    <n v="9.4655486740775299E-2"/>
    <n v="0.29959291691013001"/>
    <n v="6.4546779414912603E-2"/>
    <n v="5.9578140206570401E-2"/>
    <n v="0.20630617780720301"/>
    <n v="1.89050368813844E-2"/>
    <n v="2.0207016155520799E-2"/>
    <n v="7.0877910976295894E-2"/>
    <x v="0"/>
    <x v="0"/>
    <n v="1.9248294250538978E-2"/>
    <n v="-6.6573436992057033E-3"/>
    <n v="4.9686392083422015E-3"/>
    <n v="-1.3019792741363993E-3"/>
  </r>
  <r>
    <x v="0"/>
    <n v="0"/>
    <x v="1"/>
    <x v="1"/>
    <n v="10"/>
    <n v="32"/>
    <n v="2"/>
    <n v="0.77667464648718298"/>
    <n v="0.76852137792194697"/>
    <n v="0.76302858179866595"/>
    <n v="0.35492198863225299"/>
    <n v="0.36308581158088099"/>
    <n v="0.26276959156286001"/>
    <n v="0.40031288229522399"/>
    <n v="0.40825034728029502"/>
    <n v="0.227282253325999"/>
    <n v="0.107908828638725"/>
    <n v="0.11013406573062801"/>
    <n v="7.3474380602477907E-2"/>
    <x v="1"/>
    <x v="0"/>
    <n v="8.153268565236016E-3"/>
    <n v="-8.1638229486279967E-3"/>
    <n v="0"/>
    <n v="-2.225237091903004E-3"/>
  </r>
  <r>
    <x v="0"/>
    <n v="0"/>
    <x v="1"/>
    <x v="1"/>
    <n v="10"/>
    <n v="32"/>
    <n v="3"/>
    <n v="0.77311631467864095"/>
    <n v="0.77462109784768296"/>
    <n v="0.76382934369042799"/>
    <n v="0.50441156559287603"/>
    <n v="0.51710436135844595"/>
    <n v="0.34410480337362898"/>
    <n v="0.59007122186530503"/>
    <n v="0.608445514666485"/>
    <n v="0.22870976369686499"/>
    <n v="0.166918591805852"/>
    <n v="0.17131404226403099"/>
    <n v="0.101007549857369"/>
    <x v="2"/>
    <x v="0"/>
    <n v="0"/>
    <n v="-1.269279576556992E-2"/>
    <n v="0"/>
    <n v="-4.3954504581789899E-3"/>
  </r>
  <r>
    <x v="0"/>
    <n v="0"/>
    <x v="1"/>
    <x v="1"/>
    <n v="10"/>
    <n v="16"/>
    <n v="1"/>
    <n v="0.73917788666018702"/>
    <n v="0.71639767561940604"/>
    <n v="0.72009160693706098"/>
    <n v="8.9962995928924802E-2"/>
    <n v="9.7240081350866106E-2"/>
    <n v="0.324479183773146"/>
    <n v="6.0982297069436003E-2"/>
    <n v="5.5123083087422697E-2"/>
    <n v="0.19500177404326399"/>
    <n v="1.8562743133940199E-2"/>
    <n v="1.9701296125375301E-2"/>
    <n v="7.1955327312101997E-2"/>
    <x v="0"/>
    <x v="0"/>
    <n v="2.2780211040780984E-2"/>
    <n v="-7.2770854219413039E-3"/>
    <n v="5.859213982013306E-3"/>
    <n v="-1.1385529914351017E-3"/>
  </r>
  <r>
    <x v="0"/>
    <n v="0"/>
    <x v="1"/>
    <x v="1"/>
    <n v="10"/>
    <n v="16"/>
    <n v="2"/>
    <n v="0.77224140443687905"/>
    <n v="0.76422526795281198"/>
    <n v="0.75756231862028101"/>
    <n v="0.35778250845496301"/>
    <n v="0.36700719618855898"/>
    <n v="0.26631758202927103"/>
    <n v="0.39243769456858602"/>
    <n v="0.394859740020228"/>
    <n v="0.21417778025704001"/>
    <n v="0.108733961645749"/>
    <n v="0.111209190580617"/>
    <n v="7.4850326825391306E-2"/>
    <x v="1"/>
    <x v="0"/>
    <n v="8.0161364840670712E-3"/>
    <n v="-9.2246877335959709E-3"/>
    <n v="0"/>
    <n v="-2.4752289348679984E-3"/>
  </r>
  <r>
    <x v="0"/>
    <n v="0"/>
    <x v="1"/>
    <x v="1"/>
    <n v="10"/>
    <n v="16"/>
    <n v="3"/>
    <n v="0.76987123295960103"/>
    <n v="0.76976725754020003"/>
    <n v="0.75763556073961802"/>
    <n v="0.50721194024245497"/>
    <n v="0.522337975395885"/>
    <n v="0.34242917957276398"/>
    <n v="0.58727967007671"/>
    <n v="0.60019984506384205"/>
    <n v="0.22315363634877999"/>
    <n v="0.167843929597458"/>
    <n v="0.173130216642159"/>
    <n v="0.100611034874521"/>
    <x v="2"/>
    <x v="0"/>
    <n v="1.0397541940099231E-4"/>
    <n v="-1.5126035153430029E-2"/>
    <n v="0"/>
    <n v="-5.2862870447009935E-3"/>
  </r>
  <r>
    <x v="0"/>
    <n v="0"/>
    <x v="1"/>
    <x v="1"/>
    <n v="5"/>
    <n v="1024"/>
    <n v="1"/>
    <n v="0.74516426119117896"/>
    <n v="0.73470227062758897"/>
    <n v="0.73485847147016203"/>
    <n v="8.5482406011085393E-2"/>
    <n v="9.0706648139821905E-2"/>
    <n v="0.29973724753556602"/>
    <n v="6.1162525837966997E-2"/>
    <n v="5.7048334332260003E-2"/>
    <n v="0.19733024147072101"/>
    <n v="1.79956280151203E-2"/>
    <n v="1.91592329934883E-2"/>
    <n v="7.2312759079033201E-2"/>
    <x v="0"/>
    <x v="0"/>
    <n v="1.0461990563589985E-2"/>
    <n v="-5.2242421287365115E-3"/>
    <n v="4.1141915057069933E-3"/>
    <n v="-1.1636049783679998E-3"/>
  </r>
  <r>
    <x v="0"/>
    <n v="0"/>
    <x v="1"/>
    <x v="1"/>
    <n v="5"/>
    <n v="1024"/>
    <n v="2"/>
    <n v="0.71167927353278704"/>
    <n v="0.71265199402400103"/>
    <n v="0.70917263704202305"/>
    <n v="0.386017364847345"/>
    <n v="0.39038727390588401"/>
    <n v="0.28191348043701803"/>
    <n v="0.30515362000400797"/>
    <n v="0.31936904741482403"/>
    <n v="0.175268502419856"/>
    <n v="0.117283353641567"/>
    <n v="0.11858141227713601"/>
    <n v="7.71168696769957E-2"/>
    <x v="1"/>
    <x v="0"/>
    <n v="0"/>
    <n v="-4.3699090585390121E-3"/>
    <n v="0"/>
    <n v="-1.2980586355690049E-3"/>
  </r>
  <r>
    <x v="0"/>
    <n v="0"/>
    <x v="1"/>
    <x v="1"/>
    <n v="5"/>
    <n v="1024"/>
    <n v="3"/>
    <n v="0.709787245823572"/>
    <n v="0.71501476522250895"/>
    <n v="0.70769271813262002"/>
    <n v="0.55368520002205401"/>
    <n v="0.56023186971115602"/>
    <n v="0.400196898697947"/>
    <n v="0.49584766994695201"/>
    <n v="0.52589424783921601"/>
    <n v="0.171168909561424"/>
    <n v="0.18512177993883799"/>
    <n v="0.188168983238716"/>
    <n v="0.120811661485473"/>
    <x v="2"/>
    <x v="0"/>
    <n v="0"/>
    <n v="-6.5466696891020026E-3"/>
    <n v="0"/>
    <n v="-3.0472032998780096E-3"/>
  </r>
  <r>
    <x v="0"/>
    <n v="0"/>
    <x v="1"/>
    <x v="1"/>
    <n v="5"/>
    <n v="512"/>
    <n v="1"/>
    <n v="0.75814256644618405"/>
    <n v="0.74469280442229702"/>
    <n v="0.74384590925236205"/>
    <n v="8.4367008753147898E-2"/>
    <n v="8.9670471695996207E-2"/>
    <n v="0.29937504425118699"/>
    <n v="6.9241600328074304E-2"/>
    <n v="6.2449041795712999E-2"/>
    <n v="0.21114345401007101"/>
    <n v="1.78819733881115E-2"/>
    <n v="1.9024527740289801E-2"/>
    <n v="7.2349132154388596E-2"/>
    <x v="0"/>
    <x v="0"/>
    <n v="1.3449762023887035E-2"/>
    <n v="-5.3034629428483082E-3"/>
    <n v="6.792558532361305E-3"/>
    <n v="-1.1425543521783009E-3"/>
  </r>
  <r>
    <x v="0"/>
    <n v="0"/>
    <x v="1"/>
    <x v="1"/>
    <n v="5"/>
    <n v="512"/>
    <n v="2"/>
    <n v="0.73893368245740298"/>
    <n v="0.73590610629106101"/>
    <n v="0.73271192829035003"/>
    <n v="0.37374535498975697"/>
    <n v="0.37952833339681202"/>
    <n v="0.271990891160796"/>
    <n v="0.34209280188193603"/>
    <n v="0.35470841362927602"/>
    <n v="0.197259680844311"/>
    <n v="0.11358926762345301"/>
    <n v="0.11529187215875"/>
    <n v="7.4959518478919601E-2"/>
    <x v="1"/>
    <x v="0"/>
    <n v="3.027576166341972E-3"/>
    <n v="-5.7829784070550505E-3"/>
    <n v="0"/>
    <n v="-1.7026045352969976E-3"/>
  </r>
  <r>
    <x v="0"/>
    <n v="0"/>
    <x v="1"/>
    <x v="1"/>
    <n v="5"/>
    <n v="512"/>
    <n v="3"/>
    <n v="0.73553498272113005"/>
    <n v="0.74250577959422104"/>
    <n v="0.733251146637796"/>
    <n v="0.53494351709597399"/>
    <n v="0.54075532056812003"/>
    <n v="0.383330968571307"/>
    <n v="0.53200646048298805"/>
    <n v="0.56308646274012197"/>
    <n v="0.19451304161594099"/>
    <n v="0.17794999033256001"/>
    <n v="0.180367434274852"/>
    <n v="0.115062363205004"/>
    <x v="2"/>
    <x v="0"/>
    <n v="0"/>
    <n v="-5.8118034721460488E-3"/>
    <n v="0"/>
    <n v="-2.4174439422919858E-3"/>
  </r>
  <r>
    <x v="0"/>
    <n v="0"/>
    <x v="1"/>
    <x v="1"/>
    <n v="5"/>
    <n v="256"/>
    <n v="1"/>
    <n v="0.76852891888164099"/>
    <n v="0.75130169599827401"/>
    <n v="0.74869571017091296"/>
    <n v="8.3542559466017699E-2"/>
    <n v="8.8932108674371693E-2"/>
    <n v="0.29399791963062499"/>
    <n v="7.4161476328060694E-2"/>
    <n v="6.7041314816241301E-2"/>
    <n v="0.22085634639688401"/>
    <n v="1.7823930802026301E-2"/>
    <n v="1.8957156117620399E-2"/>
    <n v="7.1927614007945104E-2"/>
    <x v="0"/>
    <x v="0"/>
    <n v="1.7227222883366977E-2"/>
    <n v="-5.3895492083539942E-3"/>
    <n v="7.1201615118193923E-3"/>
    <n v="-1.1332253155940976E-3"/>
  </r>
  <r>
    <x v="0"/>
    <n v="0"/>
    <x v="1"/>
    <x v="1"/>
    <n v="5"/>
    <n v="256"/>
    <n v="2"/>
    <n v="0.75708165352235501"/>
    <n v="0.75029163664067899"/>
    <n v="0.74762112016081606"/>
    <n v="0.36489152275396503"/>
    <n v="0.37188950195401499"/>
    <n v="0.26642941944516801"/>
    <n v="0.36886258905800801"/>
    <n v="0.37901065610957901"/>
    <n v="0.215544206271226"/>
    <n v="0.110922082975592"/>
    <n v="0.11299745249501"/>
    <n v="7.3659412038443894E-2"/>
    <x v="1"/>
    <x v="0"/>
    <n v="6.7900168816760198E-3"/>
    <n v="-6.9979792000499641E-3"/>
    <n v="0"/>
    <n v="-2.0753695194180022E-3"/>
  </r>
  <r>
    <x v="0"/>
    <n v="0"/>
    <x v="1"/>
    <x v="1"/>
    <n v="5"/>
    <n v="256"/>
    <n v="3"/>
    <n v="0.75368307243765098"/>
    <n v="0.76089088978229102"/>
    <n v="0.75091986952293299"/>
    <n v="0.52006361968839998"/>
    <n v="0.52646361552475196"/>
    <n v="0.374294627694083"/>
    <n v="0.55790683204653402"/>
    <n v="0.58846514180724396"/>
    <n v="0.21354745659397001"/>
    <n v="0.17263027407679801"/>
    <n v="0.17478549820828601"/>
    <n v="0.111939580471741"/>
    <x v="2"/>
    <x v="0"/>
    <n v="0"/>
    <n v="-6.3999958363519793E-3"/>
    <n v="0"/>
    <n v="-2.1552241314879983E-3"/>
  </r>
  <r>
    <x v="0"/>
    <n v="0"/>
    <x v="1"/>
    <x v="1"/>
    <n v="5"/>
    <n v="128"/>
    <n v="1"/>
    <n v="0.77448598028881699"/>
    <n v="0.75537845468645903"/>
    <n v="0.75357823893186204"/>
    <n v="8.3786271018562397E-2"/>
    <n v="8.9053661376443299E-2"/>
    <n v="0.281300988752686"/>
    <n v="7.5597927681270799E-2"/>
    <n v="7.0425803476590207E-2"/>
    <n v="0.22322872931826401"/>
    <n v="1.7926649185278601E-2"/>
    <n v="1.9051240923673201E-2"/>
    <n v="7.0582525803089297E-2"/>
    <x v="0"/>
    <x v="0"/>
    <n v="1.9107525602357955E-2"/>
    <n v="-5.2673903578809023E-3"/>
    <n v="5.1721242046805921E-3"/>
    <n v="-1.1245917383946001E-3"/>
  </r>
  <r>
    <x v="0"/>
    <n v="0"/>
    <x v="1"/>
    <x v="1"/>
    <n v="5"/>
    <n v="128"/>
    <n v="2"/>
    <n v="0.76752841611878297"/>
    <n v="0.75870151277492404"/>
    <n v="0.75649821392841099"/>
    <n v="0.35943611199565101"/>
    <n v="0.36713609561051602"/>
    <n v="0.26341092502341201"/>
    <n v="0.385959877459363"/>
    <n v="0.394596053393797"/>
    <n v="0.22532132752445799"/>
    <n v="0.10928116038675099"/>
    <n v="0.111544219188837"/>
    <n v="7.3056417451868499E-2"/>
    <x v="1"/>
    <x v="0"/>
    <n v="8.8269033438589384E-3"/>
    <n v="-7.6999836148650136E-3"/>
    <n v="0"/>
    <n v="-2.2630588020860071E-3"/>
  </r>
  <r>
    <x v="0"/>
    <n v="0"/>
    <x v="1"/>
    <x v="1"/>
    <n v="5"/>
    <n v="128"/>
    <n v="3"/>
    <n v="0.76454270934012403"/>
    <n v="0.77025845027484796"/>
    <n v="0.76101552478552403"/>
    <n v="0.51118645357475501"/>
    <n v="0.51875635353842298"/>
    <n v="0.36890276375842301"/>
    <n v="0.57461257875104199"/>
    <n v="0.60154656481732405"/>
    <n v="0.22441552536092399"/>
    <n v="0.16939368407561101"/>
    <n v="0.17181813753629099"/>
    <n v="0.109954383592361"/>
    <x v="2"/>
    <x v="0"/>
    <n v="0"/>
    <n v="-7.5698999636679698E-3"/>
    <n v="0"/>
    <n v="-2.4244534606799872E-3"/>
  </r>
  <r>
    <x v="0"/>
    <n v="0"/>
    <x v="1"/>
    <x v="1"/>
    <n v="5"/>
    <n v="64"/>
    <n v="1"/>
    <n v="0.77293344247294304"/>
    <n v="0.75443117070652999"/>
    <n v="0.75451441033269095"/>
    <n v="8.4036781238008298E-2"/>
    <n v="8.9359392904577298E-2"/>
    <n v="0.28484130263170798"/>
    <n v="7.396860449032E-2"/>
    <n v="7.0325472687447599E-2"/>
    <n v="0.22154232867233001"/>
    <n v="1.8007307019812901E-2"/>
    <n v="1.9120325594029201E-2"/>
    <n v="7.0625271673804002E-2"/>
    <x v="0"/>
    <x v="0"/>
    <n v="1.8502271766413059E-2"/>
    <n v="-5.3226116665689993E-3"/>
    <n v="3.6431318028724013E-3"/>
    <n v="-1.1130185742162998E-3"/>
  </r>
  <r>
    <x v="0"/>
    <n v="0"/>
    <x v="1"/>
    <x v="1"/>
    <n v="5"/>
    <n v="64"/>
    <n v="2"/>
    <n v="0.77341718392565595"/>
    <n v="0.76391061802901095"/>
    <n v="0.76160419164555904"/>
    <n v="0.35645704064339201"/>
    <n v="0.36454193471408802"/>
    <n v="0.26279467234496201"/>
    <n v="0.395288440567995"/>
    <n v="0.40339003691533898"/>
    <n v="0.230459805461981"/>
    <n v="0.108403338818243"/>
    <n v="0.110715445893163"/>
    <n v="7.3055922880672697E-2"/>
    <x v="1"/>
    <x v="0"/>
    <n v="9.5065658966450028E-3"/>
    <n v="-8.0848940706960137E-3"/>
    <n v="0"/>
    <n v="-2.3121070749199946E-3"/>
  </r>
  <r>
    <x v="0"/>
    <n v="0"/>
    <x v="1"/>
    <x v="1"/>
    <n v="5"/>
    <n v="64"/>
    <n v="3"/>
    <n v="0.76981304224490399"/>
    <n v="0.77339531577649201"/>
    <n v="0.76438571701118696"/>
    <n v="0.50673453923700296"/>
    <n v="0.51604169905329"/>
    <n v="0.364863635219975"/>
    <n v="0.58339083621147203"/>
    <n v="0.60639726611987399"/>
    <n v="0.22819113663293999"/>
    <n v="0.16776942597431099"/>
    <n v="0.17082392743828601"/>
    <n v="0.108580548771878"/>
    <x v="2"/>
    <x v="0"/>
    <n v="0"/>
    <n v="-9.3071598162870472E-3"/>
    <n v="0"/>
    <n v="-3.0545014639750123E-3"/>
  </r>
  <r>
    <x v="0"/>
    <n v="0"/>
    <x v="1"/>
    <x v="1"/>
    <n v="5"/>
    <n v="32"/>
    <n v="1"/>
    <n v="0.75764053467277703"/>
    <n v="0.74680417459405901"/>
    <n v="0.74170364706046499"/>
    <n v="8.7384439965313795E-2"/>
    <n v="9.2643039624988793E-2"/>
    <n v="0.29256192002981002"/>
    <n v="6.39878151283719E-2"/>
    <n v="6.4303223479750204E-2"/>
    <n v="0.20480575579612501"/>
    <n v="1.8782555412855801E-2"/>
    <n v="1.9889222864562899E-2"/>
    <n v="7.0802596576277896E-2"/>
    <x v="0"/>
    <x v="0"/>
    <n v="1.0836360078718021E-2"/>
    <n v="-5.2585996596749979E-3"/>
    <n v="0"/>
    <n v="-1.1066674517070975E-3"/>
  </r>
  <r>
    <x v="0"/>
    <n v="0"/>
    <x v="1"/>
    <x v="1"/>
    <n v="5"/>
    <n v="32"/>
    <n v="2"/>
    <n v="0.77586949495583102"/>
    <n v="0.76617380020369996"/>
    <n v="0.76382329446837405"/>
    <n v="0.355521132682107"/>
    <n v="0.364183795862287"/>
    <n v="0.263040941643781"/>
    <n v="0.398521965049911"/>
    <n v="0.40562236372510702"/>
    <n v="0.23304182254883901"/>
    <n v="0.108154879868243"/>
    <n v="0.11050972461001"/>
    <n v="7.3296455017475906E-2"/>
    <x v="1"/>
    <x v="0"/>
    <n v="9.6956947521310566E-3"/>
    <n v="-8.6626631801799969E-3"/>
    <n v="0"/>
    <n v="-2.3548447417670038E-3"/>
  </r>
  <r>
    <x v="0"/>
    <n v="0"/>
    <x v="1"/>
    <x v="1"/>
    <n v="5"/>
    <n v="32"/>
    <n v="3"/>
    <n v="0.77110615949028305"/>
    <n v="0.77297051295486496"/>
    <n v="0.763567489929596"/>
    <n v="0.50545397200578601"/>
    <n v="0.51608550880232495"/>
    <n v="0.36531066885415098"/>
    <n v="0.58700031147861798"/>
    <n v="0.60702309849354896"/>
    <n v="0.226696016846436"/>
    <n v="0.16727774126723299"/>
    <n v="0.17082758001034501"/>
    <n v="0.10903025505092"/>
    <x v="2"/>
    <x v="0"/>
    <n v="0"/>
    <n v="-1.0631536796538943E-2"/>
    <n v="0"/>
    <n v="-3.549838743112016E-3"/>
  </r>
  <r>
    <x v="0"/>
    <n v="0"/>
    <x v="1"/>
    <x v="1"/>
    <n v="5"/>
    <n v="16"/>
    <n v="1"/>
    <n v="0.72938851840278396"/>
    <n v="0.72612221064219495"/>
    <n v="0.71218226461158496"/>
    <n v="9.4522544184746995E-2"/>
    <n v="9.9802364329018706E-2"/>
    <n v="0.32536977595094702"/>
    <n v="5.1899739436338702E-2"/>
    <n v="5.4597758470789098E-2"/>
    <n v="0.17346816571506701"/>
    <n v="2.0017098768432301E-2"/>
    <n v="2.1078392929567299E-2"/>
    <n v="7.3553249421669797E-2"/>
    <x v="0"/>
    <x v="0"/>
    <n v="3.2663077605890045E-3"/>
    <n v="-5.2798201442717102E-3"/>
    <n v="0"/>
    <n v="-1.0612941611349985E-3"/>
  </r>
  <r>
    <x v="0"/>
    <n v="0"/>
    <x v="1"/>
    <x v="1"/>
    <n v="5"/>
    <n v="16"/>
    <n v="2"/>
    <n v="0.77515778943593305"/>
    <n v="0.76538903914599898"/>
    <n v="0.76284518179463301"/>
    <n v="0.35662945275413599"/>
    <n v="0.36602930481674201"/>
    <n v="0.26344140096778601"/>
    <n v="0.39696370303946299"/>
    <n v="0.40172288559764202"/>
    <n v="0.23234531693802599"/>
    <n v="0.108486321852064"/>
    <n v="0.110905332056756"/>
    <n v="7.3738704159731799E-2"/>
    <x v="1"/>
    <x v="0"/>
    <n v="9.7687502899340695E-3"/>
    <n v="-9.3998520626060178E-3"/>
    <n v="0"/>
    <n v="-2.4190102046919987E-3"/>
  </r>
  <r>
    <x v="0"/>
    <n v="0"/>
    <x v="1"/>
    <x v="1"/>
    <n v="5"/>
    <n v="16"/>
    <n v="3"/>
    <n v="0.76872214493957203"/>
    <n v="0.76861193412109396"/>
    <n v="0.75844566014850001"/>
    <n v="0.50744174419948995"/>
    <n v="0.51931719618725503"/>
    <n v="0.37561090411474501"/>
    <n v="0.58591994160843996"/>
    <n v="0.601754343617668"/>
    <n v="0.22030406719593201"/>
    <n v="0.167949853699914"/>
    <n v="0.17203637269951499"/>
    <n v="0.113392919108091"/>
    <x v="2"/>
    <x v="0"/>
    <n v="1.1021081847806258E-4"/>
    <n v="-1.1875451987765073E-2"/>
    <n v="0"/>
    <n v="-4.0865189996009965E-3"/>
  </r>
  <r>
    <x v="0"/>
    <n v="0"/>
    <x v="1"/>
    <x v="1"/>
    <n v="3"/>
    <n v="1024"/>
    <n v="1"/>
    <n v="0.73370684222202398"/>
    <n v="0.72649636313165"/>
    <n v="0.72522432531785497"/>
    <n v="8.6852951177144602E-2"/>
    <n v="9.1969994800023894E-2"/>
    <n v="0.300421454348413"/>
    <n v="5.5865349141527999E-2"/>
    <n v="5.3598567224624603E-2"/>
    <n v="0.18927495622816001"/>
    <n v="1.8180309151306799E-2"/>
    <n v="1.9350261700566598E-2"/>
    <n v="7.2067606832907E-2"/>
    <x v="0"/>
    <x v="0"/>
    <n v="7.2104790903739779E-3"/>
    <n v="-5.1170436228792915E-3"/>
    <n v="2.2667819169033959E-3"/>
    <n v="-1.1699525492597992E-3"/>
  </r>
  <r>
    <x v="0"/>
    <n v="0"/>
    <x v="1"/>
    <x v="1"/>
    <n v="3"/>
    <n v="1024"/>
    <n v="2"/>
    <n v="0.68451715743347996"/>
    <n v="0.68773958833288096"/>
    <n v="0.68433031234149799"/>
    <n v="0.39763766593121402"/>
    <n v="0.40102811934182198"/>
    <n v="0.29443116052139801"/>
    <n v="0.27390655082200999"/>
    <n v="0.28779208771810499"/>
    <n v="0.15570753872290499"/>
    <n v="0.120806679067702"/>
    <n v="0.121898773973008"/>
    <n v="8.0217112964911394E-2"/>
    <x v="1"/>
    <x v="0"/>
    <n v="0"/>
    <n v="-3.390453410607952E-3"/>
    <n v="0"/>
    <n v="-1.0920949053059986E-3"/>
  </r>
  <r>
    <x v="0"/>
    <n v="0"/>
    <x v="1"/>
    <x v="1"/>
    <n v="3"/>
    <n v="1024"/>
    <n v="3"/>
    <n v="0.68468472651780299"/>
    <n v="0.68775338651406803"/>
    <n v="0.682456945825338"/>
    <n v="0.57054464756697498"/>
    <n v="0.57747550153935701"/>
    <n v="0.424413512000756"/>
    <n v="0.46310781893445302"/>
    <n v="0.49014433497014398"/>
    <n v="0.15115323545032899"/>
    <n v="0.19188259014246001"/>
    <n v="0.195282876629191"/>
    <n v="0.12965137821712899"/>
    <x v="2"/>
    <x v="0"/>
    <n v="0"/>
    <n v="-6.9308539723820228E-3"/>
    <n v="0"/>
    <n v="-3.4002864867309912E-3"/>
  </r>
  <r>
    <x v="0"/>
    <n v="0"/>
    <x v="1"/>
    <x v="1"/>
    <n v="3"/>
    <n v="512"/>
    <n v="1"/>
    <n v="0.74899016474215896"/>
    <n v="0.73806623581949904"/>
    <n v="0.73830429448233303"/>
    <n v="8.5155047547583101E-2"/>
    <n v="9.0313100919921896E-2"/>
    <n v="0.297761803230505"/>
    <n v="6.3352529406145996E-2"/>
    <n v="5.8917637140303798E-2"/>
    <n v="0.20190555257503301"/>
    <n v="1.79696568484198E-2"/>
    <n v="1.9114474746312601E-2"/>
    <n v="7.2184922621139402E-2"/>
    <x v="0"/>
    <x v="0"/>
    <n v="1.092392892265992E-2"/>
    <n v="-5.1580533723387945E-3"/>
    <n v="4.4348922658421983E-3"/>
    <n v="-1.1448178978928011E-3"/>
  </r>
  <r>
    <x v="0"/>
    <n v="0"/>
    <x v="1"/>
    <x v="1"/>
    <n v="3"/>
    <n v="512"/>
    <n v="2"/>
    <n v="0.71969497558845297"/>
    <n v="0.71976992551232299"/>
    <n v="0.71646421419829898"/>
    <n v="0.38252014350024899"/>
    <n v="0.38719071287756701"/>
    <n v="0.27867687114656498"/>
    <n v="0.31536400568704498"/>
    <n v="0.329494240928557"/>
    <n v="0.181662179711994"/>
    <n v="0.116232547947242"/>
    <n v="0.117602155243885"/>
    <n v="7.6401721278492402E-2"/>
    <x v="1"/>
    <x v="0"/>
    <n v="0"/>
    <n v="-4.6705693773180235E-3"/>
    <n v="0"/>
    <n v="-1.3696072966429967E-3"/>
  </r>
  <r>
    <x v="0"/>
    <n v="0"/>
    <x v="1"/>
    <x v="1"/>
    <n v="3"/>
    <n v="512"/>
    <n v="3"/>
    <n v="0.71750159501212696"/>
    <n v="0.72338793250365396"/>
    <n v="0.71534985443090005"/>
    <n v="0.54835427055910402"/>
    <n v="0.554521953126204"/>
    <n v="0.39597172188513202"/>
    <n v="0.50651847417862605"/>
    <n v="0.53684695663945203"/>
    <n v="0.17789214287813501"/>
    <n v="0.18305571888501501"/>
    <n v="0.18587023823515"/>
    <n v="0.11945221499851"/>
    <x v="2"/>
    <x v="0"/>
    <n v="0"/>
    <n v="-6.1676825670999857E-3"/>
    <n v="0"/>
    <n v="-2.8145193501349919E-3"/>
  </r>
  <r>
    <x v="0"/>
    <n v="0"/>
    <x v="1"/>
    <x v="1"/>
    <n v="3"/>
    <n v="256"/>
    <n v="1"/>
    <n v="0.76179765925800702"/>
    <n v="0.74719588041612695"/>
    <n v="0.74817640772377003"/>
    <n v="8.4052748458417204E-2"/>
    <n v="8.9342793990897701E-2"/>
    <n v="0.29488389685013899"/>
    <n v="7.0336048405517507E-2"/>
    <n v="6.4590293975397506E-2"/>
    <n v="0.21262484184307801"/>
    <n v="1.7867097866315799E-2"/>
    <n v="1.9001812400063E-2"/>
    <n v="7.2046750647342506E-2"/>
    <x v="0"/>
    <x v="0"/>
    <n v="1.4601778841880075E-2"/>
    <n v="-5.2900455324804974E-3"/>
    <n v="5.7457544301200009E-3"/>
    <n v="-1.1347145337472012E-3"/>
  </r>
  <r>
    <x v="0"/>
    <n v="0"/>
    <x v="1"/>
    <x v="1"/>
    <n v="3"/>
    <n v="256"/>
    <n v="2"/>
    <n v="0.74431353101052899"/>
    <n v="0.74010287018587795"/>
    <n v="0.73687968717766505"/>
    <n v="0.37106538233316899"/>
    <n v="0.37729316223659998"/>
    <n v="0.26979446862399498"/>
    <n v="0.35003233601117401"/>
    <n v="0.36164562723871002"/>
    <n v="0.20454357626999201"/>
    <n v="0.11275323342978399"/>
    <n v="0.114621421667151"/>
    <n v="7.4291387563436395E-2"/>
    <x v="1"/>
    <x v="0"/>
    <n v="4.2106608246510469E-3"/>
    <n v="-6.2277799034309855E-3"/>
    <n v="0"/>
    <n v="-1.8681882373670078E-3"/>
  </r>
  <r>
    <x v="0"/>
    <n v="0"/>
    <x v="1"/>
    <x v="1"/>
    <n v="3"/>
    <n v="256"/>
    <n v="3"/>
    <n v="0.74107478137248395"/>
    <n v="0.748238798331327"/>
    <n v="0.73856037821597498"/>
    <n v="0.53074411889710404"/>
    <n v="0.53635207683351505"/>
    <n v="0.38123604839790298"/>
    <n v="0.53988825519060502"/>
    <n v="0.571028716692081"/>
    <n v="0.19985045921657099"/>
    <n v="0.17636935271477699"/>
    <n v="0.178638053313079"/>
    <n v="0.114464093583628"/>
    <x v="2"/>
    <x v="0"/>
    <n v="0"/>
    <n v="-5.607957936411001E-3"/>
    <n v="0"/>
    <n v="-2.2687005983020037E-3"/>
  </r>
  <r>
    <x v="0"/>
    <n v="0"/>
    <x v="1"/>
    <x v="1"/>
    <n v="3"/>
    <n v="128"/>
    <n v="1"/>
    <n v="0.768800532411822"/>
    <n v="0.75186723716234605"/>
    <n v="0.75377206221082005"/>
    <n v="8.3484194112553298E-2"/>
    <n v="8.8845216858398801E-2"/>
    <n v="0.29108600945675001"/>
    <n v="7.4991136222439997E-2"/>
    <n v="6.8518063404685706E-2"/>
    <n v="0.21773098281945799"/>
    <n v="1.7814873591184201E-2"/>
    <n v="1.89343973765842E-2"/>
    <n v="7.1783539543196301E-2"/>
    <x v="0"/>
    <x v="0"/>
    <n v="1.6933295249475955E-2"/>
    <n v="-5.3610227458455034E-3"/>
    <n v="6.4730728177542912E-3"/>
    <n v="-1.1195237853999992E-3"/>
  </r>
  <r>
    <x v="0"/>
    <n v="0"/>
    <x v="1"/>
    <x v="1"/>
    <n v="3"/>
    <n v="128"/>
    <n v="2"/>
    <n v="0.75982439296565796"/>
    <n v="0.75186123978876696"/>
    <n v="0.748494317608975"/>
    <n v="0.36330506062306001"/>
    <n v="0.37082741860810697"/>
    <n v="0.26579902916293502"/>
    <n v="0.374565114973125"/>
    <n v="0.38173473312369899"/>
    <n v="0.21741820570848699"/>
    <n v="0.110372344795631"/>
    <n v="0.11268381016016001"/>
    <n v="7.3336531076217903E-2"/>
    <x v="1"/>
    <x v="0"/>
    <n v="7.9631531768910024E-3"/>
    <n v="-7.522357985046968E-3"/>
    <n v="0"/>
    <n v="-2.3114653645290029E-3"/>
  </r>
  <r>
    <x v="0"/>
    <n v="0"/>
    <x v="1"/>
    <x v="1"/>
    <n v="3"/>
    <n v="128"/>
    <n v="3"/>
    <n v="0.75695868454243298"/>
    <n v="0.76386487340465703"/>
    <n v="0.75356437225361395"/>
    <n v="0.51732444613799999"/>
    <n v="0.52433777828614003"/>
    <n v="0.36920749707971601"/>
    <n v="0.56283311022064297"/>
    <n v="0.59200417823944795"/>
    <n v="0.21736610790585301"/>
    <n v="0.17164145673470299"/>
    <n v="0.17398240934258599"/>
    <n v="0.110073868690246"/>
    <x v="2"/>
    <x v="0"/>
    <n v="0"/>
    <n v="-7.013332148140039E-3"/>
    <n v="0"/>
    <n v="-2.3409526078830012E-3"/>
  </r>
  <r>
    <x v="0"/>
    <n v="0"/>
    <x v="1"/>
    <x v="1"/>
    <n v="3"/>
    <n v="64"/>
    <n v="1"/>
    <n v="0.76395745712669905"/>
    <n v="0.74715029347800199"/>
    <n v="0.74649450684104901"/>
    <n v="8.4183510197834502E-2"/>
    <n v="8.9308396564604695E-2"/>
    <n v="0.28690137214712103"/>
    <n v="7.1626145957439102E-2"/>
    <n v="6.8480412885748895E-2"/>
    <n v="0.21172630189953801"/>
    <n v="1.7900869793510799E-2"/>
    <n v="1.89809443732149E-2"/>
    <n v="7.1276283029051202E-2"/>
    <x v="0"/>
    <x v="0"/>
    <n v="1.6807163648697054E-2"/>
    <n v="-5.1248863667701927E-3"/>
    <n v="3.1457330716902071E-3"/>
    <n v="-1.080074579704101E-3"/>
  </r>
  <r>
    <x v="0"/>
    <n v="0"/>
    <x v="1"/>
    <x v="1"/>
    <n v="3"/>
    <n v="64"/>
    <n v="2"/>
    <n v="0.76750056515604503"/>
    <n v="0.75771455490487205"/>
    <n v="0.75362461630094701"/>
    <n v="0.35906564575361799"/>
    <n v="0.36760360084438598"/>
    <n v="0.264613958827492"/>
    <n v="0.38925418383587701"/>
    <n v="0.39193314358708298"/>
    <n v="0.22346508632722401"/>
    <n v="0.109023072293139"/>
    <n v="0.11167747121791299"/>
    <n v="7.3065408826805706E-2"/>
    <x v="1"/>
    <x v="0"/>
    <n v="9.786010251172983E-3"/>
    <n v="-8.5379550907679902E-3"/>
    <n v="0"/>
    <n v="-2.6543989247739957E-3"/>
  </r>
  <r>
    <x v="0"/>
    <n v="0"/>
    <x v="1"/>
    <x v="1"/>
    <n v="3"/>
    <n v="64"/>
    <n v="3"/>
    <n v="0.76576302239388705"/>
    <n v="0.77049890282977795"/>
    <n v="0.76094315127242995"/>
    <n v="0.51025550576189505"/>
    <n v="0.51988074472246504"/>
    <n v="0.35495926817506701"/>
    <n v="0.57600526632633497"/>
    <n v="0.60017844183593905"/>
    <n v="0.22573911725981199"/>
    <n v="0.169118701160931"/>
    <n v="0.17236846059653199"/>
    <n v="0.104678519994454"/>
    <x v="2"/>
    <x v="0"/>
    <n v="0"/>
    <n v="-9.6252389605699928E-3"/>
    <n v="0"/>
    <n v="-3.2497594356009907E-3"/>
  </r>
  <r>
    <x v="0"/>
    <n v="0"/>
    <x v="1"/>
    <x v="1"/>
    <n v="3"/>
    <n v="32"/>
    <n v="1"/>
    <n v="0.71958751493542195"/>
    <n v="0.70260834651182602"/>
    <n v="0.69816447989874497"/>
    <n v="8.8587384387237497E-2"/>
    <n v="9.4013481145382605E-2"/>
    <n v="0.31741709462856599"/>
    <n v="5.5936234022630302E-2"/>
    <n v="5.7594351855775501E-2"/>
    <n v="0.17726787891219101"/>
    <n v="1.81193768026412E-2"/>
    <n v="1.9145479774147E-2"/>
    <n v="7.267309225021E-2"/>
    <x v="0"/>
    <x v="0"/>
    <n v="1.6979168423595925E-2"/>
    <n v="-5.4260967581451075E-3"/>
    <n v="0"/>
    <n v="-1.0261029715058004E-3"/>
  </r>
  <r>
    <x v="0"/>
    <n v="0"/>
    <x v="1"/>
    <x v="1"/>
    <n v="3"/>
    <n v="32"/>
    <n v="2"/>
    <n v="0.76965432994957395"/>
    <n v="0.75955738001550799"/>
    <n v="0.75344769982209003"/>
    <n v="0.35763925444391997"/>
    <n v="0.36743150120773099"/>
    <n v="0.26469601197867498"/>
    <n v="0.395330991605847"/>
    <n v="0.392651099131611"/>
    <n v="0.221975679652888"/>
    <n v="0.10851279655735201"/>
    <n v="0.11150318810045901"/>
    <n v="7.2993872724462505E-2"/>
    <x v="1"/>
    <x v="0"/>
    <n v="1.0096949934065957E-2"/>
    <n v="-9.7922467638110189E-3"/>
    <n v="2.6798924742360009E-3"/>
    <n v="-2.9903915431069988E-3"/>
  </r>
  <r>
    <x v="0"/>
    <n v="0"/>
    <x v="1"/>
    <x v="1"/>
    <n v="3"/>
    <n v="32"/>
    <n v="3"/>
    <n v="0.76881248279689196"/>
    <n v="0.771147651695824"/>
    <n v="0.76181337064203902"/>
    <n v="0.50880655611733006"/>
    <n v="0.52141817228072596"/>
    <n v="0.342827358218812"/>
    <n v="0.57954309674408699"/>
    <n v="0.59874044503784796"/>
    <n v="0.22901555543787999"/>
    <n v="0.16867885038472799"/>
    <n v="0.17312145225418399"/>
    <n v="0.10008446817151299"/>
    <x v="2"/>
    <x v="0"/>
    <n v="0"/>
    <n v="-1.26116161633959E-2"/>
    <n v="0"/>
    <n v="-4.4426018694559977E-3"/>
  </r>
  <r>
    <x v="0"/>
    <n v="0"/>
    <x v="1"/>
    <x v="1"/>
    <n v="3"/>
    <n v="16"/>
    <n v="1"/>
    <n v="0.66026577940337705"/>
    <n v="0.64748532711191897"/>
    <n v="0.64214309977648898"/>
    <n v="9.9106579341397896E-2"/>
    <n v="0.10555475178724499"/>
    <n v="0.38490701291847201"/>
    <n v="4.1601261186688797E-2"/>
    <n v="4.5273998116076401E-2"/>
    <n v="0.14223939534952901"/>
    <n v="1.8292025621220301E-2"/>
    <n v="1.9323822483622001E-2"/>
    <n v="7.47608813064604E-2"/>
    <x v="0"/>
    <x v="0"/>
    <n v="1.2780452291458078E-2"/>
    <n v="-6.4481724458470974E-3"/>
    <n v="0"/>
    <n v="-1.0317968624017002E-3"/>
  </r>
  <r>
    <x v="0"/>
    <n v="0"/>
    <x v="1"/>
    <x v="1"/>
    <n v="3"/>
    <n v="16"/>
    <n v="2"/>
    <n v="0.76809563196683195"/>
    <n v="0.75812697076559399"/>
    <n v="0.750332846810431"/>
    <n v="0.35858553049131697"/>
    <n v="0.369532393395273"/>
    <n v="0.26595944945963401"/>
    <n v="0.392899971592862"/>
    <n v="0.38479347194949998"/>
    <n v="0.21769895682092399"/>
    <n v="0.108754599218047"/>
    <n v="0.111989055747814"/>
    <n v="7.3629170114210996E-2"/>
    <x v="1"/>
    <x v="0"/>
    <n v="9.9686612012379605E-3"/>
    <n v="-1.0946862903956023E-2"/>
    <n v="8.1064996433620196E-3"/>
    <n v="-3.2344565297669908E-3"/>
  </r>
  <r>
    <x v="0"/>
    <n v="0"/>
    <x v="1"/>
    <x v="1"/>
    <n v="3"/>
    <n v="16"/>
    <n v="3"/>
    <n v="0.76652503500403901"/>
    <n v="0.76680630711451103"/>
    <n v="0.75721468999288"/>
    <n v="0.51231533366663495"/>
    <n v="0.52746053341277699"/>
    <n v="0.33924894556930701"/>
    <n v="0.57327829503410699"/>
    <n v="0.58958070011257602"/>
    <n v="0.22251631383881401"/>
    <n v="0.169953101677457"/>
    <n v="0.17520155911864199"/>
    <n v="9.9028368687468005E-2"/>
    <x v="2"/>
    <x v="0"/>
    <n v="0"/>
    <n v="-1.5145199746142035E-2"/>
    <n v="0"/>
    <n v="-5.2484574411849894E-3"/>
  </r>
  <r>
    <x v="0"/>
    <n v="0"/>
    <x v="1"/>
    <x v="1"/>
    <n v="1"/>
    <n v="1024"/>
    <n v="1"/>
    <n v="0.67538928824981703"/>
    <n v="0.67430012861273902"/>
    <n v="0.68333681292858295"/>
    <n v="0.109335092084782"/>
    <n v="0.116185168234355"/>
    <n v="0.43673009645097"/>
    <n v="3.7995787371354901E-2"/>
    <n v="3.9181605901465598E-2"/>
    <n v="0.14559230347509799"/>
    <n v="1.850111531428E-2"/>
    <n v="1.9649027332108399E-2"/>
    <n v="7.6200617232485404E-2"/>
    <x v="0"/>
    <x v="0"/>
    <n v="1.0891596370780077E-3"/>
    <n v="-6.8500761495730034E-3"/>
    <n v="0"/>
    <n v="-1.1479120178283994E-3"/>
  </r>
  <r>
    <x v="0"/>
    <n v="0"/>
    <x v="1"/>
    <x v="1"/>
    <n v="1"/>
    <n v="1024"/>
    <n v="2"/>
    <n v="0.61380292954649396"/>
    <n v="0.61807155332124997"/>
    <n v="0.61516964965697796"/>
    <n v="0.44656566103223799"/>
    <n v="0.44733587392225399"/>
    <n v="0.366011674111139"/>
    <n v="0.21128255131055201"/>
    <n v="0.222648056949141"/>
    <n v="0.116016690561329"/>
    <n v="0.138268981857225"/>
    <n v="0.13852759356984401"/>
    <n v="0.104249196504407"/>
    <x v="1"/>
    <x v="0"/>
    <n v="0"/>
    <n v="-7.7021289001599769E-4"/>
    <n v="0"/>
    <n v="-2.5861171261901128E-4"/>
  </r>
  <r>
    <x v="0"/>
    <n v="0"/>
    <x v="1"/>
    <x v="1"/>
    <n v="1"/>
    <n v="1024"/>
    <n v="3"/>
    <n v="0.61494008436864001"/>
    <n v="0.612678766501217"/>
    <n v="0.611719111353769"/>
    <n v="0.62581720733102597"/>
    <n v="0.63087735020694302"/>
    <n v="0.53257914497384096"/>
    <n v="0.38734700306594499"/>
    <n v="0.40734560510182699"/>
    <n v="0.113212999240976"/>
    <n v="0.21560616673661301"/>
    <n v="0.21834622585731001"/>
    <n v="0.17431260658166201"/>
    <x v="2"/>
    <x v="0"/>
    <n v="2.2613178674230072E-3"/>
    <n v="-5.0601428759170508E-3"/>
    <n v="0"/>
    <n v="-2.7400591206969971E-3"/>
  </r>
  <r>
    <x v="0"/>
    <n v="0"/>
    <x v="1"/>
    <x v="1"/>
    <n v="1"/>
    <n v="512"/>
    <n v="1"/>
    <n v="0.72375437778052798"/>
    <n v="0.72033078035234899"/>
    <n v="0.72178157344918803"/>
    <n v="8.9761180238623298E-2"/>
    <n v="9.5057184345945095E-2"/>
    <n v="0.31972608880194398"/>
    <n v="5.1616872650216299E-2"/>
    <n v="5.08298989763755E-2"/>
    <n v="0.18321138883985599"/>
    <n v="1.84445571741228E-2"/>
    <n v="1.9636168335978602E-2"/>
    <n v="7.2642578313594303E-2"/>
    <x v="0"/>
    <x v="0"/>
    <n v="3.4235974281789927E-3"/>
    <n v="-5.2960041073217973E-3"/>
    <n v="7.8697367384079897E-4"/>
    <n v="-1.1916111618558017E-3"/>
  </r>
  <r>
    <x v="0"/>
    <n v="0"/>
    <x v="1"/>
    <x v="1"/>
    <n v="1"/>
    <n v="512"/>
    <n v="2"/>
    <n v="0.65837289501517005"/>
    <n v="0.66271373687989599"/>
    <n v="0.65908256567671397"/>
    <n v="0.40981420586466"/>
    <n v="0.41242983875050399"/>
    <n v="0.31068237096499002"/>
    <n v="0.24786076930025"/>
    <n v="0.26086283464495702"/>
    <n v="0.13865104131077999"/>
    <n v="0.12474552067787099"/>
    <n v="0.125640263977012"/>
    <n v="8.4967240360313098E-2"/>
    <x v="1"/>
    <x v="0"/>
    <n v="0"/>
    <n v="-2.6156328858439881E-3"/>
    <n v="0"/>
    <n v="-8.9474329914100703E-4"/>
  </r>
  <r>
    <x v="0"/>
    <n v="0"/>
    <x v="1"/>
    <x v="1"/>
    <n v="1"/>
    <n v="512"/>
    <n v="3"/>
    <n v="0.65975992513889203"/>
    <n v="0.66069647021338895"/>
    <n v="0.65729525322198601"/>
    <n v="0.58770787611440201"/>
    <n v="0.59448339419860996"/>
    <n v="0.45624587087708002"/>
    <n v="0.43381616800900102"/>
    <n v="0.45789959159211202"/>
    <n v="0.13557812572241101"/>
    <n v="0.19903252962667101"/>
    <n v="0.20244817361110801"/>
    <n v="0.14212733217697399"/>
    <x v="2"/>
    <x v="0"/>
    <n v="0"/>
    <n v="-6.7755180842079543E-3"/>
    <n v="0"/>
    <n v="-3.4156439844370001E-3"/>
  </r>
  <r>
    <x v="0"/>
    <n v="0"/>
    <x v="1"/>
    <x v="1"/>
    <n v="1"/>
    <n v="256"/>
    <n v="1"/>
    <n v="0.74032093458202397"/>
    <n v="0.731581791861735"/>
    <n v="0.72961677402743197"/>
    <n v="8.6364400924713702E-2"/>
    <n v="9.1438675000245495E-2"/>
    <n v="0.295339324909697"/>
    <n v="5.9082093028149603E-2"/>
    <n v="5.5723690205728801E-2"/>
    <n v="0.19314831002250701"/>
    <n v="1.81497902978154E-2"/>
    <n v="1.9311360776315799E-2"/>
    <n v="7.1727613603620399E-2"/>
    <x v="0"/>
    <x v="0"/>
    <n v="8.7391427202889727E-3"/>
    <n v="-5.0742740755317928E-3"/>
    <n v="3.3584028224208015E-3"/>
    <n v="-1.1615704785003997E-3"/>
  </r>
  <r>
    <x v="0"/>
    <n v="0"/>
    <x v="1"/>
    <x v="1"/>
    <n v="1"/>
    <n v="256"/>
    <n v="2"/>
    <n v="0.70048331928001495"/>
    <n v="0.70266518128349098"/>
    <n v="0.69890037551709205"/>
    <n v="0.39060161551898198"/>
    <n v="0.39454817056055203"/>
    <n v="0.28532040952217402"/>
    <n v="0.29144833621536997"/>
    <n v="0.30592567355849298"/>
    <n v="0.16684922460798199"/>
    <n v="0.11864005205185101"/>
    <n v="0.11984152152237899"/>
    <n v="7.7811894936862705E-2"/>
    <x v="1"/>
    <x v="0"/>
    <n v="0"/>
    <n v="-3.9465550415700434E-3"/>
    <n v="0"/>
    <n v="-1.2014694705279882E-3"/>
  </r>
  <r>
    <x v="0"/>
    <n v="0"/>
    <x v="1"/>
    <x v="1"/>
    <n v="1"/>
    <n v="256"/>
    <n v="3"/>
    <n v="0.69890442913931305"/>
    <n v="0.70293133794430596"/>
    <n v="0.69666172905379298"/>
    <n v="0.56096759983904598"/>
    <n v="0.56782945840525501"/>
    <n v="0.41118467953802301"/>
    <n v="0.481385748822173"/>
    <n v="0.51019695890702199"/>
    <n v="0.16225066731162699"/>
    <n v="0.18804874940237601"/>
    <n v="0.191295134328099"/>
    <n v="0.124745404113633"/>
    <x v="2"/>
    <x v="0"/>
    <n v="0"/>
    <n v="-6.8618585662090226E-3"/>
    <n v="0"/>
    <n v="-3.2463849257229893E-3"/>
  </r>
  <r>
    <x v="0"/>
    <n v="0"/>
    <x v="1"/>
    <x v="1"/>
    <n v="1"/>
    <n v="128"/>
    <n v="1"/>
    <n v="0.75007016092797896"/>
    <n v="0.73774017788711399"/>
    <n v="0.73733099016458503"/>
    <n v="8.5401028551881697E-2"/>
    <n v="9.0694588919979502E-2"/>
    <n v="0.293351434377285"/>
    <n v="6.5747633752094498E-2"/>
    <n v="5.9824000676357798E-2"/>
    <n v="0.20169162735186999"/>
    <n v="1.8035426823130699E-2"/>
    <n v="1.9189054653542099E-2"/>
    <n v="7.1589405449033597E-2"/>
    <x v="0"/>
    <x v="0"/>
    <n v="1.2329983040864967E-2"/>
    <n v="-5.2935603680978049E-3"/>
    <n v="5.9236330757366992E-3"/>
    <n v="-1.1536278304114002E-3"/>
  </r>
  <r>
    <x v="0"/>
    <n v="0"/>
    <x v="1"/>
    <x v="1"/>
    <n v="1"/>
    <n v="128"/>
    <n v="2"/>
    <n v="0.73069849190337"/>
    <n v="0.72894728248375495"/>
    <n v="0.72592389458222295"/>
    <n v="0.37735437167316299"/>
    <n v="0.38291213912425498"/>
    <n v="0.27187544403205699"/>
    <n v="0.33018941015935099"/>
    <n v="0.343789011515795"/>
    <n v="0.189144940937443"/>
    <n v="0.114639159065652"/>
    <n v="0.116265699217641"/>
    <n v="7.4651704032645802E-2"/>
    <x v="1"/>
    <x v="0"/>
    <n v="1.7512094196150407E-3"/>
    <n v="-5.5577674510919883E-3"/>
    <n v="0"/>
    <n v="-1.6265401519890005E-3"/>
  </r>
  <r>
    <x v="0"/>
    <n v="0"/>
    <x v="1"/>
    <x v="1"/>
    <n v="1"/>
    <n v="128"/>
    <n v="3"/>
    <n v="0.72767062606666699"/>
    <n v="0.73383566051976101"/>
    <n v="0.72521048966125901"/>
    <n v="0.54065638251454395"/>
    <n v="0.546962757226508"/>
    <n v="0.38803236837652499"/>
    <n v="0.52116986169818103"/>
    <n v="0.55176358216114596"/>
    <n v="0.18806361867563301"/>
    <n v="0.18012580467252301"/>
    <n v="0.182831728383514"/>
    <n v="0.116640678209962"/>
    <x v="2"/>
    <x v="0"/>
    <n v="0"/>
    <n v="-6.3063747119640468E-3"/>
    <n v="0"/>
    <n v="-2.7059237109909873E-3"/>
  </r>
  <r>
    <x v="0"/>
    <n v="0"/>
    <x v="1"/>
    <x v="1"/>
    <n v="1"/>
    <n v="64"/>
    <n v="1"/>
    <n v="0.74762250744037095"/>
    <n v="0.73236632799867196"/>
    <n v="0.73526206315697995"/>
    <n v="8.5623084245992104E-2"/>
    <n v="9.1191333123523996E-2"/>
    <n v="0.31281240117873799"/>
    <n v="6.2791600936149203E-2"/>
    <n v="5.9112436948667899E-2"/>
    <n v="0.193941587613436"/>
    <n v="1.7956611234338601E-2"/>
    <n v="1.9063285350629601E-2"/>
    <n v="7.3147754251118399E-2"/>
    <x v="0"/>
    <x v="0"/>
    <n v="1.5256179441698992E-2"/>
    <n v="-5.5682488775318922E-3"/>
    <n v="3.6791639874813042E-3"/>
    <n v="-1.1066741162909996E-3"/>
  </r>
  <r>
    <x v="0"/>
    <n v="0"/>
    <x v="1"/>
    <x v="1"/>
    <n v="1"/>
    <n v="64"/>
    <n v="2"/>
    <n v="0.75053467058315904"/>
    <n v="0.74385336681495895"/>
    <n v="0.74212318387618603"/>
    <n v="0.36809728899685601"/>
    <n v="0.37563958919948198"/>
    <n v="0.26415660106237498"/>
    <n v="0.35903838781457698"/>
    <n v="0.36750506404480998"/>
    <n v="0.20728902746623701"/>
    <n v="0.11184779265761401"/>
    <n v="0.114071895452508"/>
    <n v="7.2602368473639295E-2"/>
    <x v="1"/>
    <x v="0"/>
    <n v="6.6813037682000864E-3"/>
    <n v="-7.5423002026259733E-3"/>
    <n v="0"/>
    <n v="-2.2241027948939895E-3"/>
  </r>
  <r>
    <x v="0"/>
    <n v="0"/>
    <x v="1"/>
    <x v="1"/>
    <n v="1"/>
    <n v="64"/>
    <n v="3"/>
    <n v="0.74798378510659003"/>
    <n v="0.75494494036750104"/>
    <n v="0.74520484372067397"/>
    <n v="0.52501507114690504"/>
    <n v="0.53121497544988805"/>
    <n v="0.37403708278987202"/>
    <n v="0.55065841863449505"/>
    <n v="0.58098759627200802"/>
    <n v="0.20974360540674999"/>
    <n v="0.17425850891668301"/>
    <n v="0.17659421112246801"/>
    <n v="0.112043919174875"/>
    <x v="2"/>
    <x v="0"/>
    <n v="0"/>
    <n v="-6.1999043029830059E-3"/>
    <n v="0"/>
    <n v="-2.3357022057849952E-3"/>
  </r>
  <r>
    <x v="0"/>
    <n v="0"/>
    <x v="1"/>
    <x v="1"/>
    <n v="1"/>
    <n v="32"/>
    <n v="1"/>
    <n v="0.74494342167170502"/>
    <n v="0.73074784551115102"/>
    <n v="0.73253625267755595"/>
    <n v="8.6261219651908694E-2"/>
    <n v="9.1904703800346904E-2"/>
    <n v="0.31159712559383101"/>
    <n v="6.2606509837519697E-2"/>
    <n v="5.9103954868907398E-2"/>
    <n v="0.19207949008654299"/>
    <n v="1.8043033686834398E-2"/>
    <n v="1.9170431387902E-2"/>
    <n v="7.25656652562192E-2"/>
    <x v="0"/>
    <x v="0"/>
    <n v="1.4195576160554002E-2"/>
    <n v="-5.6434841484382103E-3"/>
    <n v="3.5025549686122995E-3"/>
    <n v="-1.127397701067602E-3"/>
  </r>
  <r>
    <x v="0"/>
    <n v="0"/>
    <x v="1"/>
    <x v="1"/>
    <n v="1"/>
    <n v="32"/>
    <n v="2"/>
    <n v="0.76012492693105305"/>
    <n v="0.75045593041366598"/>
    <n v="0.74992485004909104"/>
    <n v="0.36330800169733701"/>
    <n v="0.37274953387704801"/>
    <n v="0.260001867596028"/>
    <n v="0.375994657220728"/>
    <n v="0.37834432020263398"/>
    <n v="0.21619531137843501"/>
    <n v="0.11035578682019501"/>
    <n v="0.11309042613629"/>
    <n v="7.1486033223593703E-2"/>
    <x v="1"/>
    <x v="0"/>
    <n v="9.6689965173870629E-3"/>
    <n v="-9.4415321797109986E-3"/>
    <n v="0"/>
    <n v="-2.7346393160949944E-3"/>
  </r>
  <r>
    <x v="0"/>
    <n v="0"/>
    <x v="1"/>
    <x v="1"/>
    <n v="1"/>
    <n v="32"/>
    <n v="3"/>
    <n v="0.75943833214257295"/>
    <n v="0.76552829301907499"/>
    <n v="0.75614251967160395"/>
    <n v="0.51530526551411204"/>
    <n v="0.52306769378509299"/>
    <n v="0.36558359708431998"/>
    <n v="0.56831810563724094"/>
    <n v="0.59561491924725396"/>
    <n v="0.220968804076211"/>
    <n v="0.170877603218099"/>
    <n v="0.17335940779803899"/>
    <n v="0.10954436681030499"/>
    <x v="2"/>
    <x v="0"/>
    <n v="0"/>
    <n v="-7.7624282709809478E-3"/>
    <n v="0"/>
    <n v="-2.481804579939989E-3"/>
  </r>
  <r>
    <x v="0"/>
    <n v="0"/>
    <x v="1"/>
    <x v="1"/>
    <n v="1"/>
    <n v="16"/>
    <n v="1"/>
    <n v="0.71381347642992299"/>
    <n v="0.70719427554000303"/>
    <n v="0.69964567069586203"/>
    <n v="9.1856886007996894E-2"/>
    <n v="9.7435649863693297E-2"/>
    <n v="0.32376466563224898"/>
    <n v="5.1129945126455398E-2"/>
    <n v="4.9143381580698302E-2"/>
    <n v="0.16570027801960099"/>
    <n v="1.88302300122828E-2"/>
    <n v="2.00646488486746E-2"/>
    <n v="7.2656143221942804E-2"/>
    <x v="0"/>
    <x v="0"/>
    <n v="6.6192008899199628E-3"/>
    <n v="-5.5787638556964031E-3"/>
    <n v="1.986563545757096E-3"/>
    <n v="-1.2344188363918006E-3"/>
  </r>
  <r>
    <x v="0"/>
    <n v="0"/>
    <x v="1"/>
    <x v="1"/>
    <n v="1"/>
    <n v="16"/>
    <n v="2"/>
    <n v="0.76169388978783004"/>
    <n v="0.75022506828827096"/>
    <n v="0.75126793245345502"/>
    <n v="0.36247866622139102"/>
    <n v="0.37366795320652502"/>
    <n v="0.25789229467695302"/>
    <n v="0.38207534929982501"/>
    <n v="0.379606167842227"/>
    <n v="0.219516413968113"/>
    <n v="0.109943443137494"/>
    <n v="0.11310368398302301"/>
    <n v="7.0942890081262006E-2"/>
    <x v="1"/>
    <x v="0"/>
    <n v="1.1468821499559079E-2"/>
    <n v="-1.1189286985133995E-2"/>
    <n v="2.469181457598002E-3"/>
    <n v="-3.1602408455290026E-3"/>
  </r>
  <r>
    <x v="0"/>
    <n v="0"/>
    <x v="1"/>
    <x v="1"/>
    <n v="1"/>
    <n v="16"/>
    <n v="3"/>
    <n v="0.76285545433988999"/>
    <n v="0.76749531334186505"/>
    <n v="0.75884084496774495"/>
    <n v="0.51388843079517499"/>
    <n v="0.52274677748396603"/>
    <n v="0.36232850220191898"/>
    <n v="0.57351794372264697"/>
    <n v="0.59759474565603699"/>
    <n v="0.22364710374899999"/>
    <n v="0.17021352390807301"/>
    <n v="0.17303099266027899"/>
    <n v="0.109350573672392"/>
    <x v="2"/>
    <x v="0"/>
    <n v="0"/>
    <n v="-8.8583466887910411E-3"/>
    <n v="0"/>
    <n v="-2.8174687522059816E-3"/>
  </r>
  <r>
    <x v="0"/>
    <n v="1"/>
    <x v="1"/>
    <x v="1"/>
    <n v="10"/>
    <n v="1024"/>
    <n v="1"/>
    <n v="0.76897157917702597"/>
    <n v="0.75818864090898896"/>
    <n v="0.75778582961978302"/>
    <n v="9.8468535947698499E-2"/>
    <n v="0.102224697435522"/>
    <n v="0.24588398203914499"/>
    <n v="7.3623723251139903E-2"/>
    <n v="6.8852296174342506E-2"/>
    <n v="0.22539555872284101"/>
    <n v="2.0296722942268801E-2"/>
    <n v="2.1312387882597601E-2"/>
    <n v="6.6821566261913296E-2"/>
    <x v="0"/>
    <x v="1"/>
    <n v="1.0782938268037001E-2"/>
    <n v="-3.7561614878234978E-3"/>
    <n v="4.7714270767973965E-3"/>
    <n v="-1.0156649403288004E-3"/>
  </r>
  <r>
    <x v="0"/>
    <n v="1"/>
    <x v="1"/>
    <x v="1"/>
    <n v="10"/>
    <n v="1024"/>
    <n v="2"/>
    <n v="0.76335890091163805"/>
    <n v="0.75852842695539302"/>
    <n v="0.75703752534081103"/>
    <n v="0.43225493213524802"/>
    <n v="0.443070936572174"/>
    <n v="0.24994066706946499"/>
    <n v="0.379162102347328"/>
    <n v="0.39375032031905699"/>
    <n v="0.223962457351461"/>
    <n v="0.124192504633824"/>
    <n v="0.12681457403010199"/>
    <n v="6.7446755003376505E-2"/>
    <x v="1"/>
    <x v="1"/>
    <n v="4.8304739562450294E-3"/>
    <n v="-1.0816004436925986E-2"/>
    <n v="0"/>
    <n v="-2.6220693962779873E-3"/>
  </r>
  <r>
    <x v="0"/>
    <n v="1"/>
    <x v="1"/>
    <x v="1"/>
    <n v="10"/>
    <n v="1024"/>
    <n v="3"/>
    <n v="0.75682792149660205"/>
    <n v="0.76584545619099298"/>
    <n v="0.75746714419328898"/>
    <n v="0.85390572151462096"/>
    <n v="0.89318678036761401"/>
    <n v="0.25529748884284997"/>
    <n v="0.56479511638885305"/>
    <n v="0.59609887589779398"/>
    <n v="0.22040992407350399"/>
    <n v="0.24850542919800001"/>
    <n v="0.26123732698136498"/>
    <n v="6.82604454103245E-2"/>
    <x v="2"/>
    <x v="1"/>
    <n v="0"/>
    <n v="-3.9281058852993045E-2"/>
    <n v="0"/>
    <n v="-1.2731897783364976E-2"/>
  </r>
  <r>
    <x v="0"/>
    <n v="1"/>
    <x v="1"/>
    <x v="1"/>
    <n v="10"/>
    <n v="512"/>
    <n v="1"/>
    <n v="0.77257993883148901"/>
    <n v="0.76097827140312901"/>
    <n v="0.75901251878748699"/>
    <n v="9.3517792876268005E-2"/>
    <n v="9.7358533191108598E-2"/>
    <n v="0.24909508022771601"/>
    <n v="7.6791461626926294E-2"/>
    <n v="7.2235759967649499E-2"/>
    <n v="0.229394382544129"/>
    <n v="1.9261679583807301E-2"/>
    <n v="2.0271764686050998E-2"/>
    <n v="6.7295659716772399E-2"/>
    <x v="0"/>
    <x v="1"/>
    <n v="1.1601667428359996E-2"/>
    <n v="-3.8407403148405933E-3"/>
    <n v="4.5557016592767952E-3"/>
    <n v="-1.010085102243697E-3"/>
  </r>
  <r>
    <x v="0"/>
    <n v="1"/>
    <x v="1"/>
    <x v="1"/>
    <n v="10"/>
    <n v="512"/>
    <n v="2"/>
    <n v="0.76698089926957702"/>
    <n v="0.76180664482619598"/>
    <n v="0.75820266755181698"/>
    <n v="0.44452288178459998"/>
    <n v="0.456259689527927"/>
    <n v="0.25405594625796202"/>
    <n v="0.38916178098804599"/>
    <n v="0.39991437110570399"/>
    <n v="0.228591333434914"/>
    <n v="0.12629340601727301"/>
    <n v="0.12912978075022"/>
    <n v="6.8037902476501405E-2"/>
    <x v="1"/>
    <x v="1"/>
    <n v="5.1742544433810433E-3"/>
    <n v="-1.1736807743327027E-2"/>
    <n v="0"/>
    <n v="-2.8363747329469835E-3"/>
  </r>
  <r>
    <x v="0"/>
    <n v="1"/>
    <x v="1"/>
    <x v="1"/>
    <n v="10"/>
    <n v="512"/>
    <n v="3"/>
    <n v="0.75982422945053696"/>
    <n v="0.76854005306429596"/>
    <n v="0.75879155156341305"/>
    <n v="0.88459249554882402"/>
    <n v="0.92534652784600802"/>
    <n v="0.25951002463647699"/>
    <n v="0.57101422174457495"/>
    <n v="0.60082217587564402"/>
    <n v="0.227552926948032"/>
    <n v="0.253310736240075"/>
    <n v="0.266373176169524"/>
    <n v="6.8813767392372299E-2"/>
    <x v="2"/>
    <x v="1"/>
    <n v="0"/>
    <n v="-4.0754032297183995E-2"/>
    <n v="0"/>
    <n v="-1.3062439929448999E-2"/>
  </r>
  <r>
    <x v="0"/>
    <n v="1"/>
    <x v="1"/>
    <x v="1"/>
    <n v="10"/>
    <n v="256"/>
    <n v="1"/>
    <n v="0.77463825861241098"/>
    <n v="0.76285249728822901"/>
    <n v="0.76249860790338597"/>
    <n v="9.0972634552162701E-2"/>
    <n v="9.4953143124949499E-2"/>
    <n v="0.25189218333760999"/>
    <n v="7.7423637042714794E-2"/>
    <n v="7.3427604959043602E-2"/>
    <n v="0.23311990006515801"/>
    <n v="1.8967447396244799E-2"/>
    <n v="1.9996801343186599E-2"/>
    <n v="6.7565732827164701E-2"/>
    <x v="0"/>
    <x v="1"/>
    <n v="1.1785761324181965E-2"/>
    <n v="-3.9805085727867978E-3"/>
    <n v="3.9960320836711916E-3"/>
    <n v="-1.0293539469417995E-3"/>
  </r>
  <r>
    <x v="0"/>
    <n v="1"/>
    <x v="1"/>
    <x v="1"/>
    <n v="10"/>
    <n v="256"/>
    <n v="2"/>
    <n v="0.76911867119210198"/>
    <n v="0.76433052941328505"/>
    <n v="0.76197133289179098"/>
    <n v="0.45515411279726198"/>
    <n v="0.46710735048151802"/>
    <n v="0.25769750027266197"/>
    <n v="0.39301176106326702"/>
    <n v="0.40422438658932902"/>
    <n v="0.232213524064635"/>
    <n v="0.127309205320006"/>
    <n v="0.13015491002867"/>
    <n v="6.8361000989046003E-2"/>
    <x v="1"/>
    <x v="1"/>
    <n v="4.7881417788169234E-3"/>
    <n v="-1.1953237684256046E-2"/>
    <n v="0"/>
    <n v="-2.8457047086639931E-3"/>
  </r>
  <r>
    <x v="0"/>
    <n v="1"/>
    <x v="1"/>
    <x v="1"/>
    <n v="10"/>
    <n v="256"/>
    <n v="3"/>
    <n v="0.76086743869439599"/>
    <n v="0.76903640615092705"/>
    <n v="0.76180487070951097"/>
    <n v="0.91218910532047504"/>
    <n v="0.95473296342995495"/>
    <n v="0.26398114712007797"/>
    <n v="0.57255195110838097"/>
    <n v="0.60332802936407004"/>
    <n v="0.232229277606119"/>
    <n v="0.25568904607839299"/>
    <n v="0.26881910085739102"/>
    <n v="6.9161664540022497E-2"/>
    <x v="2"/>
    <x v="1"/>
    <n v="0"/>
    <n v="-4.2543858109479915E-2"/>
    <n v="0"/>
    <n v="-1.3130054778998035E-2"/>
  </r>
  <r>
    <x v="0"/>
    <n v="1"/>
    <x v="1"/>
    <x v="1"/>
    <n v="10"/>
    <n v="128"/>
    <n v="1"/>
    <n v="0.77494766472069898"/>
    <n v="0.76091491747875795"/>
    <n v="0.76188444124576704"/>
    <n v="8.9836375717951902E-2"/>
    <n v="9.4109249314112395E-2"/>
    <n v="0.25468245090455599"/>
    <n v="7.67128998801309E-2"/>
    <n v="7.31255175540243E-2"/>
    <n v="0.23009053128123599"/>
    <n v="1.8831615948789598E-2"/>
    <n v="1.9891013540158899E-2"/>
    <n v="6.7886815712982496E-2"/>
    <x v="0"/>
    <x v="1"/>
    <n v="1.4032747241941035E-2"/>
    <n v="-4.2728735961604924E-3"/>
    <n v="3.5873823261066001E-3"/>
    <n v="-1.0593975913693009E-3"/>
  </r>
  <r>
    <x v="0"/>
    <n v="1"/>
    <x v="1"/>
    <x v="1"/>
    <n v="10"/>
    <n v="128"/>
    <n v="2"/>
    <n v="0.76584699105929399"/>
    <n v="0.76144211928351802"/>
    <n v="0.76050915836708199"/>
    <n v="0.46331974753560801"/>
    <n v="0.47587657865919403"/>
    <n v="0.26099256639281998"/>
    <n v="0.38976603911553598"/>
    <n v="0.40062581220205501"/>
    <n v="0.229115677103889"/>
    <n v="0.12814623142210099"/>
    <n v="0.13099228448324199"/>
    <n v="6.8687592828020894E-2"/>
    <x v="1"/>
    <x v="1"/>
    <n v="4.4048717757759759E-3"/>
    <n v="-1.2556831123586021E-2"/>
    <n v="0"/>
    <n v="-2.8460530611409962E-3"/>
  </r>
  <r>
    <x v="0"/>
    <n v="1"/>
    <x v="1"/>
    <x v="1"/>
    <n v="10"/>
    <n v="128"/>
    <n v="3"/>
    <n v="0.757274779312059"/>
    <n v="0.76477994274391004"/>
    <n v="0.75960649034993899"/>
    <n v="0.93198615604218804"/>
    <n v="0.97548321477162903"/>
    <n v="0.26782630124849099"/>
    <n v="0.56887973951430904"/>
    <n v="0.59810723885809303"/>
    <n v="0.22838939541219699"/>
    <n v="0.25732338715179298"/>
    <n v="0.27053857240285001"/>
    <n v="6.9493223624801204E-2"/>
    <x v="2"/>
    <x v="1"/>
    <n v="0"/>
    <n v="-4.3497058729440985E-2"/>
    <n v="0"/>
    <n v="-1.3215185251057027E-2"/>
  </r>
  <r>
    <x v="0"/>
    <n v="1"/>
    <x v="1"/>
    <x v="1"/>
    <n v="10"/>
    <n v="64"/>
    <n v="1"/>
    <n v="0.76954692981950801"/>
    <n v="0.75636467985206401"/>
    <n v="0.75590607264340104"/>
    <n v="9.0991594722504496E-2"/>
    <n v="9.5425201557153602E-2"/>
    <n v="0.257113578037582"/>
    <n v="7.2988366954165607E-2"/>
    <n v="6.9870143304040594E-2"/>
    <n v="0.222832467873605"/>
    <n v="1.9303020496274002E-2"/>
    <n v="2.0369571643578901E-2"/>
    <n v="6.7950966077739899E-2"/>
    <x v="0"/>
    <x v="1"/>
    <n v="1.3182249967443993E-2"/>
    <n v="-4.4336068346491064E-3"/>
    <n v="3.1182236501250127E-3"/>
    <n v="-1.0665511473048998E-3"/>
  </r>
  <r>
    <x v="0"/>
    <n v="1"/>
    <x v="1"/>
    <x v="1"/>
    <n v="10"/>
    <n v="64"/>
    <n v="2"/>
    <n v="0.75864673575602104"/>
    <n v="0.75430072883229704"/>
    <n v="0.753325567579892"/>
    <n v="0.468472138282852"/>
    <n v="0.48154922250316701"/>
    <n v="0.26362054148122399"/>
    <n v="0.378857863758222"/>
    <n v="0.390797957151232"/>
    <n v="0.221461336338975"/>
    <n v="0.127819731210989"/>
    <n v="0.130547570696225"/>
    <n v="6.8724474218973097E-2"/>
    <x v="1"/>
    <x v="1"/>
    <n v="4.3460069237239995E-3"/>
    <n v="-1.3077084220315005E-2"/>
    <n v="0"/>
    <n v="-2.727839485236E-3"/>
  </r>
  <r>
    <x v="0"/>
    <n v="1"/>
    <x v="1"/>
    <x v="1"/>
    <n v="10"/>
    <n v="64"/>
    <n v="3"/>
    <n v="0.75319204833345998"/>
    <n v="0.75962690125891397"/>
    <n v="0.75292644301089895"/>
    <n v="0.94256031929401096"/>
    <n v="0.98696288359962303"/>
    <n v="0.270932372351749"/>
    <n v="0.56327153076183001"/>
    <n v="0.58964873431828402"/>
    <n v="0.22027179714669101"/>
    <n v="0.256624509794463"/>
    <n v="0.26975434884864602"/>
    <n v="6.95505867539086E-2"/>
    <x v="2"/>
    <x v="1"/>
    <n v="0"/>
    <n v="-4.4402564305612069E-2"/>
    <n v="0"/>
    <n v="-1.3129839054183023E-2"/>
  </r>
  <r>
    <x v="0"/>
    <n v="1"/>
    <x v="1"/>
    <x v="1"/>
    <n v="10"/>
    <n v="32"/>
    <n v="1"/>
    <n v="0.76225914044523602"/>
    <n v="0.74703342494126301"/>
    <n v="0.74683413188234704"/>
    <n v="9.5430191551690802E-2"/>
    <n v="0.100174625778955"/>
    <n v="0.25937655285540501"/>
    <n v="6.8473805593800105E-2"/>
    <n v="6.5403477987441297E-2"/>
    <n v="0.21405416877814901"/>
    <n v="2.0688892904387302E-2"/>
    <n v="2.1781725636614901E-2"/>
    <n v="6.7940804072142397E-2"/>
    <x v="0"/>
    <x v="1"/>
    <n v="1.5225715503973003E-2"/>
    <n v="-4.7444342272641993E-3"/>
    <n v="3.0703276063588081E-3"/>
    <n v="-1.0928327322275999E-3"/>
  </r>
  <r>
    <x v="0"/>
    <n v="1"/>
    <x v="1"/>
    <x v="1"/>
    <n v="10"/>
    <n v="32"/>
    <n v="2"/>
    <n v="0.75072839068192498"/>
    <n v="0.74646498954394702"/>
    <n v="0.74510492298099396"/>
    <n v="0.46724905093918001"/>
    <n v="0.481122783787372"/>
    <n v="0.26563742086002101"/>
    <n v="0.36848692727892601"/>
    <n v="0.37749322292646198"/>
    <n v="0.21289065995908399"/>
    <n v="0.126077056131954"/>
    <n v="0.128813173310102"/>
    <n v="6.8518474519186703E-2"/>
    <x v="1"/>
    <x v="1"/>
    <n v="4.2634011379779624E-3"/>
    <n v="-1.3873732848191989E-2"/>
    <n v="0"/>
    <n v="-2.7361171781480065E-3"/>
  </r>
  <r>
    <x v="0"/>
    <n v="1"/>
    <x v="1"/>
    <x v="1"/>
    <n v="10"/>
    <n v="32"/>
    <n v="3"/>
    <n v="0.74281409845086799"/>
    <n v="0.74707930693561897"/>
    <n v="0.74338263190793996"/>
    <n v="0.94176260424532998"/>
    <n v="0.98793610039166802"/>
    <n v="0.27319693443945797"/>
    <n v="0.55324189409926205"/>
    <n v="0.57486321729822298"/>
    <n v="0.21168163083728"/>
    <n v="0.25219396831010099"/>
    <n v="0.26514808054747102"/>
    <n v="6.9224274033064706E-2"/>
    <x v="2"/>
    <x v="1"/>
    <n v="0"/>
    <n v="-4.6173496146338033E-2"/>
    <n v="0"/>
    <n v="-1.295411223737003E-2"/>
  </r>
  <r>
    <x v="0"/>
    <n v="1"/>
    <x v="1"/>
    <x v="1"/>
    <n v="10"/>
    <n v="16"/>
    <n v="1"/>
    <n v="0.7546978405907"/>
    <n v="0.73757868947605798"/>
    <n v="0.73677179387353398"/>
    <n v="9.4275542909482798E-2"/>
    <n v="9.9222270735623702E-2"/>
    <n v="0.271575879311451"/>
    <n v="6.5451215367360205E-2"/>
    <n v="6.3599116171842399E-2"/>
    <n v="0.20402866594645999"/>
    <n v="2.050528136374E-2"/>
    <n v="2.14812528434924E-2"/>
    <n v="6.89714844952376E-2"/>
    <x v="0"/>
    <x v="1"/>
    <n v="1.7119151114642017E-2"/>
    <n v="-4.9467278261409037E-3"/>
    <n v="1.8520991955178062E-3"/>
    <n v="-9.7597147975240009E-4"/>
  </r>
  <r>
    <x v="0"/>
    <n v="1"/>
    <x v="1"/>
    <x v="1"/>
    <n v="10"/>
    <n v="16"/>
    <n v="2"/>
    <n v="0.74432857933103902"/>
    <n v="0.74162845232672803"/>
    <n v="0.73479531138758203"/>
    <n v="0.493717546893155"/>
    <n v="0.50815642638405001"/>
    <n v="0.27934743282741997"/>
    <n v="0.36166264743806698"/>
    <n v="0.36821015878133001"/>
    <n v="0.20284632042315301"/>
    <n v="0.12765571531053599"/>
    <n v="0.13060024009085899"/>
    <n v="6.9507944491366394E-2"/>
    <x v="1"/>
    <x v="1"/>
    <n v="2.7001270043109926E-3"/>
    <n v="-1.4438879490895007E-2"/>
    <n v="0"/>
    <n v="-2.9445247803230046E-3"/>
  </r>
  <r>
    <x v="0"/>
    <n v="1"/>
    <x v="1"/>
    <x v="1"/>
    <n v="10"/>
    <n v="16"/>
    <n v="3"/>
    <n v="0.738506700930883"/>
    <n v="0.74338062465134502"/>
    <n v="0.73504159227933097"/>
    <n v="1.0042605741016599"/>
    <n v="1.0548134994832701"/>
    <n v="0.287993961182332"/>
    <n v="0.54701767253322298"/>
    <n v="0.567783880599254"/>
    <n v="0.20306864639843"/>
    <n v="0.25631093070866801"/>
    <n v="0.26958041988313902"/>
    <n v="7.0186834708857795E-2"/>
    <x v="2"/>
    <x v="1"/>
    <n v="0"/>
    <n v="-5.0552925381610159E-2"/>
    <n v="0"/>
    <n v="-1.3269489174471016E-2"/>
  </r>
  <r>
    <x v="0"/>
    <n v="1"/>
    <x v="1"/>
    <x v="1"/>
    <n v="5"/>
    <n v="1024"/>
    <n v="1"/>
    <n v="0.75844052747660495"/>
    <n v="0.74989324627599996"/>
    <n v="0.74933134381141298"/>
    <n v="9.8670582893466793E-2"/>
    <n v="0.102565726029246"/>
    <n v="0.24957521083190101"/>
    <n v="6.7510506543362603E-2"/>
    <n v="6.3392284486824699E-2"/>
    <n v="0.21371966256193001"/>
    <n v="2.0376064818294699E-2"/>
    <n v="2.1445472920872798E-2"/>
    <n v="6.7428091113503494E-2"/>
    <x v="0"/>
    <x v="1"/>
    <n v="8.5472812006049947E-3"/>
    <n v="-3.895143135779211E-3"/>
    <n v="4.1182220565379041E-3"/>
    <n v="-1.0694081025780997E-3"/>
  </r>
  <r>
    <x v="0"/>
    <n v="1"/>
    <x v="1"/>
    <x v="1"/>
    <n v="5"/>
    <n v="1024"/>
    <n v="2"/>
    <n v="0.75310404897387295"/>
    <n v="0.74905819759480297"/>
    <n v="0.74819498969305598"/>
    <n v="0.44083851369050597"/>
    <n v="0.451791390980543"/>
    <n v="0.25374571131332402"/>
    <n v="0.36260128836167099"/>
    <n v="0.37613674259129198"/>
    <n v="0.212055650977274"/>
    <n v="0.12542404832582099"/>
    <n v="0.128125693599452"/>
    <n v="6.7996904158672905E-2"/>
    <x v="1"/>
    <x v="1"/>
    <n v="4.0458513790699868E-3"/>
    <n v="-1.0952877290037022E-2"/>
    <n v="0"/>
    <n v="-2.7016452736310093E-3"/>
  </r>
  <r>
    <x v="0"/>
    <n v="1"/>
    <x v="1"/>
    <x v="1"/>
    <n v="5"/>
    <n v="1024"/>
    <n v="3"/>
    <n v="0.74507169890642799"/>
    <n v="0.75440932229494295"/>
    <n v="0.74751483998256496"/>
    <n v="0.87324525885885496"/>
    <n v="0.91335149268585802"/>
    <n v="0.25921603464248699"/>
    <n v="0.54669266372778902"/>
    <n v="0.57912231675807102"/>
    <n v="0.20609878570127299"/>
    <n v="0.250854323717907"/>
    <n v="0.26366790410586799"/>
    <n v="6.8801516664548396E-2"/>
    <x v="2"/>
    <x v="1"/>
    <n v="0"/>
    <n v="-4.0106233827003068E-2"/>
    <n v="0"/>
    <n v="-1.2813580387960988E-2"/>
  </r>
  <r>
    <x v="0"/>
    <n v="1"/>
    <x v="1"/>
    <x v="1"/>
    <n v="5"/>
    <n v="512"/>
    <n v="1"/>
    <n v="0.76558221017133399"/>
    <n v="0.75529819963529998"/>
    <n v="0.75250802297463504"/>
    <n v="9.4457207354737199E-2"/>
    <n v="9.8302629130862906E-2"/>
    <n v="0.25076786710404703"/>
    <n v="7.2931822683864306E-2"/>
    <n v="6.7766709679910803E-2"/>
    <n v="0.222798672641425"/>
    <n v="1.94401258798578E-2"/>
    <n v="2.04685879235917E-2"/>
    <n v="6.7518913285288404E-2"/>
    <x v="0"/>
    <x v="1"/>
    <n v="1.0284010536034005E-2"/>
    <n v="-3.845421776125707E-3"/>
    <n v="5.1651130039535031E-3"/>
    <n v="-1.0284620437338993E-3"/>
  </r>
  <r>
    <x v="0"/>
    <n v="1"/>
    <x v="1"/>
    <x v="1"/>
    <n v="5"/>
    <n v="512"/>
    <n v="2"/>
    <n v="0.76015066877702697"/>
    <n v="0.75537730885422305"/>
    <n v="0.75139586574449602"/>
    <n v="0.44751863828220401"/>
    <n v="0.45910841529485202"/>
    <n v="0.25565937358207902"/>
    <n v="0.376913118506014"/>
    <n v="0.38844190830717001"/>
    <n v="0.221897344232415"/>
    <n v="0.126711342716784"/>
    <n v="0.12952603213956199"/>
    <n v="6.8220463462409106E-2"/>
    <x v="1"/>
    <x v="1"/>
    <n v="4.7733599228039214E-3"/>
    <n v="-1.1589777012648017E-2"/>
    <n v="0"/>
    <n v="-2.8146894227779884E-3"/>
  </r>
  <r>
    <x v="0"/>
    <n v="1"/>
    <x v="1"/>
    <x v="1"/>
    <n v="5"/>
    <n v="512"/>
    <n v="3"/>
    <n v="0.75341338736359298"/>
    <n v="0.76228719502319697"/>
    <n v="0.75247110720927601"/>
    <n v="0.89036471413032903"/>
    <n v="0.93196514515946505"/>
    <n v="0.26117939521418299"/>
    <n v="0.56112736188455503"/>
    <n v="0.590729327175605"/>
    <n v="0.22018118319895699"/>
    <n v="0.25399012717948699"/>
    <n v="0.26718799436222201"/>
    <n v="6.9010832913072404E-2"/>
    <x v="2"/>
    <x v="1"/>
    <n v="0"/>
    <n v="-4.160043102913602E-2"/>
    <n v="0"/>
    <n v="-1.3197867182735024E-2"/>
  </r>
  <r>
    <x v="0"/>
    <n v="1"/>
    <x v="1"/>
    <x v="1"/>
    <n v="5"/>
    <n v="256"/>
    <n v="1"/>
    <n v="0.77266820383146495"/>
    <n v="0.75977666088654805"/>
    <n v="0.75802401386047302"/>
    <n v="9.2041587591232502E-2"/>
    <n v="9.6085347316569897E-2"/>
    <n v="0.25147856159619503"/>
    <n v="7.5435696743575406E-2"/>
    <n v="7.1133214036280895E-2"/>
    <n v="0.22862745614487401"/>
    <n v="1.9034209605646901E-2"/>
    <n v="2.0061820028814199E-2"/>
    <n v="6.7636300569292401E-2"/>
    <x v="0"/>
    <x v="1"/>
    <n v="1.2891542944916901E-2"/>
    <n v="-4.0437597253373952E-3"/>
    <n v="4.302482707294511E-3"/>
    <n v="-1.0276104231672981E-3"/>
  </r>
  <r>
    <x v="0"/>
    <n v="1"/>
    <x v="1"/>
    <x v="1"/>
    <n v="5"/>
    <n v="256"/>
    <n v="2"/>
    <n v="0.76628069526412002"/>
    <n v="0.76151091603482102"/>
    <n v="0.75735819615300504"/>
    <n v="0.45170535751318802"/>
    <n v="0.46342350828425299"/>
    <n v="0.25683595979222701"/>
    <n v="0.38679237859621102"/>
    <n v="0.39891162095406801"/>
    <n v="0.22806453871410601"/>
    <n v="0.12734157425369999"/>
    <n v="0.130146853420603"/>
    <n v="6.8395555482405598E-2"/>
    <x v="1"/>
    <x v="1"/>
    <n v="4.7697792292989982E-3"/>
    <n v="-1.1718150771064972E-2"/>
    <n v="0"/>
    <n v="-2.805279166903013E-3"/>
  </r>
  <r>
    <x v="0"/>
    <n v="1"/>
    <x v="1"/>
    <x v="1"/>
    <n v="5"/>
    <n v="256"/>
    <n v="3"/>
    <n v="0.76022661391878199"/>
    <n v="0.76927930656513199"/>
    <n v="0.75883591252514704"/>
    <n v="0.90066402448914296"/>
    <n v="0.94265571846985696"/>
    <n v="0.26244220889537101"/>
    <n v="0.57131134333052003"/>
    <n v="0.60092971084092695"/>
    <n v="0.22812922317155801"/>
    <n v="0.25534868100945401"/>
    <n v="0.268668505071541"/>
    <n v="6.9165907189354697E-2"/>
    <x v="2"/>
    <x v="1"/>
    <n v="0"/>
    <n v="-4.1991693980714007E-2"/>
    <n v="0"/>
    <n v="-1.3319824062086982E-2"/>
  </r>
  <r>
    <x v="0"/>
    <n v="1"/>
    <x v="1"/>
    <x v="1"/>
    <n v="5"/>
    <n v="128"/>
    <n v="1"/>
    <n v="0.77670593638902197"/>
    <n v="0.76152900299701998"/>
    <n v="0.76087186351714098"/>
    <n v="9.6956550429197097E-2"/>
    <n v="0.10109188949645299"/>
    <n v="0.24592522157308799"/>
    <n v="7.6761180177117902E-2"/>
    <n v="7.3528799153256205E-2"/>
    <n v="0.23113825561869999"/>
    <n v="2.0181979366355102E-2"/>
    <n v="2.1206293122136299E-2"/>
    <n v="6.6635859102234102E-2"/>
    <x v="0"/>
    <x v="1"/>
    <n v="1.517693339200199E-2"/>
    <n v="-4.1353390672558971E-3"/>
    <n v="3.2323810238616968E-3"/>
    <n v="-1.024313755781197E-3"/>
  </r>
  <r>
    <x v="0"/>
    <n v="1"/>
    <x v="1"/>
    <x v="1"/>
    <n v="5"/>
    <n v="128"/>
    <n v="2"/>
    <n v="0.76858874422497403"/>
    <n v="0.76398834863405995"/>
    <n v="0.76027336279356095"/>
    <n v="0.43267799610718299"/>
    <n v="0.44390319073384399"/>
    <n v="0.25051755683909199"/>
    <n v="0.389787031075993"/>
    <n v="0.40435452816478401"/>
    <n v="0.23023993424681"/>
    <n v="0.12370114568727"/>
    <n v="0.12627277030878301"/>
    <n v="6.7292359279771605E-2"/>
    <x v="1"/>
    <x v="1"/>
    <n v="4.6003955909140748E-3"/>
    <n v="-1.1225194626660995E-2"/>
    <n v="0"/>
    <n v="-2.5716246215130023E-3"/>
  </r>
  <r>
    <x v="0"/>
    <n v="1"/>
    <x v="1"/>
    <x v="1"/>
    <n v="5"/>
    <n v="128"/>
    <n v="3"/>
    <n v="0.76303508354910698"/>
    <n v="0.77358320551538395"/>
    <n v="0.76175399520095"/>
    <n v="0.85681225267994798"/>
    <n v="0.89620689434253598"/>
    <n v="0.255585438549704"/>
    <n v="0.57618106691316395"/>
    <n v="0.60735787237752603"/>
    <n v="0.23009565682385399"/>
    <n v="0.24771707365461501"/>
    <n v="0.260419744847324"/>
    <n v="6.8040537721782507E-2"/>
    <x v="2"/>
    <x v="1"/>
    <n v="0"/>
    <n v="-3.9394641662587992E-2"/>
    <n v="0"/>
    <n v="-1.2702671192708986E-2"/>
  </r>
  <r>
    <x v="0"/>
    <n v="1"/>
    <x v="1"/>
    <x v="1"/>
    <n v="5"/>
    <n v="64"/>
    <n v="1"/>
    <n v="0.77579922484500397"/>
    <n v="0.76012773878374096"/>
    <n v="0.76227438340589804"/>
    <n v="9.4444350550060605E-2"/>
    <n v="9.8704787494532001E-2"/>
    <n v="0.24959727428030601"/>
    <n v="7.5193123205222701E-2"/>
    <n v="7.3073543294683796E-2"/>
    <n v="0.22713076070365301"/>
    <n v="1.9948576764309601E-2"/>
    <n v="2.09676021398808E-2"/>
    <n v="6.7052675443928594E-2"/>
    <x v="0"/>
    <x v="1"/>
    <n v="1.5671486061263007E-2"/>
    <n v="-4.2604369444713963E-3"/>
    <n v="2.1195799105389046E-3"/>
    <n v="-1.0190253755711989E-3"/>
  </r>
  <r>
    <x v="0"/>
    <n v="1"/>
    <x v="1"/>
    <x v="1"/>
    <n v="5"/>
    <n v="64"/>
    <n v="2"/>
    <n v="0.76667746716531904"/>
    <n v="0.76251815233480702"/>
    <n v="0.76172120531524901"/>
    <n v="0.44592059893779301"/>
    <n v="0.457569606467018"/>
    <n v="0.254773012875042"/>
    <n v="0.38585095990474499"/>
    <n v="0.40377540590261302"/>
    <n v="0.22652230787062699"/>
    <n v="0.124983696317197"/>
    <n v="0.127450973484938"/>
    <n v="6.7744295241581903E-2"/>
    <x v="1"/>
    <x v="1"/>
    <n v="4.1593148305120176E-3"/>
    <n v="-1.1649007529224986E-2"/>
    <n v="0"/>
    <n v="-2.4672771677410055E-3"/>
  </r>
  <r>
    <x v="0"/>
    <n v="1"/>
    <x v="1"/>
    <x v="1"/>
    <n v="5"/>
    <n v="64"/>
    <n v="3"/>
    <n v="0.76056868959548696"/>
    <n v="0.77197949381974995"/>
    <n v="0.76197607920447996"/>
    <n v="0.88949229949878394"/>
    <n v="0.92936836842326997"/>
    <n v="0.26089753466829801"/>
    <n v="0.57445563022541102"/>
    <n v="0.60844277608395403"/>
    <n v="0.22713165916224101"/>
    <n v="0.25013162436546499"/>
    <n v="0.26292249092587799"/>
    <n v="6.8497695252739105E-2"/>
    <x v="2"/>
    <x v="1"/>
    <n v="0"/>
    <n v="-3.987606892448603E-2"/>
    <n v="0"/>
    <n v="-1.2790866560413006E-2"/>
  </r>
  <r>
    <x v="0"/>
    <n v="1"/>
    <x v="1"/>
    <x v="1"/>
    <n v="5"/>
    <n v="32"/>
    <n v="1"/>
    <n v="0.76786628231019505"/>
    <n v="0.75728263705975996"/>
    <n v="0.753984188264199"/>
    <n v="9.7362023254625396E-2"/>
    <n v="0.10148405664355201"/>
    <n v="0.25316911340674098"/>
    <n v="6.8966805530185998E-2"/>
    <n v="6.9632984546724494E-2"/>
    <n v="0.21874529055810599"/>
    <n v="2.10856791585761E-2"/>
    <n v="2.2089692181574701E-2"/>
    <n v="6.7529322411252798E-2"/>
    <x v="0"/>
    <x v="1"/>
    <n v="1.0583645250435092E-2"/>
    <n v="-4.1220333889266103E-3"/>
    <n v="0"/>
    <n v="-1.0040130229986011E-3"/>
  </r>
  <r>
    <x v="0"/>
    <n v="1"/>
    <x v="1"/>
    <x v="1"/>
    <n v="5"/>
    <n v="32"/>
    <n v="2"/>
    <n v="0.76113927932648495"/>
    <n v="0.75656457952665401"/>
    <n v="0.75253699719719302"/>
    <n v="0.44975430140385803"/>
    <n v="0.462554556974066"/>
    <n v="0.25850480955383898"/>
    <n v="0.37477931820188498"/>
    <n v="0.388164278383344"/>
    <n v="0.21794850421090201"/>
    <n v="0.124420333999571"/>
    <n v="0.12695298885980399"/>
    <n v="6.8017559878544895E-2"/>
    <x v="1"/>
    <x v="1"/>
    <n v="4.5746997998309391E-3"/>
    <n v="-1.2800255570207975E-2"/>
    <n v="0"/>
    <n v="-2.5326548602329912E-3"/>
  </r>
  <r>
    <x v="0"/>
    <n v="1"/>
    <x v="1"/>
    <x v="1"/>
    <n v="5"/>
    <n v="32"/>
    <n v="3"/>
    <n v="0.75243280551610303"/>
    <n v="0.76349862073053598"/>
    <n v="0.751279751702701"/>
    <n v="0.901627118180933"/>
    <n v="0.939976124976039"/>
    <n v="0.26528022290947001"/>
    <n v="0.56420989885901196"/>
    <n v="0.59597369194257699"/>
    <n v="0.216877544066989"/>
    <n v="0.248189570089595"/>
    <n v="0.26049902889562299"/>
    <n v="6.8673543594297004E-2"/>
    <x v="2"/>
    <x v="1"/>
    <n v="0"/>
    <n v="-3.8349006795106E-2"/>
    <n v="0"/>
    <n v="-1.230945880602799E-2"/>
  </r>
  <r>
    <x v="0"/>
    <n v="1"/>
    <x v="1"/>
    <x v="1"/>
    <n v="5"/>
    <n v="16"/>
    <n v="1"/>
    <n v="0.74761288282266503"/>
    <n v="0.74097389307796102"/>
    <n v="0.73237683241018003"/>
    <n v="9.8770421027153402E-2"/>
    <n v="0.103041731026266"/>
    <n v="0.27211285524048401"/>
    <n v="5.9063357753480102E-2"/>
    <n v="6.1491862436886598E-2"/>
    <n v="0.19201605067456501"/>
    <n v="2.1849717878337001E-2"/>
    <n v="2.2757888431956402E-2"/>
    <n v="7.0212888960530406E-2"/>
    <x v="0"/>
    <x v="1"/>
    <n v="6.6389897447040047E-3"/>
    <n v="-4.2713099991125991E-3"/>
    <n v="0"/>
    <n v="-9.0817055361940013E-4"/>
  </r>
  <r>
    <x v="0"/>
    <n v="1"/>
    <x v="1"/>
    <x v="1"/>
    <n v="5"/>
    <n v="16"/>
    <n v="2"/>
    <n v="0.73991625395310501"/>
    <n v="0.73502659776403201"/>
    <n v="0.72984118465482894"/>
    <n v="0.48966692947853802"/>
    <n v="0.50526567995469096"/>
    <n v="0.27857290068658203"/>
    <n v="0.343079217060685"/>
    <n v="0.35144087316981598"/>
    <n v="0.19091025702887199"/>
    <n v="0.128264065818124"/>
    <n v="0.13084530185297399"/>
    <n v="7.0476315270774095E-2"/>
    <x v="1"/>
    <x v="1"/>
    <n v="4.8896561890729995E-3"/>
    <n v="-1.5598750476152945E-2"/>
    <n v="0"/>
    <n v="-2.5812360348499985E-3"/>
  </r>
  <r>
    <x v="0"/>
    <n v="1"/>
    <x v="1"/>
    <x v="1"/>
    <n v="5"/>
    <n v="16"/>
    <n v="3"/>
    <n v="0.72998012567138904"/>
    <n v="0.74257534510846201"/>
    <n v="0.72803727561651599"/>
    <n v="0.98765762285852099"/>
    <n v="1.0283245275049999"/>
    <n v="0.28644332960274999"/>
    <n v="0.53551781773833995"/>
    <n v="0.563944734021815"/>
    <n v="0.18949191228091"/>
    <n v="0.25375942287692399"/>
    <n v="0.266889315944213"/>
    <n v="7.0917622780505396E-2"/>
    <x v="2"/>
    <x v="1"/>
    <n v="0"/>
    <n v="-4.066690464647893E-2"/>
    <n v="0"/>
    <n v="-1.3129893067289011E-2"/>
  </r>
  <r>
    <x v="0"/>
    <n v="1"/>
    <x v="1"/>
    <x v="1"/>
    <n v="3"/>
    <n v="1024"/>
    <n v="1"/>
    <n v="0.74969518328707596"/>
    <n v="0.74446672514478995"/>
    <n v="0.74190913448040996"/>
    <n v="0.107237620435883"/>
    <n v="0.111179986511926"/>
    <n v="0.249966190614586"/>
    <n v="6.2987303558158195E-2"/>
    <n v="6.0391745534072602E-2"/>
    <n v="0.209628470640776"/>
    <n v="2.2945278425813499E-2"/>
    <n v="2.4049039138489901E-2"/>
    <n v="6.75506189595632E-2"/>
    <x v="0"/>
    <x v="1"/>
    <n v="5.2284581422860077E-3"/>
    <n v="-3.942366076042994E-3"/>
    <n v="2.5955580240855924E-3"/>
    <n v="-1.1037607126764028E-3"/>
  </r>
  <r>
    <x v="0"/>
    <n v="1"/>
    <x v="1"/>
    <x v="1"/>
    <n v="3"/>
    <n v="1024"/>
    <n v="2"/>
    <n v="0.74535201686073405"/>
    <n v="0.74189357102057096"/>
    <n v="0.74059676351109205"/>
    <n v="0.43170621148757299"/>
    <n v="0.44274890905889602"/>
    <n v="0.253278959324228"/>
    <n v="0.35180428879625403"/>
    <n v="0.36513901667578902"/>
    <n v="0.20471140672222099"/>
    <n v="0.12263228193088201"/>
    <n v="0.12522366349588401"/>
    <n v="6.78289177257103E-2"/>
    <x v="1"/>
    <x v="1"/>
    <n v="3.4584458401630824E-3"/>
    <n v="-1.1042697571323035E-2"/>
    <n v="0"/>
    <n v="-2.5913815650020072E-3"/>
  </r>
  <r>
    <x v="0"/>
    <n v="1"/>
    <x v="1"/>
    <x v="1"/>
    <n v="3"/>
    <n v="1024"/>
    <n v="3"/>
    <n v="0.73913212265063599"/>
    <n v="0.749066770191266"/>
    <n v="0.74072572051663399"/>
    <n v="0.85055947093768702"/>
    <n v="0.88652959692435596"/>
    <n v="0.25776931078966397"/>
    <n v="0.53753657463777005"/>
    <n v="0.57144858465618298"/>
    <n v="0.20055688920630299"/>
    <n v="0.24433185451588399"/>
    <n v="0.25615563008619602"/>
    <n v="6.8391555197074599E-2"/>
    <x v="2"/>
    <x v="1"/>
    <n v="0"/>
    <n v="-3.5970125986668933E-2"/>
    <n v="0"/>
    <n v="-1.1823775570312028E-2"/>
  </r>
  <r>
    <x v="0"/>
    <n v="1"/>
    <x v="1"/>
    <x v="1"/>
    <n v="3"/>
    <n v="512"/>
    <n v="1"/>
    <n v="0.75911794190112203"/>
    <n v="0.749788128689025"/>
    <n v="0.74842873783757302"/>
    <n v="9.6261606216883594E-2"/>
    <n v="0.100181179122945"/>
    <n v="0.25120238384596599"/>
    <n v="6.8200973847687404E-2"/>
    <n v="6.4582152851779207E-2"/>
    <n v="0.214585582457479"/>
    <n v="1.9772447771769699E-2"/>
    <n v="2.0821715424832202E-2"/>
    <n v="6.7662313365155199E-2"/>
    <x v="0"/>
    <x v="1"/>
    <n v="9.3298132120970267E-3"/>
    <n v="-3.9195729060614026E-3"/>
    <n v="3.6188209959081979E-3"/>
    <n v="-1.0492676530625029E-3"/>
  </r>
  <r>
    <x v="0"/>
    <n v="1"/>
    <x v="1"/>
    <x v="1"/>
    <n v="3"/>
    <n v="512"/>
    <n v="2"/>
    <n v="0.75356650696479999"/>
    <n v="0.74931930517063905"/>
    <n v="0.74707824125848599"/>
    <n v="0.446735209909222"/>
    <n v="0.45830853249075298"/>
    <n v="0.25579542881668599"/>
    <n v="0.36555754676114299"/>
    <n v="0.37655914955206798"/>
    <n v="0.21350224532540599"/>
    <n v="0.126585114455676"/>
    <n v="0.12945064865671299"/>
    <n v="6.8300985071480705E-2"/>
    <x v="1"/>
    <x v="1"/>
    <n v="4.2472017941609375E-3"/>
    <n v="-1.1573322581530987E-2"/>
    <n v="0"/>
    <n v="-2.8655342010369955E-3"/>
  </r>
  <r>
    <x v="0"/>
    <n v="1"/>
    <x v="1"/>
    <x v="1"/>
    <n v="3"/>
    <n v="512"/>
    <n v="3"/>
    <n v="0.74579700862879394"/>
    <n v="0.75502399960622502"/>
    <n v="0.74757728656715905"/>
    <n v="0.88759246300219297"/>
    <n v="0.92872296358353501"/>
    <n v="0.26122696755776398"/>
    <n v="0.54895526828599295"/>
    <n v="0.58071219527977902"/>
    <n v="0.21036182076360499"/>
    <n v="0.25359291557632502"/>
    <n v="0.26666198669993602"/>
    <n v="6.9075843937390996E-2"/>
    <x v="2"/>
    <x v="1"/>
    <n v="0"/>
    <n v="-4.1130500581342044E-2"/>
    <n v="0"/>
    <n v="-1.3069071123610998E-2"/>
  </r>
  <r>
    <x v="0"/>
    <n v="1"/>
    <x v="1"/>
    <x v="1"/>
    <n v="3"/>
    <n v="256"/>
    <n v="1"/>
    <n v="0.76823658095325398"/>
    <n v="0.75645380715141797"/>
    <n v="0.75598161036495404"/>
    <n v="9.2676778566980006E-2"/>
    <n v="9.66489128580241E-2"/>
    <n v="0.25224735736280701"/>
    <n v="7.3030187971367996E-2"/>
    <n v="6.9180883300009405E-2"/>
    <n v="0.22140274013104"/>
    <n v="1.9147822152775901E-2"/>
    <n v="2.0168216289742E-2"/>
    <n v="6.7805979323596999E-2"/>
    <x v="0"/>
    <x v="1"/>
    <n v="1.1782773801836011E-2"/>
    <n v="-3.9721342910440938E-3"/>
    <n v="3.8493046713585916E-3"/>
    <n v="-1.020394136966099E-3"/>
  </r>
  <r>
    <x v="0"/>
    <n v="1"/>
    <x v="1"/>
    <x v="1"/>
    <n v="3"/>
    <n v="256"/>
    <n v="2"/>
    <n v="0.762166680933551"/>
    <n v="0.75789493366623695"/>
    <n v="0.75528520530904497"/>
    <n v="0.45325341836670302"/>
    <n v="0.46520204650948399"/>
    <n v="0.25753687601337399"/>
    <n v="0.37923107606207002"/>
    <n v="0.39186942390712798"/>
    <n v="0.22053953843691901"/>
    <n v="0.12752226520721899"/>
    <n v="0.13039870010430299"/>
    <n v="6.8532353166119997E-2"/>
    <x v="1"/>
    <x v="1"/>
    <n v="4.2717472673140522E-3"/>
    <n v="-1.194862814278097E-2"/>
    <n v="0"/>
    <n v="-2.8764348970840015E-3"/>
  </r>
  <r>
    <x v="0"/>
    <n v="1"/>
    <x v="1"/>
    <x v="1"/>
    <n v="3"/>
    <n v="256"/>
    <n v="3"/>
    <n v="0.75443857415478499"/>
    <n v="0.76300246611898104"/>
    <n v="0.75571293184077803"/>
    <n v="0.90492463280926805"/>
    <n v="0.94724388015620398"/>
    <n v="0.26342786725674999"/>
    <n v="0.56233813772533803"/>
    <n v="0.59348397483358095"/>
    <n v="0.219579273981102"/>
    <n v="0.25573422854094202"/>
    <n v="0.26901409910235902"/>
    <n v="6.9315627650503794E-2"/>
    <x v="2"/>
    <x v="1"/>
    <n v="0"/>
    <n v="-4.2319247346935929E-2"/>
    <n v="0"/>
    <n v="-1.3279870561416995E-2"/>
  </r>
  <r>
    <x v="0"/>
    <n v="1"/>
    <x v="1"/>
    <x v="1"/>
    <n v="3"/>
    <n v="128"/>
    <n v="1"/>
    <n v="0.77303630393560097"/>
    <n v="0.759152038870747"/>
    <n v="0.75986567624873702"/>
    <n v="9.36483730017348E-2"/>
    <n v="9.7604339715297805E-2"/>
    <n v="0.24980065865328199"/>
    <n v="7.4400745666424795E-2"/>
    <n v="7.1499656991303701E-2"/>
    <n v="0.22402408648761901"/>
    <n v="1.92847269265423E-2"/>
    <n v="2.0274820850637101E-2"/>
    <n v="6.7470614877605806E-2"/>
    <x v="0"/>
    <x v="1"/>
    <n v="1.3884265064853962E-2"/>
    <n v="-3.9559667135630056E-3"/>
    <n v="2.901088675121094E-3"/>
    <n v="-9.900939240948016E-4"/>
  </r>
  <r>
    <x v="0"/>
    <n v="1"/>
    <x v="1"/>
    <x v="1"/>
    <n v="3"/>
    <n v="128"/>
    <n v="2"/>
    <n v="0.765720800630738"/>
    <n v="0.76131510054657303"/>
    <n v="0.75926615181065604"/>
    <n v="0.44518886578188099"/>
    <n v="0.45765597992531298"/>
    <n v="0.25480769216844201"/>
    <n v="0.38853207993685801"/>
    <n v="0.397914051045416"/>
    <n v="0.22308796598998301"/>
    <n v="0.126375942319191"/>
    <n v="0.12938943421136401"/>
    <n v="6.8184455776796396E-2"/>
    <x v="1"/>
    <x v="1"/>
    <n v="4.4057000841649652E-3"/>
    <n v="-1.246711414343199E-2"/>
    <n v="0"/>
    <n v="-3.0134918921730092E-3"/>
  </r>
  <r>
    <x v="0"/>
    <n v="1"/>
    <x v="1"/>
    <x v="1"/>
    <n v="3"/>
    <n v="128"/>
    <n v="3"/>
    <n v="0.75933539862118404"/>
    <n v="0.76783295252581996"/>
    <n v="0.75997822280060301"/>
    <n v="0.884351030479405"/>
    <n v="0.92581346947571397"/>
    <n v="0.26002207804924399"/>
    <n v="0.57050926223490095"/>
    <n v="0.60176301348209005"/>
    <n v="0.224989232950323"/>
    <n v="0.25326148652902902"/>
    <n v="0.266201662627149"/>
    <n v="6.8869843119991905E-2"/>
    <x v="2"/>
    <x v="1"/>
    <n v="0"/>
    <n v="-4.146243899630897E-2"/>
    <n v="0"/>
    <n v="-1.2940176098119982E-2"/>
  </r>
  <r>
    <x v="0"/>
    <n v="1"/>
    <x v="1"/>
    <x v="1"/>
    <n v="3"/>
    <n v="64"/>
    <n v="1"/>
    <n v="0.77058947653915899"/>
    <n v="0.75665293233650199"/>
    <n v="0.75495113314337703"/>
    <n v="9.4090091026851994E-2"/>
    <n v="9.7966309234633703E-2"/>
    <n v="0.25067175188896401"/>
    <n v="7.4457889878570299E-2"/>
    <n v="7.3096957307547603E-2"/>
    <n v="0.222232100821418"/>
    <n v="1.93657336673329E-2"/>
    <n v="2.0328711840771299E-2"/>
    <n v="6.7461096511787305E-2"/>
    <x v="0"/>
    <x v="1"/>
    <n v="1.3936544202656997E-2"/>
    <n v="-3.8762182077817092E-3"/>
    <n v="1.3609325710226966E-3"/>
    <n v="-9.6297817343839881E-4"/>
  </r>
  <r>
    <x v="0"/>
    <n v="1"/>
    <x v="1"/>
    <x v="1"/>
    <n v="3"/>
    <n v="64"/>
    <n v="2"/>
    <n v="0.76094442121507699"/>
    <n v="0.75457309995163102"/>
    <n v="0.75280815745349405"/>
    <n v="0.44592242293498002"/>
    <n v="0.46069002851987201"/>
    <n v="0.25555749316028498"/>
    <n v="0.38580665811035098"/>
    <n v="0.38880960236449702"/>
    <n v="0.22033214592960301"/>
    <n v="0.12613625972067"/>
    <n v="0.129400289206481"/>
    <n v="6.8144786552719702E-2"/>
    <x v="1"/>
    <x v="1"/>
    <n v="6.3713212634459726E-3"/>
    <n v="-1.4767605584891985E-2"/>
    <n v="0"/>
    <n v="-3.2640294858110042E-3"/>
  </r>
  <r>
    <x v="0"/>
    <n v="1"/>
    <x v="1"/>
    <x v="1"/>
    <n v="3"/>
    <n v="64"/>
    <n v="3"/>
    <n v="0.75230451773759"/>
    <n v="0.76198557906558995"/>
    <n v="0.75288673529689998"/>
    <n v="0.88805005069762999"/>
    <n v="0.92658764804336002"/>
    <n v="0.26089082319493601"/>
    <n v="0.56587030703361196"/>
    <n v="0.59683149498326005"/>
    <n v="0.21970323653005799"/>
    <n v="0.25272232220034302"/>
    <n v="0.26537095735638599"/>
    <n v="6.8839973351759606E-2"/>
    <x v="2"/>
    <x v="1"/>
    <n v="0"/>
    <n v="-3.8537597345730035E-2"/>
    <n v="0"/>
    <n v="-1.2648635156042976E-2"/>
  </r>
  <r>
    <x v="0"/>
    <n v="1"/>
    <x v="1"/>
    <x v="1"/>
    <n v="3"/>
    <n v="32"/>
    <n v="1"/>
    <n v="0.74084592425938101"/>
    <n v="0.72687816217214696"/>
    <n v="0.72321998538880194"/>
    <n v="9.2206086984354799E-2"/>
    <n v="9.6313342070800598E-2"/>
    <n v="0.26936139615878102"/>
    <n v="6.22248822550268E-2"/>
    <n v="6.5567774335928697E-2"/>
    <n v="0.19567147290874001"/>
    <n v="1.9080176861618101E-2"/>
    <n v="1.9968132221392602E-2"/>
    <n v="6.9209831687876394E-2"/>
    <x v="0"/>
    <x v="1"/>
    <n v="1.3967762087234048E-2"/>
    <n v="-4.1072550864457991E-3"/>
    <n v="0"/>
    <n v="-8.8795535977450116E-4"/>
  </r>
  <r>
    <x v="0"/>
    <n v="1"/>
    <x v="1"/>
    <x v="1"/>
    <n v="3"/>
    <n v="32"/>
    <n v="2"/>
    <n v="0.72377959505246403"/>
    <n v="0.71662573570589405"/>
    <n v="0.71442441652151101"/>
    <n v="0.49120595129114503"/>
    <n v="0.50962038820951605"/>
    <n v="0.276735642601668"/>
    <n v="0.34571379589710499"/>
    <n v="0.345717580032122"/>
    <n v="0.190603058808164"/>
    <n v="0.12979305347568701"/>
    <n v="0.133340261767634"/>
    <n v="6.9751639042015395E-2"/>
    <x v="1"/>
    <x v="1"/>
    <n v="7.1538593465699796E-3"/>
    <n v="-1.8414436918371024E-2"/>
    <n v="0"/>
    <n v="-3.5472082919469905E-3"/>
  </r>
  <r>
    <x v="0"/>
    <n v="1"/>
    <x v="1"/>
    <x v="1"/>
    <n v="3"/>
    <n v="32"/>
    <n v="3"/>
    <n v="0.71913879948056203"/>
    <n v="0.72938704015971101"/>
    <n v="0.717585491793997"/>
    <n v="0.98456491076854202"/>
    <n v="1.0289563683551901"/>
    <n v="0.28196557540957601"/>
    <n v="0.529705901963887"/>
    <n v="0.561128360676448"/>
    <n v="0.19214214964088699"/>
    <n v="0.25989623360710801"/>
    <n v="0.27315612560292102"/>
    <n v="7.0367238786310807E-2"/>
    <x v="2"/>
    <x v="1"/>
    <n v="0"/>
    <n v="-4.4391457586648086E-2"/>
    <n v="0"/>
    <n v="-1.3259891995813011E-2"/>
  </r>
  <r>
    <x v="0"/>
    <n v="1"/>
    <x v="1"/>
    <x v="1"/>
    <n v="3"/>
    <n v="16"/>
    <n v="1"/>
    <n v="0.699480241796272"/>
    <n v="0.68565459345975599"/>
    <n v="0.68297593805596601"/>
    <n v="9.4619636414809097E-2"/>
    <n v="9.9351564251922403E-2"/>
    <n v="0.30938469298190402"/>
    <n v="4.8738116216424703E-2"/>
    <n v="5.1854042450876603E-2"/>
    <n v="0.16166320716444499"/>
    <n v="1.9193070943664899E-2"/>
    <n v="2.0145314663453501E-2"/>
    <n v="7.2017164787350998E-2"/>
    <x v="0"/>
    <x v="1"/>
    <n v="1.3825648336516005E-2"/>
    <n v="-4.7319278371133061E-3"/>
    <n v="0"/>
    <n v="-9.5224371978860217E-4"/>
  </r>
  <r>
    <x v="0"/>
    <n v="1"/>
    <x v="1"/>
    <x v="1"/>
    <n v="3"/>
    <n v="16"/>
    <n v="2"/>
    <n v="0.679865428335933"/>
    <n v="0.67086309292528701"/>
    <n v="0.67094056096452503"/>
    <n v="0.57368613177462102"/>
    <n v="0.59606279581079702"/>
    <n v="0.31956674740126301"/>
    <n v="0.29749414208654801"/>
    <n v="0.28817874090536"/>
    <n v="0.15619414277916999"/>
    <n v="0.13418868038623699"/>
    <n v="0.13817799366150399"/>
    <n v="7.2277136494140706E-2"/>
    <x v="1"/>
    <x v="1"/>
    <n v="9.0023354106459896E-3"/>
    <n v="-2.2376664036175997E-2"/>
    <n v="9.31540118118801E-3"/>
    <n v="-3.989313275266998E-3"/>
  </r>
  <r>
    <x v="0"/>
    <n v="1"/>
    <x v="1"/>
    <x v="1"/>
    <n v="3"/>
    <n v="16"/>
    <n v="3"/>
    <n v="0.67839289152355897"/>
    <n v="0.68582513498951503"/>
    <n v="0.67656425902458595"/>
    <n v="1.1514704531912401"/>
    <n v="1.20469616556717"/>
    <n v="0.32104625689046601"/>
    <n v="0.48635422633352099"/>
    <n v="0.51621783509540697"/>
    <n v="0.16416208014872199"/>
    <n v="0.26765731767954998"/>
    <n v="0.281329088780853"/>
    <n v="7.2120117181785695E-2"/>
    <x v="2"/>
    <x v="1"/>
    <n v="0"/>
    <n v="-5.3225712375929879E-2"/>
    <n v="0"/>
    <n v="-1.3671771101303021E-2"/>
  </r>
  <r>
    <x v="0"/>
    <n v="1"/>
    <x v="1"/>
    <x v="1"/>
    <n v="1"/>
    <n v="1024"/>
    <n v="1"/>
    <n v="0.68553572457907197"/>
    <n v="0.68435529825361097"/>
    <n v="0.69200928788247695"/>
    <n v="9.5027821607734195E-2"/>
    <n v="0.100561888223239"/>
    <n v="0.35020024324826099"/>
    <n v="4.0208875191703498E-2"/>
    <n v="4.14036765183005E-2"/>
    <n v="0.152692359168805"/>
    <n v="1.8604481523138702E-2"/>
    <n v="1.9732804416563901E-2"/>
    <n v="7.4295615567221807E-2"/>
    <x v="0"/>
    <x v="1"/>
    <n v="1.1804263254610037E-3"/>
    <n v="-5.5340666155048041E-3"/>
    <n v="0"/>
    <n v="-1.1283228934251995E-3"/>
  </r>
  <r>
    <x v="0"/>
    <n v="1"/>
    <x v="1"/>
    <x v="1"/>
    <n v="1"/>
    <n v="1024"/>
    <n v="2"/>
    <n v="0.68259367329154597"/>
    <n v="0.68782761008918503"/>
    <n v="0.69015202160347799"/>
    <n v="0.68020366602965598"/>
    <n v="0.69575527422956795"/>
    <n v="0.36110509253932499"/>
    <n v="0.26955751984442"/>
    <n v="0.28366465821743198"/>
    <n v="0.150298261249493"/>
    <n v="0.14215000008905301"/>
    <n v="0.14545225997576999"/>
    <n v="7.4829129340195394E-2"/>
    <x v="1"/>
    <x v="1"/>
    <n v="0"/>
    <n v="-1.555160819991197E-2"/>
    <n v="0"/>
    <n v="-3.3022598867169795E-3"/>
  </r>
  <r>
    <x v="0"/>
    <n v="1"/>
    <x v="1"/>
    <x v="1"/>
    <n v="1"/>
    <n v="1024"/>
    <n v="3"/>
    <n v="0.67613077918833298"/>
    <n v="0.68339275677117495"/>
    <n v="0.68540093158019599"/>
    <n v="1.38939247928759"/>
    <n v="1.45745500610079"/>
    <n v="0.37159632540283999"/>
    <n v="0.45297082444220199"/>
    <n v="0.481369831223176"/>
    <n v="0.14553745567676801"/>
    <n v="0.28280081085911302"/>
    <n v="0.298401392153539"/>
    <n v="7.5272786872258898E-2"/>
    <x v="2"/>
    <x v="1"/>
    <n v="0"/>
    <n v="-6.8062526813200019E-2"/>
    <n v="0"/>
    <n v="-1.5600581294425986E-2"/>
  </r>
  <r>
    <x v="0"/>
    <n v="1"/>
    <x v="1"/>
    <x v="1"/>
    <n v="1"/>
    <n v="512"/>
    <n v="1"/>
    <n v="0.73431441041995904"/>
    <n v="0.73147158032237403"/>
    <n v="0.73213430513827105"/>
    <n v="9.8014453797778706E-2"/>
    <n v="0.102340715217342"/>
    <n v="0.26931894720241301"/>
    <n v="5.5530845831673399E-2"/>
    <n v="5.4638578175323499E-2"/>
    <n v="0.195189535417433"/>
    <n v="2.13049132372213E-2"/>
    <n v="2.2460945909912499E-2"/>
    <n v="6.93288663470914E-2"/>
    <x v="0"/>
    <x v="1"/>
    <n v="2.842830097585014E-3"/>
    <n v="-4.3262614195632987E-3"/>
    <n v="8.9226765634990018E-4"/>
    <n v="-1.1560326726911992E-3"/>
  </r>
  <r>
    <x v="0"/>
    <n v="1"/>
    <x v="1"/>
    <x v="1"/>
    <n v="1"/>
    <n v="512"/>
    <n v="2"/>
    <n v="0.73035617770049199"/>
    <n v="0.72995133825077396"/>
    <n v="0.73087733883864203"/>
    <n v="0.49299605404814301"/>
    <n v="0.50517315066061497"/>
    <n v="0.27649155754980398"/>
    <n v="0.32902273197903897"/>
    <n v="0.345568785694504"/>
    <n v="0.19023099447517899"/>
    <n v="0.12887919914334101"/>
    <n v="0.13149608330929299"/>
    <n v="6.9905774174889995E-2"/>
    <x v="1"/>
    <x v="1"/>
    <n v="4.0483944971803076E-4"/>
    <n v="-1.217709661247196E-2"/>
    <n v="0"/>
    <n v="-2.6168841659519881E-3"/>
  </r>
  <r>
    <x v="0"/>
    <n v="1"/>
    <x v="1"/>
    <x v="1"/>
    <n v="1"/>
    <n v="512"/>
    <n v="3"/>
    <n v="0.72493798734723502"/>
    <n v="0.73462846921201597"/>
    <n v="0.72872784860193096"/>
    <n v="0.99744135955997104"/>
    <n v="1.04060346830869"/>
    <n v="0.28467848708734"/>
    <n v="0.51580302605747297"/>
    <n v="0.54834826328198605"/>
    <n v="0.18434791478757301"/>
    <n v="0.257670091939597"/>
    <n v="0.27066725160215499"/>
    <n v="7.0667018860378197E-2"/>
    <x v="2"/>
    <x v="1"/>
    <n v="0"/>
    <n v="-4.3162108748718953E-2"/>
    <n v="0"/>
    <n v="-1.2997159662557989E-2"/>
  </r>
  <r>
    <x v="0"/>
    <n v="1"/>
    <x v="1"/>
    <x v="1"/>
    <n v="1"/>
    <n v="256"/>
    <n v="1"/>
    <n v="0.74989132530321401"/>
    <n v="0.742529358988951"/>
    <n v="0.73984709427945194"/>
    <n v="9.6043312864720606E-2"/>
    <n v="0.100224061766362"/>
    <n v="0.25569668246022398"/>
    <n v="6.3729527554827803E-2"/>
    <n v="6.0568373833757801E-2"/>
    <n v="0.20525217618736299"/>
    <n v="1.9892299174865201E-2"/>
    <n v="2.0994475322714999E-2"/>
    <n v="6.8153530452453703E-2"/>
    <x v="0"/>
    <x v="1"/>
    <n v="7.3619663142630021E-3"/>
    <n v="-4.1807489016413985E-3"/>
    <n v="3.1611537210700022E-3"/>
    <n v="-1.1021761478497982E-3"/>
  </r>
  <r>
    <x v="0"/>
    <n v="1"/>
    <x v="1"/>
    <x v="1"/>
    <n v="1"/>
    <n v="256"/>
    <n v="2"/>
    <n v="0.74412121446069002"/>
    <n v="0.73924740810873002"/>
    <n v="0.73845949580509695"/>
    <n v="0.45749405195224102"/>
    <n v="0.47003203420369799"/>
    <n v="0.26074181683543401"/>
    <n v="0.352013217755556"/>
    <n v="0.36225994172445197"/>
    <n v="0.20397195153297401"/>
    <n v="0.12756080127717601"/>
    <n v="0.13045402099255701"/>
    <n v="6.8747076103204394E-2"/>
    <x v="1"/>
    <x v="1"/>
    <n v="4.8738063519599972E-3"/>
    <n v="-1.2537982251456969E-2"/>
    <n v="0"/>
    <n v="-2.8932197153810069E-3"/>
  </r>
  <r>
    <x v="0"/>
    <n v="1"/>
    <x v="1"/>
    <x v="1"/>
    <n v="1"/>
    <n v="256"/>
    <n v="3"/>
    <n v="0.73495283744717699"/>
    <n v="0.74423909551467404"/>
    <n v="0.73772899795412195"/>
    <n v="0.91338131402682399"/>
    <n v="0.95483411114274497"/>
    <n v="0.26669802181749203"/>
    <n v="0.53389616345264901"/>
    <n v="0.56823498745021495"/>
    <n v="0.19903650091335001"/>
    <n v="0.25540291398367498"/>
    <n v="0.26841426584600298"/>
    <n v="6.9523289097552496E-2"/>
    <x v="2"/>
    <x v="1"/>
    <n v="0"/>
    <n v="-4.1452797115920981E-2"/>
    <n v="0"/>
    <n v="-1.3011351862327991E-2"/>
  </r>
  <r>
    <x v="0"/>
    <n v="1"/>
    <x v="1"/>
    <x v="1"/>
    <n v="1"/>
    <n v="128"/>
    <n v="1"/>
    <n v="0.759857389652971"/>
    <n v="0.74995631907717097"/>
    <n v="0.74832419487181001"/>
    <n v="9.4761013816063E-2"/>
    <n v="9.8807580927897695E-2"/>
    <n v="0.25379980165042099"/>
    <n v="6.9813362912104299E-2"/>
    <n v="6.5573755346914606E-2"/>
    <n v="0.21226426959266101"/>
    <n v="1.9664893997713501E-2"/>
    <n v="2.0694278383500301E-2"/>
    <n v="6.7848048684242296E-2"/>
    <x v="0"/>
    <x v="1"/>
    <n v="9.9010705758000306E-3"/>
    <n v="-4.0465671118346952E-3"/>
    <n v="4.2396075651896931E-3"/>
    <n v="-1.0293843857867996E-3"/>
  </r>
  <r>
    <x v="0"/>
    <n v="1"/>
    <x v="1"/>
    <x v="1"/>
    <n v="1"/>
    <n v="128"/>
    <n v="2"/>
    <n v="0.75352869839143899"/>
    <n v="0.74685354127833403"/>
    <n v="0.74666559124941201"/>
    <n v="0.45392928884571199"/>
    <n v="0.46705535178822799"/>
    <n v="0.25907479148460399"/>
    <n v="0.36711097934571701"/>
    <n v="0.37749653644759501"/>
    <n v="0.21115222203335199"/>
    <n v="0.12696297470468501"/>
    <n v="0.12986651679726099"/>
    <n v="6.8477423863805301E-2"/>
    <x v="1"/>
    <x v="1"/>
    <n v="6.675157113104957E-3"/>
    <n v="-1.3126062942516004E-2"/>
    <n v="0"/>
    <n v="-2.9035420925759836E-3"/>
  </r>
  <r>
    <x v="0"/>
    <n v="1"/>
    <x v="1"/>
    <x v="1"/>
    <n v="1"/>
    <n v="128"/>
    <n v="3"/>
    <n v="0.74411204090089"/>
    <n v="0.75274127159541104"/>
    <n v="0.74615674309884505"/>
    <n v="0.90745288789540901"/>
    <n v="0.94986729985629303"/>
    <n v="0.26514587100922399"/>
    <n v="0.548956611737905"/>
    <n v="0.58317537615931703"/>
    <n v="0.20783384200166499"/>
    <n v="0.25440520237557102"/>
    <n v="0.26729902650546999"/>
    <n v="6.9257385670643296E-2"/>
    <x v="2"/>
    <x v="1"/>
    <n v="0"/>
    <n v="-4.2414411960884024E-2"/>
    <n v="0"/>
    <n v="-1.2893824129898979E-2"/>
  </r>
  <r>
    <x v="0"/>
    <n v="1"/>
    <x v="1"/>
    <x v="1"/>
    <n v="1"/>
    <n v="64"/>
    <n v="1"/>
    <n v="0.76192115114553804"/>
    <n v="0.74960484760749801"/>
    <n v="0.75072179627771196"/>
    <n v="8.9167843909463196E-2"/>
    <n v="9.3280597892919703E-2"/>
    <n v="0.26206315740874198"/>
    <n v="6.8602637724806001E-2"/>
    <n v="6.7735697391945696E-2"/>
    <n v="0.21302495607406399"/>
    <n v="1.8599525937253399E-2"/>
    <n v="1.9581689218811701E-2"/>
    <n v="6.8959827906308294E-2"/>
    <x v="0"/>
    <x v="1"/>
    <n v="1.231630353804003E-2"/>
    <n v="-4.1127539834565074E-3"/>
    <n v="8.6694033286030536E-4"/>
    <n v="-9.8216328155830215E-4"/>
  </r>
  <r>
    <x v="0"/>
    <n v="1"/>
    <x v="1"/>
    <x v="1"/>
    <n v="1"/>
    <n v="64"/>
    <n v="2"/>
    <n v="0.75493566135517398"/>
    <n v="0.74734538943053297"/>
    <n v="0.74853737566134204"/>
    <n v="0.47923331425381199"/>
    <n v="0.49409550939755997"/>
    <n v="0.26801088191651701"/>
    <n v="0.36992384227533398"/>
    <n v="0.37747980262370101"/>
    <n v="0.211903538662576"/>
    <n v="0.13056775966704201"/>
    <n v="0.133687832394152"/>
    <n v="6.9629645758624001E-2"/>
    <x v="1"/>
    <x v="1"/>
    <n v="7.5902719246410122E-3"/>
    <n v="-1.486219514374798E-2"/>
    <n v="0"/>
    <n v="-3.1200727271099848E-3"/>
  </r>
  <r>
    <x v="0"/>
    <n v="1"/>
    <x v="1"/>
    <x v="1"/>
    <n v="1"/>
    <n v="64"/>
    <n v="3"/>
    <n v="0.744966973166172"/>
    <n v="0.75363870973205305"/>
    <n v="0.74777259888539205"/>
    <n v="0.96376728569965897"/>
    <n v="1.0085309897364501"/>
    <n v="0.27465060693717902"/>
    <n v="0.55058309447307296"/>
    <n v="0.58674586901321002"/>
    <n v="0.208574267913199"/>
    <n v="0.26167784797628402"/>
    <n v="0.274940621829731"/>
    <n v="7.0368467352842801E-2"/>
    <x v="2"/>
    <x v="1"/>
    <n v="0"/>
    <n v="-4.4763704036791085E-2"/>
    <n v="0"/>
    <n v="-1.3262773853446985E-2"/>
  </r>
  <r>
    <x v="0"/>
    <n v="1"/>
    <x v="1"/>
    <x v="1"/>
    <n v="1"/>
    <n v="32"/>
    <n v="1"/>
    <n v="0.75944025950836602"/>
    <n v="0.74658047924128901"/>
    <n v="0.74942670436831305"/>
    <n v="9.0998731010054706E-2"/>
    <n v="9.5289670184868197E-2"/>
    <n v="0.26098384700767202"/>
    <n v="6.9285808291287193E-2"/>
    <n v="6.6414474362063797E-2"/>
    <n v="0.210478215463378"/>
    <n v="1.9143260729188701E-2"/>
    <n v="2.01696235159309E-2"/>
    <n v="6.8509142271923201E-2"/>
    <x v="0"/>
    <x v="1"/>
    <n v="1.2859780267077014E-2"/>
    <n v="-4.2909391748134906E-3"/>
    <n v="2.8713339292233964E-3"/>
    <n v="-1.0263627867421986E-3"/>
  </r>
  <r>
    <x v="0"/>
    <n v="1"/>
    <x v="1"/>
    <x v="1"/>
    <n v="1"/>
    <n v="32"/>
    <n v="2"/>
    <n v="0.74642833025117705"/>
    <n v="0.73756753973174405"/>
    <n v="0.745182011785125"/>
    <n v="0.47688790645657803"/>
    <n v="0.494551737493517"/>
    <n v="0.26738489331592602"/>
    <n v="0.36305647723268603"/>
    <n v="0.36684807819626902"/>
    <n v="0.20860039710275199"/>
    <n v="0.12868236422971799"/>
    <n v="0.13199418145476999"/>
    <n v="6.9080971843521202E-2"/>
    <x v="1"/>
    <x v="1"/>
    <n v="8.8607905194330039E-3"/>
    <n v="-1.7663831036938971E-2"/>
    <n v="0"/>
    <n v="-3.3118172250519995E-3"/>
  </r>
  <r>
    <x v="0"/>
    <n v="1"/>
    <x v="1"/>
    <x v="1"/>
    <n v="1"/>
    <n v="32"/>
    <n v="3"/>
    <n v="0.73703770810950897"/>
    <n v="0.75345088615152001"/>
    <n v="0.74392259477502298"/>
    <n v="0.95831525473907897"/>
    <n v="0.99439259798304502"/>
    <n v="0.27402769708793001"/>
    <n v="0.54286854741836998"/>
    <n v="0.59327361733060902"/>
    <n v="0.20685833053215899"/>
    <n v="0.25765586735435497"/>
    <n v="0.269767570619729"/>
    <n v="6.9806994890070098E-2"/>
    <x v="2"/>
    <x v="1"/>
    <n v="0"/>
    <n v="-3.6077343243966054E-2"/>
    <n v="0"/>
    <n v="-1.211170326537403E-2"/>
  </r>
  <r>
    <x v="0"/>
    <n v="1"/>
    <x v="1"/>
    <x v="1"/>
    <n v="1"/>
    <n v="16"/>
    <n v="1"/>
    <n v="0.74065034608324398"/>
    <n v="0.73498460827989598"/>
    <n v="0.73137173089958096"/>
    <n v="9.5712238653783199E-2"/>
    <n v="9.9795823002049602E-2"/>
    <n v="0.270315359310074"/>
    <n v="6.3411666357863605E-2"/>
    <n v="6.0274248712886398E-2"/>
    <n v="0.197259230253471"/>
    <n v="2.0519514164566301E-2"/>
    <n v="2.1626502241669499E-2"/>
    <n v="6.9062329506686407E-2"/>
    <x v="0"/>
    <x v="1"/>
    <n v="5.6657378033480033E-3"/>
    <n v="-4.083584348266403E-3"/>
    <n v="3.137417644977207E-3"/>
    <n v="-1.1069880771031985E-3"/>
  </r>
  <r>
    <x v="0"/>
    <n v="1"/>
    <x v="1"/>
    <x v="1"/>
    <n v="1"/>
    <n v="16"/>
    <n v="2"/>
    <n v="0.72773290682440295"/>
    <n v="0.71800827489593499"/>
    <n v="0.72676330945183099"/>
    <n v="0.49360259180066202"/>
    <n v="0.51302895310666197"/>
    <n v="0.27747748759520002"/>
    <n v="0.33624231341557698"/>
    <n v="0.34246358285425699"/>
    <n v="0.19488794202488"/>
    <n v="0.12808994162357101"/>
    <n v="0.131147129744871"/>
    <n v="6.9407857156634695E-2"/>
    <x v="1"/>
    <x v="1"/>
    <n v="9.7246319284679528E-3"/>
    <n v="-1.9426361305999951E-2"/>
    <n v="0"/>
    <n v="-3.0571881212999863E-3"/>
  </r>
  <r>
    <x v="0"/>
    <n v="1"/>
    <x v="1"/>
    <x v="1"/>
    <n v="1"/>
    <n v="16"/>
    <n v="3"/>
    <n v="0.72028366387990395"/>
    <n v="0.74127004069003699"/>
    <n v="0.72692744501024398"/>
    <n v="0.99083863929890403"/>
    <n v="1.02142419575651"/>
    <n v="0.28395644959171501"/>
    <n v="0.52148238289954496"/>
    <n v="0.575119927343408"/>
    <n v="0.194099752075861"/>
    <n v="0.25537522017540698"/>
    <n v="0.26726601246609399"/>
    <n v="6.9975271140998593E-2"/>
    <x v="2"/>
    <x v="1"/>
    <n v="0"/>
    <n v="-3.0585556457605967E-2"/>
    <n v="0"/>
    <n v="-1.189079229068701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02964-FFDF-4F29-84FA-89D4C3213700}" name="PivotTable4" cacheId="2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15:L23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Test" fld="8" subtotal="average" showDataAs="percentDiff" baseField="20" baseItem="1" numFmtId="10"/>
    <dataField name="Mittelwert von LOGLOSS_Test" fld="11" subtotal="average" showDataAs="percentDiff" baseField="20" baseItem="1" numFmtId="10"/>
    <dataField name="Mittelwert von PRAUC_Test" fld="14" subtotal="average" showDataAs="percentDiff" baseField="20" baseItem="1" numFmtId="10"/>
    <dataField name="Mittelwert von BRIER_Test" fld="17" subtotal="average" showDataAs="percentDiff" baseField="20" baseItem="1" numFmtId="10"/>
  </dataFields>
  <formats count="11">
    <format dxfId="108">
      <pivotArea outline="0" collapsedLevelsAreSubtotals="1" fieldPosition="0"/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outline="0" fieldPosition="0">
        <references count="1">
          <reference field="4294967294" count="1">
            <x v="1"/>
          </reference>
        </references>
      </pivotArea>
    </format>
    <format dxfId="105">
      <pivotArea outline="0" fieldPosition="0">
        <references count="1">
          <reference field="4294967294" count="1">
            <x v="2"/>
          </reference>
        </references>
      </pivotArea>
    </format>
    <format dxfId="104">
      <pivotArea outline="0" fieldPosition="0">
        <references count="1">
          <reference field="4294967294" count="1">
            <x v="3"/>
          </reference>
        </references>
      </pivotArea>
    </format>
    <format dxfId="103">
      <pivotArea outline="0" collapsedLevelsAreSubtotals="1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format>
    <format dxfId="102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101">
      <pivotArea outline="0" collapsedLevelsAreSubtotals="1" fieldPosition="0">
        <references count="2">
          <reference field="4294967294" count="1" selected="0">
            <x v="2"/>
          </reference>
          <reference field="20" count="1" selected="0">
            <x v="0"/>
          </reference>
        </references>
      </pivotArea>
    </format>
    <format dxfId="100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99">
      <pivotArea collapsedLevelsAreSubtotals="1" fieldPosition="0">
        <references count="4">
          <reference field="4294967294" count="1" selected="0">
            <x v="1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98">
      <pivotArea collapsedLevelsAreSubtotals="1" fieldPosition="0">
        <references count="4">
          <reference field="4294967294" count="1" selected="0">
            <x v="3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BDE60-890B-4E9B-8A1F-0950547F7EB0}" name="PivotTable2" cacheId="2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/>
    <pivotField axis="axisRow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ubtotalTop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dataField="1" subtotalTop="0" showAll="0" defaultSubtotal="0"/>
    <pivotField subtotalTop="0" showAll="0" defaultSubtotal="0"/>
    <pivotField axis="axisRow" subtotalTop="0" showAll="0" defaultSubtotal="0">
      <items count="3">
        <item x="0"/>
        <item x="1"/>
        <item x="2"/>
      </items>
    </pivotField>
    <pivotField axis="axisCol" subtotalTop="0" showAll="0" defaultSubtotal="0">
      <items count="2">
        <item x="1"/>
        <item x="0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Test" fld="8" subtotal="average" showDataAs="difference" baseField="20" baseItem="1"/>
    <dataField name="Mittelwert von LOGLOSS_Test" fld="11" subtotal="average" showDataAs="difference" baseField="20" baseItem="1"/>
    <dataField name="Mittelwert von PRAUC_Test" fld="14" subtotal="average" showDataAs="difference" baseField="20" baseItem="1"/>
    <dataField name="Mittelwert von BRIER_Test" fld="17" subtotal="average" showDataAs="difference" baseField="20" baseItem="1"/>
  </dataFields>
  <formats count="9">
    <format dxfId="117">
      <pivotArea outline="0" collapsedLevelsAreSubtotals="1" fieldPosition="0"/>
    </format>
    <format dxfId="116">
      <pivotArea outline="0" collapsedLevelsAreSubtotals="1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format>
    <format dxfId="115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114">
      <pivotArea outline="0" collapsedLevelsAreSubtotals="1" fieldPosition="0">
        <references count="2">
          <reference field="4294967294" count="1" selected="0">
            <x v="2"/>
          </reference>
          <reference field="20" count="1" selected="0">
            <x v="0"/>
          </reference>
        </references>
      </pivotArea>
    </format>
    <format dxfId="113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112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111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110">
      <pivotArea collapsedLevelsAreSubtotals="1" fieldPosition="0">
        <references count="4">
          <reference field="4294967294" count="1" selected="0">
            <x v="1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109">
      <pivotArea collapsedLevelsAreSubtotals="1" fieldPosition="0">
        <references count="4">
          <reference field="4294967294" count="1" selected="0">
            <x v="3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46074-4C26-4C30-AA0D-C08B902EAB63}" name="PivotTable8" cacheId="2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OOS" fld="9" subtotal="average" showDataAs="difference" baseField="20" baseItem="1"/>
    <dataField name="Mittelwert von LOGLOSS_OOS" fld="12" subtotal="average" showDataAs="difference" baseField="20" baseItem="1"/>
    <dataField name="Mittelwert von PRAUC_OOS" fld="15" subtotal="average" showDataAs="difference" baseField="20" baseItem="1"/>
    <dataField name="Mittelwert von BRIER_OOS" fld="18" subtotal="average" showDataAs="difference" baseField="20" baseItem="1"/>
  </dataFields>
  <formats count="12">
    <format dxfId="38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</references>
      </pivotArea>
    </format>
    <format dxfId="39">
      <pivotArea dataOnly="0" labelOnly="1" offset="IV3" fieldPosition="0">
        <references count="1">
          <reference field="0" count="0"/>
        </references>
      </pivotArea>
    </format>
    <format dxfId="40">
      <pivotArea dataOnly="0" labelOnly="1" offset="IV256" fieldPosition="0">
        <references count="2">
          <reference field="0" count="0" selected="0"/>
          <reference field="2" count="1">
            <x v="0"/>
          </reference>
        </references>
      </pivotArea>
    </format>
    <format dxfId="41">
      <pivotArea dataOnly="0" labelOnly="1" offset="IV256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42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</references>
      </pivotArea>
    </format>
    <format dxfId="43">
      <pivotArea outline="0" collapsedLevelsAreSubtotals="1" fieldPosition="0"/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2">
          <reference field="4294967294" count="1" selected="0">
            <x v="1"/>
          </reference>
          <reference field="20" count="1" selected="0">
            <x v="0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format>
    <format dxfId="2">
      <pivotArea outline="0" collapsedLevelsAreSubtotals="1" fieldPosition="0">
        <references count="2">
          <reference field="4294967294" count="1" selected="0">
            <x v="2"/>
          </reference>
          <reference field="20" count="1" selected="0">
            <x v="0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20" count="1" selected="0">
            <x v="0"/>
          </reference>
        </references>
      </pivotArea>
    </format>
    <format dxfId="0">
      <pivotArea outline="0" collapsedLevelsAreSubtotals="1" fieldPosition="0">
        <references count="2">
          <reference field="4294967294" count="1" selected="0">
            <x v="3"/>
          </reference>
          <reference field="20" count="1" selected="0">
            <x v="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TTG_ROCAUC" fld="21" subtotal="average" baseField="4" baseItem="1" numFmtId="164"/>
    <dataField name="Mittelwert von TTG_LOGLOSS" fld="22" subtotal="average" baseField="19" baseItem="0"/>
    <dataField name="Mittelwert von TTG_PRAUC" fld="23" subtotal="average" baseField="19" baseItem="0"/>
    <dataField name="Mittelwert von TTG_BRIER" fld="24" subtotal="average" baseField="19" baseItem="0"/>
  </dataFields>
  <formats count="34">
    <format dxfId="93">
      <pivotArea outline="0" collapsedLevelsAreSubtotals="1" fieldPosition="0"/>
    </format>
    <format dxfId="92">
      <pivotArea outline="0" collapsedLevelsAreSubtotals="1" fieldPosition="0">
        <references count="2">
          <reference field="19" count="1" selected="0">
            <x v="0"/>
          </reference>
          <reference field="20" count="0" selected="0"/>
        </references>
      </pivotArea>
    </format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fieldPosition="0">
        <references count="2">
          <reference field="0" count="0" selected="0"/>
          <reference field="2" count="0"/>
        </references>
      </pivotArea>
    </format>
    <format dxfId="89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88">
      <pivotArea dataOnly="0" labelOnly="1" fieldPosition="0">
        <references count="3">
          <reference field="0" count="0" selected="0"/>
          <reference field="2" count="1" selected="0">
            <x v="1"/>
          </reference>
          <reference field="3" count="1">
            <x v="0"/>
          </reference>
        </references>
      </pivotArea>
    </format>
    <format dxfId="87">
      <pivotArea outline="0" collapsedLevelsAreSubtotals="1" fieldPosition="0">
        <references count="2">
          <reference field="19" count="1" selected="0">
            <x v="1"/>
          </reference>
          <reference field="20" count="0" selected="0"/>
        </references>
      </pivotArea>
    </format>
    <format dxfId="86">
      <pivotArea outline="0" collapsedLevelsAreSubtotals="1" fieldPosition="0">
        <references count="1">
          <reference field="19" count="1" selected="0">
            <x v="2"/>
          </reference>
        </references>
      </pivotArea>
    </format>
    <format dxfId="85">
      <pivotArea outline="0" collapsedLevelsAreSubtotals="1" fieldPosition="0"/>
    </format>
    <format dxfId="84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</references>
      </pivotArea>
    </format>
    <format dxfId="83">
      <pivotArea outline="0" collapsedLevelsAreSubtotals="1" fieldPosition="0"/>
    </format>
    <format dxfId="82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81">
      <pivotArea dataOnly="0" labelOnly="1" fieldPosition="0">
        <references count="3">
          <reference field="0" count="0" selected="0"/>
          <reference field="2" count="1" selected="0">
            <x v="1"/>
          </reference>
          <reference field="3" count="1">
            <x v="0"/>
          </reference>
        </references>
      </pivotArea>
    </format>
    <format dxfId="80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79">
      <pivotArea dataOnly="0" labelOnly="1" fieldPosition="0">
        <references count="4"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0"/>
        </references>
      </pivotArea>
    </format>
    <format dxfId="78">
      <pivotArea outline="0" collapsedLevelsAreSubtotals="1" fieldPosition="0">
        <references count="2">
          <reference field="4294967294" count="1" selected="0">
            <x v="0"/>
          </reference>
          <reference field="20" count="0" selected="0"/>
        </references>
      </pivotArea>
    </format>
    <format dxfId="77">
      <pivotArea field="-2" type="button" dataOnly="0" labelOnly="1" outline="0" axis="axisCol" fieldPosition="0"/>
    </format>
    <format dxfId="76">
      <pivotArea field="20" type="button" dataOnly="0" labelOnly="1" outline="0" axis="axisCol" fieldPosition="1"/>
    </format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">
      <pivotArea dataOnly="0" labelOnly="1" fieldPosition="0">
        <references count="2">
          <reference field="4294967294" count="1" selected="0">
            <x v="0"/>
          </reference>
          <reference field="20" count="0"/>
        </references>
      </pivotArea>
    </format>
    <format dxfId="73">
      <pivotArea outline="0" collapsedLevelsAreSubtotals="1" fieldPosition="0">
        <references count="2">
          <reference field="4294967294" count="1" selected="0">
            <x v="1"/>
          </reference>
          <reference field="20" count="0" selected="0"/>
        </references>
      </pivotArea>
    </format>
    <format dxfId="72">
      <pivotArea type="topRight" dataOnly="0" labelOnly="1" outline="0" offset="A1:B1" fieldPosition="0"/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">
      <pivotArea dataOnly="0" labelOnly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69">
      <pivotArea outline="0" collapsedLevelsAreSubtotals="1" fieldPosition="0">
        <references count="2">
          <reference field="4294967294" count="1" selected="0">
            <x v="2"/>
          </reference>
          <reference field="20" count="0" selected="0"/>
        </references>
      </pivotArea>
    </format>
    <format dxfId="68">
      <pivotArea type="topRight" dataOnly="0" labelOnly="1" outline="0" offset="C1:D1" fieldPosition="0"/>
    </format>
    <format dxfId="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6">
      <pivotArea dataOnly="0" labelOnly="1" fieldPosition="0">
        <references count="2">
          <reference field="4294967294" count="1" selected="0">
            <x v="2"/>
          </reference>
          <reference field="20" count="0"/>
        </references>
      </pivotArea>
    </format>
    <format dxfId="65">
      <pivotArea outline="0" collapsedLevelsAreSubtotals="1" fieldPosition="0">
        <references count="2">
          <reference field="4294967294" count="1" selected="0">
            <x v="3"/>
          </reference>
          <reference field="2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type="topRight" dataOnly="0" labelOnly="1" outline="0" offset="E1:F1" fieldPosition="0"/>
    </format>
    <format dxfId="6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2">
      <pivotArea dataOnly="0" labelOnly="1" fieldPosition="0">
        <references count="2">
          <reference field="4294967294" count="1" selected="0">
            <x v="3"/>
          </reference>
          <reference field="20" count="0"/>
        </references>
      </pivotArea>
    </format>
    <format dxfId="61">
      <pivotArea dataOnly="0" labelOnly="1" offset="IV3" fieldPosition="0">
        <references count="1">
          <reference field="0" count="0"/>
        </references>
      </pivotArea>
    </format>
    <format dxfId="60">
      <pivotArea dataOnly="0" labelOnly="1" offset="IV256" fieldPosition="0">
        <references count="2">
          <reference field="0" count="0" selected="0"/>
          <reference field="2" count="1">
            <x v="0"/>
          </reference>
        </references>
      </pivotArea>
    </format>
  </formats>
  <conditionalFormats count="4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0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0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0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0" count="1" selected="0">
              <x v="0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4AA6-F15B-475B-A4CE-631AF24AAE81}">
  <dimension ref="A3:L23"/>
  <sheetViews>
    <sheetView workbookViewId="0">
      <selection activeCell="A15" sqref="A15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" bestFit="1" customWidth="1"/>
    <col min="5" max="5" width="28.28515625" bestFit="1" customWidth="1"/>
    <col min="6" max="6" width="8" bestFit="1" customWidth="1"/>
    <col min="7" max="7" width="27.7109375" bestFit="1" customWidth="1"/>
    <col min="8" max="8" width="8" bestFit="1" customWidth="1"/>
    <col min="9" max="9" width="25.7109375" bestFit="1" customWidth="1"/>
    <col min="10" max="10" width="8" bestFit="1" customWidth="1"/>
    <col min="11" max="11" width="24.7109375" bestFit="1" customWidth="1"/>
    <col min="12" max="12" width="8" bestFit="1" customWidth="1"/>
    <col min="13" max="13" width="33" bestFit="1" customWidth="1"/>
  </cols>
  <sheetData>
    <row r="3" spans="1:12" x14ac:dyDescent="0.25">
      <c r="E3" s="2" t="s">
        <v>29</v>
      </c>
    </row>
    <row r="4" spans="1:12" x14ac:dyDescent="0.25">
      <c r="E4" t="s">
        <v>39</v>
      </c>
      <c r="G4" t="s">
        <v>40</v>
      </c>
      <c r="I4" t="s">
        <v>41</v>
      </c>
      <c r="K4" t="s">
        <v>42</v>
      </c>
    </row>
    <row r="5" spans="1:12" x14ac:dyDescent="0.25">
      <c r="A5" s="2" t="s">
        <v>28</v>
      </c>
      <c r="B5" s="2" t="s">
        <v>2</v>
      </c>
      <c r="C5" s="2" t="s">
        <v>3</v>
      </c>
      <c r="D5" s="2" t="s">
        <v>22</v>
      </c>
      <c r="E5" t="s">
        <v>30</v>
      </c>
      <c r="F5" t="s">
        <v>31</v>
      </c>
      <c r="G5" t="s">
        <v>30</v>
      </c>
      <c r="H5" t="s">
        <v>31</v>
      </c>
      <c r="I5" t="s">
        <v>30</v>
      </c>
      <c r="J5" t="s">
        <v>31</v>
      </c>
      <c r="K5" t="s">
        <v>30</v>
      </c>
      <c r="L5" t="s">
        <v>31</v>
      </c>
    </row>
    <row r="6" spans="1:12" x14ac:dyDescent="0.25">
      <c r="A6" s="16" t="s">
        <v>19</v>
      </c>
      <c r="B6" s="16">
        <v>0</v>
      </c>
      <c r="C6" s="16" t="s">
        <v>20</v>
      </c>
      <c r="D6" s="16" t="s">
        <v>33</v>
      </c>
      <c r="E6" s="18">
        <v>5.9224561322128721E-3</v>
      </c>
      <c r="F6" s="17"/>
      <c r="G6" s="18">
        <v>-3.7772337528210187E-3</v>
      </c>
      <c r="H6" s="17"/>
      <c r="I6" s="18">
        <v>5.9685921352256033E-3</v>
      </c>
      <c r="J6" s="17"/>
      <c r="K6" s="18">
        <v>-7.2758712370089851E-4</v>
      </c>
      <c r="L6" s="17"/>
    </row>
    <row r="7" spans="1:12" x14ac:dyDescent="0.25">
      <c r="A7" s="16" t="s">
        <v>19</v>
      </c>
      <c r="B7" s="16">
        <v>0</v>
      </c>
      <c r="C7" s="16" t="s">
        <v>20</v>
      </c>
      <c r="D7" s="16" t="s">
        <v>34</v>
      </c>
      <c r="E7" s="18">
        <v>1.9354073897752677E-2</v>
      </c>
      <c r="F7" s="17"/>
      <c r="G7" s="18">
        <v>-4.0151904895200097E-3</v>
      </c>
      <c r="H7" s="17"/>
      <c r="I7" s="18">
        <v>2.1521497909841869E-2</v>
      </c>
      <c r="J7" s="17"/>
      <c r="K7" s="18">
        <v>-1.1631924126645765E-3</v>
      </c>
      <c r="L7" s="17"/>
    </row>
    <row r="8" spans="1:12" x14ac:dyDescent="0.25">
      <c r="A8" s="16" t="s">
        <v>19</v>
      </c>
      <c r="B8" s="16">
        <v>0</v>
      </c>
      <c r="C8" s="16" t="s">
        <v>20</v>
      </c>
      <c r="D8" s="16" t="s">
        <v>35</v>
      </c>
      <c r="E8" s="18">
        <v>4.2867413229234597E-2</v>
      </c>
      <c r="F8" s="17"/>
      <c r="G8" s="18">
        <v>-2.0427752466851912E-2</v>
      </c>
      <c r="H8" s="17"/>
      <c r="I8" s="18">
        <v>4.9241931668808442E-2</v>
      </c>
      <c r="J8" s="17"/>
      <c r="K8" s="18">
        <v>-6.5601651353325852E-3</v>
      </c>
      <c r="L8" s="17"/>
    </row>
    <row r="9" spans="1:12" x14ac:dyDescent="0.25">
      <c r="A9" s="16" t="s">
        <v>19</v>
      </c>
      <c r="B9" s="16">
        <v>1</v>
      </c>
      <c r="C9" s="16" t="s">
        <v>21</v>
      </c>
      <c r="D9" s="16" t="s">
        <v>33</v>
      </c>
      <c r="E9" s="18">
        <v>1.3461933028761752E-2</v>
      </c>
      <c r="F9" s="17"/>
      <c r="G9" s="19">
        <v>6.1453177163957318E-3</v>
      </c>
      <c r="H9" s="17"/>
      <c r="I9" s="18">
        <v>5.3836430376104777E-3</v>
      </c>
      <c r="J9" s="17"/>
      <c r="K9" s="19">
        <v>1.570076006081212E-3</v>
      </c>
      <c r="L9" s="17"/>
    </row>
    <row r="10" spans="1:12" x14ac:dyDescent="0.25">
      <c r="A10" s="16" t="s">
        <v>19</v>
      </c>
      <c r="B10" s="16">
        <v>1</v>
      </c>
      <c r="C10" s="16" t="s">
        <v>21</v>
      </c>
      <c r="D10" s="16" t="s">
        <v>34</v>
      </c>
      <c r="E10" s="18">
        <v>4.8462575221339677E-3</v>
      </c>
      <c r="F10" s="17"/>
      <c r="G10" s="19">
        <v>0.1074329062328534</v>
      </c>
      <c r="H10" s="17"/>
      <c r="I10" s="18">
        <v>9.3714687596391233E-3</v>
      </c>
      <c r="J10" s="17"/>
      <c r="K10" s="19">
        <v>1.5757622918712924E-2</v>
      </c>
      <c r="L10" s="17"/>
    </row>
    <row r="11" spans="1:12" x14ac:dyDescent="0.25">
      <c r="A11" s="16" t="s">
        <v>19</v>
      </c>
      <c r="B11" s="16">
        <v>1</v>
      </c>
      <c r="C11" s="16" t="s">
        <v>21</v>
      </c>
      <c r="D11" s="16" t="s">
        <v>35</v>
      </c>
      <c r="E11" s="18">
        <v>4.6288463619178488E-3</v>
      </c>
      <c r="F11" s="17"/>
      <c r="G11" s="19">
        <v>0.45009460318748462</v>
      </c>
      <c r="H11" s="17"/>
      <c r="I11" s="18">
        <v>1.0090169658771408E-2</v>
      </c>
      <c r="J11" s="17"/>
      <c r="K11" s="19">
        <v>8.9362720073014407E-2</v>
      </c>
      <c r="L11" s="17"/>
    </row>
    <row r="15" spans="1:12" x14ac:dyDescent="0.25">
      <c r="E15" s="2" t="s">
        <v>29</v>
      </c>
    </row>
    <row r="16" spans="1:12" x14ac:dyDescent="0.25">
      <c r="E16" t="s">
        <v>39</v>
      </c>
      <c r="G16" t="s">
        <v>40</v>
      </c>
      <c r="I16" t="s">
        <v>41</v>
      </c>
      <c r="K16" t="s">
        <v>42</v>
      </c>
    </row>
    <row r="17" spans="1:12" x14ac:dyDescent="0.25">
      <c r="A17" s="2" t="s">
        <v>28</v>
      </c>
      <c r="B17" s="2" t="s">
        <v>2</v>
      </c>
      <c r="C17" s="2" t="s">
        <v>3</v>
      </c>
      <c r="D17" s="2" t="s">
        <v>22</v>
      </c>
      <c r="E17" t="s">
        <v>30</v>
      </c>
      <c r="F17" t="s">
        <v>31</v>
      </c>
      <c r="G17" t="s">
        <v>30</v>
      </c>
      <c r="H17" t="s">
        <v>31</v>
      </c>
      <c r="I17" t="s">
        <v>30</v>
      </c>
      <c r="J17" t="s">
        <v>31</v>
      </c>
      <c r="K17" t="s">
        <v>30</v>
      </c>
      <c r="L17" t="s">
        <v>31</v>
      </c>
    </row>
    <row r="18" spans="1:12" x14ac:dyDescent="0.25">
      <c r="A18" s="16" t="s">
        <v>19</v>
      </c>
      <c r="B18" s="16">
        <v>0</v>
      </c>
      <c r="C18" s="16" t="s">
        <v>20</v>
      </c>
      <c r="D18" s="16" t="s">
        <v>33</v>
      </c>
      <c r="E18" s="22">
        <v>7.9417659639926825E-3</v>
      </c>
      <c r="F18" s="20"/>
      <c r="G18" s="22">
        <v>-1.4963629408585042E-2</v>
      </c>
      <c r="H18" s="20"/>
      <c r="I18" s="22">
        <v>2.5988080357140658E-2</v>
      </c>
      <c r="J18" s="20"/>
      <c r="K18" s="22">
        <v>-1.0612164474245555E-2</v>
      </c>
      <c r="L18" s="20"/>
    </row>
    <row r="19" spans="1:12" x14ac:dyDescent="0.25">
      <c r="A19" s="16" t="s">
        <v>19</v>
      </c>
      <c r="B19" s="16">
        <v>0</v>
      </c>
      <c r="C19" s="16" t="s">
        <v>20</v>
      </c>
      <c r="D19" s="16" t="s">
        <v>34</v>
      </c>
      <c r="E19" s="22">
        <v>2.598006743539125E-2</v>
      </c>
      <c r="F19" s="20"/>
      <c r="G19" s="22">
        <v>-1.6529598098976535E-2</v>
      </c>
      <c r="H19" s="20"/>
      <c r="I19" s="22">
        <v>9.8159576442972796E-2</v>
      </c>
      <c r="J19" s="20"/>
      <c r="K19" s="22">
        <v>-1.7537591009754824E-2</v>
      </c>
      <c r="L19" s="20"/>
    </row>
    <row r="20" spans="1:12" x14ac:dyDescent="0.25">
      <c r="A20" s="16" t="s">
        <v>19</v>
      </c>
      <c r="B20" s="16">
        <v>0</v>
      </c>
      <c r="C20" s="16" t="s">
        <v>20</v>
      </c>
      <c r="D20" s="16" t="s">
        <v>35</v>
      </c>
      <c r="E20" s="22">
        <v>6.0557680899158577E-2</v>
      </c>
      <c r="F20" s="20"/>
      <c r="G20" s="22">
        <v>-7.6046790974164197E-2</v>
      </c>
      <c r="H20" s="20"/>
      <c r="I20" s="22">
        <v>0.26560271010112435</v>
      </c>
      <c r="J20" s="20"/>
      <c r="K20" s="22">
        <v>-8.8398990875046352E-2</v>
      </c>
      <c r="L20" s="20"/>
    </row>
    <row r="21" spans="1:12" x14ac:dyDescent="0.25">
      <c r="A21" s="16" t="s">
        <v>19</v>
      </c>
      <c r="B21" s="16">
        <v>1</v>
      </c>
      <c r="C21" s="16" t="s">
        <v>21</v>
      </c>
      <c r="D21" s="16" t="s">
        <v>33</v>
      </c>
      <c r="E21" s="22">
        <v>1.8377718573602823E-2</v>
      </c>
      <c r="F21" s="20"/>
      <c r="G21" s="21">
        <v>6.6123860537863427E-2</v>
      </c>
      <c r="H21" s="20"/>
      <c r="I21" s="22">
        <v>8.9271814702245086E-2</v>
      </c>
      <c r="J21" s="20"/>
      <c r="K21" s="21">
        <v>8.1237437824890679E-2</v>
      </c>
      <c r="L21" s="20"/>
    </row>
    <row r="22" spans="1:12" x14ac:dyDescent="0.25">
      <c r="A22" s="16" t="s">
        <v>19</v>
      </c>
      <c r="B22" s="16">
        <v>1</v>
      </c>
      <c r="C22" s="16" t="s">
        <v>21</v>
      </c>
      <c r="D22" s="16" t="s">
        <v>34</v>
      </c>
      <c r="E22" s="22">
        <v>6.5565478447483228E-3</v>
      </c>
      <c r="F22" s="20"/>
      <c r="G22" s="21">
        <v>0.28435861742002549</v>
      </c>
      <c r="H22" s="20"/>
      <c r="I22" s="22">
        <v>2.5741223391265645E-2</v>
      </c>
      <c r="J22" s="20"/>
      <c r="K22" s="21">
        <v>0.1372513305546256</v>
      </c>
      <c r="L22" s="20"/>
    </row>
    <row r="23" spans="1:12" x14ac:dyDescent="0.25">
      <c r="A23" s="16" t="s">
        <v>19</v>
      </c>
      <c r="B23" s="16">
        <v>1</v>
      </c>
      <c r="C23" s="16" t="s">
        <v>21</v>
      </c>
      <c r="D23" s="16" t="s">
        <v>35</v>
      </c>
      <c r="E23" s="22">
        <v>6.2007975626220428E-3</v>
      </c>
      <c r="F23" s="20"/>
      <c r="G23" s="21">
        <v>0.83831446631039053</v>
      </c>
      <c r="H23" s="20"/>
      <c r="I23" s="22">
        <v>1.7710395491491372E-2</v>
      </c>
      <c r="J23" s="20"/>
      <c r="K23" s="21">
        <v>0.49901447650861008</v>
      </c>
      <c r="L23" s="2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65D-B140-475D-B199-8FF8558B7C14}">
  <dimension ref="A3:L11"/>
  <sheetViews>
    <sheetView tabSelected="1" workbookViewId="0">
      <selection activeCell="E28" sqref="E28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.140625" bestFit="1" customWidth="1"/>
    <col min="5" max="5" width="28.7109375" bestFit="1" customWidth="1"/>
    <col min="6" max="6" width="8" bestFit="1" customWidth="1"/>
    <col min="7" max="7" width="28.140625" bestFit="1" customWidth="1"/>
    <col min="8" max="8" width="8" bestFit="1" customWidth="1"/>
    <col min="9" max="9" width="26.140625" bestFit="1" customWidth="1"/>
    <col min="10" max="10" width="8" bestFit="1" customWidth="1"/>
    <col min="11" max="11" width="25" bestFit="1" customWidth="1"/>
    <col min="12" max="12" width="8" bestFit="1" customWidth="1"/>
    <col min="13" max="13" width="30" bestFit="1" customWidth="1"/>
  </cols>
  <sheetData>
    <row r="3" spans="1:12" x14ac:dyDescent="0.25">
      <c r="E3" s="2" t="s">
        <v>29</v>
      </c>
    </row>
    <row r="4" spans="1:12" x14ac:dyDescent="0.25">
      <c r="E4" t="s">
        <v>43</v>
      </c>
      <c r="G4" t="s">
        <v>44</v>
      </c>
      <c r="I4" t="s">
        <v>45</v>
      </c>
      <c r="K4" t="s">
        <v>46</v>
      </c>
    </row>
    <row r="5" spans="1:12" x14ac:dyDescent="0.25">
      <c r="A5" s="2" t="s">
        <v>28</v>
      </c>
      <c r="B5" s="2" t="s">
        <v>2</v>
      </c>
      <c r="C5" s="2" t="s">
        <v>3</v>
      </c>
      <c r="D5" s="2" t="s">
        <v>22</v>
      </c>
      <c r="E5" t="s">
        <v>30</v>
      </c>
      <c r="F5" t="s">
        <v>31</v>
      </c>
      <c r="G5" t="s">
        <v>30</v>
      </c>
      <c r="H5" t="s">
        <v>31</v>
      </c>
      <c r="I5" t="s">
        <v>30</v>
      </c>
      <c r="J5" t="s">
        <v>31</v>
      </c>
      <c r="K5" t="s">
        <v>30</v>
      </c>
      <c r="L5" t="s">
        <v>31</v>
      </c>
    </row>
    <row r="6" spans="1:12" x14ac:dyDescent="0.25">
      <c r="A6" s="16" t="s">
        <v>19</v>
      </c>
      <c r="B6" s="16">
        <v>0</v>
      </c>
      <c r="C6" s="16" t="s">
        <v>20</v>
      </c>
      <c r="D6" s="16" t="s">
        <v>33</v>
      </c>
      <c r="E6" s="18">
        <v>7.0319059902145264E-3</v>
      </c>
      <c r="F6" s="17"/>
      <c r="G6" s="18">
        <v>-3.9888563358575491E-3</v>
      </c>
      <c r="H6" s="34"/>
      <c r="I6" s="18">
        <v>5.771954116490674E-3</v>
      </c>
      <c r="J6" s="17"/>
      <c r="K6" s="18">
        <v>-7.3675178310250722E-4</v>
      </c>
      <c r="L6" s="17"/>
    </row>
    <row r="7" spans="1:12" x14ac:dyDescent="0.25">
      <c r="A7" s="16" t="s">
        <v>19</v>
      </c>
      <c r="B7" s="16">
        <v>0</v>
      </c>
      <c r="C7" s="16" t="s">
        <v>20</v>
      </c>
      <c r="D7" s="16" t="s">
        <v>34</v>
      </c>
      <c r="E7" s="18">
        <v>1.4551470127146637E-2</v>
      </c>
      <c r="F7" s="17"/>
      <c r="G7" s="18">
        <v>-2.9469631169993793E-3</v>
      </c>
      <c r="H7" s="34"/>
      <c r="I7" s="18">
        <v>1.7647518293217673E-2</v>
      </c>
      <c r="J7" s="17"/>
      <c r="K7" s="18">
        <v>-1.024983184058581E-3</v>
      </c>
      <c r="L7" s="17"/>
    </row>
    <row r="8" spans="1:12" x14ac:dyDescent="0.25">
      <c r="A8" s="35" t="s">
        <v>19</v>
      </c>
      <c r="B8" s="35">
        <v>0</v>
      </c>
      <c r="C8" s="35" t="s">
        <v>20</v>
      </c>
      <c r="D8" s="35" t="s">
        <v>35</v>
      </c>
      <c r="E8" s="37">
        <v>5.0743672081643543E-2</v>
      </c>
      <c r="F8" s="24"/>
      <c r="G8" s="37">
        <v>-2.3000848375212296E-2</v>
      </c>
      <c r="H8" s="36"/>
      <c r="I8" s="37">
        <v>4.4457845458108769E-2</v>
      </c>
      <c r="J8" s="24"/>
      <c r="K8" s="37">
        <v>-6.9679112225023015E-3</v>
      </c>
      <c r="L8" s="24"/>
    </row>
    <row r="9" spans="1:12" x14ac:dyDescent="0.25">
      <c r="A9" s="16" t="s">
        <v>19</v>
      </c>
      <c r="B9" s="16">
        <v>1</v>
      </c>
      <c r="C9" s="16" t="s">
        <v>21</v>
      </c>
      <c r="D9" s="16" t="s">
        <v>33</v>
      </c>
      <c r="E9" s="18">
        <v>1.3476031453296122E-2</v>
      </c>
      <c r="F9" s="17"/>
      <c r="G9" s="18">
        <v>-4.7986534610455267E-2</v>
      </c>
      <c r="H9" s="34"/>
      <c r="I9" s="18">
        <v>1.2348629369996589E-2</v>
      </c>
      <c r="J9" s="17"/>
      <c r="K9" s="18">
        <v>-3.8889156332245906E-3</v>
      </c>
      <c r="L9" s="17"/>
    </row>
    <row r="10" spans="1:12" x14ac:dyDescent="0.25">
      <c r="A10" s="16" t="s">
        <v>19</v>
      </c>
      <c r="B10" s="16">
        <v>1</v>
      </c>
      <c r="C10" s="16" t="s">
        <v>21</v>
      </c>
      <c r="D10" s="16" t="s">
        <v>34</v>
      </c>
      <c r="E10" s="18">
        <v>7.0610530476888922E-3</v>
      </c>
      <c r="F10" s="17"/>
      <c r="G10" s="18">
        <v>-5.7067006577863344E-3</v>
      </c>
      <c r="H10" s="34"/>
      <c r="I10" s="18">
        <v>5.576437617120733E-3</v>
      </c>
      <c r="J10" s="17"/>
      <c r="K10" s="18">
        <v>-6.5464558210761303E-3</v>
      </c>
      <c r="L10" s="17"/>
    </row>
    <row r="11" spans="1:12" x14ac:dyDescent="0.25">
      <c r="A11" s="16" t="s">
        <v>19</v>
      </c>
      <c r="B11" s="16">
        <v>1</v>
      </c>
      <c r="C11" s="16" t="s">
        <v>21</v>
      </c>
      <c r="D11" s="16" t="s">
        <v>35</v>
      </c>
      <c r="E11" s="18">
        <v>5.0578587039106226E-3</v>
      </c>
      <c r="F11" s="17"/>
      <c r="G11" s="18">
        <v>-0.10666029484283018</v>
      </c>
      <c r="H11" s="34"/>
      <c r="I11" s="18">
        <v>4.9325312505429653E-3</v>
      </c>
      <c r="J11" s="17"/>
      <c r="K11" s="18">
        <v>-4.4652221743959289E-2</v>
      </c>
      <c r="L11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1"/>
  <sheetViews>
    <sheetView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.140625" bestFit="1" customWidth="1"/>
    <col min="5" max="5" width="27.28515625" bestFit="1" customWidth="1"/>
    <col min="6" max="6" width="8" bestFit="1" customWidth="1"/>
    <col min="7" max="7" width="27.7109375" bestFit="1" customWidth="1"/>
    <col min="8" max="8" width="8" bestFit="1" customWidth="1"/>
    <col min="9" max="9" width="25.7109375" bestFit="1" customWidth="1"/>
    <col min="10" max="10" width="8" bestFit="1" customWidth="1"/>
    <col min="11" max="11" width="24.5703125" bestFit="1" customWidth="1"/>
    <col min="12" max="12" width="8" bestFit="1" customWidth="1"/>
    <col min="13" max="13" width="23" bestFit="1" customWidth="1"/>
    <col min="14" max="14" width="27.28515625" bestFit="1" customWidth="1"/>
    <col min="15" max="15" width="21.5703125" bestFit="1" customWidth="1"/>
    <col min="16" max="16" width="27.28515625" bestFit="1" customWidth="1"/>
    <col min="17" max="17" width="21.5703125" bestFit="1" customWidth="1"/>
    <col min="18" max="18" width="28.7109375" bestFit="1" customWidth="1"/>
    <col min="19" max="19" width="23" bestFit="1" customWidth="1"/>
  </cols>
  <sheetData>
    <row r="3" spans="1:13" x14ac:dyDescent="0.25">
      <c r="E3" s="31" t="s">
        <v>29</v>
      </c>
      <c r="F3" s="32"/>
      <c r="G3" s="33"/>
      <c r="H3" s="10"/>
      <c r="I3" s="33"/>
      <c r="J3" s="10"/>
      <c r="K3" s="33"/>
      <c r="L3" s="10"/>
    </row>
    <row r="4" spans="1:13" x14ac:dyDescent="0.25">
      <c r="E4" s="9" t="s">
        <v>32</v>
      </c>
      <c r="F4" s="10"/>
      <c r="G4" s="33" t="s">
        <v>36</v>
      </c>
      <c r="H4" s="10"/>
      <c r="I4" s="33" t="s">
        <v>37</v>
      </c>
      <c r="J4" s="10"/>
      <c r="K4" s="33" t="s">
        <v>38</v>
      </c>
      <c r="L4" s="10"/>
    </row>
    <row r="5" spans="1:13" x14ac:dyDescent="0.25">
      <c r="A5" s="2" t="s">
        <v>28</v>
      </c>
      <c r="B5" s="2" t="s">
        <v>2</v>
      </c>
      <c r="C5" s="2" t="s">
        <v>3</v>
      </c>
      <c r="D5" s="2" t="s">
        <v>22</v>
      </c>
      <c r="E5" s="9" t="s">
        <v>30</v>
      </c>
      <c r="F5" s="10" t="s">
        <v>31</v>
      </c>
      <c r="G5" s="33" t="s">
        <v>30</v>
      </c>
      <c r="H5" s="10" t="s">
        <v>31</v>
      </c>
      <c r="I5" s="33" t="s">
        <v>30</v>
      </c>
      <c r="J5" s="10" t="s">
        <v>31</v>
      </c>
      <c r="K5" s="33" t="s">
        <v>30</v>
      </c>
      <c r="L5" s="10" t="s">
        <v>31</v>
      </c>
    </row>
    <row r="6" spans="1:13" x14ac:dyDescent="0.25">
      <c r="A6" s="12" t="s">
        <v>19</v>
      </c>
      <c r="B6" s="12">
        <v>0</v>
      </c>
      <c r="C6" s="26" t="s">
        <v>20</v>
      </c>
      <c r="D6" s="28" t="s">
        <v>33</v>
      </c>
      <c r="E6" s="3">
        <v>5.89108956552435E-3</v>
      </c>
      <c r="F6" s="4">
        <v>6.1078228578444515E-3</v>
      </c>
      <c r="G6" s="25">
        <v>-6.6771031019431772E-3</v>
      </c>
      <c r="H6" s="4">
        <v>-6.9375242926113922E-3</v>
      </c>
      <c r="I6" s="25">
        <v>1.6222492249842835E-4</v>
      </c>
      <c r="J6" s="4">
        <v>2.4100517108242747E-4</v>
      </c>
      <c r="K6" s="25">
        <v>-1.8432684907698092E-3</v>
      </c>
      <c r="L6" s="4">
        <v>-1.8891658088380319E-3</v>
      </c>
    </row>
    <row r="7" spans="1:13" x14ac:dyDescent="0.25">
      <c r="A7" s="13" t="s">
        <v>19</v>
      </c>
      <c r="B7" s="13">
        <v>0</v>
      </c>
      <c r="C7" s="27" t="s">
        <v>20</v>
      </c>
      <c r="D7" s="29" t="s">
        <v>34</v>
      </c>
      <c r="E7" s="5">
        <v>7.3310051773106677E-5</v>
      </c>
      <c r="F7" s="6">
        <v>1.081799030796804E-4</v>
      </c>
      <c r="G7" s="23">
        <v>0</v>
      </c>
      <c r="H7" s="6">
        <v>0</v>
      </c>
      <c r="I7" s="23">
        <v>5.2640094704017773E-4</v>
      </c>
      <c r="J7" s="6">
        <v>1.8157301494656451E-3</v>
      </c>
      <c r="K7" s="23">
        <v>0</v>
      </c>
      <c r="L7" s="6">
        <v>0</v>
      </c>
    </row>
    <row r="8" spans="1:13" x14ac:dyDescent="0.25">
      <c r="A8" s="14" t="s">
        <v>19</v>
      </c>
      <c r="B8" s="14">
        <v>0</v>
      </c>
      <c r="C8" s="15" t="s">
        <v>20</v>
      </c>
      <c r="D8" s="30" t="s">
        <v>35</v>
      </c>
      <c r="E8" s="7">
        <v>5.0343816108674288E-3</v>
      </c>
      <c r="F8" s="8">
        <v>7.2463146863952577E-3</v>
      </c>
      <c r="G8" s="24">
        <v>-9.6371619703906799E-4</v>
      </c>
      <c r="H8" s="8">
        <v>-1.9099158614382117E-3</v>
      </c>
      <c r="I8" s="24">
        <v>1.9375549063822878E-3</v>
      </c>
      <c r="J8" s="8">
        <v>8.7428876947867849E-3</v>
      </c>
      <c r="K8" s="24">
        <v>-6.033376011391002E-5</v>
      </c>
      <c r="L8" s="8">
        <v>-3.5873016703613501E-4</v>
      </c>
    </row>
    <row r="9" spans="1:13" x14ac:dyDescent="0.25">
      <c r="A9" s="13" t="s">
        <v>19</v>
      </c>
      <c r="B9" s="13">
        <v>1</v>
      </c>
      <c r="C9" s="26" t="s">
        <v>21</v>
      </c>
      <c r="D9" s="28" t="s">
        <v>33</v>
      </c>
      <c r="E9" s="5">
        <v>1.0985982133842612E-2</v>
      </c>
      <c r="F9" s="6">
        <v>1.3154720447801856E-2</v>
      </c>
      <c r="G9" s="23">
        <v>-4.2010306989216902E-3</v>
      </c>
      <c r="H9" s="6">
        <v>-5.5549414116554657E-3</v>
      </c>
      <c r="I9" s="23">
        <v>2.6208356459716717E-3</v>
      </c>
      <c r="J9" s="6">
        <v>3.8113826355908606E-3</v>
      </c>
      <c r="K9" s="23">
        <v>-1.0296065765205784E-3</v>
      </c>
      <c r="L9" s="6">
        <v>-1.1368927056469213E-3</v>
      </c>
      <c r="M9" s="11"/>
    </row>
    <row r="10" spans="1:13" x14ac:dyDescent="0.25">
      <c r="A10" s="13" t="s">
        <v>19</v>
      </c>
      <c r="B10" s="13">
        <v>1</v>
      </c>
      <c r="C10" s="27" t="s">
        <v>21</v>
      </c>
      <c r="D10" s="29" t="s">
        <v>34</v>
      </c>
      <c r="E10" s="5">
        <v>4.9771586519830281E-3</v>
      </c>
      <c r="F10" s="6">
        <v>6.0703578453000784E-3</v>
      </c>
      <c r="G10" s="23">
        <v>-1.3640078474822992E-2</v>
      </c>
      <c r="H10" s="6">
        <v>-7.0011781929101785E-3</v>
      </c>
      <c r="I10" s="23">
        <v>3.326928993281432E-4</v>
      </c>
      <c r="J10" s="6">
        <v>4.7341334197128652E-4</v>
      </c>
      <c r="K10" s="23">
        <v>-2.9066238368855328E-3</v>
      </c>
      <c r="L10" s="6">
        <v>-2.0365865067939644E-3</v>
      </c>
    </row>
    <row r="11" spans="1:13" x14ac:dyDescent="0.25">
      <c r="A11" s="14" t="s">
        <v>19</v>
      </c>
      <c r="B11" s="14">
        <v>1</v>
      </c>
      <c r="C11" s="15" t="s">
        <v>21</v>
      </c>
      <c r="D11" s="30" t="s">
        <v>35</v>
      </c>
      <c r="E11" s="7">
        <v>0</v>
      </c>
      <c r="F11" s="8">
        <v>8.8410860903645073E-5</v>
      </c>
      <c r="G11" s="24">
        <v>-4.2598053688743621E-2</v>
      </c>
      <c r="H11" s="8">
        <v>-8.4933228746553978E-3</v>
      </c>
      <c r="I11" s="24">
        <v>0</v>
      </c>
      <c r="J11" s="8">
        <v>0</v>
      </c>
      <c r="K11" s="24">
        <v>-1.3007805622623325E-2</v>
      </c>
      <c r="L11" s="8">
        <v>-3.1398203359144969E-3</v>
      </c>
    </row>
  </sheetData>
  <conditionalFormatting pivot="1" sqref="K6:K11">
    <cfRule type="expression" dxfId="97" priority="4">
      <formula>$K6&gt;$L6</formula>
    </cfRule>
  </conditionalFormatting>
  <conditionalFormatting pivot="1" sqref="E6:E11">
    <cfRule type="expression" dxfId="96" priority="3">
      <formula>$E6&lt;$F6</formula>
    </cfRule>
  </conditionalFormatting>
  <conditionalFormatting pivot="1" sqref="I6:I11">
    <cfRule type="expression" dxfId="95" priority="2">
      <formula>$I6&lt;$J6</formula>
    </cfRule>
  </conditionalFormatting>
  <conditionalFormatting pivot="1" sqref="G6:G11">
    <cfRule type="expression" dxfId="94" priority="1">
      <formula>$G6&gt;$H6</formula>
    </cfRule>
  </conditionalFormatting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7"/>
  <sheetViews>
    <sheetView workbookViewId="0">
      <selection sqref="A1:Y337"/>
    </sheetView>
  </sheetViews>
  <sheetFormatPr baseColWidth="10" defaultRowHeight="15" x14ac:dyDescent="0.25"/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 s="1" t="s">
        <v>19</v>
      </c>
      <c r="B2">
        <v>0</v>
      </c>
      <c r="C2">
        <v>0</v>
      </c>
      <c r="D2" t="s">
        <v>20</v>
      </c>
      <c r="E2">
        <v>10</v>
      </c>
      <c r="F2">
        <v>1024</v>
      </c>
      <c r="G2">
        <v>1</v>
      </c>
      <c r="H2">
        <v>0.773098444468718</v>
      </c>
      <c r="I2">
        <v>0.76667753325460497</v>
      </c>
      <c r="J2">
        <v>0.76398451399153999</v>
      </c>
      <c r="K2">
        <v>0.235609995573131</v>
      </c>
      <c r="L2">
        <v>0.242052965552391</v>
      </c>
      <c r="M2">
        <v>0.23877267676269801</v>
      </c>
      <c r="N2">
        <v>0.24889632454827801</v>
      </c>
      <c r="O2">
        <v>0.25360906561641999</v>
      </c>
      <c r="P2">
        <v>0.23553213481033</v>
      </c>
      <c r="Q2">
        <v>6.48612314050281E-2</v>
      </c>
      <c r="R2">
        <v>6.6684280591834302E-2</v>
      </c>
      <c r="S2">
        <v>6.5707552310606196E-2</v>
      </c>
      <c r="T2" t="str">
        <f>"Model "&amp;G2</f>
        <v>Model 1</v>
      </c>
      <c r="U2" t="str">
        <f>IF(B2=0,"NonFed","Fed")</f>
        <v>NonFed</v>
      </c>
      <c r="V2">
        <f>IF(H2-I2&lt;0,0,H2-I2)</f>
        <v>6.4209112141130342E-3</v>
      </c>
      <c r="W2">
        <f>IF(K2-L2&gt;0,0,K2-L2)</f>
        <v>-6.4429699792599993E-3</v>
      </c>
      <c r="X2">
        <f>IF(N2-O2&lt;0,0,N2-O2)</f>
        <v>0</v>
      </c>
      <c r="Y2">
        <f>IF(Q2-R2&gt;0,0,Q2-R2)</f>
        <v>-1.8230491868062026E-3</v>
      </c>
    </row>
    <row r="3" spans="1:25" x14ac:dyDescent="0.25">
      <c r="A3" s="1" t="s">
        <v>19</v>
      </c>
      <c r="B3">
        <v>0</v>
      </c>
      <c r="C3">
        <v>0</v>
      </c>
      <c r="D3" t="s">
        <v>20</v>
      </c>
      <c r="E3">
        <v>10</v>
      </c>
      <c r="F3">
        <v>1024</v>
      </c>
      <c r="G3">
        <v>2</v>
      </c>
      <c r="H3">
        <v>0.73649374140719304</v>
      </c>
      <c r="I3">
        <v>0.73987399043406399</v>
      </c>
      <c r="J3">
        <v>0.728318890169393</v>
      </c>
      <c r="K3">
        <v>0.25024174768774599</v>
      </c>
      <c r="L3">
        <v>0.24433349979553101</v>
      </c>
      <c r="M3">
        <v>0.249968043998305</v>
      </c>
      <c r="N3">
        <v>0.203961791578542</v>
      </c>
      <c r="O3">
        <v>0.209453994279822</v>
      </c>
      <c r="P3">
        <v>0.191115599409449</v>
      </c>
      <c r="Q3">
        <v>6.8462138758435404E-2</v>
      </c>
      <c r="R3">
        <v>6.6639229967910094E-2</v>
      </c>
      <c r="S3">
        <v>6.8217184647273194E-2</v>
      </c>
      <c r="T3" t="str">
        <f t="shared" ref="T3:T66" si="0">"Model "&amp;G3</f>
        <v>Model 2</v>
      </c>
      <c r="U3" t="str">
        <f t="shared" ref="U3:U66" si="1">IF(B3=0,"NonFed","Fed")</f>
        <v>NonFed</v>
      </c>
      <c r="V3">
        <f t="shared" ref="V3:V66" si="2">IF(H3-I3&lt;0,0,H3-I3)</f>
        <v>0</v>
      </c>
      <c r="W3">
        <f t="shared" ref="W3:W66" si="3">IF(K3-L3&gt;0,0,K3-L3)</f>
        <v>0</v>
      </c>
      <c r="X3">
        <f t="shared" ref="X3:X66" si="4">IF(N3-O3&lt;0,0,N3-O3)</f>
        <v>0</v>
      </c>
      <c r="Y3">
        <f t="shared" ref="Y3:Y66" si="5">IF(Q3-R3&gt;0,0,Q3-R3)</f>
        <v>0</v>
      </c>
    </row>
    <row r="4" spans="1:25" x14ac:dyDescent="0.25">
      <c r="A4" s="1" t="s">
        <v>19</v>
      </c>
      <c r="B4">
        <v>0</v>
      </c>
      <c r="C4">
        <v>0</v>
      </c>
      <c r="D4" t="s">
        <v>20</v>
      </c>
      <c r="E4">
        <v>10</v>
      </c>
      <c r="F4">
        <v>1024</v>
      </c>
      <c r="G4">
        <v>3</v>
      </c>
      <c r="H4">
        <v>0.66805921944256896</v>
      </c>
      <c r="I4">
        <v>0.68470536762380496</v>
      </c>
      <c r="J4">
        <v>0.66411551842608496</v>
      </c>
      <c r="K4">
        <v>0.26974557395945498</v>
      </c>
      <c r="L4">
        <v>0.26495306823314402</v>
      </c>
      <c r="M4">
        <v>0.26641540720422602</v>
      </c>
      <c r="N4">
        <v>0.14852910049476201</v>
      </c>
      <c r="O4">
        <v>0.15269078561390301</v>
      </c>
      <c r="P4">
        <v>0.13949891114486301</v>
      </c>
      <c r="Q4">
        <v>7.2786527606911205E-2</v>
      </c>
      <c r="R4">
        <v>7.1863562007722301E-2</v>
      </c>
      <c r="S4">
        <v>7.1499659867888907E-2</v>
      </c>
      <c r="T4" t="str">
        <f t="shared" si="0"/>
        <v>Model 3</v>
      </c>
      <c r="U4" t="str">
        <f t="shared" si="1"/>
        <v>NonFed</v>
      </c>
      <c r="V4">
        <f t="shared" si="2"/>
        <v>0</v>
      </c>
      <c r="W4">
        <f t="shared" si="3"/>
        <v>0</v>
      </c>
      <c r="X4">
        <f t="shared" si="4"/>
        <v>0</v>
      </c>
      <c r="Y4">
        <f t="shared" si="5"/>
        <v>0</v>
      </c>
    </row>
    <row r="5" spans="1:25" x14ac:dyDescent="0.25">
      <c r="A5" s="1" t="s">
        <v>19</v>
      </c>
      <c r="B5">
        <v>0</v>
      </c>
      <c r="C5">
        <v>0</v>
      </c>
      <c r="D5" t="s">
        <v>20</v>
      </c>
      <c r="E5">
        <v>10</v>
      </c>
      <c r="F5">
        <v>512</v>
      </c>
      <c r="G5">
        <v>1</v>
      </c>
      <c r="H5">
        <v>0.77450753187886101</v>
      </c>
      <c r="I5">
        <v>0.76773141317558702</v>
      </c>
      <c r="J5">
        <v>0.76471042063808403</v>
      </c>
      <c r="K5">
        <v>0.235447510938052</v>
      </c>
      <c r="L5">
        <v>0.24183588191533301</v>
      </c>
      <c r="M5">
        <v>0.238896774712129</v>
      </c>
      <c r="N5">
        <v>0.24951701263547399</v>
      </c>
      <c r="O5">
        <v>0.25492490685522301</v>
      </c>
      <c r="P5">
        <v>0.23362889846625001</v>
      </c>
      <c r="Q5">
        <v>6.4874552430636598E-2</v>
      </c>
      <c r="R5">
        <v>6.6660523577623407E-2</v>
      </c>
      <c r="S5">
        <v>6.5839121465284298E-2</v>
      </c>
      <c r="T5" t="str">
        <f t="shared" si="0"/>
        <v>Model 1</v>
      </c>
      <c r="U5" t="str">
        <f t="shared" si="1"/>
        <v>NonFed</v>
      </c>
      <c r="V5">
        <f t="shared" si="2"/>
        <v>6.7761187032739922E-3</v>
      </c>
      <c r="W5">
        <f t="shared" si="3"/>
        <v>-6.3883709772810104E-3</v>
      </c>
      <c r="X5">
        <f t="shared" si="4"/>
        <v>0</v>
      </c>
      <c r="Y5">
        <f t="shared" si="5"/>
        <v>-1.7859711469868089E-3</v>
      </c>
    </row>
    <row r="6" spans="1:25" x14ac:dyDescent="0.25">
      <c r="A6" s="1" t="s">
        <v>19</v>
      </c>
      <c r="B6">
        <v>0</v>
      </c>
      <c r="C6">
        <v>0</v>
      </c>
      <c r="D6" t="s">
        <v>20</v>
      </c>
      <c r="E6">
        <v>10</v>
      </c>
      <c r="F6">
        <v>512</v>
      </c>
      <c r="G6">
        <v>2</v>
      </c>
      <c r="H6">
        <v>0.75506720238840197</v>
      </c>
      <c r="I6">
        <v>0.75868121862568905</v>
      </c>
      <c r="J6">
        <v>0.74370575343060696</v>
      </c>
      <c r="K6">
        <v>0.24471812296345699</v>
      </c>
      <c r="L6">
        <v>0.239069152201242</v>
      </c>
      <c r="M6">
        <v>0.24567530542879601</v>
      </c>
      <c r="N6">
        <v>0.22689424244475201</v>
      </c>
      <c r="O6">
        <v>0.22948840162836201</v>
      </c>
      <c r="P6">
        <v>0.20488484609473001</v>
      </c>
      <c r="Q6">
        <v>6.7228680596097296E-2</v>
      </c>
      <c r="R6">
        <v>6.5557994167318695E-2</v>
      </c>
      <c r="S6">
        <v>6.7377265657176E-2</v>
      </c>
      <c r="T6" t="str">
        <f t="shared" si="0"/>
        <v>Model 2</v>
      </c>
      <c r="U6" t="str">
        <f t="shared" si="1"/>
        <v>NonFed</v>
      </c>
      <c r="V6">
        <f t="shared" si="2"/>
        <v>0</v>
      </c>
      <c r="W6">
        <f t="shared" si="3"/>
        <v>0</v>
      </c>
      <c r="X6">
        <f t="shared" si="4"/>
        <v>0</v>
      </c>
      <c r="Y6">
        <f t="shared" si="5"/>
        <v>0</v>
      </c>
    </row>
    <row r="7" spans="1:25" x14ac:dyDescent="0.25">
      <c r="A7" s="1" t="s">
        <v>19</v>
      </c>
      <c r="B7">
        <v>0</v>
      </c>
      <c r="C7">
        <v>0</v>
      </c>
      <c r="D7" t="s">
        <v>20</v>
      </c>
      <c r="E7">
        <v>10</v>
      </c>
      <c r="F7">
        <v>512</v>
      </c>
      <c r="G7">
        <v>3</v>
      </c>
      <c r="H7">
        <v>0.71271547699397497</v>
      </c>
      <c r="I7">
        <v>0.72072269153047397</v>
      </c>
      <c r="J7">
        <v>0.70453235635811995</v>
      </c>
      <c r="K7">
        <v>0.25846608587960701</v>
      </c>
      <c r="L7">
        <v>0.255397052310529</v>
      </c>
      <c r="M7">
        <v>0.25584544623380001</v>
      </c>
      <c r="N7">
        <v>0.18187564916615301</v>
      </c>
      <c r="O7">
        <v>0.18667243268316699</v>
      </c>
      <c r="P7">
        <v>0.16765848345089401</v>
      </c>
      <c r="Q7">
        <v>7.0465592365502594E-2</v>
      </c>
      <c r="R7">
        <v>6.9796149044415404E-2</v>
      </c>
      <c r="S7">
        <v>6.9362445853345306E-2</v>
      </c>
      <c r="T7" t="str">
        <f t="shared" si="0"/>
        <v>Model 3</v>
      </c>
      <c r="U7" t="str">
        <f t="shared" si="1"/>
        <v>NonFed</v>
      </c>
      <c r="V7">
        <f t="shared" si="2"/>
        <v>0</v>
      </c>
      <c r="W7">
        <f t="shared" si="3"/>
        <v>0</v>
      </c>
      <c r="X7">
        <f t="shared" si="4"/>
        <v>0</v>
      </c>
      <c r="Y7">
        <f t="shared" si="5"/>
        <v>0</v>
      </c>
    </row>
    <row r="8" spans="1:25" x14ac:dyDescent="0.25">
      <c r="A8" s="1" t="s">
        <v>19</v>
      </c>
      <c r="B8">
        <v>0</v>
      </c>
      <c r="C8">
        <v>0</v>
      </c>
      <c r="D8" t="s">
        <v>20</v>
      </c>
      <c r="E8">
        <v>10</v>
      </c>
      <c r="F8">
        <v>256</v>
      </c>
      <c r="G8">
        <v>1</v>
      </c>
      <c r="H8">
        <v>0.77381785789327795</v>
      </c>
      <c r="I8">
        <v>0.76685335108966102</v>
      </c>
      <c r="J8">
        <v>0.762711788692918</v>
      </c>
      <c r="K8">
        <v>0.235432727400363</v>
      </c>
      <c r="L8">
        <v>0.24197231665539501</v>
      </c>
      <c r="M8">
        <v>0.239583229979074</v>
      </c>
      <c r="N8">
        <v>0.250081906534176</v>
      </c>
      <c r="O8">
        <v>0.25605429010237002</v>
      </c>
      <c r="P8">
        <v>0.229663317941359</v>
      </c>
      <c r="Q8">
        <v>6.4788325914157299E-2</v>
      </c>
      <c r="R8">
        <v>6.6590994876328802E-2</v>
      </c>
      <c r="S8">
        <v>6.5953991664647799E-2</v>
      </c>
      <c r="T8" t="str">
        <f t="shared" si="0"/>
        <v>Model 1</v>
      </c>
      <c r="U8" t="str">
        <f t="shared" si="1"/>
        <v>NonFed</v>
      </c>
      <c r="V8">
        <f t="shared" si="2"/>
        <v>6.9645068036169322E-3</v>
      </c>
      <c r="W8">
        <f t="shared" si="3"/>
        <v>-6.5395892550320078E-3</v>
      </c>
      <c r="X8">
        <f t="shared" si="4"/>
        <v>0</v>
      </c>
      <c r="Y8">
        <f t="shared" si="5"/>
        <v>-1.8026689621715025E-3</v>
      </c>
    </row>
    <row r="9" spans="1:25" x14ac:dyDescent="0.25">
      <c r="A9" s="1" t="s">
        <v>19</v>
      </c>
      <c r="B9">
        <v>0</v>
      </c>
      <c r="C9">
        <v>0</v>
      </c>
      <c r="D9" t="s">
        <v>20</v>
      </c>
      <c r="E9">
        <v>10</v>
      </c>
      <c r="F9">
        <v>256</v>
      </c>
      <c r="G9">
        <v>2</v>
      </c>
      <c r="H9">
        <v>0.76628405861833604</v>
      </c>
      <c r="I9">
        <v>0.77022169054115397</v>
      </c>
      <c r="J9">
        <v>0.752592091650367</v>
      </c>
      <c r="K9">
        <v>0.24107165530906699</v>
      </c>
      <c r="L9">
        <v>0.23562056320581601</v>
      </c>
      <c r="M9">
        <v>0.24323952627840301</v>
      </c>
      <c r="N9">
        <v>0.24339426550104501</v>
      </c>
      <c r="O9">
        <v>0.24242887334820201</v>
      </c>
      <c r="P9">
        <v>0.214208164027929</v>
      </c>
      <c r="Q9">
        <v>6.6394263449292501E-2</v>
      </c>
      <c r="R9">
        <v>6.4799918233267695E-2</v>
      </c>
      <c r="S9">
        <v>6.6885248939565198E-2</v>
      </c>
      <c r="T9" t="str">
        <f t="shared" si="0"/>
        <v>Model 2</v>
      </c>
      <c r="U9" t="str">
        <f t="shared" si="1"/>
        <v>NonFed</v>
      </c>
      <c r="V9">
        <f t="shared" si="2"/>
        <v>0</v>
      </c>
      <c r="W9">
        <f t="shared" si="3"/>
        <v>0</v>
      </c>
      <c r="X9">
        <f t="shared" si="4"/>
        <v>9.6539215284299762E-4</v>
      </c>
      <c r="Y9">
        <f t="shared" si="5"/>
        <v>0</v>
      </c>
    </row>
    <row r="10" spans="1:25" x14ac:dyDescent="0.25">
      <c r="A10" s="1" t="s">
        <v>19</v>
      </c>
      <c r="B10">
        <v>0</v>
      </c>
      <c r="C10">
        <v>0</v>
      </c>
      <c r="D10" t="s">
        <v>20</v>
      </c>
      <c r="E10">
        <v>10</v>
      </c>
      <c r="F10">
        <v>256</v>
      </c>
      <c r="G10">
        <v>3</v>
      </c>
      <c r="H10">
        <v>0.741935343545162</v>
      </c>
      <c r="I10">
        <v>0.73929316102335396</v>
      </c>
      <c r="J10">
        <v>0.72875387576759199</v>
      </c>
      <c r="K10">
        <v>0.25043018471031703</v>
      </c>
      <c r="L10">
        <v>0.25014715256668302</v>
      </c>
      <c r="M10">
        <v>0.24962861025146599</v>
      </c>
      <c r="N10">
        <v>0.21125814715767299</v>
      </c>
      <c r="O10">
        <v>0.20823004604116099</v>
      </c>
      <c r="P10">
        <v>0.19061251175117699</v>
      </c>
      <c r="Q10">
        <v>6.88436019530652E-2</v>
      </c>
      <c r="R10">
        <v>6.8649487495293399E-2</v>
      </c>
      <c r="S10">
        <v>6.8145877577009295E-2</v>
      </c>
      <c r="T10" t="str">
        <f t="shared" si="0"/>
        <v>Model 3</v>
      </c>
      <c r="U10" t="str">
        <f t="shared" si="1"/>
        <v>NonFed</v>
      </c>
      <c r="V10">
        <f t="shared" si="2"/>
        <v>2.6421825218080341E-3</v>
      </c>
      <c r="W10">
        <f t="shared" si="3"/>
        <v>0</v>
      </c>
      <c r="X10">
        <f t="shared" si="4"/>
        <v>3.0281011165119998E-3</v>
      </c>
      <c r="Y10">
        <f t="shared" si="5"/>
        <v>0</v>
      </c>
    </row>
    <row r="11" spans="1:25" x14ac:dyDescent="0.25">
      <c r="A11" s="1" t="s">
        <v>19</v>
      </c>
      <c r="B11">
        <v>0</v>
      </c>
      <c r="C11">
        <v>0</v>
      </c>
      <c r="D11" t="s">
        <v>20</v>
      </c>
      <c r="E11">
        <v>10</v>
      </c>
      <c r="F11">
        <v>128</v>
      </c>
      <c r="G11">
        <v>1</v>
      </c>
      <c r="H11">
        <v>0.77121155015491205</v>
      </c>
      <c r="I11">
        <v>0.764351288247337</v>
      </c>
      <c r="J11">
        <v>0.76082744051210505</v>
      </c>
      <c r="K11">
        <v>0.23642643687942899</v>
      </c>
      <c r="L11">
        <v>0.24298803744181399</v>
      </c>
      <c r="M11">
        <v>0.24084246900707099</v>
      </c>
      <c r="N11">
        <v>0.246869483611346</v>
      </c>
      <c r="O11">
        <v>0.25342290471694201</v>
      </c>
      <c r="P11">
        <v>0.22569701559063701</v>
      </c>
      <c r="Q11">
        <v>6.4994315839190395E-2</v>
      </c>
      <c r="R11">
        <v>6.6758679055476097E-2</v>
      </c>
      <c r="S11">
        <v>6.6204439319459102E-2</v>
      </c>
      <c r="T11" t="str">
        <f t="shared" si="0"/>
        <v>Model 1</v>
      </c>
      <c r="U11" t="str">
        <f t="shared" si="1"/>
        <v>NonFed</v>
      </c>
      <c r="V11">
        <f t="shared" si="2"/>
        <v>6.8602619075750493E-3</v>
      </c>
      <c r="W11">
        <f t="shared" si="3"/>
        <v>-6.5616005623850004E-3</v>
      </c>
      <c r="X11">
        <f t="shared" si="4"/>
        <v>0</v>
      </c>
      <c r="Y11">
        <f t="shared" si="5"/>
        <v>-1.7643632162857026E-3</v>
      </c>
    </row>
    <row r="12" spans="1:25" x14ac:dyDescent="0.25">
      <c r="A12" s="1" t="s">
        <v>19</v>
      </c>
      <c r="B12">
        <v>0</v>
      </c>
      <c r="C12">
        <v>0</v>
      </c>
      <c r="D12" t="s">
        <v>20</v>
      </c>
      <c r="E12">
        <v>10</v>
      </c>
      <c r="F12">
        <v>128</v>
      </c>
      <c r="G12">
        <v>2</v>
      </c>
      <c r="H12">
        <v>0.77338082255755602</v>
      </c>
      <c r="I12">
        <v>0.77631996382185997</v>
      </c>
      <c r="J12">
        <v>0.75733154855431295</v>
      </c>
      <c r="K12">
        <v>0.23874524155676199</v>
      </c>
      <c r="L12">
        <v>0.23363883553452899</v>
      </c>
      <c r="M12">
        <v>0.24206175560891799</v>
      </c>
      <c r="N12">
        <v>0.25334297246308002</v>
      </c>
      <c r="O12">
        <v>0.25269556675280702</v>
      </c>
      <c r="P12">
        <v>0.21911306124209901</v>
      </c>
      <c r="Q12">
        <v>6.5886574385393595E-2</v>
      </c>
      <c r="R12">
        <v>6.4314072515652396E-2</v>
      </c>
      <c r="S12">
        <v>6.6615236623299601E-2</v>
      </c>
      <c r="T12" t="str">
        <f t="shared" si="0"/>
        <v>Model 2</v>
      </c>
      <c r="U12" t="str">
        <f t="shared" si="1"/>
        <v>NonFed</v>
      </c>
      <c r="V12">
        <f t="shared" si="2"/>
        <v>0</v>
      </c>
      <c r="W12">
        <f t="shared" si="3"/>
        <v>0</v>
      </c>
      <c r="X12">
        <f t="shared" si="4"/>
        <v>6.4740571027299687E-4</v>
      </c>
      <c r="Y12">
        <f t="shared" si="5"/>
        <v>0</v>
      </c>
    </row>
    <row r="13" spans="1:25" x14ac:dyDescent="0.25">
      <c r="A13" s="1" t="s">
        <v>19</v>
      </c>
      <c r="B13">
        <v>0</v>
      </c>
      <c r="C13">
        <v>0</v>
      </c>
      <c r="D13" t="s">
        <v>20</v>
      </c>
      <c r="E13">
        <v>10</v>
      </c>
      <c r="F13">
        <v>128</v>
      </c>
      <c r="G13">
        <v>3</v>
      </c>
      <c r="H13">
        <v>0.76226712873305902</v>
      </c>
      <c r="I13">
        <v>0.74901407299410905</v>
      </c>
      <c r="J13">
        <v>0.743674359519226</v>
      </c>
      <c r="K13">
        <v>0.24420597162212401</v>
      </c>
      <c r="L13">
        <v>0.247107933429254</v>
      </c>
      <c r="M13">
        <v>0.245667765579692</v>
      </c>
      <c r="N13">
        <v>0.23818238816951001</v>
      </c>
      <c r="O13">
        <v>0.225027062913109</v>
      </c>
      <c r="P13">
        <v>0.20488152776631599</v>
      </c>
      <c r="Q13">
        <v>6.7490828658651206E-2</v>
      </c>
      <c r="R13">
        <v>6.7937148369284203E-2</v>
      </c>
      <c r="S13">
        <v>6.7398239681154506E-2</v>
      </c>
      <c r="T13" t="str">
        <f t="shared" si="0"/>
        <v>Model 3</v>
      </c>
      <c r="U13" t="str">
        <f t="shared" si="1"/>
        <v>NonFed</v>
      </c>
      <c r="V13">
        <f t="shared" si="2"/>
        <v>1.325305573894997E-2</v>
      </c>
      <c r="W13">
        <f t="shared" si="3"/>
        <v>-2.9019618071299824E-3</v>
      </c>
      <c r="X13">
        <f t="shared" si="4"/>
        <v>1.3155325256401007E-2</v>
      </c>
      <c r="Y13">
        <f t="shared" si="5"/>
        <v>-4.4631971063299747E-4</v>
      </c>
    </row>
    <row r="14" spans="1:25" x14ac:dyDescent="0.25">
      <c r="A14" s="1" t="s">
        <v>19</v>
      </c>
      <c r="B14">
        <v>0</v>
      </c>
      <c r="C14">
        <v>0</v>
      </c>
      <c r="D14" t="s">
        <v>20</v>
      </c>
      <c r="E14">
        <v>10</v>
      </c>
      <c r="F14">
        <v>64</v>
      </c>
      <c r="G14">
        <v>1</v>
      </c>
      <c r="H14">
        <v>0.75732026166565802</v>
      </c>
      <c r="I14">
        <v>0.75009283398085302</v>
      </c>
      <c r="J14">
        <v>0.74791427476807404</v>
      </c>
      <c r="K14">
        <v>0.24120194313266299</v>
      </c>
      <c r="L14">
        <v>0.24819865484046599</v>
      </c>
      <c r="M14">
        <v>0.24465165429621599</v>
      </c>
      <c r="N14">
        <v>0.22776921971324099</v>
      </c>
      <c r="O14">
        <v>0.231920853770895</v>
      </c>
      <c r="P14">
        <v>0.20943073590667399</v>
      </c>
      <c r="Q14">
        <v>6.5950551286792405E-2</v>
      </c>
      <c r="R14">
        <v>6.7807304249733705E-2</v>
      </c>
      <c r="S14">
        <v>6.7064132809786001E-2</v>
      </c>
      <c r="T14" t="str">
        <f t="shared" si="0"/>
        <v>Model 1</v>
      </c>
      <c r="U14" t="str">
        <f t="shared" si="1"/>
        <v>NonFed</v>
      </c>
      <c r="V14">
        <f t="shared" si="2"/>
        <v>7.227427684804999E-3</v>
      </c>
      <c r="W14">
        <f t="shared" si="3"/>
        <v>-6.9967117078029994E-3</v>
      </c>
      <c r="X14">
        <f t="shared" si="4"/>
        <v>0</v>
      </c>
      <c r="Y14">
        <f t="shared" si="5"/>
        <v>-1.8567529629412993E-3</v>
      </c>
    </row>
    <row r="15" spans="1:25" x14ac:dyDescent="0.25">
      <c r="A15" s="1" t="s">
        <v>19</v>
      </c>
      <c r="B15">
        <v>0</v>
      </c>
      <c r="C15">
        <v>0</v>
      </c>
      <c r="D15" t="s">
        <v>20</v>
      </c>
      <c r="E15">
        <v>10</v>
      </c>
      <c r="F15">
        <v>64</v>
      </c>
      <c r="G15">
        <v>2</v>
      </c>
      <c r="H15">
        <v>0.77680032795463305</v>
      </c>
      <c r="I15">
        <v>0.77771023679647</v>
      </c>
      <c r="J15">
        <v>0.75730214002863205</v>
      </c>
      <c r="K15">
        <v>0.23766935183360899</v>
      </c>
      <c r="L15">
        <v>0.23331237181825901</v>
      </c>
      <c r="M15">
        <v>0.24235172505202399</v>
      </c>
      <c r="N15">
        <v>0.25805062436217102</v>
      </c>
      <c r="O15">
        <v>0.25432715544933998</v>
      </c>
      <c r="P15">
        <v>0.219992484042659</v>
      </c>
      <c r="Q15">
        <v>6.5666349018508902E-2</v>
      </c>
      <c r="R15">
        <v>6.4214565456363296E-2</v>
      </c>
      <c r="S15">
        <v>6.6623201168507201E-2</v>
      </c>
      <c r="T15" t="str">
        <f t="shared" si="0"/>
        <v>Model 2</v>
      </c>
      <c r="U15" t="str">
        <f t="shared" si="1"/>
        <v>NonFed</v>
      </c>
      <c r="V15">
        <f t="shared" si="2"/>
        <v>0</v>
      </c>
      <c r="W15">
        <f t="shared" si="3"/>
        <v>0</v>
      </c>
      <c r="X15">
        <f t="shared" si="4"/>
        <v>3.7234689128310405E-3</v>
      </c>
      <c r="Y15">
        <f t="shared" si="5"/>
        <v>0</v>
      </c>
    </row>
    <row r="16" spans="1:25" x14ac:dyDescent="0.25">
      <c r="A16" s="1" t="s">
        <v>19</v>
      </c>
      <c r="B16">
        <v>0</v>
      </c>
      <c r="C16">
        <v>0</v>
      </c>
      <c r="D16" t="s">
        <v>20</v>
      </c>
      <c r="E16">
        <v>10</v>
      </c>
      <c r="F16">
        <v>64</v>
      </c>
      <c r="G16">
        <v>3</v>
      </c>
      <c r="H16">
        <v>0.774732983511773</v>
      </c>
      <c r="I16">
        <v>0.75400802945921697</v>
      </c>
      <c r="J16">
        <v>0.75075346938395604</v>
      </c>
      <c r="K16">
        <v>0.24004950332501501</v>
      </c>
      <c r="L16">
        <v>0.245655207714539</v>
      </c>
      <c r="M16">
        <v>0.24364588941373599</v>
      </c>
      <c r="N16">
        <v>0.25624953275080398</v>
      </c>
      <c r="O16">
        <v>0.233012082458987</v>
      </c>
      <c r="P16">
        <v>0.21163634596235001</v>
      </c>
      <c r="Q16">
        <v>6.6524360240463501E-2</v>
      </c>
      <c r="R16">
        <v>6.7574604063249999E-2</v>
      </c>
      <c r="S16">
        <v>6.6985486775267195E-2</v>
      </c>
      <c r="T16" t="str">
        <f t="shared" si="0"/>
        <v>Model 3</v>
      </c>
      <c r="U16" t="str">
        <f t="shared" si="1"/>
        <v>NonFed</v>
      </c>
      <c r="V16">
        <f t="shared" si="2"/>
        <v>2.0724954052556033E-2</v>
      </c>
      <c r="W16">
        <f t="shared" si="3"/>
        <v>-5.6057043895239855E-3</v>
      </c>
      <c r="X16">
        <f t="shared" si="4"/>
        <v>2.323745029181698E-2</v>
      </c>
      <c r="Y16">
        <f t="shared" si="5"/>
        <v>-1.050243822786498E-3</v>
      </c>
    </row>
    <row r="17" spans="1:25" x14ac:dyDescent="0.25">
      <c r="A17" s="1" t="s">
        <v>19</v>
      </c>
      <c r="B17">
        <v>0</v>
      </c>
      <c r="C17">
        <v>0</v>
      </c>
      <c r="D17" t="s">
        <v>20</v>
      </c>
      <c r="E17">
        <v>10</v>
      </c>
      <c r="F17">
        <v>32</v>
      </c>
      <c r="G17">
        <v>1</v>
      </c>
      <c r="H17">
        <v>0.73162230626858304</v>
      </c>
      <c r="I17">
        <v>0.72410645931162998</v>
      </c>
      <c r="J17">
        <v>0.71869125856391403</v>
      </c>
      <c r="K17">
        <v>0.25281076788162399</v>
      </c>
      <c r="L17">
        <v>0.26069105289415001</v>
      </c>
      <c r="M17">
        <v>0.25698428054132899</v>
      </c>
      <c r="N17">
        <v>0.208598327512934</v>
      </c>
      <c r="O17">
        <v>0.20722478550844101</v>
      </c>
      <c r="P17">
        <v>0.192465119913585</v>
      </c>
      <c r="Q17">
        <v>6.8226822371353898E-2</v>
      </c>
      <c r="R17">
        <v>7.03762168184172E-2</v>
      </c>
      <c r="S17">
        <v>6.9518882790355493E-2</v>
      </c>
      <c r="T17" t="str">
        <f t="shared" si="0"/>
        <v>Model 1</v>
      </c>
      <c r="U17" t="str">
        <f t="shared" si="1"/>
        <v>NonFed</v>
      </c>
      <c r="V17">
        <f t="shared" si="2"/>
        <v>7.515846956953065E-3</v>
      </c>
      <c r="W17">
        <f t="shared" si="3"/>
        <v>-7.8802850125260226E-3</v>
      </c>
      <c r="X17">
        <f t="shared" si="4"/>
        <v>1.3735420044929947E-3</v>
      </c>
      <c r="Y17">
        <f t="shared" si="5"/>
        <v>-2.149394447063302E-3</v>
      </c>
    </row>
    <row r="18" spans="1:25" x14ac:dyDescent="0.25">
      <c r="A18" s="1" t="s">
        <v>19</v>
      </c>
      <c r="B18">
        <v>0</v>
      </c>
      <c r="C18">
        <v>0</v>
      </c>
      <c r="D18" t="s">
        <v>20</v>
      </c>
      <c r="E18">
        <v>10</v>
      </c>
      <c r="F18">
        <v>32</v>
      </c>
      <c r="G18">
        <v>2</v>
      </c>
      <c r="H18">
        <v>0.77687133967561905</v>
      </c>
      <c r="I18">
        <v>0.77723059975382602</v>
      </c>
      <c r="J18">
        <v>0.75434053397568801</v>
      </c>
      <c r="K18">
        <v>0.237816955744828</v>
      </c>
      <c r="L18">
        <v>0.234351217511786</v>
      </c>
      <c r="M18">
        <v>0.24407368462242399</v>
      </c>
      <c r="N18">
        <v>0.25905799180668398</v>
      </c>
      <c r="O18">
        <v>0.25257376257338798</v>
      </c>
      <c r="P18">
        <v>0.21814132957166901</v>
      </c>
      <c r="Q18">
        <v>6.56474875137769E-2</v>
      </c>
      <c r="R18">
        <v>6.4356248544026204E-2</v>
      </c>
      <c r="S18">
        <v>6.6874961583411593E-2</v>
      </c>
      <c r="T18" t="str">
        <f t="shared" si="0"/>
        <v>Model 2</v>
      </c>
      <c r="U18" t="str">
        <f t="shared" si="1"/>
        <v>NonFed</v>
      </c>
      <c r="V18">
        <f t="shared" si="2"/>
        <v>0</v>
      </c>
      <c r="W18">
        <f t="shared" si="3"/>
        <v>0</v>
      </c>
      <c r="X18">
        <f t="shared" si="4"/>
        <v>6.4842292332960016E-3</v>
      </c>
      <c r="Y18">
        <f t="shared" si="5"/>
        <v>0</v>
      </c>
    </row>
    <row r="19" spans="1:25" x14ac:dyDescent="0.25">
      <c r="A19" s="1" t="s">
        <v>19</v>
      </c>
      <c r="B19">
        <v>0</v>
      </c>
      <c r="C19">
        <v>0</v>
      </c>
      <c r="D19" t="s">
        <v>20</v>
      </c>
      <c r="E19">
        <v>10</v>
      </c>
      <c r="F19">
        <v>32</v>
      </c>
      <c r="G19">
        <v>3</v>
      </c>
      <c r="H19">
        <v>0.78183596152894097</v>
      </c>
      <c r="I19">
        <v>0.75600936412900699</v>
      </c>
      <c r="J19">
        <v>0.75301103905470801</v>
      </c>
      <c r="K19">
        <v>0.23759375005712999</v>
      </c>
      <c r="L19">
        <v>0.24490709322432999</v>
      </c>
      <c r="M19">
        <v>0.24295183745825299</v>
      </c>
      <c r="N19">
        <v>0.26710639521609802</v>
      </c>
      <c r="O19">
        <v>0.239415761176095</v>
      </c>
      <c r="P19">
        <v>0.214429395429063</v>
      </c>
      <c r="Q19">
        <v>6.5936006561004706E-2</v>
      </c>
      <c r="R19">
        <v>6.7254336887558303E-2</v>
      </c>
      <c r="S19">
        <v>6.6798827896821802E-2</v>
      </c>
      <c r="T19" t="str">
        <f t="shared" si="0"/>
        <v>Model 3</v>
      </c>
      <c r="U19" t="str">
        <f t="shared" si="1"/>
        <v>NonFed</v>
      </c>
      <c r="V19">
        <f t="shared" si="2"/>
        <v>2.5826597399933982E-2</v>
      </c>
      <c r="W19">
        <f t="shared" si="3"/>
        <v>-7.3133431672000038E-3</v>
      </c>
      <c r="X19">
        <f t="shared" si="4"/>
        <v>2.769063404000302E-2</v>
      </c>
      <c r="Y19">
        <f t="shared" si="5"/>
        <v>-1.3183303265535962E-3</v>
      </c>
    </row>
    <row r="20" spans="1:25" x14ac:dyDescent="0.25">
      <c r="A20" s="1" t="s">
        <v>19</v>
      </c>
      <c r="B20">
        <v>0</v>
      </c>
      <c r="C20">
        <v>0</v>
      </c>
      <c r="D20" t="s">
        <v>20</v>
      </c>
      <c r="E20">
        <v>10</v>
      </c>
      <c r="F20">
        <v>16</v>
      </c>
      <c r="G20">
        <v>1</v>
      </c>
      <c r="H20">
        <v>0.68847876879030701</v>
      </c>
      <c r="I20">
        <v>0.682556092655628</v>
      </c>
      <c r="J20">
        <v>0.67554805176272703</v>
      </c>
      <c r="K20">
        <v>0.27665705978913202</v>
      </c>
      <c r="L20">
        <v>0.28544296852654499</v>
      </c>
      <c r="M20">
        <v>0.28148681285178401</v>
      </c>
      <c r="N20">
        <v>0.17732925442074399</v>
      </c>
      <c r="O20">
        <v>0.17212493430470099</v>
      </c>
      <c r="P20">
        <v>0.159613973921235</v>
      </c>
      <c r="Q20">
        <v>7.0776472327308507E-2</v>
      </c>
      <c r="R20">
        <v>7.3439518750946897E-2</v>
      </c>
      <c r="S20">
        <v>7.2337430868878894E-2</v>
      </c>
      <c r="T20" t="str">
        <f t="shared" si="0"/>
        <v>Model 1</v>
      </c>
      <c r="U20" t="str">
        <f t="shared" si="1"/>
        <v>NonFed</v>
      </c>
      <c r="V20">
        <f t="shared" si="2"/>
        <v>5.9226761346790058E-3</v>
      </c>
      <c r="W20">
        <f t="shared" si="3"/>
        <v>-8.785908737412973E-3</v>
      </c>
      <c r="X20">
        <f t="shared" si="4"/>
        <v>5.204320116042993E-3</v>
      </c>
      <c r="Y20">
        <f t="shared" si="5"/>
        <v>-2.6630464236383905E-3</v>
      </c>
    </row>
    <row r="21" spans="1:25" x14ac:dyDescent="0.25">
      <c r="A21" s="1" t="s">
        <v>19</v>
      </c>
      <c r="B21">
        <v>0</v>
      </c>
      <c r="C21">
        <v>0</v>
      </c>
      <c r="D21" t="s">
        <v>20</v>
      </c>
      <c r="E21">
        <v>10</v>
      </c>
      <c r="F21">
        <v>16</v>
      </c>
      <c r="G21">
        <v>2</v>
      </c>
      <c r="H21">
        <v>0.773075945568794</v>
      </c>
      <c r="I21">
        <v>0.77251036425004904</v>
      </c>
      <c r="J21">
        <v>0.74659095315575497</v>
      </c>
      <c r="K21">
        <v>0.239392582360173</v>
      </c>
      <c r="L21">
        <v>0.236144111774195</v>
      </c>
      <c r="M21">
        <v>0.246511769975227</v>
      </c>
      <c r="N21">
        <v>0.25667951052138099</v>
      </c>
      <c r="O21">
        <v>0.245435125766885</v>
      </c>
      <c r="P21">
        <v>0.20993610555731099</v>
      </c>
      <c r="Q21">
        <v>6.5783222093660706E-2</v>
      </c>
      <c r="R21">
        <v>6.4701485536483097E-2</v>
      </c>
      <c r="S21">
        <v>6.7286664034992394E-2</v>
      </c>
      <c r="T21" t="str">
        <f t="shared" si="0"/>
        <v>Model 2</v>
      </c>
      <c r="U21" t="str">
        <f t="shared" si="1"/>
        <v>NonFed</v>
      </c>
      <c r="V21">
        <f t="shared" si="2"/>
        <v>5.6558131874495654E-4</v>
      </c>
      <c r="W21">
        <f t="shared" si="3"/>
        <v>0</v>
      </c>
      <c r="X21">
        <f t="shared" si="4"/>
        <v>1.124438475449599E-2</v>
      </c>
      <c r="Y21">
        <f t="shared" si="5"/>
        <v>0</v>
      </c>
    </row>
    <row r="22" spans="1:25" x14ac:dyDescent="0.25">
      <c r="A22" s="1" t="s">
        <v>19</v>
      </c>
      <c r="B22">
        <v>0</v>
      </c>
      <c r="C22">
        <v>0</v>
      </c>
      <c r="D22" t="s">
        <v>20</v>
      </c>
      <c r="E22">
        <v>10</v>
      </c>
      <c r="F22">
        <v>16</v>
      </c>
      <c r="G22">
        <v>3</v>
      </c>
      <c r="H22">
        <v>0.78375723525781704</v>
      </c>
      <c r="I22">
        <v>0.75338625558122396</v>
      </c>
      <c r="J22">
        <v>0.75087609797257904</v>
      </c>
      <c r="K22">
        <v>0.23708587028443301</v>
      </c>
      <c r="L22">
        <v>0.245364136533507</v>
      </c>
      <c r="M22">
        <v>0.24371834711792201</v>
      </c>
      <c r="N22">
        <v>0.26961325490542298</v>
      </c>
      <c r="O22">
        <v>0.246133376275842</v>
      </c>
      <c r="P22">
        <v>0.21354921989499701</v>
      </c>
      <c r="Q22">
        <v>6.5796226409500003E-2</v>
      </c>
      <c r="R22">
        <v>6.70257609134223E-2</v>
      </c>
      <c r="S22">
        <v>6.68566874837518E-2</v>
      </c>
      <c r="T22" t="str">
        <f t="shared" si="0"/>
        <v>Model 3</v>
      </c>
      <c r="U22" t="str">
        <f t="shared" si="1"/>
        <v>NonFed</v>
      </c>
      <c r="V22">
        <f t="shared" si="2"/>
        <v>3.037097967659308E-2</v>
      </c>
      <c r="W22">
        <f t="shared" si="3"/>
        <v>-8.27826624907399E-3</v>
      </c>
      <c r="X22">
        <f t="shared" si="4"/>
        <v>2.347987862958098E-2</v>
      </c>
      <c r="Y22">
        <f t="shared" si="5"/>
        <v>-1.2295345039222971E-3</v>
      </c>
    </row>
    <row r="23" spans="1:25" x14ac:dyDescent="0.25">
      <c r="A23" s="1" t="s">
        <v>19</v>
      </c>
      <c r="B23">
        <v>0</v>
      </c>
      <c r="C23">
        <v>0</v>
      </c>
      <c r="D23" t="s">
        <v>20</v>
      </c>
      <c r="E23">
        <v>5</v>
      </c>
      <c r="F23">
        <v>1024</v>
      </c>
      <c r="G23">
        <v>1</v>
      </c>
      <c r="H23">
        <v>0.76962697042401196</v>
      </c>
      <c r="I23">
        <v>0.76309090325671802</v>
      </c>
      <c r="J23">
        <v>0.76180471560125296</v>
      </c>
      <c r="K23">
        <v>0.236799562761069</v>
      </c>
      <c r="L23">
        <v>0.24340150609508801</v>
      </c>
      <c r="M23">
        <v>0.239576211365576</v>
      </c>
      <c r="N23">
        <v>0.242939499451236</v>
      </c>
      <c r="O23">
        <v>0.24816333452987999</v>
      </c>
      <c r="P23">
        <v>0.229716504683733</v>
      </c>
      <c r="Q23">
        <v>6.5133529448111502E-2</v>
      </c>
      <c r="R23">
        <v>6.6931875169783897E-2</v>
      </c>
      <c r="S23">
        <v>6.5890600353126397E-2</v>
      </c>
      <c r="T23" t="str">
        <f t="shared" si="0"/>
        <v>Model 1</v>
      </c>
      <c r="U23" t="str">
        <f t="shared" si="1"/>
        <v>NonFed</v>
      </c>
      <c r="V23">
        <f t="shared" si="2"/>
        <v>6.5360671672939352E-3</v>
      </c>
      <c r="W23">
        <f t="shared" si="3"/>
        <v>-6.6019433340190059E-3</v>
      </c>
      <c r="X23">
        <f t="shared" si="4"/>
        <v>0</v>
      </c>
      <c r="Y23">
        <f t="shared" si="5"/>
        <v>-1.7983457216723953E-3</v>
      </c>
    </row>
    <row r="24" spans="1:25" x14ac:dyDescent="0.25">
      <c r="A24" s="1" t="s">
        <v>19</v>
      </c>
      <c r="B24">
        <v>0</v>
      </c>
      <c r="C24">
        <v>0</v>
      </c>
      <c r="D24" t="s">
        <v>20</v>
      </c>
      <c r="E24">
        <v>5</v>
      </c>
      <c r="F24">
        <v>1024</v>
      </c>
      <c r="G24">
        <v>2</v>
      </c>
      <c r="H24">
        <v>0.70827307038104304</v>
      </c>
      <c r="I24">
        <v>0.71199581149840496</v>
      </c>
      <c r="J24">
        <v>0.70447226741904501</v>
      </c>
      <c r="K24">
        <v>0.25764984510834499</v>
      </c>
      <c r="L24">
        <v>0.25161078252055102</v>
      </c>
      <c r="M24">
        <v>0.25677759713540499</v>
      </c>
      <c r="N24">
        <v>0.17662427689104199</v>
      </c>
      <c r="O24">
        <v>0.181581881189783</v>
      </c>
      <c r="P24">
        <v>0.16709293344631301</v>
      </c>
      <c r="Q24">
        <v>7.0043385711229394E-2</v>
      </c>
      <c r="R24">
        <v>6.8120687122847204E-2</v>
      </c>
      <c r="S24">
        <v>6.9523673712711204E-2</v>
      </c>
      <c r="T24" t="str">
        <f t="shared" si="0"/>
        <v>Model 2</v>
      </c>
      <c r="U24" t="str">
        <f t="shared" si="1"/>
        <v>NonFed</v>
      </c>
      <c r="V24">
        <f t="shared" si="2"/>
        <v>0</v>
      </c>
      <c r="W24">
        <f t="shared" si="3"/>
        <v>0</v>
      </c>
      <c r="X24">
        <f t="shared" si="4"/>
        <v>0</v>
      </c>
      <c r="Y24">
        <f t="shared" si="5"/>
        <v>0</v>
      </c>
    </row>
    <row r="25" spans="1:25" x14ac:dyDescent="0.25">
      <c r="A25" s="1" t="s">
        <v>19</v>
      </c>
      <c r="B25">
        <v>0</v>
      </c>
      <c r="C25">
        <v>0</v>
      </c>
      <c r="D25" t="s">
        <v>20</v>
      </c>
      <c r="E25">
        <v>5</v>
      </c>
      <c r="F25">
        <v>1024</v>
      </c>
      <c r="G25">
        <v>3</v>
      </c>
      <c r="H25">
        <v>0.62053658299280001</v>
      </c>
      <c r="I25">
        <v>0.64158689021938897</v>
      </c>
      <c r="J25">
        <v>0.61891390095717203</v>
      </c>
      <c r="K25">
        <v>0.28915621818096898</v>
      </c>
      <c r="L25">
        <v>0.283224357404951</v>
      </c>
      <c r="M25">
        <v>0.28648399395704599</v>
      </c>
      <c r="N25">
        <v>0.12224434020863401</v>
      </c>
      <c r="O25">
        <v>0.12711207521600201</v>
      </c>
      <c r="P25">
        <v>0.11661880283635399</v>
      </c>
      <c r="Q25">
        <v>7.7885896715647496E-2</v>
      </c>
      <c r="R25">
        <v>7.6574706071542195E-2</v>
      </c>
      <c r="S25">
        <v>7.6634009371730705E-2</v>
      </c>
      <c r="T25" t="str">
        <f t="shared" si="0"/>
        <v>Model 3</v>
      </c>
      <c r="U25" t="str">
        <f t="shared" si="1"/>
        <v>NonFed</v>
      </c>
      <c r="V25">
        <f t="shared" si="2"/>
        <v>0</v>
      </c>
      <c r="W25">
        <f t="shared" si="3"/>
        <v>0</v>
      </c>
      <c r="X25">
        <f t="shared" si="4"/>
        <v>0</v>
      </c>
      <c r="Y25">
        <f t="shared" si="5"/>
        <v>0</v>
      </c>
    </row>
    <row r="26" spans="1:25" x14ac:dyDescent="0.25">
      <c r="A26" s="1" t="s">
        <v>19</v>
      </c>
      <c r="B26">
        <v>0</v>
      </c>
      <c r="C26">
        <v>0</v>
      </c>
      <c r="D26" t="s">
        <v>20</v>
      </c>
      <c r="E26">
        <v>5</v>
      </c>
      <c r="F26">
        <v>512</v>
      </c>
      <c r="G26">
        <v>1</v>
      </c>
      <c r="H26">
        <v>0.77218788181251796</v>
      </c>
      <c r="I26">
        <v>0.76523382457492595</v>
      </c>
      <c r="J26">
        <v>0.76252085042755502</v>
      </c>
      <c r="K26">
        <v>0.23603408291594</v>
      </c>
      <c r="L26">
        <v>0.24258595944322001</v>
      </c>
      <c r="M26">
        <v>0.23907780006266199</v>
      </c>
      <c r="N26">
        <v>0.246084758037169</v>
      </c>
      <c r="O26">
        <v>0.25186358753588101</v>
      </c>
      <c r="P26">
        <v>0.23348176213704</v>
      </c>
      <c r="Q26">
        <v>6.4982535587057605E-2</v>
      </c>
      <c r="R26">
        <v>6.6784109278763507E-2</v>
      </c>
      <c r="S26">
        <v>6.5709542629490095E-2</v>
      </c>
      <c r="T26" t="str">
        <f t="shared" si="0"/>
        <v>Model 1</v>
      </c>
      <c r="U26" t="str">
        <f t="shared" si="1"/>
        <v>NonFed</v>
      </c>
      <c r="V26">
        <f t="shared" si="2"/>
        <v>6.9540572375920151E-3</v>
      </c>
      <c r="W26">
        <f t="shared" si="3"/>
        <v>-6.5518765272800095E-3</v>
      </c>
      <c r="X26">
        <f t="shared" si="4"/>
        <v>0</v>
      </c>
      <c r="Y26">
        <f t="shared" si="5"/>
        <v>-1.8015736917059016E-3</v>
      </c>
    </row>
    <row r="27" spans="1:25" x14ac:dyDescent="0.25">
      <c r="A27" s="1" t="s">
        <v>19</v>
      </c>
      <c r="B27">
        <v>0</v>
      </c>
      <c r="C27">
        <v>0</v>
      </c>
      <c r="D27" t="s">
        <v>20</v>
      </c>
      <c r="E27">
        <v>5</v>
      </c>
      <c r="F27">
        <v>512</v>
      </c>
      <c r="G27">
        <v>2</v>
      </c>
      <c r="H27">
        <v>0.73623511128677499</v>
      </c>
      <c r="I27">
        <v>0.73964554243214098</v>
      </c>
      <c r="J27">
        <v>0.72810527507673894</v>
      </c>
      <c r="K27">
        <v>0.25027334988399003</v>
      </c>
      <c r="L27">
        <v>0.24434033507657801</v>
      </c>
      <c r="M27">
        <v>0.250025655465131</v>
      </c>
      <c r="N27">
        <v>0.20384242157831001</v>
      </c>
      <c r="O27">
        <v>0.20905988228838401</v>
      </c>
      <c r="P27">
        <v>0.19018874365690699</v>
      </c>
      <c r="Q27">
        <v>6.8459595527073203E-2</v>
      </c>
      <c r="R27">
        <v>6.6628917352005004E-2</v>
      </c>
      <c r="S27">
        <v>6.8228000893687205E-2</v>
      </c>
      <c r="T27" t="str">
        <f t="shared" si="0"/>
        <v>Model 2</v>
      </c>
      <c r="U27" t="str">
        <f t="shared" si="1"/>
        <v>NonFed</v>
      </c>
      <c r="V27">
        <f t="shared" si="2"/>
        <v>0</v>
      </c>
      <c r="W27">
        <f t="shared" si="3"/>
        <v>0</v>
      </c>
      <c r="X27">
        <f t="shared" si="4"/>
        <v>0</v>
      </c>
      <c r="Y27">
        <f t="shared" si="5"/>
        <v>0</v>
      </c>
    </row>
    <row r="28" spans="1:25" x14ac:dyDescent="0.25">
      <c r="A28" s="1" t="s">
        <v>19</v>
      </c>
      <c r="B28">
        <v>0</v>
      </c>
      <c r="C28">
        <v>0</v>
      </c>
      <c r="D28" t="s">
        <v>20</v>
      </c>
      <c r="E28">
        <v>5</v>
      </c>
      <c r="F28">
        <v>512</v>
      </c>
      <c r="G28">
        <v>3</v>
      </c>
      <c r="H28">
        <v>0.67096116500333502</v>
      </c>
      <c r="I28">
        <v>0.68765041835733698</v>
      </c>
      <c r="J28">
        <v>0.66686419186270995</v>
      </c>
      <c r="K28">
        <v>0.26908655975874102</v>
      </c>
      <c r="L28">
        <v>0.26424602772278999</v>
      </c>
      <c r="M28">
        <v>0.26571416733895098</v>
      </c>
      <c r="N28">
        <v>0.15054160257916999</v>
      </c>
      <c r="O28">
        <v>0.154967969156523</v>
      </c>
      <c r="P28">
        <v>0.141194460389794</v>
      </c>
      <c r="Q28">
        <v>7.2650869316990205E-2</v>
      </c>
      <c r="R28">
        <v>7.1710637964990498E-2</v>
      </c>
      <c r="S28">
        <v>7.1370492669002E-2</v>
      </c>
      <c r="T28" t="str">
        <f t="shared" si="0"/>
        <v>Model 3</v>
      </c>
      <c r="U28" t="str">
        <f t="shared" si="1"/>
        <v>NonFed</v>
      </c>
      <c r="V28">
        <f t="shared" si="2"/>
        <v>0</v>
      </c>
      <c r="W28">
        <f t="shared" si="3"/>
        <v>0</v>
      </c>
      <c r="X28">
        <f t="shared" si="4"/>
        <v>0</v>
      </c>
      <c r="Y28">
        <f t="shared" si="5"/>
        <v>0</v>
      </c>
    </row>
    <row r="29" spans="1:25" x14ac:dyDescent="0.25">
      <c r="A29" s="1" t="s">
        <v>19</v>
      </c>
      <c r="B29">
        <v>0</v>
      </c>
      <c r="C29">
        <v>0</v>
      </c>
      <c r="D29" t="s">
        <v>20</v>
      </c>
      <c r="E29">
        <v>5</v>
      </c>
      <c r="F29">
        <v>256</v>
      </c>
      <c r="G29">
        <v>1</v>
      </c>
      <c r="H29">
        <v>0.77220744356803594</v>
      </c>
      <c r="I29">
        <v>0.76497316340964905</v>
      </c>
      <c r="J29">
        <v>0.76137891241191702</v>
      </c>
      <c r="K29">
        <v>0.23608194428332299</v>
      </c>
      <c r="L29">
        <v>0.24283204249203799</v>
      </c>
      <c r="M29">
        <v>0.23996658492006201</v>
      </c>
      <c r="N29">
        <v>0.24752431846870299</v>
      </c>
      <c r="O29">
        <v>0.25127882267718998</v>
      </c>
      <c r="P29">
        <v>0.231209360512934</v>
      </c>
      <c r="Q29">
        <v>6.5003447509798598E-2</v>
      </c>
      <c r="R29">
        <v>6.68754578619047E-2</v>
      </c>
      <c r="S29">
        <v>6.6011536474180704E-2</v>
      </c>
      <c r="T29" t="str">
        <f t="shared" si="0"/>
        <v>Model 1</v>
      </c>
      <c r="U29" t="str">
        <f t="shared" si="1"/>
        <v>NonFed</v>
      </c>
      <c r="V29">
        <f t="shared" si="2"/>
        <v>7.2342801583868965E-3</v>
      </c>
      <c r="W29">
        <f t="shared" si="3"/>
        <v>-6.7500982087149997E-3</v>
      </c>
      <c r="X29">
        <f t="shared" si="4"/>
        <v>0</v>
      </c>
      <c r="Y29">
        <f t="shared" si="5"/>
        <v>-1.8720103521061016E-3</v>
      </c>
    </row>
    <row r="30" spans="1:25" x14ac:dyDescent="0.25">
      <c r="A30" s="1" t="s">
        <v>19</v>
      </c>
      <c r="B30">
        <v>0</v>
      </c>
      <c r="C30">
        <v>0</v>
      </c>
      <c r="D30" t="s">
        <v>20</v>
      </c>
      <c r="E30">
        <v>5</v>
      </c>
      <c r="F30">
        <v>256</v>
      </c>
      <c r="G30">
        <v>2</v>
      </c>
      <c r="H30">
        <v>0.75477950790786497</v>
      </c>
      <c r="I30">
        <v>0.75855372181310898</v>
      </c>
      <c r="J30">
        <v>0.74336547693462596</v>
      </c>
      <c r="K30">
        <v>0.24475257311333501</v>
      </c>
      <c r="L30">
        <v>0.23902260659961699</v>
      </c>
      <c r="M30">
        <v>0.24566535601362899</v>
      </c>
      <c r="N30">
        <v>0.22671802673637201</v>
      </c>
      <c r="O30">
        <v>0.23004836777705701</v>
      </c>
      <c r="P30">
        <v>0.206506036334306</v>
      </c>
      <c r="Q30">
        <v>6.7227360378660297E-2</v>
      </c>
      <c r="R30">
        <v>6.5532047710166394E-2</v>
      </c>
      <c r="S30">
        <v>6.7357601574251996E-2</v>
      </c>
      <c r="T30" t="str">
        <f t="shared" si="0"/>
        <v>Model 2</v>
      </c>
      <c r="U30" t="str">
        <f t="shared" si="1"/>
        <v>NonFed</v>
      </c>
      <c r="V30">
        <f t="shared" si="2"/>
        <v>0</v>
      </c>
      <c r="W30">
        <f t="shared" si="3"/>
        <v>0</v>
      </c>
      <c r="X30">
        <f t="shared" si="4"/>
        <v>0</v>
      </c>
      <c r="Y30">
        <f t="shared" si="5"/>
        <v>0</v>
      </c>
    </row>
    <row r="31" spans="1:25" x14ac:dyDescent="0.25">
      <c r="A31" s="1" t="s">
        <v>19</v>
      </c>
      <c r="B31">
        <v>0</v>
      </c>
      <c r="C31">
        <v>0</v>
      </c>
      <c r="D31" t="s">
        <v>20</v>
      </c>
      <c r="E31">
        <v>5</v>
      </c>
      <c r="F31">
        <v>256</v>
      </c>
      <c r="G31">
        <v>3</v>
      </c>
      <c r="H31">
        <v>0.71268168713296798</v>
      </c>
      <c r="I31">
        <v>0.720816828631615</v>
      </c>
      <c r="J31">
        <v>0.70448514140444296</v>
      </c>
      <c r="K31">
        <v>0.25848092164004699</v>
      </c>
      <c r="L31">
        <v>0.25536702591258997</v>
      </c>
      <c r="M31">
        <v>0.25586521704340698</v>
      </c>
      <c r="N31">
        <v>0.181958129058441</v>
      </c>
      <c r="O31">
        <v>0.18696117145218599</v>
      </c>
      <c r="P31">
        <v>0.16767459437367699</v>
      </c>
      <c r="Q31">
        <v>7.0468483631532394E-2</v>
      </c>
      <c r="R31">
        <v>6.9789590939058704E-2</v>
      </c>
      <c r="S31">
        <v>6.93670177774839E-2</v>
      </c>
      <c r="T31" t="str">
        <f t="shared" si="0"/>
        <v>Model 3</v>
      </c>
      <c r="U31" t="str">
        <f t="shared" si="1"/>
        <v>NonFed</v>
      </c>
      <c r="V31">
        <f t="shared" si="2"/>
        <v>0</v>
      </c>
      <c r="W31">
        <f t="shared" si="3"/>
        <v>0</v>
      </c>
      <c r="X31">
        <f t="shared" si="4"/>
        <v>0</v>
      </c>
      <c r="Y31">
        <f t="shared" si="5"/>
        <v>0</v>
      </c>
    </row>
    <row r="32" spans="1:25" x14ac:dyDescent="0.25">
      <c r="A32" s="1" t="s">
        <v>19</v>
      </c>
      <c r="B32">
        <v>0</v>
      </c>
      <c r="C32">
        <v>0</v>
      </c>
      <c r="D32" t="s">
        <v>20</v>
      </c>
      <c r="E32">
        <v>5</v>
      </c>
      <c r="F32">
        <v>128</v>
      </c>
      <c r="G32">
        <v>1</v>
      </c>
      <c r="H32">
        <v>0.76969882657793898</v>
      </c>
      <c r="I32">
        <v>0.76217878780112802</v>
      </c>
      <c r="J32">
        <v>0.75827376917719702</v>
      </c>
      <c r="K32">
        <v>0.23767781426216</v>
      </c>
      <c r="L32">
        <v>0.24496523054712899</v>
      </c>
      <c r="M32">
        <v>0.24239813224744999</v>
      </c>
      <c r="N32">
        <v>0.24532195697695899</v>
      </c>
      <c r="O32">
        <v>0.246592030350237</v>
      </c>
      <c r="P32">
        <v>0.22711046752119399</v>
      </c>
      <c r="Q32">
        <v>6.5369853798467506E-2</v>
      </c>
      <c r="R32">
        <v>6.7393715520983E-2</v>
      </c>
      <c r="S32">
        <v>6.6602310244204696E-2</v>
      </c>
      <c r="T32" t="str">
        <f t="shared" si="0"/>
        <v>Model 1</v>
      </c>
      <c r="U32" t="str">
        <f t="shared" si="1"/>
        <v>NonFed</v>
      </c>
      <c r="V32">
        <f t="shared" si="2"/>
        <v>7.5200387768109556E-3</v>
      </c>
      <c r="W32">
        <f t="shared" si="3"/>
        <v>-7.2874162849689839E-3</v>
      </c>
      <c r="X32">
        <f t="shared" si="4"/>
        <v>0</v>
      </c>
      <c r="Y32">
        <f t="shared" si="5"/>
        <v>-2.0238617225154937E-3</v>
      </c>
    </row>
    <row r="33" spans="1:25" x14ac:dyDescent="0.25">
      <c r="A33" s="1" t="s">
        <v>19</v>
      </c>
      <c r="B33">
        <v>0</v>
      </c>
      <c r="C33">
        <v>0</v>
      </c>
      <c r="D33" t="s">
        <v>20</v>
      </c>
      <c r="E33">
        <v>5</v>
      </c>
      <c r="F33">
        <v>128</v>
      </c>
      <c r="G33">
        <v>2</v>
      </c>
      <c r="H33">
        <v>0.76598552223897698</v>
      </c>
      <c r="I33">
        <v>0.77046055791636703</v>
      </c>
      <c r="J33">
        <v>0.75242367510403796</v>
      </c>
      <c r="K33">
        <v>0.24115943789066199</v>
      </c>
      <c r="L33">
        <v>0.235506272078462</v>
      </c>
      <c r="M33">
        <v>0.24300205341650399</v>
      </c>
      <c r="N33">
        <v>0.243151820910118</v>
      </c>
      <c r="O33">
        <v>0.24382170087782901</v>
      </c>
      <c r="P33">
        <v>0.21425141411005</v>
      </c>
      <c r="Q33">
        <v>6.6411548478041996E-2</v>
      </c>
      <c r="R33">
        <v>6.4779454996078997E-2</v>
      </c>
      <c r="S33">
        <v>6.6845314664806907E-2</v>
      </c>
      <c r="T33" t="str">
        <f t="shared" si="0"/>
        <v>Model 2</v>
      </c>
      <c r="U33" t="str">
        <f t="shared" si="1"/>
        <v>NonFed</v>
      </c>
      <c r="V33">
        <f t="shared" si="2"/>
        <v>0</v>
      </c>
      <c r="W33">
        <f t="shared" si="3"/>
        <v>0</v>
      </c>
      <c r="X33">
        <f t="shared" si="4"/>
        <v>0</v>
      </c>
      <c r="Y33">
        <f t="shared" si="5"/>
        <v>0</v>
      </c>
    </row>
    <row r="34" spans="1:25" x14ac:dyDescent="0.25">
      <c r="A34" s="1" t="s">
        <v>19</v>
      </c>
      <c r="B34">
        <v>0</v>
      </c>
      <c r="C34">
        <v>0</v>
      </c>
      <c r="D34" t="s">
        <v>20</v>
      </c>
      <c r="E34">
        <v>5</v>
      </c>
      <c r="F34">
        <v>128</v>
      </c>
      <c r="G34">
        <v>3</v>
      </c>
      <c r="H34">
        <v>0.74141418931536995</v>
      </c>
      <c r="I34">
        <v>0.73862348107609699</v>
      </c>
      <c r="J34">
        <v>0.72787447398911997</v>
      </c>
      <c r="K34">
        <v>0.25044911653579499</v>
      </c>
      <c r="L34">
        <v>0.25025134034893198</v>
      </c>
      <c r="M34">
        <v>0.24970184943888499</v>
      </c>
      <c r="N34">
        <v>0.21115268581809801</v>
      </c>
      <c r="O34">
        <v>0.20738604452966899</v>
      </c>
      <c r="P34">
        <v>0.189981691403702</v>
      </c>
      <c r="Q34">
        <v>6.8813004149432103E-2</v>
      </c>
      <c r="R34">
        <v>6.8658598059763501E-2</v>
      </c>
      <c r="S34">
        <v>6.8121144008915002E-2</v>
      </c>
      <c r="T34" t="str">
        <f t="shared" si="0"/>
        <v>Model 3</v>
      </c>
      <c r="U34" t="str">
        <f t="shared" si="1"/>
        <v>NonFed</v>
      </c>
      <c r="V34">
        <f t="shared" si="2"/>
        <v>2.7907082392729654E-3</v>
      </c>
      <c r="W34">
        <f t="shared" si="3"/>
        <v>0</v>
      </c>
      <c r="X34">
        <f t="shared" si="4"/>
        <v>3.7666412884290179E-3</v>
      </c>
      <c r="Y34">
        <f t="shared" si="5"/>
        <v>0</v>
      </c>
    </row>
    <row r="35" spans="1:25" x14ac:dyDescent="0.25">
      <c r="A35" s="1" t="s">
        <v>19</v>
      </c>
      <c r="B35">
        <v>0</v>
      </c>
      <c r="C35">
        <v>0</v>
      </c>
      <c r="D35" t="s">
        <v>20</v>
      </c>
      <c r="E35">
        <v>5</v>
      </c>
      <c r="F35">
        <v>64</v>
      </c>
      <c r="G35">
        <v>1</v>
      </c>
      <c r="H35">
        <v>0.75875414461701096</v>
      </c>
      <c r="I35">
        <v>0.75060550837585605</v>
      </c>
      <c r="J35">
        <v>0.74563955012400895</v>
      </c>
      <c r="K35">
        <v>0.24195728448900999</v>
      </c>
      <c r="L35">
        <v>0.249692833900828</v>
      </c>
      <c r="M35">
        <v>0.247113582610657</v>
      </c>
      <c r="N35">
        <v>0.231694445161858</v>
      </c>
      <c r="O35">
        <v>0.234973826181539</v>
      </c>
      <c r="P35">
        <v>0.21403397188485301</v>
      </c>
      <c r="Q35">
        <v>6.6018108449531904E-2</v>
      </c>
      <c r="R35">
        <v>6.7988934418304503E-2</v>
      </c>
      <c r="S35">
        <v>6.7247661843592793E-2</v>
      </c>
      <c r="T35" t="str">
        <f t="shared" si="0"/>
        <v>Model 1</v>
      </c>
      <c r="U35" t="str">
        <f t="shared" si="1"/>
        <v>NonFed</v>
      </c>
      <c r="V35">
        <f t="shared" si="2"/>
        <v>8.1486362411549162E-3</v>
      </c>
      <c r="W35">
        <f t="shared" si="3"/>
        <v>-7.7355494118180046E-3</v>
      </c>
      <c r="X35">
        <f t="shared" si="4"/>
        <v>0</v>
      </c>
      <c r="Y35">
        <f t="shared" si="5"/>
        <v>-1.9708259687725993E-3</v>
      </c>
    </row>
    <row r="36" spans="1:25" x14ac:dyDescent="0.25">
      <c r="A36" s="1" t="s">
        <v>19</v>
      </c>
      <c r="B36">
        <v>0</v>
      </c>
      <c r="C36">
        <v>0</v>
      </c>
      <c r="D36" t="s">
        <v>20</v>
      </c>
      <c r="E36">
        <v>5</v>
      </c>
      <c r="F36">
        <v>64</v>
      </c>
      <c r="G36">
        <v>2</v>
      </c>
      <c r="H36">
        <v>0.77218503174122999</v>
      </c>
      <c r="I36">
        <v>0.77535649604690704</v>
      </c>
      <c r="J36">
        <v>0.75632920797070302</v>
      </c>
      <c r="K36">
        <v>0.23923070590196299</v>
      </c>
      <c r="L36">
        <v>0.23425233176515001</v>
      </c>
      <c r="M36">
        <v>0.24214938493112101</v>
      </c>
      <c r="N36">
        <v>0.25175078690553798</v>
      </c>
      <c r="O36">
        <v>0.25014457994135197</v>
      </c>
      <c r="P36">
        <v>0.218623449400868</v>
      </c>
      <c r="Q36">
        <v>6.6008438204650702E-2</v>
      </c>
      <c r="R36">
        <v>6.4429059591581905E-2</v>
      </c>
      <c r="S36">
        <v>6.6621814035938504E-2</v>
      </c>
      <c r="T36" t="str">
        <f t="shared" si="0"/>
        <v>Model 2</v>
      </c>
      <c r="U36" t="str">
        <f t="shared" si="1"/>
        <v>NonFed</v>
      </c>
      <c r="V36">
        <f t="shared" si="2"/>
        <v>0</v>
      </c>
      <c r="W36">
        <f t="shared" si="3"/>
        <v>0</v>
      </c>
      <c r="X36">
        <f t="shared" si="4"/>
        <v>1.6062069641860077E-3</v>
      </c>
      <c r="Y36">
        <f t="shared" si="5"/>
        <v>0</v>
      </c>
    </row>
    <row r="37" spans="1:25" x14ac:dyDescent="0.25">
      <c r="A37" s="1" t="s">
        <v>19</v>
      </c>
      <c r="B37">
        <v>0</v>
      </c>
      <c r="C37">
        <v>0</v>
      </c>
      <c r="D37" t="s">
        <v>20</v>
      </c>
      <c r="E37">
        <v>5</v>
      </c>
      <c r="F37">
        <v>64</v>
      </c>
      <c r="G37">
        <v>3</v>
      </c>
      <c r="H37">
        <v>0.76129356410674898</v>
      </c>
      <c r="I37">
        <v>0.74720838269110101</v>
      </c>
      <c r="J37">
        <v>0.74160937226136903</v>
      </c>
      <c r="K37">
        <v>0.24426057400981499</v>
      </c>
      <c r="L37">
        <v>0.247562949398142</v>
      </c>
      <c r="M37">
        <v>0.245867362158988</v>
      </c>
      <c r="N37">
        <v>0.23820525865588599</v>
      </c>
      <c r="O37">
        <v>0.220202615518231</v>
      </c>
      <c r="P37">
        <v>0.20328667301685799</v>
      </c>
      <c r="Q37">
        <v>6.7431900707100603E-2</v>
      </c>
      <c r="R37">
        <v>6.8022550239053306E-2</v>
      </c>
      <c r="S37">
        <v>6.7345018800299694E-2</v>
      </c>
      <c r="T37" t="str">
        <f t="shared" si="0"/>
        <v>Model 3</v>
      </c>
      <c r="U37" t="str">
        <f t="shared" si="1"/>
        <v>NonFed</v>
      </c>
      <c r="V37">
        <f t="shared" si="2"/>
        <v>1.4085181415647963E-2</v>
      </c>
      <c r="W37">
        <f t="shared" si="3"/>
        <v>-3.3023753883270057E-3</v>
      </c>
      <c r="X37">
        <f t="shared" si="4"/>
        <v>1.8002643137654983E-2</v>
      </c>
      <c r="Y37">
        <f t="shared" si="5"/>
        <v>-5.9064953195270276E-4</v>
      </c>
    </row>
    <row r="38" spans="1:25" x14ac:dyDescent="0.25">
      <c r="A38" s="1" t="s">
        <v>19</v>
      </c>
      <c r="B38">
        <v>0</v>
      </c>
      <c r="C38">
        <v>0</v>
      </c>
      <c r="D38" t="s">
        <v>20</v>
      </c>
      <c r="E38">
        <v>5</v>
      </c>
      <c r="F38">
        <v>32</v>
      </c>
      <c r="G38">
        <v>1</v>
      </c>
      <c r="H38">
        <v>0.74560242293599699</v>
      </c>
      <c r="I38">
        <v>0.739685990925119</v>
      </c>
      <c r="J38">
        <v>0.73545597950089203</v>
      </c>
      <c r="K38">
        <v>0.24993875194856</v>
      </c>
      <c r="L38">
        <v>0.25706079025391798</v>
      </c>
      <c r="M38">
        <v>0.25441536094089301</v>
      </c>
      <c r="N38">
        <v>0.222019744800592</v>
      </c>
      <c r="O38">
        <v>0.224868639764677</v>
      </c>
      <c r="P38">
        <v>0.20537430703433901</v>
      </c>
      <c r="Q38">
        <v>6.8321955003344897E-2</v>
      </c>
      <c r="R38">
        <v>7.0456627505433106E-2</v>
      </c>
      <c r="S38">
        <v>6.94364954808082E-2</v>
      </c>
      <c r="T38" t="str">
        <f t="shared" si="0"/>
        <v>Model 1</v>
      </c>
      <c r="U38" t="str">
        <f t="shared" si="1"/>
        <v>NonFed</v>
      </c>
      <c r="V38">
        <f t="shared" si="2"/>
        <v>5.9164320108779922E-3</v>
      </c>
      <c r="W38">
        <f t="shared" si="3"/>
        <v>-7.1220383053579861E-3</v>
      </c>
      <c r="X38">
        <f t="shared" si="4"/>
        <v>0</v>
      </c>
      <c r="Y38">
        <f t="shared" si="5"/>
        <v>-2.1346725020882085E-3</v>
      </c>
    </row>
    <row r="39" spans="1:25" x14ac:dyDescent="0.25">
      <c r="A39" s="1" t="s">
        <v>19</v>
      </c>
      <c r="B39">
        <v>0</v>
      </c>
      <c r="C39">
        <v>0</v>
      </c>
      <c r="D39" t="s">
        <v>20</v>
      </c>
      <c r="E39">
        <v>5</v>
      </c>
      <c r="F39">
        <v>32</v>
      </c>
      <c r="G39">
        <v>2</v>
      </c>
      <c r="H39">
        <v>0.77260420267698104</v>
      </c>
      <c r="I39">
        <v>0.77392679374266904</v>
      </c>
      <c r="J39">
        <v>0.75464988188506099</v>
      </c>
      <c r="K39">
        <v>0.23942563338530001</v>
      </c>
      <c r="L39">
        <v>0.235081110697686</v>
      </c>
      <c r="M39">
        <v>0.24350721337528999</v>
      </c>
      <c r="N39">
        <v>0.25070117982617302</v>
      </c>
      <c r="O39">
        <v>0.24956086739734001</v>
      </c>
      <c r="P39">
        <v>0.21559749976516501</v>
      </c>
      <c r="Q39">
        <v>6.6077846987429703E-2</v>
      </c>
      <c r="R39">
        <v>6.4497942949715795E-2</v>
      </c>
      <c r="S39">
        <v>6.6879400495599303E-2</v>
      </c>
      <c r="T39" t="str">
        <f t="shared" si="0"/>
        <v>Model 2</v>
      </c>
      <c r="U39" t="str">
        <f t="shared" si="1"/>
        <v>NonFed</v>
      </c>
      <c r="V39">
        <f t="shared" si="2"/>
        <v>0</v>
      </c>
      <c r="W39">
        <f t="shared" si="3"/>
        <v>0</v>
      </c>
      <c r="X39">
        <f t="shared" si="4"/>
        <v>1.1403124288330013E-3</v>
      </c>
      <c r="Y39">
        <f t="shared" si="5"/>
        <v>0</v>
      </c>
    </row>
    <row r="40" spans="1:25" x14ac:dyDescent="0.25">
      <c r="A40" s="1" t="s">
        <v>19</v>
      </c>
      <c r="B40">
        <v>0</v>
      </c>
      <c r="C40">
        <v>0</v>
      </c>
      <c r="D40" t="s">
        <v>20</v>
      </c>
      <c r="E40">
        <v>5</v>
      </c>
      <c r="F40">
        <v>32</v>
      </c>
      <c r="G40">
        <v>3</v>
      </c>
      <c r="H40">
        <v>0.77298761312097897</v>
      </c>
      <c r="I40">
        <v>0.75060435348916998</v>
      </c>
      <c r="J40">
        <v>0.74711304755153796</v>
      </c>
      <c r="K40">
        <v>0.24028868825495101</v>
      </c>
      <c r="L40">
        <v>0.24684390155201899</v>
      </c>
      <c r="M40">
        <v>0.24412059172999701</v>
      </c>
      <c r="N40">
        <v>0.25572796125877401</v>
      </c>
      <c r="O40">
        <v>0.223964244468042</v>
      </c>
      <c r="P40">
        <v>0.20942147041914999</v>
      </c>
      <c r="Q40">
        <v>6.6480055693503098E-2</v>
      </c>
      <c r="R40">
        <v>6.7875376180102795E-2</v>
      </c>
      <c r="S40">
        <v>6.6956165597042899E-2</v>
      </c>
      <c r="T40" t="str">
        <f t="shared" si="0"/>
        <v>Model 3</v>
      </c>
      <c r="U40" t="str">
        <f t="shared" si="1"/>
        <v>NonFed</v>
      </c>
      <c r="V40">
        <f t="shared" si="2"/>
        <v>2.2383259631808983E-2</v>
      </c>
      <c r="W40">
        <f t="shared" si="3"/>
        <v>-6.5552132970679855E-3</v>
      </c>
      <c r="X40">
        <f t="shared" si="4"/>
        <v>3.1763716790732005E-2</v>
      </c>
      <c r="Y40">
        <f t="shared" si="5"/>
        <v>-1.3953204865996965E-3</v>
      </c>
    </row>
    <row r="41" spans="1:25" x14ac:dyDescent="0.25">
      <c r="A41" s="1" t="s">
        <v>19</v>
      </c>
      <c r="B41">
        <v>0</v>
      </c>
      <c r="C41">
        <v>0</v>
      </c>
      <c r="D41" t="s">
        <v>20</v>
      </c>
      <c r="E41">
        <v>5</v>
      </c>
      <c r="F41">
        <v>16</v>
      </c>
      <c r="G41">
        <v>1</v>
      </c>
      <c r="H41">
        <v>0.72328443132487696</v>
      </c>
      <c r="I41">
        <v>0.71857807376860905</v>
      </c>
      <c r="J41">
        <v>0.71600720322749201</v>
      </c>
      <c r="K41">
        <v>0.26106396161566398</v>
      </c>
      <c r="L41">
        <v>0.26831054938599402</v>
      </c>
      <c r="M41">
        <v>0.26374350064785901</v>
      </c>
      <c r="N41">
        <v>0.19986503974967501</v>
      </c>
      <c r="O41">
        <v>0.202303368459998</v>
      </c>
      <c r="P41">
        <v>0.189565306383566</v>
      </c>
      <c r="Q41">
        <v>6.9807636026380002E-2</v>
      </c>
      <c r="R41">
        <v>7.1964878947629402E-2</v>
      </c>
      <c r="S41">
        <v>7.0281793226712394E-2</v>
      </c>
      <c r="T41" t="str">
        <f t="shared" si="0"/>
        <v>Model 1</v>
      </c>
      <c r="U41" t="str">
        <f t="shared" si="1"/>
        <v>NonFed</v>
      </c>
      <c r="V41">
        <f t="shared" si="2"/>
        <v>4.706357556267915E-3</v>
      </c>
      <c r="W41">
        <f t="shared" si="3"/>
        <v>-7.2465877703300485E-3</v>
      </c>
      <c r="X41">
        <f t="shared" si="4"/>
        <v>0</v>
      </c>
      <c r="Y41">
        <f t="shared" si="5"/>
        <v>-2.1572429212493999E-3</v>
      </c>
    </row>
    <row r="42" spans="1:25" x14ac:dyDescent="0.25">
      <c r="A42" s="1" t="s">
        <v>19</v>
      </c>
      <c r="B42">
        <v>0</v>
      </c>
      <c r="C42">
        <v>0</v>
      </c>
      <c r="D42" t="s">
        <v>20</v>
      </c>
      <c r="E42">
        <v>5</v>
      </c>
      <c r="F42">
        <v>16</v>
      </c>
      <c r="G42">
        <v>2</v>
      </c>
      <c r="H42">
        <v>0.76671867363329604</v>
      </c>
      <c r="I42">
        <v>0.76594538086700403</v>
      </c>
      <c r="J42">
        <v>0.746656191688989</v>
      </c>
      <c r="K42">
        <v>0.24221886474229501</v>
      </c>
      <c r="L42">
        <v>0.23849671988410101</v>
      </c>
      <c r="M42">
        <v>0.24771334240444101</v>
      </c>
      <c r="N42">
        <v>0.242748092464144</v>
      </c>
      <c r="O42">
        <v>0.23933462279412099</v>
      </c>
      <c r="P42">
        <v>0.20505875066127799</v>
      </c>
      <c r="Q42">
        <v>6.6687701758712706E-2</v>
      </c>
      <c r="R42">
        <v>6.5274973572675907E-2</v>
      </c>
      <c r="S42">
        <v>6.7813504743659506E-2</v>
      </c>
      <c r="T42" t="str">
        <f t="shared" si="0"/>
        <v>Model 2</v>
      </c>
      <c r="U42" t="str">
        <f t="shared" si="1"/>
        <v>NonFed</v>
      </c>
      <c r="V42">
        <f t="shared" si="2"/>
        <v>7.7329276629201082E-4</v>
      </c>
      <c r="W42">
        <f t="shared" si="3"/>
        <v>0</v>
      </c>
      <c r="X42">
        <f t="shared" si="4"/>
        <v>3.4134696700230116E-3</v>
      </c>
      <c r="Y42">
        <f t="shared" si="5"/>
        <v>0</v>
      </c>
    </row>
    <row r="43" spans="1:25" x14ac:dyDescent="0.25">
      <c r="A43" s="1" t="s">
        <v>19</v>
      </c>
      <c r="B43">
        <v>0</v>
      </c>
      <c r="C43">
        <v>0</v>
      </c>
      <c r="D43" t="s">
        <v>20</v>
      </c>
      <c r="E43">
        <v>5</v>
      </c>
      <c r="F43">
        <v>16</v>
      </c>
      <c r="G43">
        <v>3</v>
      </c>
      <c r="H43">
        <v>0.77814888419323103</v>
      </c>
      <c r="I43">
        <v>0.74903919855491097</v>
      </c>
      <c r="J43">
        <v>0.74613288744879402</v>
      </c>
      <c r="K43">
        <v>0.23848170292819201</v>
      </c>
      <c r="L43">
        <v>0.24801073581619401</v>
      </c>
      <c r="M43">
        <v>0.24428245924400999</v>
      </c>
      <c r="N43">
        <v>0.263217890313384</v>
      </c>
      <c r="O43">
        <v>0.21784586411114301</v>
      </c>
      <c r="P43">
        <v>0.210059182972445</v>
      </c>
      <c r="Q43">
        <v>6.6012861016894006E-2</v>
      </c>
      <c r="R43">
        <v>6.8155784641812406E-2</v>
      </c>
      <c r="S43">
        <v>6.6954429226140394E-2</v>
      </c>
      <c r="T43" t="str">
        <f t="shared" si="0"/>
        <v>Model 3</v>
      </c>
      <c r="U43" t="str">
        <f t="shared" si="1"/>
        <v>NonFed</v>
      </c>
      <c r="V43">
        <f t="shared" si="2"/>
        <v>2.910968563832006E-2</v>
      </c>
      <c r="W43">
        <f t="shared" si="3"/>
        <v>-9.5290328880019981E-3</v>
      </c>
      <c r="X43">
        <f t="shared" si="4"/>
        <v>4.5372026202240984E-2</v>
      </c>
      <c r="Y43">
        <f t="shared" si="5"/>
        <v>-2.1429236249183997E-3</v>
      </c>
    </row>
    <row r="44" spans="1:25" x14ac:dyDescent="0.25">
      <c r="A44" s="1" t="s">
        <v>19</v>
      </c>
      <c r="B44">
        <v>0</v>
      </c>
      <c r="C44">
        <v>0</v>
      </c>
      <c r="D44" t="s">
        <v>20</v>
      </c>
      <c r="E44">
        <v>3</v>
      </c>
      <c r="F44">
        <v>1024</v>
      </c>
      <c r="G44">
        <v>1</v>
      </c>
      <c r="H44">
        <v>0.76477330879050298</v>
      </c>
      <c r="I44">
        <v>0.75809644214313898</v>
      </c>
      <c r="J44">
        <v>0.75887130822957805</v>
      </c>
      <c r="K44">
        <v>0.23830074992559899</v>
      </c>
      <c r="L44">
        <v>0.24499026943539801</v>
      </c>
      <c r="M44">
        <v>0.24071495533249801</v>
      </c>
      <c r="N44">
        <v>0.23698457415416699</v>
      </c>
      <c r="O44">
        <v>0.24222639404759699</v>
      </c>
      <c r="P44">
        <v>0.226053666638284</v>
      </c>
      <c r="Q44">
        <v>6.5479434912825804E-2</v>
      </c>
      <c r="R44">
        <v>6.7262648155064997E-2</v>
      </c>
      <c r="S44">
        <v>6.6207870292712898E-2</v>
      </c>
      <c r="T44" t="str">
        <f t="shared" si="0"/>
        <v>Model 1</v>
      </c>
      <c r="U44" t="str">
        <f t="shared" si="1"/>
        <v>NonFed</v>
      </c>
      <c r="V44">
        <f t="shared" si="2"/>
        <v>6.6768666473639993E-3</v>
      </c>
      <c r="W44">
        <f t="shared" si="3"/>
        <v>-6.6895195097990134E-3</v>
      </c>
      <c r="X44">
        <f t="shared" si="4"/>
        <v>0</v>
      </c>
      <c r="Y44">
        <f t="shared" si="5"/>
        <v>-1.7832132422391928E-3</v>
      </c>
    </row>
    <row r="45" spans="1:25" x14ac:dyDescent="0.25">
      <c r="A45" s="1" t="s">
        <v>19</v>
      </c>
      <c r="B45">
        <v>0</v>
      </c>
      <c r="C45">
        <v>0</v>
      </c>
      <c r="D45" t="s">
        <v>20</v>
      </c>
      <c r="E45">
        <v>3</v>
      </c>
      <c r="F45">
        <v>1024</v>
      </c>
      <c r="G45">
        <v>2</v>
      </c>
      <c r="H45">
        <v>0.67919036362719698</v>
      </c>
      <c r="I45">
        <v>0.68379398348205001</v>
      </c>
      <c r="J45">
        <v>0.67903243468778995</v>
      </c>
      <c r="K45">
        <v>0.26439908563565201</v>
      </c>
      <c r="L45">
        <v>0.25842075627150102</v>
      </c>
      <c r="M45">
        <v>0.26335334354810203</v>
      </c>
      <c r="N45">
        <v>0.15484345286455101</v>
      </c>
      <c r="O45">
        <v>0.15735820244420501</v>
      </c>
      <c r="P45">
        <v>0.14894282275624601</v>
      </c>
      <c r="Q45">
        <v>7.1406652856664504E-2</v>
      </c>
      <c r="R45">
        <v>6.9518955238871E-2</v>
      </c>
      <c r="S45">
        <v>7.0661111666384099E-2</v>
      </c>
      <c r="T45" t="str">
        <f t="shared" si="0"/>
        <v>Model 2</v>
      </c>
      <c r="U45" t="str">
        <f t="shared" si="1"/>
        <v>NonFed</v>
      </c>
      <c r="V45">
        <f t="shared" si="2"/>
        <v>0</v>
      </c>
      <c r="W45">
        <f t="shared" si="3"/>
        <v>0</v>
      </c>
      <c r="X45">
        <f t="shared" si="4"/>
        <v>0</v>
      </c>
      <c r="Y45">
        <f t="shared" si="5"/>
        <v>0</v>
      </c>
    </row>
    <row r="46" spans="1:25" x14ac:dyDescent="0.25">
      <c r="A46" s="1" t="s">
        <v>19</v>
      </c>
      <c r="B46">
        <v>0</v>
      </c>
      <c r="C46">
        <v>0</v>
      </c>
      <c r="D46" t="s">
        <v>20</v>
      </c>
      <c r="E46">
        <v>3</v>
      </c>
      <c r="F46">
        <v>1024</v>
      </c>
      <c r="G46">
        <v>3</v>
      </c>
      <c r="H46">
        <v>0.59137265505104197</v>
      </c>
      <c r="I46">
        <v>0.61249618091475799</v>
      </c>
      <c r="J46">
        <v>0.58993093029279697</v>
      </c>
      <c r="K46">
        <v>0.31897848270864099</v>
      </c>
      <c r="L46">
        <v>0.31223125276220398</v>
      </c>
      <c r="M46">
        <v>0.317508303577822</v>
      </c>
      <c r="N46">
        <v>0.10935168250136</v>
      </c>
      <c r="O46">
        <v>0.112734552178133</v>
      </c>
      <c r="P46">
        <v>0.105062905294303</v>
      </c>
      <c r="Q46">
        <v>8.7368365089247793E-2</v>
      </c>
      <c r="R46">
        <v>8.5540590969816505E-2</v>
      </c>
      <c r="S46">
        <v>8.6378144947589205E-2</v>
      </c>
      <c r="T46" t="str">
        <f t="shared" si="0"/>
        <v>Model 3</v>
      </c>
      <c r="U46" t="str">
        <f t="shared" si="1"/>
        <v>NonFed</v>
      </c>
      <c r="V46">
        <f t="shared" si="2"/>
        <v>0</v>
      </c>
      <c r="W46">
        <f t="shared" si="3"/>
        <v>0</v>
      </c>
      <c r="X46">
        <f t="shared" si="4"/>
        <v>0</v>
      </c>
      <c r="Y46">
        <f t="shared" si="5"/>
        <v>0</v>
      </c>
    </row>
    <row r="47" spans="1:25" x14ac:dyDescent="0.25">
      <c r="A47" s="1" t="s">
        <v>19</v>
      </c>
      <c r="B47">
        <v>0</v>
      </c>
      <c r="C47">
        <v>0</v>
      </c>
      <c r="D47" t="s">
        <v>20</v>
      </c>
      <c r="E47">
        <v>3</v>
      </c>
      <c r="F47">
        <v>512</v>
      </c>
      <c r="G47">
        <v>1</v>
      </c>
      <c r="H47">
        <v>0.76920002922070196</v>
      </c>
      <c r="I47">
        <v>0.76254984147097904</v>
      </c>
      <c r="J47">
        <v>0.76080954101915399</v>
      </c>
      <c r="K47">
        <v>0.236925230075063</v>
      </c>
      <c r="L47">
        <v>0.24383338097827101</v>
      </c>
      <c r="M47">
        <v>0.23979156568324</v>
      </c>
      <c r="N47">
        <v>0.24276986414375801</v>
      </c>
      <c r="O47">
        <v>0.24642363754392199</v>
      </c>
      <c r="P47">
        <v>0.22892264991044001</v>
      </c>
      <c r="Q47">
        <v>6.5137262110117403E-2</v>
      </c>
      <c r="R47">
        <v>6.7019159387763094E-2</v>
      </c>
      <c r="S47">
        <v>6.5925238154283305E-2</v>
      </c>
      <c r="T47" t="str">
        <f t="shared" si="0"/>
        <v>Model 1</v>
      </c>
      <c r="U47" t="str">
        <f t="shared" si="1"/>
        <v>NonFed</v>
      </c>
      <c r="V47">
        <f t="shared" si="2"/>
        <v>6.6501877497229245E-3</v>
      </c>
      <c r="W47">
        <f t="shared" si="3"/>
        <v>-6.9081509032080102E-3</v>
      </c>
      <c r="X47">
        <f t="shared" si="4"/>
        <v>0</v>
      </c>
      <c r="Y47">
        <f t="shared" si="5"/>
        <v>-1.8818972776456916E-3</v>
      </c>
    </row>
    <row r="48" spans="1:25" x14ac:dyDescent="0.25">
      <c r="A48" s="1" t="s">
        <v>19</v>
      </c>
      <c r="B48">
        <v>0</v>
      </c>
      <c r="C48">
        <v>0</v>
      </c>
      <c r="D48" t="s">
        <v>20</v>
      </c>
      <c r="E48">
        <v>3</v>
      </c>
      <c r="F48">
        <v>512</v>
      </c>
      <c r="G48">
        <v>2</v>
      </c>
      <c r="H48">
        <v>0.71647795088391597</v>
      </c>
      <c r="I48">
        <v>0.720215789111884</v>
      </c>
      <c r="J48">
        <v>0.71159846815084504</v>
      </c>
      <c r="K48">
        <v>0.25554185369573501</v>
      </c>
      <c r="L48">
        <v>0.249469739070971</v>
      </c>
      <c r="M48">
        <v>0.254715859614425</v>
      </c>
      <c r="N48">
        <v>0.18377306614508301</v>
      </c>
      <c r="O48">
        <v>0.18994309015274199</v>
      </c>
      <c r="P48">
        <v>0.17292034268603301</v>
      </c>
      <c r="Q48">
        <v>6.9587045480024798E-2</v>
      </c>
      <c r="R48">
        <v>6.7668415183172195E-2</v>
      </c>
      <c r="S48">
        <v>6.9145512102258694E-2</v>
      </c>
      <c r="T48" t="str">
        <f t="shared" si="0"/>
        <v>Model 2</v>
      </c>
      <c r="U48" t="str">
        <f t="shared" si="1"/>
        <v>NonFed</v>
      </c>
      <c r="V48">
        <f t="shared" si="2"/>
        <v>0</v>
      </c>
      <c r="W48">
        <f t="shared" si="3"/>
        <v>0</v>
      </c>
      <c r="X48">
        <f t="shared" si="4"/>
        <v>0</v>
      </c>
      <c r="Y48">
        <f t="shared" si="5"/>
        <v>0</v>
      </c>
    </row>
    <row r="49" spans="1:25" x14ac:dyDescent="0.25">
      <c r="A49" s="1" t="s">
        <v>19</v>
      </c>
      <c r="B49">
        <v>0</v>
      </c>
      <c r="C49">
        <v>0</v>
      </c>
      <c r="D49" t="s">
        <v>20</v>
      </c>
      <c r="E49">
        <v>3</v>
      </c>
      <c r="F49">
        <v>512</v>
      </c>
      <c r="G49">
        <v>3</v>
      </c>
      <c r="H49">
        <v>0.63420646579252904</v>
      </c>
      <c r="I49">
        <v>0.65448099301576401</v>
      </c>
      <c r="J49">
        <v>0.632025201989728</v>
      </c>
      <c r="K49">
        <v>0.28131697114423299</v>
      </c>
      <c r="L49">
        <v>0.27573521096753201</v>
      </c>
      <c r="M49">
        <v>0.27821482358056299</v>
      </c>
      <c r="N49">
        <v>0.12919098119459399</v>
      </c>
      <c r="O49">
        <v>0.133909530522936</v>
      </c>
      <c r="P49">
        <v>0.12262893790408801</v>
      </c>
      <c r="Q49">
        <v>7.56503015139951E-2</v>
      </c>
      <c r="R49">
        <v>7.4511709281405797E-2</v>
      </c>
      <c r="S49">
        <v>7.4365822170043894E-2</v>
      </c>
      <c r="T49" t="str">
        <f t="shared" si="0"/>
        <v>Model 3</v>
      </c>
      <c r="U49" t="str">
        <f t="shared" si="1"/>
        <v>NonFed</v>
      </c>
      <c r="V49">
        <f t="shared" si="2"/>
        <v>0</v>
      </c>
      <c r="W49">
        <f t="shared" si="3"/>
        <v>0</v>
      </c>
      <c r="X49">
        <f t="shared" si="4"/>
        <v>0</v>
      </c>
      <c r="Y49">
        <f t="shared" si="5"/>
        <v>0</v>
      </c>
    </row>
    <row r="50" spans="1:25" x14ac:dyDescent="0.25">
      <c r="A50" s="1" t="s">
        <v>19</v>
      </c>
      <c r="B50">
        <v>0</v>
      </c>
      <c r="C50">
        <v>0</v>
      </c>
      <c r="D50" t="s">
        <v>20</v>
      </c>
      <c r="E50">
        <v>3</v>
      </c>
      <c r="F50">
        <v>256</v>
      </c>
      <c r="G50">
        <v>1</v>
      </c>
      <c r="H50">
        <v>0.76818497406776198</v>
      </c>
      <c r="I50">
        <v>0.761559450307423</v>
      </c>
      <c r="J50">
        <v>0.75891231885294297</v>
      </c>
      <c r="K50">
        <v>0.23762622688559101</v>
      </c>
      <c r="L50">
        <v>0.244713273976538</v>
      </c>
      <c r="M50">
        <v>0.24092750244461</v>
      </c>
      <c r="N50">
        <v>0.24251412321392801</v>
      </c>
      <c r="O50">
        <v>0.245393022130659</v>
      </c>
      <c r="P50">
        <v>0.22650634697758501</v>
      </c>
      <c r="Q50">
        <v>6.5216810577758896E-2</v>
      </c>
      <c r="R50">
        <v>6.7197972507756998E-2</v>
      </c>
      <c r="S50">
        <v>6.61215852363366E-2</v>
      </c>
      <c r="T50" t="str">
        <f t="shared" si="0"/>
        <v>Model 1</v>
      </c>
      <c r="U50" t="str">
        <f t="shared" si="1"/>
        <v>NonFed</v>
      </c>
      <c r="V50">
        <f t="shared" si="2"/>
        <v>6.6255237603389805E-3</v>
      </c>
      <c r="W50">
        <f t="shared" si="3"/>
        <v>-7.0870470909469852E-3</v>
      </c>
      <c r="X50">
        <f t="shared" si="4"/>
        <v>0</v>
      </c>
      <c r="Y50">
        <f t="shared" si="5"/>
        <v>-1.9811619299981015E-3</v>
      </c>
    </row>
    <row r="51" spans="1:25" x14ac:dyDescent="0.25">
      <c r="A51" s="1" t="s">
        <v>19</v>
      </c>
      <c r="B51">
        <v>0</v>
      </c>
      <c r="C51">
        <v>0</v>
      </c>
      <c r="D51" t="s">
        <v>20</v>
      </c>
      <c r="E51">
        <v>3</v>
      </c>
      <c r="F51">
        <v>256</v>
      </c>
      <c r="G51">
        <v>2</v>
      </c>
      <c r="H51">
        <v>0.74145458919183904</v>
      </c>
      <c r="I51">
        <v>0.74484753344035104</v>
      </c>
      <c r="J51">
        <v>0.73237332696355395</v>
      </c>
      <c r="K51">
        <v>0.24870347554076699</v>
      </c>
      <c r="L51">
        <v>0.24284716182698901</v>
      </c>
      <c r="M51">
        <v>0.24874945516712699</v>
      </c>
      <c r="N51">
        <v>0.20958867988591201</v>
      </c>
      <c r="O51">
        <v>0.21449229688688701</v>
      </c>
      <c r="P51">
        <v>0.19463207384882</v>
      </c>
      <c r="Q51">
        <v>6.8085071175050693E-2</v>
      </c>
      <c r="R51">
        <v>6.6305197777246694E-2</v>
      </c>
      <c r="S51">
        <v>6.7925183216156704E-2</v>
      </c>
      <c r="T51" t="str">
        <f t="shared" si="0"/>
        <v>Model 2</v>
      </c>
      <c r="U51" t="str">
        <f t="shared" si="1"/>
        <v>NonFed</v>
      </c>
      <c r="V51">
        <f t="shared" si="2"/>
        <v>0</v>
      </c>
      <c r="W51">
        <f t="shared" si="3"/>
        <v>0</v>
      </c>
      <c r="X51">
        <f t="shared" si="4"/>
        <v>0</v>
      </c>
      <c r="Y51">
        <f t="shared" si="5"/>
        <v>0</v>
      </c>
    </row>
    <row r="52" spans="1:25" x14ac:dyDescent="0.25">
      <c r="A52" s="1" t="s">
        <v>19</v>
      </c>
      <c r="B52">
        <v>0</v>
      </c>
      <c r="C52">
        <v>0</v>
      </c>
      <c r="D52" t="s">
        <v>20</v>
      </c>
      <c r="E52">
        <v>3</v>
      </c>
      <c r="F52">
        <v>256</v>
      </c>
      <c r="G52">
        <v>3</v>
      </c>
      <c r="H52">
        <v>0.68316157178057002</v>
      </c>
      <c r="I52">
        <v>0.69771689054099595</v>
      </c>
      <c r="J52">
        <v>0.67811478321294305</v>
      </c>
      <c r="K52">
        <v>0.26590815498478998</v>
      </c>
      <c r="L52">
        <v>0.26144818438390899</v>
      </c>
      <c r="M52">
        <v>0.26258056259754098</v>
      </c>
      <c r="N52">
        <v>0.15898063940496401</v>
      </c>
      <c r="O52">
        <v>0.16352214782271601</v>
      </c>
      <c r="P52">
        <v>0.14832127644040799</v>
      </c>
      <c r="Q52">
        <v>7.1955800744399195E-2</v>
      </c>
      <c r="R52">
        <v>7.1086035968430106E-2</v>
      </c>
      <c r="S52">
        <v>7.0706899435476298E-2</v>
      </c>
      <c r="T52" t="str">
        <f t="shared" si="0"/>
        <v>Model 3</v>
      </c>
      <c r="U52" t="str">
        <f t="shared" si="1"/>
        <v>NonFed</v>
      </c>
      <c r="V52">
        <f t="shared" si="2"/>
        <v>0</v>
      </c>
      <c r="W52">
        <f t="shared" si="3"/>
        <v>0</v>
      </c>
      <c r="X52">
        <f t="shared" si="4"/>
        <v>0</v>
      </c>
      <c r="Y52">
        <f t="shared" si="5"/>
        <v>0</v>
      </c>
    </row>
    <row r="53" spans="1:25" x14ac:dyDescent="0.25">
      <c r="A53" s="1" t="s">
        <v>19</v>
      </c>
      <c r="B53">
        <v>0</v>
      </c>
      <c r="C53">
        <v>0</v>
      </c>
      <c r="D53" t="s">
        <v>20</v>
      </c>
      <c r="E53">
        <v>3</v>
      </c>
      <c r="F53">
        <v>128</v>
      </c>
      <c r="G53">
        <v>1</v>
      </c>
      <c r="H53">
        <v>0.76822367534000202</v>
      </c>
      <c r="I53">
        <v>0.76093786523905005</v>
      </c>
      <c r="J53">
        <v>0.75755813069732003</v>
      </c>
      <c r="K53">
        <v>0.237984624416263</v>
      </c>
      <c r="L53">
        <v>0.245300776490949</v>
      </c>
      <c r="M53">
        <v>0.242092577487768</v>
      </c>
      <c r="N53">
        <v>0.24115795831297299</v>
      </c>
      <c r="O53">
        <v>0.24303521142238599</v>
      </c>
      <c r="P53">
        <v>0.22370367183974599</v>
      </c>
      <c r="Q53">
        <v>6.5413773703517905E-2</v>
      </c>
      <c r="R53">
        <v>6.73891596095679E-2</v>
      </c>
      <c r="S53">
        <v>6.6478172217718901E-2</v>
      </c>
      <c r="T53" t="str">
        <f t="shared" si="0"/>
        <v>Model 1</v>
      </c>
      <c r="U53" t="str">
        <f t="shared" si="1"/>
        <v>NonFed</v>
      </c>
      <c r="V53">
        <f t="shared" si="2"/>
        <v>7.2858101009519727E-3</v>
      </c>
      <c r="W53">
        <f t="shared" si="3"/>
        <v>-7.3161520746859998E-3</v>
      </c>
      <c r="X53">
        <f t="shared" si="4"/>
        <v>0</v>
      </c>
      <c r="Y53">
        <f t="shared" si="5"/>
        <v>-1.9753859060499951E-3</v>
      </c>
    </row>
    <row r="54" spans="1:25" x14ac:dyDescent="0.25">
      <c r="A54" s="1" t="s">
        <v>19</v>
      </c>
      <c r="B54">
        <v>0</v>
      </c>
      <c r="C54">
        <v>0</v>
      </c>
      <c r="D54" t="s">
        <v>20</v>
      </c>
      <c r="E54">
        <v>3</v>
      </c>
      <c r="F54">
        <v>128</v>
      </c>
      <c r="G54">
        <v>2</v>
      </c>
      <c r="H54">
        <v>0.75759670197664297</v>
      </c>
      <c r="I54">
        <v>0.76112268098689195</v>
      </c>
      <c r="J54">
        <v>0.74519473066226505</v>
      </c>
      <c r="K54">
        <v>0.24377771226946801</v>
      </c>
      <c r="L54">
        <v>0.23821812038864701</v>
      </c>
      <c r="M54">
        <v>0.24508104822089499</v>
      </c>
      <c r="N54">
        <v>0.23085078315930099</v>
      </c>
      <c r="O54">
        <v>0.231284881294053</v>
      </c>
      <c r="P54">
        <v>0.207920462166023</v>
      </c>
      <c r="Q54">
        <v>6.6970823620904396E-2</v>
      </c>
      <c r="R54">
        <v>6.5365351947508199E-2</v>
      </c>
      <c r="S54">
        <v>6.7192529226690695E-2</v>
      </c>
      <c r="T54" t="str">
        <f t="shared" si="0"/>
        <v>Model 2</v>
      </c>
      <c r="U54" t="str">
        <f t="shared" si="1"/>
        <v>NonFed</v>
      </c>
      <c r="V54">
        <f t="shared" si="2"/>
        <v>0</v>
      </c>
      <c r="W54">
        <f t="shared" si="3"/>
        <v>0</v>
      </c>
      <c r="X54">
        <f t="shared" si="4"/>
        <v>0</v>
      </c>
      <c r="Y54">
        <f t="shared" si="5"/>
        <v>0</v>
      </c>
    </row>
    <row r="55" spans="1:25" x14ac:dyDescent="0.25">
      <c r="A55" s="1" t="s">
        <v>19</v>
      </c>
      <c r="B55">
        <v>0</v>
      </c>
      <c r="C55">
        <v>0</v>
      </c>
      <c r="D55" t="s">
        <v>20</v>
      </c>
      <c r="E55">
        <v>3</v>
      </c>
      <c r="F55">
        <v>128</v>
      </c>
      <c r="G55">
        <v>3</v>
      </c>
      <c r="H55">
        <v>0.72201605199141405</v>
      </c>
      <c r="I55">
        <v>0.72775851857013396</v>
      </c>
      <c r="J55">
        <v>0.71306421016548505</v>
      </c>
      <c r="K55">
        <v>0.25621255443852797</v>
      </c>
      <c r="L55">
        <v>0.25366923156177801</v>
      </c>
      <c r="M55">
        <v>0.25393823918944802</v>
      </c>
      <c r="N55">
        <v>0.19065902530525999</v>
      </c>
      <c r="O55">
        <v>0.194206504878502</v>
      </c>
      <c r="P55">
        <v>0.17524879068608601</v>
      </c>
      <c r="Q55">
        <v>7.0051214324116401E-2</v>
      </c>
      <c r="R55">
        <v>6.9455919224969007E-2</v>
      </c>
      <c r="S55">
        <v>6.9025907116697302E-2</v>
      </c>
      <c r="T55" t="str">
        <f t="shared" si="0"/>
        <v>Model 3</v>
      </c>
      <c r="U55" t="str">
        <f t="shared" si="1"/>
        <v>NonFed</v>
      </c>
      <c r="V55">
        <f t="shared" si="2"/>
        <v>0</v>
      </c>
      <c r="W55">
        <f t="shared" si="3"/>
        <v>0</v>
      </c>
      <c r="X55">
        <f t="shared" si="4"/>
        <v>0</v>
      </c>
      <c r="Y55">
        <f t="shared" si="5"/>
        <v>0</v>
      </c>
    </row>
    <row r="56" spans="1:25" x14ac:dyDescent="0.25">
      <c r="A56" s="1" t="s">
        <v>19</v>
      </c>
      <c r="B56">
        <v>0</v>
      </c>
      <c r="C56">
        <v>0</v>
      </c>
      <c r="D56" t="s">
        <v>20</v>
      </c>
      <c r="E56">
        <v>3</v>
      </c>
      <c r="F56">
        <v>64</v>
      </c>
      <c r="G56">
        <v>1</v>
      </c>
      <c r="H56">
        <v>0.74905382261247</v>
      </c>
      <c r="I56">
        <v>0.74137218677677896</v>
      </c>
      <c r="J56">
        <v>0.73195040878781303</v>
      </c>
      <c r="K56">
        <v>0.244661663484283</v>
      </c>
      <c r="L56">
        <v>0.25278728867239397</v>
      </c>
      <c r="M56">
        <v>0.25088803468882398</v>
      </c>
      <c r="N56">
        <v>0.21817375460823599</v>
      </c>
      <c r="O56">
        <v>0.21800347193846401</v>
      </c>
      <c r="P56">
        <v>0.19599681634734301</v>
      </c>
      <c r="Q56">
        <v>6.6527178409367504E-2</v>
      </c>
      <c r="R56">
        <v>6.8698250391749205E-2</v>
      </c>
      <c r="S56">
        <v>6.7719146236062594E-2</v>
      </c>
      <c r="T56" t="str">
        <f t="shared" si="0"/>
        <v>Model 1</v>
      </c>
      <c r="U56" t="str">
        <f t="shared" si="1"/>
        <v>NonFed</v>
      </c>
      <c r="V56">
        <f t="shared" si="2"/>
        <v>7.6816358356910364E-3</v>
      </c>
      <c r="W56">
        <f t="shared" si="3"/>
        <v>-8.1256251881109687E-3</v>
      </c>
      <c r="X56">
        <f t="shared" si="4"/>
        <v>1.702826697719817E-4</v>
      </c>
      <c r="Y56">
        <f t="shared" si="5"/>
        <v>-2.1710719823817004E-3</v>
      </c>
    </row>
    <row r="57" spans="1:25" x14ac:dyDescent="0.25">
      <c r="A57" s="1" t="s">
        <v>19</v>
      </c>
      <c r="B57">
        <v>0</v>
      </c>
      <c r="C57">
        <v>0</v>
      </c>
      <c r="D57" t="s">
        <v>20</v>
      </c>
      <c r="E57">
        <v>3</v>
      </c>
      <c r="F57">
        <v>64</v>
      </c>
      <c r="G57">
        <v>2</v>
      </c>
      <c r="H57">
        <v>0.76667661762061701</v>
      </c>
      <c r="I57">
        <v>0.769665961809754</v>
      </c>
      <c r="J57">
        <v>0.75157355776464096</v>
      </c>
      <c r="K57">
        <v>0.24074831788661699</v>
      </c>
      <c r="L57">
        <v>0.23559529728136699</v>
      </c>
      <c r="M57">
        <v>0.24299575295102699</v>
      </c>
      <c r="N57">
        <v>0.24601259347627299</v>
      </c>
      <c r="O57">
        <v>0.24318001518370899</v>
      </c>
      <c r="P57">
        <v>0.214408260446671</v>
      </c>
      <c r="Q57">
        <v>6.6258960758741894E-2</v>
      </c>
      <c r="R57">
        <v>6.4793411672637496E-2</v>
      </c>
      <c r="S57">
        <v>6.6737658297098101E-2</v>
      </c>
      <c r="T57" t="str">
        <f t="shared" si="0"/>
        <v>Model 2</v>
      </c>
      <c r="U57" t="str">
        <f t="shared" si="1"/>
        <v>NonFed</v>
      </c>
      <c r="V57">
        <f t="shared" si="2"/>
        <v>0</v>
      </c>
      <c r="W57">
        <f t="shared" si="3"/>
        <v>0</v>
      </c>
      <c r="X57">
        <f t="shared" si="4"/>
        <v>2.8325782925640031E-3</v>
      </c>
      <c r="Y57">
        <f t="shared" si="5"/>
        <v>0</v>
      </c>
    </row>
    <row r="58" spans="1:25" x14ac:dyDescent="0.25">
      <c r="A58" s="1" t="s">
        <v>19</v>
      </c>
      <c r="B58">
        <v>0</v>
      </c>
      <c r="C58">
        <v>0</v>
      </c>
      <c r="D58" t="s">
        <v>20</v>
      </c>
      <c r="E58">
        <v>3</v>
      </c>
      <c r="F58">
        <v>64</v>
      </c>
      <c r="G58">
        <v>3</v>
      </c>
      <c r="H58">
        <v>0.74887179238333001</v>
      </c>
      <c r="I58">
        <v>0.74424423653135896</v>
      </c>
      <c r="J58">
        <v>0.73511303514287796</v>
      </c>
      <c r="K58">
        <v>0.24874591722662501</v>
      </c>
      <c r="L58">
        <v>0.24903822339312501</v>
      </c>
      <c r="M58">
        <v>0.24844749955790299</v>
      </c>
      <c r="N58">
        <v>0.21888158461933899</v>
      </c>
      <c r="O58">
        <v>0.21351419125668999</v>
      </c>
      <c r="P58">
        <v>0.19536255833185001</v>
      </c>
      <c r="Q58">
        <v>6.85633364787651E-2</v>
      </c>
      <c r="R58">
        <v>6.8481829363987903E-2</v>
      </c>
      <c r="S58">
        <v>6.8040190657448804E-2</v>
      </c>
      <c r="T58" t="str">
        <f t="shared" si="0"/>
        <v>Model 3</v>
      </c>
      <c r="U58" t="str">
        <f t="shared" si="1"/>
        <v>NonFed</v>
      </c>
      <c r="V58">
        <f t="shared" si="2"/>
        <v>4.6275558519710547E-3</v>
      </c>
      <c r="W58">
        <f t="shared" si="3"/>
        <v>-2.9230616650000041E-4</v>
      </c>
      <c r="X58">
        <f t="shared" si="4"/>
        <v>5.3673933626489922E-3</v>
      </c>
      <c r="Y58">
        <f t="shared" si="5"/>
        <v>0</v>
      </c>
    </row>
    <row r="59" spans="1:25" x14ac:dyDescent="0.25">
      <c r="A59" s="1" t="s">
        <v>19</v>
      </c>
      <c r="B59">
        <v>0</v>
      </c>
      <c r="C59">
        <v>0</v>
      </c>
      <c r="D59" t="s">
        <v>20</v>
      </c>
      <c r="E59">
        <v>3</v>
      </c>
      <c r="F59">
        <v>32</v>
      </c>
      <c r="G59">
        <v>1</v>
      </c>
      <c r="H59">
        <v>0.72426223118826305</v>
      </c>
      <c r="I59">
        <v>0.71842393196179599</v>
      </c>
      <c r="J59">
        <v>0.70822095481541303</v>
      </c>
      <c r="K59">
        <v>0.25645655883264601</v>
      </c>
      <c r="L59">
        <v>0.264477751492318</v>
      </c>
      <c r="M59">
        <v>0.26220895831875102</v>
      </c>
      <c r="N59">
        <v>0.18944045613143301</v>
      </c>
      <c r="O59">
        <v>0.191828875893929</v>
      </c>
      <c r="P59">
        <v>0.17284329941103499</v>
      </c>
      <c r="Q59">
        <v>6.8549287541887396E-2</v>
      </c>
      <c r="R59">
        <v>7.0615549384368606E-2</v>
      </c>
      <c r="S59">
        <v>6.9505614169371496E-2</v>
      </c>
      <c r="T59" t="str">
        <f t="shared" si="0"/>
        <v>Model 1</v>
      </c>
      <c r="U59" t="str">
        <f t="shared" si="1"/>
        <v>NonFed</v>
      </c>
      <c r="V59">
        <f t="shared" si="2"/>
        <v>5.8382992264670586E-3</v>
      </c>
      <c r="W59">
        <f t="shared" si="3"/>
        <v>-8.021192659671994E-3</v>
      </c>
      <c r="X59">
        <f t="shared" si="4"/>
        <v>0</v>
      </c>
      <c r="Y59">
        <f t="shared" si="5"/>
        <v>-2.0662618424812096E-3</v>
      </c>
    </row>
    <row r="60" spans="1:25" x14ac:dyDescent="0.25">
      <c r="A60" s="1" t="s">
        <v>19</v>
      </c>
      <c r="B60">
        <v>0</v>
      </c>
      <c r="C60">
        <v>0</v>
      </c>
      <c r="D60" t="s">
        <v>20</v>
      </c>
      <c r="E60">
        <v>3</v>
      </c>
      <c r="F60">
        <v>32</v>
      </c>
      <c r="G60">
        <v>2</v>
      </c>
      <c r="H60">
        <v>0.77022181764425901</v>
      </c>
      <c r="I60">
        <v>0.77180033367934797</v>
      </c>
      <c r="J60">
        <v>0.75275216337242501</v>
      </c>
      <c r="K60">
        <v>0.23946472823374601</v>
      </c>
      <c r="L60">
        <v>0.234813981363626</v>
      </c>
      <c r="M60">
        <v>0.242536897237215</v>
      </c>
      <c r="N60">
        <v>0.252846664610477</v>
      </c>
      <c r="O60">
        <v>0.24803439121575799</v>
      </c>
      <c r="P60">
        <v>0.21611066790856201</v>
      </c>
      <c r="Q60">
        <v>6.5940749515875599E-2</v>
      </c>
      <c r="R60">
        <v>6.4584365984997505E-2</v>
      </c>
      <c r="S60">
        <v>6.6628645894456995E-2</v>
      </c>
      <c r="T60" t="str">
        <f t="shared" si="0"/>
        <v>Model 2</v>
      </c>
      <c r="U60" t="str">
        <f t="shared" si="1"/>
        <v>NonFed</v>
      </c>
      <c r="V60">
        <f t="shared" si="2"/>
        <v>0</v>
      </c>
      <c r="W60">
        <f t="shared" si="3"/>
        <v>0</v>
      </c>
      <c r="X60">
        <f t="shared" si="4"/>
        <v>4.8122733947190133E-3</v>
      </c>
      <c r="Y60">
        <f t="shared" si="5"/>
        <v>0</v>
      </c>
    </row>
    <row r="61" spans="1:25" x14ac:dyDescent="0.25">
      <c r="A61" s="1" t="s">
        <v>19</v>
      </c>
      <c r="B61">
        <v>0</v>
      </c>
      <c r="C61">
        <v>0</v>
      </c>
      <c r="D61" t="s">
        <v>20</v>
      </c>
      <c r="E61">
        <v>3</v>
      </c>
      <c r="F61">
        <v>32</v>
      </c>
      <c r="G61">
        <v>3</v>
      </c>
      <c r="H61">
        <v>0.76619419679509104</v>
      </c>
      <c r="I61">
        <v>0.75300836714675401</v>
      </c>
      <c r="J61">
        <v>0.74768986414067695</v>
      </c>
      <c r="K61">
        <v>0.243285868397769</v>
      </c>
      <c r="L61">
        <v>0.24650919745962299</v>
      </c>
      <c r="M61">
        <v>0.24516396457176901</v>
      </c>
      <c r="N61">
        <v>0.242252121115349</v>
      </c>
      <c r="O61">
        <v>0.226678574070551</v>
      </c>
      <c r="P61">
        <v>0.20712637497449701</v>
      </c>
      <c r="Q61">
        <v>6.7367436330415795E-2</v>
      </c>
      <c r="R61">
        <v>6.7964211920694101E-2</v>
      </c>
      <c r="S61">
        <v>6.7452788148541401E-2</v>
      </c>
      <c r="T61" t="str">
        <f t="shared" si="0"/>
        <v>Model 3</v>
      </c>
      <c r="U61" t="str">
        <f t="shared" si="1"/>
        <v>NonFed</v>
      </c>
      <c r="V61">
        <f t="shared" si="2"/>
        <v>1.3185829648337033E-2</v>
      </c>
      <c r="W61">
        <f t="shared" si="3"/>
        <v>-3.2233290618539912E-3</v>
      </c>
      <c r="X61">
        <f t="shared" si="4"/>
        <v>1.5573547044797992E-2</v>
      </c>
      <c r="Y61">
        <f t="shared" si="5"/>
        <v>-5.9677559027830618E-4</v>
      </c>
    </row>
    <row r="62" spans="1:25" x14ac:dyDescent="0.25">
      <c r="A62" s="1" t="s">
        <v>19</v>
      </c>
      <c r="B62">
        <v>0</v>
      </c>
      <c r="C62">
        <v>0</v>
      </c>
      <c r="D62" t="s">
        <v>20</v>
      </c>
      <c r="E62">
        <v>3</v>
      </c>
      <c r="F62">
        <v>16</v>
      </c>
      <c r="G62">
        <v>1</v>
      </c>
      <c r="H62">
        <v>0.69888349276596196</v>
      </c>
      <c r="I62">
        <v>0.69765151498005595</v>
      </c>
      <c r="J62">
        <v>0.68638406976149002</v>
      </c>
      <c r="K62">
        <v>0.27312361552393799</v>
      </c>
      <c r="L62">
        <v>0.280084573326841</v>
      </c>
      <c r="M62">
        <v>0.27670367527245698</v>
      </c>
      <c r="N62">
        <v>0.16650593956510701</v>
      </c>
      <c r="O62">
        <v>0.173536845185399</v>
      </c>
      <c r="P62">
        <v>0.15537109959412199</v>
      </c>
      <c r="Q62">
        <v>7.1435191376030105E-2</v>
      </c>
      <c r="R62">
        <v>7.3101009925715998E-2</v>
      </c>
      <c r="S62">
        <v>7.1952537387193899E-2</v>
      </c>
      <c r="T62" t="str">
        <f t="shared" si="0"/>
        <v>Model 1</v>
      </c>
      <c r="U62" t="str">
        <f t="shared" si="1"/>
        <v>NonFed</v>
      </c>
      <c r="V62">
        <f t="shared" si="2"/>
        <v>1.2319777859060022E-3</v>
      </c>
      <c r="W62">
        <f t="shared" si="3"/>
        <v>-6.9609578029030117E-3</v>
      </c>
      <c r="X62">
        <f t="shared" si="4"/>
        <v>0</v>
      </c>
      <c r="Y62">
        <f t="shared" si="5"/>
        <v>-1.6658185496858935E-3</v>
      </c>
    </row>
    <row r="63" spans="1:25" x14ac:dyDescent="0.25">
      <c r="A63" s="1" t="s">
        <v>19</v>
      </c>
      <c r="B63">
        <v>0</v>
      </c>
      <c r="C63">
        <v>0</v>
      </c>
      <c r="D63" t="s">
        <v>20</v>
      </c>
      <c r="E63">
        <v>3</v>
      </c>
      <c r="F63">
        <v>16</v>
      </c>
      <c r="G63">
        <v>2</v>
      </c>
      <c r="H63">
        <v>0.76669935689302005</v>
      </c>
      <c r="I63">
        <v>0.76500919369182596</v>
      </c>
      <c r="J63">
        <v>0.74650893190902501</v>
      </c>
      <c r="K63">
        <v>0.24083873972175299</v>
      </c>
      <c r="L63">
        <v>0.23752026381249899</v>
      </c>
      <c r="M63">
        <v>0.24606976930699501</v>
      </c>
      <c r="N63">
        <v>0.24934309534075599</v>
      </c>
      <c r="O63">
        <v>0.238182558087393</v>
      </c>
      <c r="P63">
        <v>0.21197439888511499</v>
      </c>
      <c r="Q63">
        <v>6.6140471624553998E-2</v>
      </c>
      <c r="R63">
        <v>6.5070287848823599E-2</v>
      </c>
      <c r="S63">
        <v>6.6954264734592595E-2</v>
      </c>
      <c r="T63" t="str">
        <f t="shared" si="0"/>
        <v>Model 2</v>
      </c>
      <c r="U63" t="str">
        <f t="shared" si="1"/>
        <v>NonFed</v>
      </c>
      <c r="V63">
        <f t="shared" si="2"/>
        <v>1.6901632011940837E-3</v>
      </c>
      <c r="W63">
        <f t="shared" si="3"/>
        <v>0</v>
      </c>
      <c r="X63">
        <f t="shared" si="4"/>
        <v>1.1160537253362995E-2</v>
      </c>
      <c r="Y63">
        <f t="shared" si="5"/>
        <v>0</v>
      </c>
    </row>
    <row r="64" spans="1:25" x14ac:dyDescent="0.25">
      <c r="A64" s="1" t="s">
        <v>19</v>
      </c>
      <c r="B64">
        <v>0</v>
      </c>
      <c r="C64">
        <v>0</v>
      </c>
      <c r="D64" t="s">
        <v>20</v>
      </c>
      <c r="E64">
        <v>3</v>
      </c>
      <c r="F64">
        <v>16</v>
      </c>
      <c r="G64">
        <v>3</v>
      </c>
      <c r="H64">
        <v>0.774859412121363</v>
      </c>
      <c r="I64">
        <v>0.75706865777244103</v>
      </c>
      <c r="J64">
        <v>0.75097167568104095</v>
      </c>
      <c r="K64">
        <v>0.24022882940113799</v>
      </c>
      <c r="L64">
        <v>0.24577470185762099</v>
      </c>
      <c r="M64">
        <v>0.24412875569238801</v>
      </c>
      <c r="N64">
        <v>0.25510140328214398</v>
      </c>
      <c r="O64">
        <v>0.22861732907322299</v>
      </c>
      <c r="P64">
        <v>0.20993772346739101</v>
      </c>
      <c r="Q64">
        <v>6.6620633993740505E-2</v>
      </c>
      <c r="R64">
        <v>6.7855468169547295E-2</v>
      </c>
      <c r="S64">
        <v>6.7179853845329901E-2</v>
      </c>
      <c r="T64" t="str">
        <f t="shared" si="0"/>
        <v>Model 3</v>
      </c>
      <c r="U64" t="str">
        <f t="shared" si="1"/>
        <v>NonFed</v>
      </c>
      <c r="V64">
        <f t="shared" si="2"/>
        <v>1.7790754348921967E-2</v>
      </c>
      <c r="W64">
        <f t="shared" si="3"/>
        <v>-5.5458724564829975E-3</v>
      </c>
      <c r="X64">
        <f t="shared" si="4"/>
        <v>2.6484074208920988E-2</v>
      </c>
      <c r="Y64">
        <f t="shared" si="5"/>
        <v>-1.2348341758067899E-3</v>
      </c>
    </row>
    <row r="65" spans="1:25" x14ac:dyDescent="0.25">
      <c r="A65" s="1" t="s">
        <v>19</v>
      </c>
      <c r="B65">
        <v>0</v>
      </c>
      <c r="C65">
        <v>0</v>
      </c>
      <c r="D65" t="s">
        <v>20</v>
      </c>
      <c r="E65">
        <v>1</v>
      </c>
      <c r="F65">
        <v>1024</v>
      </c>
      <c r="G65">
        <v>1</v>
      </c>
      <c r="H65">
        <v>0.73543575521842497</v>
      </c>
      <c r="I65">
        <v>0.73085395810208198</v>
      </c>
      <c r="J65">
        <v>0.72748844055708595</v>
      </c>
      <c r="K65">
        <v>0.24821415451349699</v>
      </c>
      <c r="L65">
        <v>0.254980545004523</v>
      </c>
      <c r="M65">
        <v>0.25064946143156203</v>
      </c>
      <c r="N65">
        <v>0.204373333446254</v>
      </c>
      <c r="O65">
        <v>0.210024894118783</v>
      </c>
      <c r="P65">
        <v>0.19669964894748601</v>
      </c>
      <c r="Q65">
        <v>6.7345960811006994E-2</v>
      </c>
      <c r="R65">
        <v>6.9131484562263201E-2</v>
      </c>
      <c r="S65">
        <v>6.7939227542650499E-2</v>
      </c>
      <c r="T65" t="str">
        <f t="shared" si="0"/>
        <v>Model 1</v>
      </c>
      <c r="U65" t="str">
        <f t="shared" si="1"/>
        <v>NonFed</v>
      </c>
      <c r="V65">
        <f t="shared" si="2"/>
        <v>4.5817971163429894E-3</v>
      </c>
      <c r="W65">
        <f t="shared" si="3"/>
        <v>-6.7663904910260086E-3</v>
      </c>
      <c r="X65">
        <f t="shared" si="4"/>
        <v>0</v>
      </c>
      <c r="Y65">
        <f t="shared" si="5"/>
        <v>-1.7855237512562072E-3</v>
      </c>
    </row>
    <row r="66" spans="1:25" x14ac:dyDescent="0.25">
      <c r="A66" s="1" t="s">
        <v>19</v>
      </c>
      <c r="B66">
        <v>0</v>
      </c>
      <c r="C66">
        <v>0</v>
      </c>
      <c r="D66" t="s">
        <v>20</v>
      </c>
      <c r="E66">
        <v>1</v>
      </c>
      <c r="F66">
        <v>1024</v>
      </c>
      <c r="G66">
        <v>2</v>
      </c>
      <c r="H66">
        <v>0.59282228425102501</v>
      </c>
      <c r="I66">
        <v>0.59995028099882397</v>
      </c>
      <c r="J66">
        <v>0.59842171143349498</v>
      </c>
      <c r="K66">
        <v>0.29312796777104699</v>
      </c>
      <c r="L66">
        <v>0.28749300183478799</v>
      </c>
      <c r="M66">
        <v>0.291553878441556</v>
      </c>
      <c r="N66">
        <v>0.11020049455098101</v>
      </c>
      <c r="O66">
        <v>0.10739030913337</v>
      </c>
      <c r="P66">
        <v>0.108277637887304</v>
      </c>
      <c r="Q66">
        <v>7.8680122466423405E-2</v>
      </c>
      <c r="R66">
        <v>7.6982095911127299E-2</v>
      </c>
      <c r="S66">
        <v>7.7569249937946103E-2</v>
      </c>
      <c r="T66" t="str">
        <f t="shared" si="0"/>
        <v>Model 2</v>
      </c>
      <c r="U66" t="str">
        <f t="shared" si="1"/>
        <v>NonFed</v>
      </c>
      <c r="V66">
        <f t="shared" si="2"/>
        <v>0</v>
      </c>
      <c r="W66">
        <f t="shared" si="3"/>
        <v>0</v>
      </c>
      <c r="X66">
        <f t="shared" si="4"/>
        <v>2.810185417611008E-3</v>
      </c>
      <c r="Y66">
        <f t="shared" si="5"/>
        <v>0</v>
      </c>
    </row>
    <row r="67" spans="1:25" x14ac:dyDescent="0.25">
      <c r="A67" s="1" t="s">
        <v>19</v>
      </c>
      <c r="B67">
        <v>0</v>
      </c>
      <c r="C67">
        <v>0</v>
      </c>
      <c r="D67" t="s">
        <v>20</v>
      </c>
      <c r="E67">
        <v>1</v>
      </c>
      <c r="F67">
        <v>1024</v>
      </c>
      <c r="G67">
        <v>3</v>
      </c>
      <c r="H67">
        <v>0.55852302832638001</v>
      </c>
      <c r="I67">
        <v>0.57643865611080403</v>
      </c>
      <c r="J67">
        <v>0.55608298912225695</v>
      </c>
      <c r="K67">
        <v>0.472338696895025</v>
      </c>
      <c r="L67">
        <v>0.463531577802273</v>
      </c>
      <c r="M67">
        <v>0.47435896357462298</v>
      </c>
      <c r="N67">
        <v>9.6717054007092601E-2</v>
      </c>
      <c r="O67">
        <v>9.9857372611099907E-2</v>
      </c>
      <c r="P67">
        <v>9.3490497459073604E-2</v>
      </c>
      <c r="Q67">
        <v>0.14817487617957001</v>
      </c>
      <c r="R67">
        <v>0.14492102313774699</v>
      </c>
      <c r="S67">
        <v>0.14858486842433799</v>
      </c>
      <c r="T67" t="str">
        <f t="shared" ref="T67:T130" si="6">"Model "&amp;G67</f>
        <v>Model 3</v>
      </c>
      <c r="U67" t="str">
        <f t="shared" ref="U67:U130" si="7">IF(B67=0,"NonFed","Fed")</f>
        <v>NonFed</v>
      </c>
      <c r="V67">
        <f t="shared" ref="V67:V130" si="8">IF(H67-I67&lt;0,0,H67-I67)</f>
        <v>0</v>
      </c>
      <c r="W67">
        <f t="shared" ref="W67:W130" si="9">IF(K67-L67&gt;0,0,K67-L67)</f>
        <v>0</v>
      </c>
      <c r="X67">
        <f t="shared" ref="X67:X130" si="10">IF(N67-O67&lt;0,0,N67-O67)</f>
        <v>0</v>
      </c>
      <c r="Y67">
        <f t="shared" ref="Y67:Y130" si="11">IF(Q67-R67&gt;0,0,Q67-R67)</f>
        <v>0</v>
      </c>
    </row>
    <row r="68" spans="1:25" x14ac:dyDescent="0.25">
      <c r="A68" s="1" t="s">
        <v>19</v>
      </c>
      <c r="B68">
        <v>0</v>
      </c>
      <c r="C68">
        <v>0</v>
      </c>
      <c r="D68" t="s">
        <v>20</v>
      </c>
      <c r="E68">
        <v>1</v>
      </c>
      <c r="F68">
        <v>512</v>
      </c>
      <c r="G68">
        <v>1</v>
      </c>
      <c r="H68">
        <v>0.75825276543003395</v>
      </c>
      <c r="I68">
        <v>0.75325393798472096</v>
      </c>
      <c r="J68">
        <v>0.75165610637944702</v>
      </c>
      <c r="K68">
        <v>0.240606387857976</v>
      </c>
      <c r="L68">
        <v>0.246654247497573</v>
      </c>
      <c r="M68">
        <v>0.24293093800396401</v>
      </c>
      <c r="N68">
        <v>0.22791679178044399</v>
      </c>
      <c r="O68">
        <v>0.235112088206341</v>
      </c>
      <c r="P68">
        <v>0.217430227999381</v>
      </c>
      <c r="Q68">
        <v>6.5994959802876299E-2</v>
      </c>
      <c r="R68">
        <v>6.7645196626142795E-2</v>
      </c>
      <c r="S68">
        <v>6.6695942046148995E-2</v>
      </c>
      <c r="T68" t="str">
        <f t="shared" si="6"/>
        <v>Model 1</v>
      </c>
      <c r="U68" t="str">
        <f t="shared" si="7"/>
        <v>NonFed</v>
      </c>
      <c r="V68">
        <f t="shared" si="8"/>
        <v>4.9988274453129922E-3</v>
      </c>
      <c r="W68">
        <f t="shared" si="9"/>
        <v>-6.047859639597003E-3</v>
      </c>
      <c r="X68">
        <f t="shared" si="10"/>
        <v>0</v>
      </c>
      <c r="Y68">
        <f t="shared" si="11"/>
        <v>-1.650236823266496E-3</v>
      </c>
    </row>
    <row r="69" spans="1:25" x14ac:dyDescent="0.25">
      <c r="A69" s="1" t="s">
        <v>19</v>
      </c>
      <c r="B69">
        <v>0</v>
      </c>
      <c r="C69">
        <v>0</v>
      </c>
      <c r="D69" t="s">
        <v>20</v>
      </c>
      <c r="E69">
        <v>1</v>
      </c>
      <c r="F69">
        <v>512</v>
      </c>
      <c r="G69">
        <v>2</v>
      </c>
      <c r="H69">
        <v>0.64764218424665398</v>
      </c>
      <c r="I69">
        <v>0.65310456251818505</v>
      </c>
      <c r="J69">
        <v>0.65055356586129198</v>
      </c>
      <c r="K69">
        <v>0.27121916191159701</v>
      </c>
      <c r="L69">
        <v>0.26537639105434102</v>
      </c>
      <c r="M69">
        <v>0.27004540399431798</v>
      </c>
      <c r="N69">
        <v>0.135765792772433</v>
      </c>
      <c r="O69">
        <v>0.13588730657518899</v>
      </c>
      <c r="P69">
        <v>0.13187946025587099</v>
      </c>
      <c r="Q69">
        <v>7.2773847718092297E-2</v>
      </c>
      <c r="R69">
        <v>7.0973505800544998E-2</v>
      </c>
      <c r="S69">
        <v>7.1879698233033501E-2</v>
      </c>
      <c r="T69" t="str">
        <f t="shared" si="6"/>
        <v>Model 2</v>
      </c>
      <c r="U69" t="str">
        <f t="shared" si="7"/>
        <v>NonFed</v>
      </c>
      <c r="V69">
        <f t="shared" si="8"/>
        <v>0</v>
      </c>
      <c r="W69">
        <f t="shared" si="9"/>
        <v>0</v>
      </c>
      <c r="X69">
        <f t="shared" si="10"/>
        <v>0</v>
      </c>
      <c r="Y69">
        <f t="shared" si="11"/>
        <v>0</v>
      </c>
    </row>
    <row r="70" spans="1:25" x14ac:dyDescent="0.25">
      <c r="A70" s="1" t="s">
        <v>19</v>
      </c>
      <c r="B70">
        <v>0</v>
      </c>
      <c r="C70">
        <v>0</v>
      </c>
      <c r="D70" t="s">
        <v>20</v>
      </c>
      <c r="E70">
        <v>1</v>
      </c>
      <c r="F70">
        <v>512</v>
      </c>
      <c r="G70">
        <v>3</v>
      </c>
      <c r="H70">
        <v>0.577071793314619</v>
      </c>
      <c r="I70">
        <v>0.597384328618214</v>
      </c>
      <c r="J70">
        <v>0.57550449736393505</v>
      </c>
      <c r="K70">
        <v>0.35559202647679999</v>
      </c>
      <c r="L70">
        <v>0.34818214940643699</v>
      </c>
      <c r="M70">
        <v>0.355215353852399</v>
      </c>
      <c r="N70">
        <v>0.10361614282682</v>
      </c>
      <c r="O70">
        <v>0.10675422147538199</v>
      </c>
      <c r="P70">
        <v>9.9935291412901403E-2</v>
      </c>
      <c r="Q70">
        <v>0.10055470166198401</v>
      </c>
      <c r="R70">
        <v>9.8231787893317296E-2</v>
      </c>
      <c r="S70">
        <v>9.9915286643669193E-2</v>
      </c>
      <c r="T70" t="str">
        <f t="shared" si="6"/>
        <v>Model 3</v>
      </c>
      <c r="U70" t="str">
        <f t="shared" si="7"/>
        <v>NonFed</v>
      </c>
      <c r="V70">
        <f t="shared" si="8"/>
        <v>0</v>
      </c>
      <c r="W70">
        <f t="shared" si="9"/>
        <v>0</v>
      </c>
      <c r="X70">
        <f t="shared" si="10"/>
        <v>0</v>
      </c>
      <c r="Y70">
        <f t="shared" si="11"/>
        <v>0</v>
      </c>
    </row>
    <row r="71" spans="1:25" x14ac:dyDescent="0.25">
      <c r="A71" s="1" t="s">
        <v>19</v>
      </c>
      <c r="B71">
        <v>0</v>
      </c>
      <c r="C71">
        <v>0</v>
      </c>
      <c r="D71" t="s">
        <v>20</v>
      </c>
      <c r="E71">
        <v>1</v>
      </c>
      <c r="F71">
        <v>256</v>
      </c>
      <c r="G71">
        <v>1</v>
      </c>
      <c r="H71">
        <v>0.76407672836097895</v>
      </c>
      <c r="I71">
        <v>0.75841777998404802</v>
      </c>
      <c r="J71">
        <v>0.75448345072443301</v>
      </c>
      <c r="K71">
        <v>0.23884667502928</v>
      </c>
      <c r="L71">
        <v>0.24487460414637899</v>
      </c>
      <c r="M71">
        <v>0.24180016829505499</v>
      </c>
      <c r="N71">
        <v>0.23560690437494999</v>
      </c>
      <c r="O71">
        <v>0.24451050404980801</v>
      </c>
      <c r="P71">
        <v>0.22568066358915001</v>
      </c>
      <c r="Q71">
        <v>6.5590927051502795E-2</v>
      </c>
      <c r="R71">
        <v>6.7176202329409601E-2</v>
      </c>
      <c r="S71">
        <v>6.6318566920053598E-2</v>
      </c>
      <c r="T71" t="str">
        <f t="shared" si="6"/>
        <v>Model 1</v>
      </c>
      <c r="U71" t="str">
        <f t="shared" si="7"/>
        <v>NonFed</v>
      </c>
      <c r="V71">
        <f t="shared" si="8"/>
        <v>5.6589483769309279E-3</v>
      </c>
      <c r="W71">
        <f t="shared" si="9"/>
        <v>-6.0279291170989846E-3</v>
      </c>
      <c r="X71">
        <f t="shared" si="10"/>
        <v>0</v>
      </c>
      <c r="Y71">
        <f t="shared" si="11"/>
        <v>-1.5852752779068058E-3</v>
      </c>
    </row>
    <row r="72" spans="1:25" x14ac:dyDescent="0.25">
      <c r="A72" s="1" t="s">
        <v>19</v>
      </c>
      <c r="B72">
        <v>0</v>
      </c>
      <c r="C72">
        <v>0</v>
      </c>
      <c r="D72" t="s">
        <v>20</v>
      </c>
      <c r="E72">
        <v>1</v>
      </c>
      <c r="F72">
        <v>256</v>
      </c>
      <c r="G72">
        <v>2</v>
      </c>
      <c r="H72">
        <v>0.69722613782662601</v>
      </c>
      <c r="I72">
        <v>0.70172585461558701</v>
      </c>
      <c r="J72">
        <v>0.69547496475164805</v>
      </c>
      <c r="K72">
        <v>0.26064280719403599</v>
      </c>
      <c r="L72">
        <v>0.25440019789026003</v>
      </c>
      <c r="M72">
        <v>0.260084996306228</v>
      </c>
      <c r="N72">
        <v>0.167363237420556</v>
      </c>
      <c r="O72">
        <v>0.172382065794635</v>
      </c>
      <c r="P72">
        <v>0.16002943565834499</v>
      </c>
      <c r="Q72">
        <v>7.0697428340423599E-2</v>
      </c>
      <c r="R72">
        <v>6.87259877854699E-2</v>
      </c>
      <c r="S72">
        <v>7.0054194834442904E-2</v>
      </c>
      <c r="T72" t="str">
        <f t="shared" si="6"/>
        <v>Model 2</v>
      </c>
      <c r="U72" t="str">
        <f t="shared" si="7"/>
        <v>NonFed</v>
      </c>
      <c r="V72">
        <f t="shared" si="8"/>
        <v>0</v>
      </c>
      <c r="W72">
        <f t="shared" si="9"/>
        <v>0</v>
      </c>
      <c r="X72">
        <f t="shared" si="10"/>
        <v>0</v>
      </c>
      <c r="Y72">
        <f t="shared" si="11"/>
        <v>0</v>
      </c>
    </row>
    <row r="73" spans="1:25" x14ac:dyDescent="0.25">
      <c r="A73" s="1" t="s">
        <v>19</v>
      </c>
      <c r="B73">
        <v>0</v>
      </c>
      <c r="C73">
        <v>0</v>
      </c>
      <c r="D73" t="s">
        <v>20</v>
      </c>
      <c r="E73">
        <v>1</v>
      </c>
      <c r="F73">
        <v>256</v>
      </c>
      <c r="G73">
        <v>3</v>
      </c>
      <c r="H73">
        <v>0.60935719369291796</v>
      </c>
      <c r="I73">
        <v>0.63104051982440201</v>
      </c>
      <c r="J73">
        <v>0.60800172480382597</v>
      </c>
      <c r="K73">
        <v>0.297680357875372</v>
      </c>
      <c r="L73">
        <v>0.29139419303953501</v>
      </c>
      <c r="M73">
        <v>0.29532601996323798</v>
      </c>
      <c r="N73">
        <v>0.117197800977331</v>
      </c>
      <c r="O73">
        <v>0.122329498414044</v>
      </c>
      <c r="P73">
        <v>0.11221101523231999</v>
      </c>
      <c r="Q73">
        <v>8.0435533602758402E-2</v>
      </c>
      <c r="R73">
        <v>7.89497502551776E-2</v>
      </c>
      <c r="S73">
        <v>7.9235040099965195E-2</v>
      </c>
      <c r="T73" t="str">
        <f t="shared" si="6"/>
        <v>Model 3</v>
      </c>
      <c r="U73" t="str">
        <f t="shared" si="7"/>
        <v>NonFed</v>
      </c>
      <c r="V73">
        <f t="shared" si="8"/>
        <v>0</v>
      </c>
      <c r="W73">
        <f t="shared" si="9"/>
        <v>0</v>
      </c>
      <c r="X73">
        <f t="shared" si="10"/>
        <v>0</v>
      </c>
      <c r="Y73">
        <f t="shared" si="11"/>
        <v>0</v>
      </c>
    </row>
    <row r="74" spans="1:25" x14ac:dyDescent="0.25">
      <c r="A74" s="1" t="s">
        <v>19</v>
      </c>
      <c r="B74">
        <v>0</v>
      </c>
      <c r="C74">
        <v>0</v>
      </c>
      <c r="D74" t="s">
        <v>20</v>
      </c>
      <c r="E74">
        <v>1</v>
      </c>
      <c r="F74">
        <v>128</v>
      </c>
      <c r="G74">
        <v>1</v>
      </c>
      <c r="H74">
        <v>0.76364830067956702</v>
      </c>
      <c r="I74">
        <v>0.75780575756184598</v>
      </c>
      <c r="J74">
        <v>0.75561825376021197</v>
      </c>
      <c r="K74">
        <v>0.238722943608525</v>
      </c>
      <c r="L74">
        <v>0.245113975097557</v>
      </c>
      <c r="M74">
        <v>0.24174934293751499</v>
      </c>
      <c r="N74">
        <v>0.23903967966319201</v>
      </c>
      <c r="O74">
        <v>0.246988550977706</v>
      </c>
      <c r="P74">
        <v>0.22815930175440099</v>
      </c>
      <c r="Q74">
        <v>6.5408969459947897E-2</v>
      </c>
      <c r="R74">
        <v>6.7097641884161396E-2</v>
      </c>
      <c r="S74">
        <v>6.6225697573853395E-2</v>
      </c>
      <c r="T74" t="str">
        <f t="shared" si="6"/>
        <v>Model 1</v>
      </c>
      <c r="U74" t="str">
        <f t="shared" si="7"/>
        <v>NonFed</v>
      </c>
      <c r="V74">
        <f t="shared" si="8"/>
        <v>5.842543117721033E-3</v>
      </c>
      <c r="W74">
        <f t="shared" si="9"/>
        <v>-6.3910314890320008E-3</v>
      </c>
      <c r="X74">
        <f t="shared" si="10"/>
        <v>0</v>
      </c>
      <c r="Y74">
        <f t="shared" si="11"/>
        <v>-1.6886724242134998E-3</v>
      </c>
    </row>
    <row r="75" spans="1:25" x14ac:dyDescent="0.25">
      <c r="A75" s="1" t="s">
        <v>19</v>
      </c>
      <c r="B75">
        <v>0</v>
      </c>
      <c r="C75">
        <v>0</v>
      </c>
      <c r="D75" t="s">
        <v>20</v>
      </c>
      <c r="E75">
        <v>1</v>
      </c>
      <c r="F75">
        <v>128</v>
      </c>
      <c r="G75">
        <v>2</v>
      </c>
      <c r="H75">
        <v>0.72988150246956196</v>
      </c>
      <c r="I75">
        <v>0.73483576949233398</v>
      </c>
      <c r="J75">
        <v>0.72432773754441904</v>
      </c>
      <c r="K75">
        <v>0.25283451289140901</v>
      </c>
      <c r="L75">
        <v>0.24619908419273601</v>
      </c>
      <c r="M75">
        <v>0.25217112287825699</v>
      </c>
      <c r="N75">
        <v>0.195796312704102</v>
      </c>
      <c r="O75">
        <v>0.20359660527870799</v>
      </c>
      <c r="P75">
        <v>0.18447489871894701</v>
      </c>
      <c r="Q75">
        <v>6.9164633657364402E-2</v>
      </c>
      <c r="R75">
        <v>6.7106305918293904E-2</v>
      </c>
      <c r="S75">
        <v>6.8780937410991505E-2</v>
      </c>
      <c r="T75" t="str">
        <f t="shared" si="6"/>
        <v>Model 2</v>
      </c>
      <c r="U75" t="str">
        <f t="shared" si="7"/>
        <v>NonFed</v>
      </c>
      <c r="V75">
        <f t="shared" si="8"/>
        <v>0</v>
      </c>
      <c r="W75">
        <f t="shared" si="9"/>
        <v>0</v>
      </c>
      <c r="X75">
        <f t="shared" si="10"/>
        <v>0</v>
      </c>
      <c r="Y75">
        <f t="shared" si="11"/>
        <v>0</v>
      </c>
    </row>
    <row r="76" spans="1:25" x14ac:dyDescent="0.25">
      <c r="A76" s="1" t="s">
        <v>19</v>
      </c>
      <c r="B76">
        <v>0</v>
      </c>
      <c r="C76">
        <v>0</v>
      </c>
      <c r="D76" t="s">
        <v>20</v>
      </c>
      <c r="E76">
        <v>1</v>
      </c>
      <c r="F76">
        <v>128</v>
      </c>
      <c r="G76">
        <v>3</v>
      </c>
      <c r="H76">
        <v>0.65647076757330003</v>
      </c>
      <c r="I76">
        <v>0.67598529049168299</v>
      </c>
      <c r="J76">
        <v>0.65382352713076097</v>
      </c>
      <c r="K76">
        <v>0.27353516436067199</v>
      </c>
      <c r="L76">
        <v>0.26810913365494699</v>
      </c>
      <c r="M76">
        <v>0.270197683516959</v>
      </c>
      <c r="N76">
        <v>0.14192458449859899</v>
      </c>
      <c r="O76">
        <v>0.14636744511757099</v>
      </c>
      <c r="P76">
        <v>0.13395384862442899</v>
      </c>
      <c r="Q76">
        <v>7.36810345616698E-2</v>
      </c>
      <c r="R76">
        <v>7.2620222876360496E-2</v>
      </c>
      <c r="S76">
        <v>7.2374240960449795E-2</v>
      </c>
      <c r="T76" t="str">
        <f t="shared" si="6"/>
        <v>Model 3</v>
      </c>
      <c r="U76" t="str">
        <f t="shared" si="7"/>
        <v>NonFed</v>
      </c>
      <c r="V76">
        <f t="shared" si="8"/>
        <v>0</v>
      </c>
      <c r="W76">
        <f t="shared" si="9"/>
        <v>0</v>
      </c>
      <c r="X76">
        <f t="shared" si="10"/>
        <v>0</v>
      </c>
      <c r="Y76">
        <f t="shared" si="11"/>
        <v>0</v>
      </c>
    </row>
    <row r="77" spans="1:25" x14ac:dyDescent="0.25">
      <c r="A77" s="1" t="s">
        <v>19</v>
      </c>
      <c r="B77">
        <v>0</v>
      </c>
      <c r="C77">
        <v>0</v>
      </c>
      <c r="D77" t="s">
        <v>20</v>
      </c>
      <c r="E77">
        <v>1</v>
      </c>
      <c r="F77">
        <v>64</v>
      </c>
      <c r="G77">
        <v>1</v>
      </c>
      <c r="H77">
        <v>0.75324417030746105</v>
      </c>
      <c r="I77">
        <v>0.74728393538114102</v>
      </c>
      <c r="J77">
        <v>0.74459334492508999</v>
      </c>
      <c r="K77">
        <v>0.24347731831734101</v>
      </c>
      <c r="L77">
        <v>0.24960730616801999</v>
      </c>
      <c r="M77">
        <v>0.24637619031933999</v>
      </c>
      <c r="N77">
        <v>0.230456441704085</v>
      </c>
      <c r="O77">
        <v>0.23705027834215101</v>
      </c>
      <c r="P77">
        <v>0.22087660285090799</v>
      </c>
      <c r="Q77">
        <v>6.6557397807718299E-2</v>
      </c>
      <c r="R77">
        <v>6.8298449742951295E-2</v>
      </c>
      <c r="S77">
        <v>6.7290687085596698E-2</v>
      </c>
      <c r="T77" t="str">
        <f t="shared" si="6"/>
        <v>Model 1</v>
      </c>
      <c r="U77" t="str">
        <f t="shared" si="7"/>
        <v>NonFed</v>
      </c>
      <c r="V77">
        <f t="shared" si="8"/>
        <v>5.9602349263200294E-3</v>
      </c>
      <c r="W77">
        <f t="shared" si="9"/>
        <v>-6.1299878506789751E-3</v>
      </c>
      <c r="X77">
        <f t="shared" si="10"/>
        <v>0</v>
      </c>
      <c r="Y77">
        <f t="shared" si="11"/>
        <v>-1.7410519352329956E-3</v>
      </c>
    </row>
    <row r="78" spans="1:25" x14ac:dyDescent="0.25">
      <c r="A78" s="1" t="s">
        <v>19</v>
      </c>
      <c r="B78">
        <v>0</v>
      </c>
      <c r="C78">
        <v>0</v>
      </c>
      <c r="D78" t="s">
        <v>20</v>
      </c>
      <c r="E78">
        <v>1</v>
      </c>
      <c r="F78">
        <v>64</v>
      </c>
      <c r="G78">
        <v>2</v>
      </c>
      <c r="H78">
        <v>0.74947916977100404</v>
      </c>
      <c r="I78">
        <v>0.75500123432824595</v>
      </c>
      <c r="J78">
        <v>0.741378229935583</v>
      </c>
      <c r="K78">
        <v>0.24704508316758</v>
      </c>
      <c r="L78">
        <v>0.240484909638086</v>
      </c>
      <c r="M78">
        <v>0.24670146350313199</v>
      </c>
      <c r="N78">
        <v>0.219823541706132</v>
      </c>
      <c r="O78">
        <v>0.22498626678706499</v>
      </c>
      <c r="P78">
        <v>0.20576099661358699</v>
      </c>
      <c r="Q78">
        <v>6.7863834107722898E-2</v>
      </c>
      <c r="R78">
        <v>6.5918302480412999E-2</v>
      </c>
      <c r="S78">
        <v>6.7600499255990307E-2</v>
      </c>
      <c r="T78" t="str">
        <f t="shared" si="6"/>
        <v>Model 2</v>
      </c>
      <c r="U78" t="str">
        <f t="shared" si="7"/>
        <v>NonFed</v>
      </c>
      <c r="V78">
        <f t="shared" si="8"/>
        <v>0</v>
      </c>
      <c r="W78">
        <f t="shared" si="9"/>
        <v>0</v>
      </c>
      <c r="X78">
        <f t="shared" si="10"/>
        <v>0</v>
      </c>
      <c r="Y78">
        <f t="shared" si="11"/>
        <v>0</v>
      </c>
    </row>
    <row r="79" spans="1:25" x14ac:dyDescent="0.25">
      <c r="A79" s="1" t="s">
        <v>19</v>
      </c>
      <c r="B79">
        <v>0</v>
      </c>
      <c r="C79">
        <v>0</v>
      </c>
      <c r="D79" t="s">
        <v>20</v>
      </c>
      <c r="E79">
        <v>1</v>
      </c>
      <c r="F79">
        <v>64</v>
      </c>
      <c r="G79">
        <v>3</v>
      </c>
      <c r="H79">
        <v>0.70249981864371902</v>
      </c>
      <c r="I79">
        <v>0.71506676029008898</v>
      </c>
      <c r="J79">
        <v>0.69671744393999702</v>
      </c>
      <c r="K79">
        <v>0.261505598054597</v>
      </c>
      <c r="L79">
        <v>0.25718602215867697</v>
      </c>
      <c r="M79">
        <v>0.25835261135632098</v>
      </c>
      <c r="N79">
        <v>0.174196865317367</v>
      </c>
      <c r="O79">
        <v>0.180992928771149</v>
      </c>
      <c r="P79">
        <v>0.161525968419616</v>
      </c>
      <c r="Q79">
        <v>7.1107207113705703E-2</v>
      </c>
      <c r="R79">
        <v>7.0201276952446504E-2</v>
      </c>
      <c r="S79">
        <v>6.9943842950696999E-2</v>
      </c>
      <c r="T79" t="str">
        <f t="shared" si="6"/>
        <v>Model 3</v>
      </c>
      <c r="U79" t="str">
        <f t="shared" si="7"/>
        <v>NonFed</v>
      </c>
      <c r="V79">
        <f t="shared" si="8"/>
        <v>0</v>
      </c>
      <c r="W79">
        <f t="shared" si="9"/>
        <v>0</v>
      </c>
      <c r="X79">
        <f t="shared" si="10"/>
        <v>0</v>
      </c>
      <c r="Y79">
        <f t="shared" si="11"/>
        <v>0</v>
      </c>
    </row>
    <row r="80" spans="1:25" x14ac:dyDescent="0.25">
      <c r="A80" s="1" t="s">
        <v>19</v>
      </c>
      <c r="B80">
        <v>0</v>
      </c>
      <c r="C80">
        <v>0</v>
      </c>
      <c r="D80" t="s">
        <v>20</v>
      </c>
      <c r="E80">
        <v>1</v>
      </c>
      <c r="F80">
        <v>32</v>
      </c>
      <c r="G80">
        <v>1</v>
      </c>
      <c r="H80">
        <v>0.72939037964567699</v>
      </c>
      <c r="I80">
        <v>0.72494045586678801</v>
      </c>
      <c r="J80">
        <v>0.71603726320785599</v>
      </c>
      <c r="K80">
        <v>0.25388239089481701</v>
      </c>
      <c r="L80">
        <v>0.26020409504553899</v>
      </c>
      <c r="M80">
        <v>0.25696691323451698</v>
      </c>
      <c r="N80">
        <v>0.20256395343630701</v>
      </c>
      <c r="O80">
        <v>0.20669132891675199</v>
      </c>
      <c r="P80">
        <v>0.190633703362317</v>
      </c>
      <c r="Q80">
        <v>6.8107376712848999E-2</v>
      </c>
      <c r="R80">
        <v>6.9925734458502101E-2</v>
      </c>
      <c r="S80">
        <v>6.9021888349936306E-2</v>
      </c>
      <c r="T80" t="str">
        <f t="shared" si="6"/>
        <v>Model 1</v>
      </c>
      <c r="U80" t="str">
        <f t="shared" si="7"/>
        <v>NonFed</v>
      </c>
      <c r="V80">
        <f t="shared" si="8"/>
        <v>4.4499237788889756E-3</v>
      </c>
      <c r="W80">
        <f t="shared" si="9"/>
        <v>-6.321704150721974E-3</v>
      </c>
      <c r="X80">
        <f t="shared" si="10"/>
        <v>0</v>
      </c>
      <c r="Y80">
        <f t="shared" si="11"/>
        <v>-1.8183577456531014E-3</v>
      </c>
    </row>
    <row r="81" spans="1:25" x14ac:dyDescent="0.25">
      <c r="A81" s="1" t="s">
        <v>19</v>
      </c>
      <c r="B81">
        <v>0</v>
      </c>
      <c r="C81">
        <v>0</v>
      </c>
      <c r="D81" t="s">
        <v>20</v>
      </c>
      <c r="E81">
        <v>1</v>
      </c>
      <c r="F81">
        <v>32</v>
      </c>
      <c r="G81">
        <v>2</v>
      </c>
      <c r="H81">
        <v>0.75917393050605098</v>
      </c>
      <c r="I81">
        <v>0.76558182688362597</v>
      </c>
      <c r="J81">
        <v>0.74996030779682599</v>
      </c>
      <c r="K81">
        <v>0.243802538243616</v>
      </c>
      <c r="L81">
        <v>0.23778013118517699</v>
      </c>
      <c r="M81">
        <v>0.24438795611082301</v>
      </c>
      <c r="N81">
        <v>0.23578927339747599</v>
      </c>
      <c r="O81">
        <v>0.23948969060977601</v>
      </c>
      <c r="P81">
        <v>0.21558279333876701</v>
      </c>
      <c r="Q81">
        <v>6.69803734082597E-2</v>
      </c>
      <c r="R81">
        <v>6.5160731541108893E-2</v>
      </c>
      <c r="S81">
        <v>6.6932393218376199E-2</v>
      </c>
      <c r="T81" t="str">
        <f t="shared" si="6"/>
        <v>Model 2</v>
      </c>
      <c r="U81" t="str">
        <f t="shared" si="7"/>
        <v>NonFed</v>
      </c>
      <c r="V81">
        <f t="shared" si="8"/>
        <v>0</v>
      </c>
      <c r="W81">
        <f t="shared" si="9"/>
        <v>0</v>
      </c>
      <c r="X81">
        <f t="shared" si="10"/>
        <v>0</v>
      </c>
      <c r="Y81">
        <f t="shared" si="11"/>
        <v>0</v>
      </c>
    </row>
    <row r="82" spans="1:25" x14ac:dyDescent="0.25">
      <c r="A82" s="1" t="s">
        <v>19</v>
      </c>
      <c r="B82">
        <v>0</v>
      </c>
      <c r="C82">
        <v>0</v>
      </c>
      <c r="D82" t="s">
        <v>20</v>
      </c>
      <c r="E82">
        <v>1</v>
      </c>
      <c r="F82">
        <v>32</v>
      </c>
      <c r="G82">
        <v>3</v>
      </c>
      <c r="H82">
        <v>0.73399512445697201</v>
      </c>
      <c r="I82">
        <v>0.73759299807571699</v>
      </c>
      <c r="J82">
        <v>0.72398702674531601</v>
      </c>
      <c r="K82">
        <v>0.25333893519108303</v>
      </c>
      <c r="L82">
        <v>0.25118628400590298</v>
      </c>
      <c r="M82">
        <v>0.25187593069345698</v>
      </c>
      <c r="N82">
        <v>0.20475292567933301</v>
      </c>
      <c r="O82">
        <v>0.207259653578617</v>
      </c>
      <c r="P82">
        <v>0.18567196700786001</v>
      </c>
      <c r="Q82">
        <v>6.9509084984772096E-2</v>
      </c>
      <c r="R82">
        <v>6.8932331352891896E-2</v>
      </c>
      <c r="S82">
        <v>6.8771684629759203E-2</v>
      </c>
      <c r="T82" t="str">
        <f t="shared" si="6"/>
        <v>Model 3</v>
      </c>
      <c r="U82" t="str">
        <f t="shared" si="7"/>
        <v>NonFed</v>
      </c>
      <c r="V82">
        <f t="shared" si="8"/>
        <v>0</v>
      </c>
      <c r="W82">
        <f t="shared" si="9"/>
        <v>0</v>
      </c>
      <c r="X82">
        <f t="shared" si="10"/>
        <v>0</v>
      </c>
      <c r="Y82">
        <f t="shared" si="11"/>
        <v>0</v>
      </c>
    </row>
    <row r="83" spans="1:25" x14ac:dyDescent="0.25">
      <c r="A83" s="1" t="s">
        <v>19</v>
      </c>
      <c r="B83">
        <v>0</v>
      </c>
      <c r="C83">
        <v>0</v>
      </c>
      <c r="D83" t="s">
        <v>20</v>
      </c>
      <c r="E83">
        <v>1</v>
      </c>
      <c r="F83">
        <v>16</v>
      </c>
      <c r="G83">
        <v>1</v>
      </c>
      <c r="H83">
        <v>0.72356216716520605</v>
      </c>
      <c r="I83">
        <v>0.72072932156692104</v>
      </c>
      <c r="J83">
        <v>0.70838788232246597</v>
      </c>
      <c r="K83">
        <v>0.27175503504230802</v>
      </c>
      <c r="L83">
        <v>0.27832122119375702</v>
      </c>
      <c r="M83">
        <v>0.276481207098207</v>
      </c>
      <c r="N83">
        <v>0.194048642232859</v>
      </c>
      <c r="O83">
        <v>0.20051227721369699</v>
      </c>
      <c r="P83">
        <v>0.18328511659682301</v>
      </c>
      <c r="Q83">
        <v>7.0954679865759498E-2</v>
      </c>
      <c r="R83">
        <v>7.2453614599210195E-2</v>
      </c>
      <c r="S83">
        <v>7.1989498632848495E-2</v>
      </c>
      <c r="T83" t="str">
        <f t="shared" si="6"/>
        <v>Model 1</v>
      </c>
      <c r="U83" t="str">
        <f t="shared" si="7"/>
        <v>NonFed</v>
      </c>
      <c r="V83">
        <f t="shared" si="8"/>
        <v>2.8328455982850054E-3</v>
      </c>
      <c r="W83">
        <f t="shared" si="9"/>
        <v>-6.5661861514489939E-3</v>
      </c>
      <c r="X83">
        <f t="shared" si="10"/>
        <v>0</v>
      </c>
      <c r="Y83">
        <f t="shared" si="11"/>
        <v>-1.4989347334506964E-3</v>
      </c>
    </row>
    <row r="84" spans="1:25" x14ac:dyDescent="0.25">
      <c r="A84" s="1" t="s">
        <v>19</v>
      </c>
      <c r="B84">
        <v>0</v>
      </c>
      <c r="C84">
        <v>0</v>
      </c>
      <c r="D84" t="s">
        <v>20</v>
      </c>
      <c r="E84">
        <v>1</v>
      </c>
      <c r="F84">
        <v>16</v>
      </c>
      <c r="G84">
        <v>2</v>
      </c>
      <c r="H84">
        <v>0.76099743389251095</v>
      </c>
      <c r="I84">
        <v>0.76375259997950695</v>
      </c>
      <c r="J84">
        <v>0.75045165973591199</v>
      </c>
      <c r="K84">
        <v>0.24397251297254</v>
      </c>
      <c r="L84">
        <v>0.23805702581725099</v>
      </c>
      <c r="M84">
        <v>0.24462108395506199</v>
      </c>
      <c r="N84">
        <v>0.23985520849338601</v>
      </c>
      <c r="O84">
        <v>0.24284061197863599</v>
      </c>
      <c r="P84">
        <v>0.21699801560700899</v>
      </c>
      <c r="Q84">
        <v>6.6839816273358901E-2</v>
      </c>
      <c r="R84">
        <v>6.5099149414306598E-2</v>
      </c>
      <c r="S84">
        <v>6.6882623242447301E-2</v>
      </c>
      <c r="T84" t="str">
        <f t="shared" si="6"/>
        <v>Model 2</v>
      </c>
      <c r="U84" t="str">
        <f t="shared" si="7"/>
        <v>NonFed</v>
      </c>
      <c r="V84">
        <f t="shared" si="8"/>
        <v>0</v>
      </c>
      <c r="W84">
        <f t="shared" si="9"/>
        <v>0</v>
      </c>
      <c r="X84">
        <f t="shared" si="10"/>
        <v>0</v>
      </c>
      <c r="Y84">
        <f t="shared" si="11"/>
        <v>0</v>
      </c>
    </row>
    <row r="85" spans="1:25" x14ac:dyDescent="0.25">
      <c r="A85" s="1" t="s">
        <v>19</v>
      </c>
      <c r="B85">
        <v>0</v>
      </c>
      <c r="C85">
        <v>0</v>
      </c>
      <c r="D85" t="s">
        <v>20</v>
      </c>
      <c r="E85">
        <v>1</v>
      </c>
      <c r="F85">
        <v>16</v>
      </c>
      <c r="G85">
        <v>3</v>
      </c>
      <c r="H85">
        <v>0.75372215384600305</v>
      </c>
      <c r="I85">
        <v>0.74761608679105696</v>
      </c>
      <c r="J85">
        <v>0.73823167279602797</v>
      </c>
      <c r="K85">
        <v>0.24741978740405601</v>
      </c>
      <c r="L85">
        <v>0.248350026653164</v>
      </c>
      <c r="M85">
        <v>0.24854359104035301</v>
      </c>
      <c r="N85">
        <v>0.232628469361218</v>
      </c>
      <c r="O85">
        <v>0.22474904527692699</v>
      </c>
      <c r="P85">
        <v>0.20019228499756</v>
      </c>
      <c r="Q85">
        <v>6.8224116650688602E-2</v>
      </c>
      <c r="R85">
        <v>6.8263629554249097E-2</v>
      </c>
      <c r="S85">
        <v>6.8248477936536905E-2</v>
      </c>
      <c r="T85" t="str">
        <f t="shared" si="6"/>
        <v>Model 3</v>
      </c>
      <c r="U85" t="str">
        <f t="shared" si="7"/>
        <v>NonFed</v>
      </c>
      <c r="V85">
        <f t="shared" si="8"/>
        <v>6.106067054946096E-3</v>
      </c>
      <c r="W85">
        <f t="shared" si="9"/>
        <v>-9.3023924910798361E-4</v>
      </c>
      <c r="X85">
        <f t="shared" si="10"/>
        <v>7.8794240842910146E-3</v>
      </c>
      <c r="Y85">
        <f t="shared" si="11"/>
        <v>-3.9512903560495749E-5</v>
      </c>
    </row>
    <row r="86" spans="1:25" x14ac:dyDescent="0.25">
      <c r="A86" s="1" t="s">
        <v>19</v>
      </c>
      <c r="B86">
        <v>1</v>
      </c>
      <c r="C86">
        <v>0</v>
      </c>
      <c r="D86" t="s">
        <v>20</v>
      </c>
      <c r="E86">
        <v>10</v>
      </c>
      <c r="F86">
        <v>1024</v>
      </c>
      <c r="G86">
        <v>1</v>
      </c>
      <c r="H86">
        <v>0.772020013988578</v>
      </c>
      <c r="I86">
        <v>0.76570431251612003</v>
      </c>
      <c r="J86">
        <v>0.76368859845729298</v>
      </c>
      <c r="K86">
        <v>0.236007293952434</v>
      </c>
      <c r="L86">
        <v>0.242528151458203</v>
      </c>
      <c r="M86">
        <v>0.23895615416435301</v>
      </c>
      <c r="N86">
        <v>0.24691984531417999</v>
      </c>
      <c r="O86">
        <v>0.251827218860536</v>
      </c>
      <c r="P86">
        <v>0.23380398973653099</v>
      </c>
      <c r="Q86">
        <v>6.4960075920503402E-2</v>
      </c>
      <c r="R86">
        <v>6.6764822051019898E-2</v>
      </c>
      <c r="S86">
        <v>6.5774219917103902E-2</v>
      </c>
      <c r="T86" t="str">
        <f t="shared" si="6"/>
        <v>Model 1</v>
      </c>
      <c r="U86" t="str">
        <f t="shared" si="7"/>
        <v>Fed</v>
      </c>
      <c r="V86">
        <f t="shared" si="8"/>
        <v>6.3157014724579685E-3</v>
      </c>
      <c r="W86">
        <f t="shared" si="9"/>
        <v>-6.520857505769001E-3</v>
      </c>
      <c r="X86">
        <f t="shared" si="10"/>
        <v>0</v>
      </c>
      <c r="Y86">
        <f t="shared" si="11"/>
        <v>-1.8047461305164963E-3</v>
      </c>
    </row>
    <row r="87" spans="1:25" x14ac:dyDescent="0.25">
      <c r="A87" s="1" t="s">
        <v>19</v>
      </c>
      <c r="B87">
        <v>1</v>
      </c>
      <c r="C87">
        <v>0</v>
      </c>
      <c r="D87" t="s">
        <v>20</v>
      </c>
      <c r="E87">
        <v>10</v>
      </c>
      <c r="F87">
        <v>1024</v>
      </c>
      <c r="G87">
        <v>2</v>
      </c>
      <c r="H87">
        <v>0.76672229018651805</v>
      </c>
      <c r="I87">
        <v>0.78183894588799996</v>
      </c>
      <c r="J87">
        <v>0.76223545123318803</v>
      </c>
      <c r="K87">
        <v>0.240225522237033</v>
      </c>
      <c r="L87">
        <v>0.23181578540174</v>
      </c>
      <c r="M87">
        <v>0.23923968236436099</v>
      </c>
      <c r="N87">
        <v>0.24916905670698899</v>
      </c>
      <c r="O87">
        <v>0.25921111840627897</v>
      </c>
      <c r="P87">
        <v>0.23325545474540599</v>
      </c>
      <c r="Q87">
        <v>6.6091896404134695E-2</v>
      </c>
      <c r="R87">
        <v>6.3935704363693599E-2</v>
      </c>
      <c r="S87">
        <v>6.5795959317268393E-2</v>
      </c>
      <c r="T87" t="str">
        <f t="shared" si="6"/>
        <v>Model 2</v>
      </c>
      <c r="U87" t="str">
        <f t="shared" si="7"/>
        <v>Fed</v>
      </c>
      <c r="V87">
        <f t="shared" si="8"/>
        <v>0</v>
      </c>
      <c r="W87">
        <f t="shared" si="9"/>
        <v>0</v>
      </c>
      <c r="X87">
        <f t="shared" si="10"/>
        <v>0</v>
      </c>
      <c r="Y87">
        <f t="shared" si="11"/>
        <v>0</v>
      </c>
    </row>
    <row r="88" spans="1:25" x14ac:dyDescent="0.25">
      <c r="A88" s="1" t="s">
        <v>19</v>
      </c>
      <c r="B88">
        <v>1</v>
      </c>
      <c r="C88">
        <v>0</v>
      </c>
      <c r="D88" t="s">
        <v>20</v>
      </c>
      <c r="E88">
        <v>10</v>
      </c>
      <c r="F88">
        <v>1024</v>
      </c>
      <c r="G88">
        <v>3</v>
      </c>
      <c r="H88">
        <v>0.76893907923946003</v>
      </c>
      <c r="I88">
        <v>0.76748236520639102</v>
      </c>
      <c r="J88">
        <v>0.76199183820347405</v>
      </c>
      <c r="K88">
        <v>0.24184838909703901</v>
      </c>
      <c r="L88">
        <v>0.24103240042858901</v>
      </c>
      <c r="M88">
        <v>0.23929398612661701</v>
      </c>
      <c r="N88">
        <v>0.24841403193860001</v>
      </c>
      <c r="O88">
        <v>0.25260048950708902</v>
      </c>
      <c r="P88">
        <v>0.23315323183243</v>
      </c>
      <c r="Q88">
        <v>6.6829606102503505E-2</v>
      </c>
      <c r="R88">
        <v>6.6445012045377602E-2</v>
      </c>
      <c r="S88">
        <v>6.5803483114609096E-2</v>
      </c>
      <c r="T88" t="str">
        <f t="shared" si="6"/>
        <v>Model 3</v>
      </c>
      <c r="U88" t="str">
        <f t="shared" si="7"/>
        <v>Fed</v>
      </c>
      <c r="V88">
        <f t="shared" si="8"/>
        <v>1.4567140330690176E-3</v>
      </c>
      <c r="W88">
        <f t="shared" si="9"/>
        <v>0</v>
      </c>
      <c r="X88">
        <f t="shared" si="10"/>
        <v>0</v>
      </c>
      <c r="Y88">
        <f t="shared" si="11"/>
        <v>0</v>
      </c>
    </row>
    <row r="89" spans="1:25" x14ac:dyDescent="0.25">
      <c r="A89" s="1" t="s">
        <v>19</v>
      </c>
      <c r="B89">
        <v>1</v>
      </c>
      <c r="C89">
        <v>0</v>
      </c>
      <c r="D89" t="s">
        <v>20</v>
      </c>
      <c r="E89">
        <v>10</v>
      </c>
      <c r="F89">
        <v>512</v>
      </c>
      <c r="G89">
        <v>1</v>
      </c>
      <c r="H89">
        <v>0.77441999313403098</v>
      </c>
      <c r="I89">
        <v>0.76793472982534705</v>
      </c>
      <c r="J89">
        <v>0.76493839875541103</v>
      </c>
      <c r="K89">
        <v>0.235432694729626</v>
      </c>
      <c r="L89">
        <v>0.24170349579207101</v>
      </c>
      <c r="M89">
        <v>0.23870419688951</v>
      </c>
      <c r="N89">
        <v>0.24925443041206999</v>
      </c>
      <c r="O89">
        <v>0.25502153883989498</v>
      </c>
      <c r="P89">
        <v>0.23463960402869799</v>
      </c>
      <c r="Q89">
        <v>6.48678624655597E-2</v>
      </c>
      <c r="R89">
        <v>6.6632094879615994E-2</v>
      </c>
      <c r="S89">
        <v>6.5776063408748697E-2</v>
      </c>
      <c r="T89" t="str">
        <f t="shared" si="6"/>
        <v>Model 1</v>
      </c>
      <c r="U89" t="str">
        <f t="shared" si="7"/>
        <v>Fed</v>
      </c>
      <c r="V89">
        <f t="shared" si="8"/>
        <v>6.4852633086839306E-3</v>
      </c>
      <c r="W89">
        <f t="shared" si="9"/>
        <v>-6.2708010624450139E-3</v>
      </c>
      <c r="X89">
        <f t="shared" si="10"/>
        <v>0</v>
      </c>
      <c r="Y89">
        <f t="shared" si="11"/>
        <v>-1.7642324140562937E-3</v>
      </c>
    </row>
    <row r="90" spans="1:25" x14ac:dyDescent="0.25">
      <c r="A90" s="1" t="s">
        <v>19</v>
      </c>
      <c r="B90">
        <v>1</v>
      </c>
      <c r="C90">
        <v>0</v>
      </c>
      <c r="D90" t="s">
        <v>20</v>
      </c>
      <c r="E90">
        <v>10</v>
      </c>
      <c r="F90">
        <v>512</v>
      </c>
      <c r="G90">
        <v>2</v>
      </c>
      <c r="H90">
        <v>0.769106824972979</v>
      </c>
      <c r="I90">
        <v>0.78255641269192</v>
      </c>
      <c r="J90">
        <v>0.76270232708919095</v>
      </c>
      <c r="K90">
        <v>0.239720459842653</v>
      </c>
      <c r="L90">
        <v>0.23139779267357199</v>
      </c>
      <c r="M90">
        <v>0.23941208797815899</v>
      </c>
      <c r="N90">
        <v>0.25022902523291801</v>
      </c>
      <c r="O90">
        <v>0.26227278229598</v>
      </c>
      <c r="P90">
        <v>0.23069697530227301</v>
      </c>
      <c r="Q90">
        <v>6.6053386646501996E-2</v>
      </c>
      <c r="R90">
        <v>6.3781103849062798E-2</v>
      </c>
      <c r="S90">
        <v>6.5918232730422605E-2</v>
      </c>
      <c r="T90" t="str">
        <f t="shared" si="6"/>
        <v>Model 2</v>
      </c>
      <c r="U90" t="str">
        <f t="shared" si="7"/>
        <v>Fed</v>
      </c>
      <c r="V90">
        <f t="shared" si="8"/>
        <v>0</v>
      </c>
      <c r="W90">
        <f t="shared" si="9"/>
        <v>0</v>
      </c>
      <c r="X90">
        <f t="shared" si="10"/>
        <v>0</v>
      </c>
      <c r="Y90">
        <f t="shared" si="11"/>
        <v>0</v>
      </c>
    </row>
    <row r="91" spans="1:25" x14ac:dyDescent="0.25">
      <c r="A91" s="1" t="s">
        <v>19</v>
      </c>
      <c r="B91">
        <v>1</v>
      </c>
      <c r="C91">
        <v>0</v>
      </c>
      <c r="D91" t="s">
        <v>20</v>
      </c>
      <c r="E91">
        <v>10</v>
      </c>
      <c r="F91">
        <v>512</v>
      </c>
      <c r="G91">
        <v>3</v>
      </c>
      <c r="H91">
        <v>0.77059269928236795</v>
      </c>
      <c r="I91">
        <v>0.765437479564543</v>
      </c>
      <c r="J91">
        <v>0.76276551819342298</v>
      </c>
      <c r="K91">
        <v>0.241510156638993</v>
      </c>
      <c r="L91">
        <v>0.24187871061296001</v>
      </c>
      <c r="M91">
        <v>0.239371455269827</v>
      </c>
      <c r="N91">
        <v>0.24903409231635301</v>
      </c>
      <c r="O91">
        <v>0.24905113165376</v>
      </c>
      <c r="P91">
        <v>0.23080792780478801</v>
      </c>
      <c r="Q91">
        <v>6.6826108097095993E-2</v>
      </c>
      <c r="R91">
        <v>6.6655026400653197E-2</v>
      </c>
      <c r="S91">
        <v>6.5918583819620194E-2</v>
      </c>
      <c r="T91" t="str">
        <f t="shared" si="6"/>
        <v>Model 3</v>
      </c>
      <c r="U91" t="str">
        <f t="shared" si="7"/>
        <v>Fed</v>
      </c>
      <c r="V91">
        <f t="shared" si="8"/>
        <v>5.1552197178249548E-3</v>
      </c>
      <c r="W91">
        <f t="shared" si="9"/>
        <v>-3.6855397396701184E-4</v>
      </c>
      <c r="X91">
        <f t="shared" si="10"/>
        <v>0</v>
      </c>
      <c r="Y91">
        <f t="shared" si="11"/>
        <v>0</v>
      </c>
    </row>
    <row r="92" spans="1:25" x14ac:dyDescent="0.25">
      <c r="A92" s="1" t="s">
        <v>19</v>
      </c>
      <c r="B92">
        <v>1</v>
      </c>
      <c r="C92">
        <v>0</v>
      </c>
      <c r="D92" t="s">
        <v>20</v>
      </c>
      <c r="E92">
        <v>10</v>
      </c>
      <c r="F92">
        <v>256</v>
      </c>
      <c r="G92">
        <v>1</v>
      </c>
      <c r="H92">
        <v>0.77471623636750397</v>
      </c>
      <c r="I92">
        <v>0.76782115412781404</v>
      </c>
      <c r="J92">
        <v>0.76393646145327099</v>
      </c>
      <c r="K92">
        <v>0.23512277452390201</v>
      </c>
      <c r="L92">
        <v>0.241600759063339</v>
      </c>
      <c r="M92">
        <v>0.23900740682039101</v>
      </c>
      <c r="N92">
        <v>0.25114070685017198</v>
      </c>
      <c r="O92">
        <v>0.25698898857188102</v>
      </c>
      <c r="P92">
        <v>0.231406191146137</v>
      </c>
      <c r="Q92">
        <v>6.4739123914636196E-2</v>
      </c>
      <c r="R92">
        <v>6.6533504817337705E-2</v>
      </c>
      <c r="S92">
        <v>6.5833418175365296E-2</v>
      </c>
      <c r="T92" t="str">
        <f t="shared" si="6"/>
        <v>Model 1</v>
      </c>
      <c r="U92" t="str">
        <f t="shared" si="7"/>
        <v>Fed</v>
      </c>
      <c r="V92">
        <f t="shared" si="8"/>
        <v>6.8950822396899314E-3</v>
      </c>
      <c r="W92">
        <f t="shared" si="9"/>
        <v>-6.4779845394369873E-3</v>
      </c>
      <c r="X92">
        <f t="shared" si="10"/>
        <v>0</v>
      </c>
      <c r="Y92">
        <f t="shared" si="11"/>
        <v>-1.794380902701509E-3</v>
      </c>
    </row>
    <row r="93" spans="1:25" x14ac:dyDescent="0.25">
      <c r="A93" s="1" t="s">
        <v>19</v>
      </c>
      <c r="B93">
        <v>1</v>
      </c>
      <c r="C93">
        <v>0</v>
      </c>
      <c r="D93" t="s">
        <v>20</v>
      </c>
      <c r="E93">
        <v>10</v>
      </c>
      <c r="F93">
        <v>256</v>
      </c>
      <c r="G93">
        <v>2</v>
      </c>
      <c r="H93">
        <v>0.76779992991647505</v>
      </c>
      <c r="I93">
        <v>0.78146665865398102</v>
      </c>
      <c r="J93">
        <v>0.76123385516921505</v>
      </c>
      <c r="K93">
        <v>0.23996523613419801</v>
      </c>
      <c r="L93">
        <v>0.231408184765416</v>
      </c>
      <c r="M93">
        <v>0.24001456962119799</v>
      </c>
      <c r="N93">
        <v>0.24932593342478299</v>
      </c>
      <c r="O93">
        <v>0.26274162495013598</v>
      </c>
      <c r="P93">
        <v>0.22702444158055299</v>
      </c>
      <c r="Q93">
        <v>6.6056680564561904E-2</v>
      </c>
      <c r="R93">
        <v>6.37065783939917E-2</v>
      </c>
      <c r="S93">
        <v>6.6043044350500499E-2</v>
      </c>
      <c r="T93" t="str">
        <f t="shared" si="6"/>
        <v>Model 2</v>
      </c>
      <c r="U93" t="str">
        <f t="shared" si="7"/>
        <v>Fed</v>
      </c>
      <c r="V93">
        <f t="shared" si="8"/>
        <v>0</v>
      </c>
      <c r="W93">
        <f t="shared" si="9"/>
        <v>0</v>
      </c>
      <c r="X93">
        <f t="shared" si="10"/>
        <v>0</v>
      </c>
      <c r="Y93">
        <f t="shared" si="11"/>
        <v>0</v>
      </c>
    </row>
    <row r="94" spans="1:25" x14ac:dyDescent="0.25">
      <c r="A94" s="1" t="s">
        <v>19</v>
      </c>
      <c r="B94">
        <v>1</v>
      </c>
      <c r="C94">
        <v>0</v>
      </c>
      <c r="D94" t="s">
        <v>20</v>
      </c>
      <c r="E94">
        <v>10</v>
      </c>
      <c r="F94">
        <v>256</v>
      </c>
      <c r="G94">
        <v>3</v>
      </c>
      <c r="H94">
        <v>0.77043006068573205</v>
      </c>
      <c r="I94">
        <v>0.76181403868934305</v>
      </c>
      <c r="J94">
        <v>0.76124644995974899</v>
      </c>
      <c r="K94">
        <v>0.24156706259458199</v>
      </c>
      <c r="L94">
        <v>0.24278480858158799</v>
      </c>
      <c r="M94">
        <v>0.23992875731103999</v>
      </c>
      <c r="N94">
        <v>0.24825573585967101</v>
      </c>
      <c r="O94">
        <v>0.24896490496683599</v>
      </c>
      <c r="P94">
        <v>0.22695354559636</v>
      </c>
      <c r="Q94">
        <v>6.6838857338646501E-2</v>
      </c>
      <c r="R94">
        <v>6.6680082504026197E-2</v>
      </c>
      <c r="S94">
        <v>6.6052384451949095E-2</v>
      </c>
      <c r="T94" t="str">
        <f t="shared" si="6"/>
        <v>Model 3</v>
      </c>
      <c r="U94" t="str">
        <f t="shared" si="7"/>
        <v>Fed</v>
      </c>
      <c r="V94">
        <f t="shared" si="8"/>
        <v>8.6160219963890006E-3</v>
      </c>
      <c r="W94">
        <f t="shared" si="9"/>
        <v>-1.217745987005997E-3</v>
      </c>
      <c r="X94">
        <f t="shared" si="10"/>
        <v>0</v>
      </c>
      <c r="Y94">
        <f t="shared" si="11"/>
        <v>0</v>
      </c>
    </row>
    <row r="95" spans="1:25" x14ac:dyDescent="0.25">
      <c r="A95" s="1" t="s">
        <v>19</v>
      </c>
      <c r="B95">
        <v>1</v>
      </c>
      <c r="C95">
        <v>0</v>
      </c>
      <c r="D95" t="s">
        <v>20</v>
      </c>
      <c r="E95">
        <v>10</v>
      </c>
      <c r="F95">
        <v>128</v>
      </c>
      <c r="G95">
        <v>1</v>
      </c>
      <c r="H95">
        <v>0.77337368440860499</v>
      </c>
      <c r="I95">
        <v>0.76635108871497604</v>
      </c>
      <c r="J95">
        <v>0.76299982472766803</v>
      </c>
      <c r="K95">
        <v>0.23562495415312301</v>
      </c>
      <c r="L95">
        <v>0.242176456223022</v>
      </c>
      <c r="M95">
        <v>0.23977667914519701</v>
      </c>
      <c r="N95">
        <v>0.250412294517881</v>
      </c>
      <c r="O95">
        <v>0.25656305146937602</v>
      </c>
      <c r="P95">
        <v>0.23136217983052701</v>
      </c>
      <c r="Q95">
        <v>6.4812910406039703E-2</v>
      </c>
      <c r="R95">
        <v>6.6599865476147393E-2</v>
      </c>
      <c r="S95">
        <v>6.5976419036869099E-2</v>
      </c>
      <c r="T95" t="str">
        <f t="shared" si="6"/>
        <v>Model 1</v>
      </c>
      <c r="U95" t="str">
        <f t="shared" si="7"/>
        <v>Fed</v>
      </c>
      <c r="V95">
        <f t="shared" si="8"/>
        <v>7.0225956936289524E-3</v>
      </c>
      <c r="W95">
        <f t="shared" si="9"/>
        <v>-6.5515020698989901E-3</v>
      </c>
      <c r="X95">
        <f t="shared" si="10"/>
        <v>0</v>
      </c>
      <c r="Y95">
        <f t="shared" si="11"/>
        <v>-1.7869550701076903E-3</v>
      </c>
    </row>
    <row r="96" spans="1:25" x14ac:dyDescent="0.25">
      <c r="A96" s="1" t="s">
        <v>19</v>
      </c>
      <c r="B96">
        <v>1</v>
      </c>
      <c r="C96">
        <v>0</v>
      </c>
      <c r="D96" t="s">
        <v>20</v>
      </c>
      <c r="E96">
        <v>10</v>
      </c>
      <c r="F96">
        <v>128</v>
      </c>
      <c r="G96">
        <v>2</v>
      </c>
      <c r="H96">
        <v>0.76675461410104295</v>
      </c>
      <c r="I96">
        <v>0.779016333340395</v>
      </c>
      <c r="J96">
        <v>0.76116269150053195</v>
      </c>
      <c r="K96">
        <v>0.24023976799221</v>
      </c>
      <c r="L96">
        <v>0.232576858862971</v>
      </c>
      <c r="M96">
        <v>0.240881516963833</v>
      </c>
      <c r="N96">
        <v>0.24991319050932501</v>
      </c>
      <c r="O96">
        <v>0.26360396036644601</v>
      </c>
      <c r="P96">
        <v>0.22525252044302599</v>
      </c>
      <c r="Q96">
        <v>6.6037217302551798E-2</v>
      </c>
      <c r="R96">
        <v>6.3709606416330694E-2</v>
      </c>
      <c r="S96">
        <v>6.6180603220016995E-2</v>
      </c>
      <c r="T96" t="str">
        <f t="shared" si="6"/>
        <v>Model 2</v>
      </c>
      <c r="U96" t="str">
        <f t="shared" si="7"/>
        <v>Fed</v>
      </c>
      <c r="V96">
        <f t="shared" si="8"/>
        <v>0</v>
      </c>
      <c r="W96">
        <f t="shared" si="9"/>
        <v>0</v>
      </c>
      <c r="X96">
        <f t="shared" si="10"/>
        <v>0</v>
      </c>
      <c r="Y96">
        <f t="shared" si="11"/>
        <v>0</v>
      </c>
    </row>
    <row r="97" spans="1:25" x14ac:dyDescent="0.25">
      <c r="A97" s="1" t="s">
        <v>19</v>
      </c>
      <c r="B97">
        <v>1</v>
      </c>
      <c r="C97">
        <v>0</v>
      </c>
      <c r="D97" t="s">
        <v>20</v>
      </c>
      <c r="E97">
        <v>10</v>
      </c>
      <c r="F97">
        <v>128</v>
      </c>
      <c r="G97">
        <v>3</v>
      </c>
      <c r="H97">
        <v>0.76970408414343205</v>
      </c>
      <c r="I97">
        <v>0.75999662312462801</v>
      </c>
      <c r="J97">
        <v>0.76133300036760598</v>
      </c>
      <c r="K97">
        <v>0.24216375784688099</v>
      </c>
      <c r="L97">
        <v>0.24323202669093499</v>
      </c>
      <c r="M97">
        <v>0.24037973713568001</v>
      </c>
      <c r="N97">
        <v>0.24677808691184</v>
      </c>
      <c r="O97">
        <v>0.250757766813894</v>
      </c>
      <c r="P97">
        <v>0.224930110621435</v>
      </c>
      <c r="Q97">
        <v>6.7007872152842096E-2</v>
      </c>
      <c r="R97">
        <v>6.6601970660981002E-2</v>
      </c>
      <c r="S97">
        <v>6.6200739226567995E-2</v>
      </c>
      <c r="T97" t="str">
        <f t="shared" si="6"/>
        <v>Model 3</v>
      </c>
      <c r="U97" t="str">
        <f t="shared" si="7"/>
        <v>Fed</v>
      </c>
      <c r="V97">
        <f t="shared" si="8"/>
        <v>9.7074610188040422E-3</v>
      </c>
      <c r="W97">
        <f t="shared" si="9"/>
        <v>-1.0682688440540045E-3</v>
      </c>
      <c r="X97">
        <f t="shared" si="10"/>
        <v>0</v>
      </c>
      <c r="Y97">
        <f t="shared" si="11"/>
        <v>0</v>
      </c>
    </row>
    <row r="98" spans="1:25" x14ac:dyDescent="0.25">
      <c r="A98" s="1" t="s">
        <v>19</v>
      </c>
      <c r="B98">
        <v>1</v>
      </c>
      <c r="C98">
        <v>0</v>
      </c>
      <c r="D98" t="s">
        <v>20</v>
      </c>
      <c r="E98">
        <v>10</v>
      </c>
      <c r="F98">
        <v>64</v>
      </c>
      <c r="G98">
        <v>1</v>
      </c>
      <c r="H98">
        <v>0.76653341738680503</v>
      </c>
      <c r="I98">
        <v>0.75914384591292905</v>
      </c>
      <c r="J98">
        <v>0.75708284797374303</v>
      </c>
      <c r="K98">
        <v>0.238027942126807</v>
      </c>
      <c r="L98">
        <v>0.24491295430115301</v>
      </c>
      <c r="M98">
        <v>0.24166177986774401</v>
      </c>
      <c r="N98">
        <v>0.24017800220357899</v>
      </c>
      <c r="O98">
        <v>0.24510799094427099</v>
      </c>
      <c r="P98">
        <v>0.22039026068277801</v>
      </c>
      <c r="Q98">
        <v>6.5281617414530702E-2</v>
      </c>
      <c r="R98">
        <v>6.7130808336422307E-2</v>
      </c>
      <c r="S98">
        <v>6.6422373836528797E-2</v>
      </c>
      <c r="T98" t="str">
        <f t="shared" si="6"/>
        <v>Model 1</v>
      </c>
      <c r="U98" t="str">
        <f t="shared" si="7"/>
        <v>Fed</v>
      </c>
      <c r="V98">
        <f t="shared" si="8"/>
        <v>7.3895714738759777E-3</v>
      </c>
      <c r="W98">
        <f t="shared" si="9"/>
        <v>-6.8850121743460058E-3</v>
      </c>
      <c r="X98">
        <f t="shared" si="10"/>
        <v>0</v>
      </c>
      <c r="Y98">
        <f t="shared" si="11"/>
        <v>-1.8491909218916053E-3</v>
      </c>
    </row>
    <row r="99" spans="1:25" x14ac:dyDescent="0.25">
      <c r="A99" s="1" t="s">
        <v>19</v>
      </c>
      <c r="B99">
        <v>1</v>
      </c>
      <c r="C99">
        <v>0</v>
      </c>
      <c r="D99" t="s">
        <v>20</v>
      </c>
      <c r="E99">
        <v>10</v>
      </c>
      <c r="F99">
        <v>64</v>
      </c>
      <c r="G99">
        <v>2</v>
      </c>
      <c r="H99">
        <v>0.75634773385843801</v>
      </c>
      <c r="I99">
        <v>0.77044434519859295</v>
      </c>
      <c r="J99">
        <v>0.75370018504415104</v>
      </c>
      <c r="K99">
        <v>0.24383894457281499</v>
      </c>
      <c r="L99">
        <v>0.23498076337861901</v>
      </c>
      <c r="M99">
        <v>0.24316789651219101</v>
      </c>
      <c r="N99">
        <v>0.23947224700217901</v>
      </c>
      <c r="O99">
        <v>0.25494872341448399</v>
      </c>
      <c r="P99">
        <v>0.21431779107018101</v>
      </c>
      <c r="Q99">
        <v>6.6636564263792705E-2</v>
      </c>
      <c r="R99">
        <v>6.4270630317332295E-2</v>
      </c>
      <c r="S99">
        <v>6.6701785048440806E-2</v>
      </c>
      <c r="T99" t="str">
        <f t="shared" si="6"/>
        <v>Model 2</v>
      </c>
      <c r="U99" t="str">
        <f t="shared" si="7"/>
        <v>Fed</v>
      </c>
      <c r="V99">
        <f t="shared" si="8"/>
        <v>0</v>
      </c>
      <c r="W99">
        <f t="shared" si="9"/>
        <v>0</v>
      </c>
      <c r="X99">
        <f t="shared" si="10"/>
        <v>0</v>
      </c>
      <c r="Y99">
        <f t="shared" si="11"/>
        <v>0</v>
      </c>
    </row>
    <row r="100" spans="1:25" x14ac:dyDescent="0.25">
      <c r="A100" s="1" t="s">
        <v>19</v>
      </c>
      <c r="B100">
        <v>1</v>
      </c>
      <c r="C100">
        <v>0</v>
      </c>
      <c r="D100" t="s">
        <v>20</v>
      </c>
      <c r="E100">
        <v>10</v>
      </c>
      <c r="F100">
        <v>64</v>
      </c>
      <c r="G100">
        <v>3</v>
      </c>
      <c r="H100">
        <v>0.764737556630949</v>
      </c>
      <c r="I100">
        <v>0.74907085676152296</v>
      </c>
      <c r="J100">
        <v>0.75454881334427304</v>
      </c>
      <c r="K100">
        <v>0.24378886325163901</v>
      </c>
      <c r="L100">
        <v>0.24683633046692099</v>
      </c>
      <c r="M100">
        <v>0.242849058101547</v>
      </c>
      <c r="N100">
        <v>0.23994797776611901</v>
      </c>
      <c r="O100">
        <v>0.23801103586323399</v>
      </c>
      <c r="P100">
        <v>0.21395966558968901</v>
      </c>
      <c r="Q100">
        <v>6.7379287679551397E-2</v>
      </c>
      <c r="R100">
        <v>6.7221467507831506E-2</v>
      </c>
      <c r="S100">
        <v>6.6716020109552895E-2</v>
      </c>
      <c r="T100" t="str">
        <f t="shared" si="6"/>
        <v>Model 3</v>
      </c>
      <c r="U100" t="str">
        <f t="shared" si="7"/>
        <v>Fed</v>
      </c>
      <c r="V100">
        <f t="shared" si="8"/>
        <v>1.5666699869426037E-2</v>
      </c>
      <c r="W100">
        <f t="shared" si="9"/>
        <v>-3.0474672152819848E-3</v>
      </c>
      <c r="X100">
        <f t="shared" si="10"/>
        <v>1.9369419028850143E-3</v>
      </c>
      <c r="Y100">
        <f t="shared" si="11"/>
        <v>0</v>
      </c>
    </row>
    <row r="101" spans="1:25" x14ac:dyDescent="0.25">
      <c r="A101" s="1" t="s">
        <v>19</v>
      </c>
      <c r="B101">
        <v>1</v>
      </c>
      <c r="C101">
        <v>0</v>
      </c>
      <c r="D101" t="s">
        <v>20</v>
      </c>
      <c r="E101">
        <v>10</v>
      </c>
      <c r="F101">
        <v>32</v>
      </c>
      <c r="G101">
        <v>1</v>
      </c>
      <c r="H101">
        <v>0.75082394789825702</v>
      </c>
      <c r="I101">
        <v>0.74340138343029505</v>
      </c>
      <c r="J101">
        <v>0.73851359756542001</v>
      </c>
      <c r="K101">
        <v>0.244054073395189</v>
      </c>
      <c r="L101">
        <v>0.25127846138350401</v>
      </c>
      <c r="M101">
        <v>0.24833926332806899</v>
      </c>
      <c r="N101">
        <v>0.226878161162166</v>
      </c>
      <c r="O101">
        <v>0.22815433822867001</v>
      </c>
      <c r="P101">
        <v>0.207659862128621</v>
      </c>
      <c r="Q101">
        <v>6.6400731690831702E-2</v>
      </c>
      <c r="R101">
        <v>6.8388269611461494E-2</v>
      </c>
      <c r="S101">
        <v>6.7810037317569197E-2</v>
      </c>
      <c r="T101" t="str">
        <f t="shared" si="6"/>
        <v>Model 1</v>
      </c>
      <c r="U101" t="str">
        <f t="shared" si="7"/>
        <v>Fed</v>
      </c>
      <c r="V101">
        <f t="shared" si="8"/>
        <v>7.4225644679619673E-3</v>
      </c>
      <c r="W101">
        <f t="shared" si="9"/>
        <v>-7.2243879883150119E-3</v>
      </c>
      <c r="X101">
        <f t="shared" si="10"/>
        <v>0</v>
      </c>
      <c r="Y101">
        <f t="shared" si="11"/>
        <v>-1.9875379206297922E-3</v>
      </c>
    </row>
    <row r="102" spans="1:25" x14ac:dyDescent="0.25">
      <c r="A102" s="1" t="s">
        <v>19</v>
      </c>
      <c r="B102">
        <v>1</v>
      </c>
      <c r="C102">
        <v>0</v>
      </c>
      <c r="D102" t="s">
        <v>20</v>
      </c>
      <c r="E102">
        <v>10</v>
      </c>
      <c r="F102">
        <v>32</v>
      </c>
      <c r="G102">
        <v>2</v>
      </c>
      <c r="H102">
        <v>0.73839168680760803</v>
      </c>
      <c r="I102">
        <v>0.75651818267106896</v>
      </c>
      <c r="J102">
        <v>0.73514802756583897</v>
      </c>
      <c r="K102">
        <v>0.250778907070344</v>
      </c>
      <c r="L102">
        <v>0.24225614179188301</v>
      </c>
      <c r="M102">
        <v>0.25020434504622302</v>
      </c>
      <c r="N102">
        <v>0.22662350414112301</v>
      </c>
      <c r="O102">
        <v>0.229282761035045</v>
      </c>
      <c r="P102">
        <v>0.20136217999035999</v>
      </c>
      <c r="Q102">
        <v>6.7869936995910193E-2</v>
      </c>
      <c r="R102">
        <v>6.5862355739376696E-2</v>
      </c>
      <c r="S102">
        <v>6.8174621428482601E-2</v>
      </c>
      <c r="T102" t="str">
        <f t="shared" si="6"/>
        <v>Model 2</v>
      </c>
      <c r="U102" t="str">
        <f t="shared" si="7"/>
        <v>Fed</v>
      </c>
      <c r="V102">
        <f t="shared" si="8"/>
        <v>0</v>
      </c>
      <c r="W102">
        <f t="shared" si="9"/>
        <v>0</v>
      </c>
      <c r="X102">
        <f t="shared" si="10"/>
        <v>0</v>
      </c>
      <c r="Y102">
        <f t="shared" si="11"/>
        <v>0</v>
      </c>
    </row>
    <row r="103" spans="1:25" x14ac:dyDescent="0.25">
      <c r="A103" s="1" t="s">
        <v>19</v>
      </c>
      <c r="B103">
        <v>1</v>
      </c>
      <c r="C103">
        <v>0</v>
      </c>
      <c r="D103" t="s">
        <v>20</v>
      </c>
      <c r="E103">
        <v>10</v>
      </c>
      <c r="F103">
        <v>32</v>
      </c>
      <c r="G103">
        <v>3</v>
      </c>
      <c r="H103">
        <v>0.74466478619809995</v>
      </c>
      <c r="I103">
        <v>0.73535481311942796</v>
      </c>
      <c r="J103">
        <v>0.73466654051195002</v>
      </c>
      <c r="K103">
        <v>0.25190018889454402</v>
      </c>
      <c r="L103">
        <v>0.25403603846029998</v>
      </c>
      <c r="M103">
        <v>0.25015398268969802</v>
      </c>
      <c r="N103">
        <v>0.21717000439759199</v>
      </c>
      <c r="O103">
        <v>0.230250644650634</v>
      </c>
      <c r="P103">
        <v>0.200488364058337</v>
      </c>
      <c r="Q103">
        <v>6.9125508841619401E-2</v>
      </c>
      <c r="R103">
        <v>6.8134963297596801E-2</v>
      </c>
      <c r="S103">
        <v>6.82331175093739E-2</v>
      </c>
      <c r="T103" t="str">
        <f t="shared" si="6"/>
        <v>Model 3</v>
      </c>
      <c r="U103" t="str">
        <f t="shared" si="7"/>
        <v>Fed</v>
      </c>
      <c r="V103">
        <f t="shared" si="8"/>
        <v>9.3099730786719848E-3</v>
      </c>
      <c r="W103">
        <f t="shared" si="9"/>
        <v>-2.1358495657559651E-3</v>
      </c>
      <c r="X103">
        <f t="shared" si="10"/>
        <v>0</v>
      </c>
      <c r="Y103">
        <f t="shared" si="11"/>
        <v>0</v>
      </c>
    </row>
    <row r="104" spans="1:25" x14ac:dyDescent="0.25">
      <c r="A104" s="1" t="s">
        <v>19</v>
      </c>
      <c r="B104">
        <v>1</v>
      </c>
      <c r="C104">
        <v>0</v>
      </c>
      <c r="D104" t="s">
        <v>20</v>
      </c>
      <c r="E104">
        <v>10</v>
      </c>
      <c r="F104">
        <v>16</v>
      </c>
      <c r="G104">
        <v>1</v>
      </c>
      <c r="H104">
        <v>0.719773842164526</v>
      </c>
      <c r="I104">
        <v>0.71348571771098801</v>
      </c>
      <c r="J104">
        <v>0.70645393052080696</v>
      </c>
      <c r="K104">
        <v>0.25937477934887798</v>
      </c>
      <c r="L104">
        <v>0.26739271423244299</v>
      </c>
      <c r="M104">
        <v>0.26393372567053502</v>
      </c>
      <c r="N104">
        <v>0.20473162508671999</v>
      </c>
      <c r="O104">
        <v>0.200189327256764</v>
      </c>
      <c r="P104">
        <v>0.18245426736433201</v>
      </c>
      <c r="Q104">
        <v>6.7738179695865999E-2</v>
      </c>
      <c r="R104">
        <v>7.0158159442003806E-2</v>
      </c>
      <c r="S104">
        <v>6.9194999864488294E-2</v>
      </c>
      <c r="T104" t="str">
        <f t="shared" si="6"/>
        <v>Model 1</v>
      </c>
      <c r="U104" t="str">
        <f t="shared" si="7"/>
        <v>Fed</v>
      </c>
      <c r="V104">
        <f t="shared" si="8"/>
        <v>6.288124453537991E-3</v>
      </c>
      <c r="W104">
        <f t="shared" si="9"/>
        <v>-8.0179348835650033E-3</v>
      </c>
      <c r="X104">
        <f t="shared" si="10"/>
        <v>4.5422978299559935E-3</v>
      </c>
      <c r="Y104">
        <f t="shared" si="11"/>
        <v>-2.419979746137807E-3</v>
      </c>
    </row>
    <row r="105" spans="1:25" x14ac:dyDescent="0.25">
      <c r="A105" s="1" t="s">
        <v>19</v>
      </c>
      <c r="B105">
        <v>1</v>
      </c>
      <c r="C105">
        <v>0</v>
      </c>
      <c r="D105" t="s">
        <v>20</v>
      </c>
      <c r="E105">
        <v>10</v>
      </c>
      <c r="F105">
        <v>16</v>
      </c>
      <c r="G105">
        <v>2</v>
      </c>
      <c r="H105">
        <v>0.69003701208506096</v>
      </c>
      <c r="I105">
        <v>0.70251586792731002</v>
      </c>
      <c r="J105">
        <v>0.69289340495198604</v>
      </c>
      <c r="K105">
        <v>0.27997485597931099</v>
      </c>
      <c r="L105">
        <v>0.27196609088988299</v>
      </c>
      <c r="M105">
        <v>0.275950955541581</v>
      </c>
      <c r="N105">
        <v>0.19708540699264299</v>
      </c>
      <c r="O105">
        <v>0.190048353613574</v>
      </c>
      <c r="P105">
        <v>0.17417909787215</v>
      </c>
      <c r="Q105">
        <v>7.0442059030600995E-2</v>
      </c>
      <c r="R105">
        <v>6.9090647118630805E-2</v>
      </c>
      <c r="S105">
        <v>7.0690602317041801E-2</v>
      </c>
      <c r="T105" t="str">
        <f t="shared" si="6"/>
        <v>Model 2</v>
      </c>
      <c r="U105" t="str">
        <f t="shared" si="7"/>
        <v>Fed</v>
      </c>
      <c r="V105">
        <f t="shared" si="8"/>
        <v>0</v>
      </c>
      <c r="W105">
        <f t="shared" si="9"/>
        <v>0</v>
      </c>
      <c r="X105">
        <f t="shared" si="10"/>
        <v>7.037053379068986E-3</v>
      </c>
      <c r="Y105">
        <f t="shared" si="11"/>
        <v>0</v>
      </c>
    </row>
    <row r="106" spans="1:25" x14ac:dyDescent="0.25">
      <c r="A106" s="1" t="s">
        <v>19</v>
      </c>
      <c r="B106">
        <v>1</v>
      </c>
      <c r="C106">
        <v>0</v>
      </c>
      <c r="D106" t="s">
        <v>20</v>
      </c>
      <c r="E106">
        <v>10</v>
      </c>
      <c r="F106">
        <v>16</v>
      </c>
      <c r="G106">
        <v>3</v>
      </c>
      <c r="H106">
        <v>0.70396488329723295</v>
      </c>
      <c r="I106">
        <v>0.68173586134442499</v>
      </c>
      <c r="J106">
        <v>0.693274319811512</v>
      </c>
      <c r="K106">
        <v>0.274458363600315</v>
      </c>
      <c r="L106">
        <v>0.281744500725299</v>
      </c>
      <c r="M106">
        <v>0.27442650686890302</v>
      </c>
      <c r="N106">
        <v>0.192711727922596</v>
      </c>
      <c r="O106">
        <v>0.193133464611871</v>
      </c>
      <c r="P106">
        <v>0.17403843054981499</v>
      </c>
      <c r="Q106">
        <v>7.1226033473301406E-2</v>
      </c>
      <c r="R106">
        <v>7.1102242317803502E-2</v>
      </c>
      <c r="S106">
        <v>7.0595017495240997E-2</v>
      </c>
      <c r="T106" t="str">
        <f t="shared" si="6"/>
        <v>Model 3</v>
      </c>
      <c r="U106" t="str">
        <f t="shared" si="7"/>
        <v>Fed</v>
      </c>
      <c r="V106">
        <f t="shared" si="8"/>
        <v>2.2229021952807959E-2</v>
      </c>
      <c r="W106">
        <f t="shared" si="9"/>
        <v>-7.2861371249839935E-3</v>
      </c>
      <c r="X106">
        <f t="shared" si="10"/>
        <v>0</v>
      </c>
      <c r="Y106">
        <f t="shared" si="11"/>
        <v>0</v>
      </c>
    </row>
    <row r="107" spans="1:25" x14ac:dyDescent="0.25">
      <c r="A107" s="1" t="s">
        <v>19</v>
      </c>
      <c r="B107">
        <v>1</v>
      </c>
      <c r="C107">
        <v>0</v>
      </c>
      <c r="D107" t="s">
        <v>20</v>
      </c>
      <c r="E107">
        <v>5</v>
      </c>
      <c r="F107">
        <v>1024</v>
      </c>
      <c r="G107">
        <v>1</v>
      </c>
      <c r="H107">
        <v>0.76691211867184605</v>
      </c>
      <c r="I107">
        <v>0.76047275318284402</v>
      </c>
      <c r="J107">
        <v>0.76033379297080395</v>
      </c>
      <c r="K107">
        <v>0.23762865002882699</v>
      </c>
      <c r="L107">
        <v>0.24422507193201901</v>
      </c>
      <c r="M107">
        <v>0.240113255846017</v>
      </c>
      <c r="N107">
        <v>0.23928857261113701</v>
      </c>
      <c r="O107">
        <v>0.244514946937644</v>
      </c>
      <c r="P107">
        <v>0.227336913906553</v>
      </c>
      <c r="Q107">
        <v>6.5318687059593997E-2</v>
      </c>
      <c r="R107">
        <v>6.7108402631117198E-2</v>
      </c>
      <c r="S107">
        <v>6.6034305826769099E-2</v>
      </c>
      <c r="T107" t="str">
        <f t="shared" si="6"/>
        <v>Model 1</v>
      </c>
      <c r="U107" t="str">
        <f t="shared" si="7"/>
        <v>Fed</v>
      </c>
      <c r="V107">
        <f t="shared" si="8"/>
        <v>6.4393654890020358E-3</v>
      </c>
      <c r="W107">
        <f t="shared" si="9"/>
        <v>-6.5964219031920124E-3</v>
      </c>
      <c r="X107">
        <f t="shared" si="10"/>
        <v>0</v>
      </c>
      <c r="Y107">
        <f t="shared" si="11"/>
        <v>-1.789715571523201E-3</v>
      </c>
    </row>
    <row r="108" spans="1:25" x14ac:dyDescent="0.25">
      <c r="A108" s="1" t="s">
        <v>19</v>
      </c>
      <c r="B108">
        <v>1</v>
      </c>
      <c r="C108">
        <v>0</v>
      </c>
      <c r="D108" t="s">
        <v>20</v>
      </c>
      <c r="E108">
        <v>5</v>
      </c>
      <c r="F108">
        <v>1024</v>
      </c>
      <c r="G108">
        <v>2</v>
      </c>
      <c r="H108">
        <v>0.76089167687372805</v>
      </c>
      <c r="I108">
        <v>0.77793851186273699</v>
      </c>
      <c r="J108">
        <v>0.75883944899342404</v>
      </c>
      <c r="K108">
        <v>0.24191867990047999</v>
      </c>
      <c r="L108">
        <v>0.233178086567704</v>
      </c>
      <c r="M108">
        <v>0.240301469376379</v>
      </c>
      <c r="N108">
        <v>0.24254580891189001</v>
      </c>
      <c r="O108">
        <v>0.252945173499455</v>
      </c>
      <c r="P108">
        <v>0.22785168358271199</v>
      </c>
      <c r="Q108">
        <v>6.6402152646043905E-2</v>
      </c>
      <c r="R108">
        <v>6.4279889021735107E-2</v>
      </c>
      <c r="S108">
        <v>6.6007905121341706E-2</v>
      </c>
      <c r="T108" t="str">
        <f t="shared" si="6"/>
        <v>Model 2</v>
      </c>
      <c r="U108" t="str">
        <f t="shared" si="7"/>
        <v>Fed</v>
      </c>
      <c r="V108">
        <f t="shared" si="8"/>
        <v>0</v>
      </c>
      <c r="W108">
        <f t="shared" si="9"/>
        <v>0</v>
      </c>
      <c r="X108">
        <f t="shared" si="10"/>
        <v>0</v>
      </c>
      <c r="Y108">
        <f t="shared" si="11"/>
        <v>0</v>
      </c>
    </row>
    <row r="109" spans="1:25" x14ac:dyDescent="0.25">
      <c r="A109" s="1" t="s">
        <v>19</v>
      </c>
      <c r="B109">
        <v>1</v>
      </c>
      <c r="C109">
        <v>0</v>
      </c>
      <c r="D109" t="s">
        <v>20</v>
      </c>
      <c r="E109">
        <v>5</v>
      </c>
      <c r="F109">
        <v>1024</v>
      </c>
      <c r="G109">
        <v>3</v>
      </c>
      <c r="H109">
        <v>0.76520755123437401</v>
      </c>
      <c r="I109">
        <v>0.764102977278452</v>
      </c>
      <c r="J109">
        <v>0.75851133298485596</v>
      </c>
      <c r="K109">
        <v>0.24306977701725599</v>
      </c>
      <c r="L109">
        <v>0.24180947107680201</v>
      </c>
      <c r="M109">
        <v>0.24037708522662399</v>
      </c>
      <c r="N109">
        <v>0.242858918037649</v>
      </c>
      <c r="O109">
        <v>0.250937667816723</v>
      </c>
      <c r="P109">
        <v>0.227802415093139</v>
      </c>
      <c r="Q109">
        <v>6.7125409578779105E-2</v>
      </c>
      <c r="R109">
        <v>6.6569517209942503E-2</v>
      </c>
      <c r="S109">
        <v>6.6017080872214098E-2</v>
      </c>
      <c r="T109" t="str">
        <f t="shared" si="6"/>
        <v>Model 3</v>
      </c>
      <c r="U109" t="str">
        <f t="shared" si="7"/>
        <v>Fed</v>
      </c>
      <c r="V109">
        <f t="shared" si="8"/>
        <v>1.1045739559220058E-3</v>
      </c>
      <c r="W109">
        <f t="shared" si="9"/>
        <v>0</v>
      </c>
      <c r="X109">
        <f t="shared" si="10"/>
        <v>0</v>
      </c>
      <c r="Y109">
        <f t="shared" si="11"/>
        <v>0</v>
      </c>
    </row>
    <row r="110" spans="1:25" x14ac:dyDescent="0.25">
      <c r="A110" s="1" t="s">
        <v>19</v>
      </c>
      <c r="B110">
        <v>1</v>
      </c>
      <c r="C110">
        <v>0</v>
      </c>
      <c r="D110" t="s">
        <v>20</v>
      </c>
      <c r="E110">
        <v>5</v>
      </c>
      <c r="F110">
        <v>512</v>
      </c>
      <c r="G110">
        <v>1</v>
      </c>
      <c r="H110">
        <v>0.77139877923267297</v>
      </c>
      <c r="I110">
        <v>0.76459423538808702</v>
      </c>
      <c r="J110">
        <v>0.76258841558465695</v>
      </c>
      <c r="K110">
        <v>0.236256887064137</v>
      </c>
      <c r="L110">
        <v>0.24290188184788999</v>
      </c>
      <c r="M110">
        <v>0.23914291586247599</v>
      </c>
      <c r="N110">
        <v>0.245106396444115</v>
      </c>
      <c r="O110">
        <v>0.25069130384041</v>
      </c>
      <c r="P110">
        <v>0.23255149300418701</v>
      </c>
      <c r="Q110">
        <v>6.5032129846977704E-2</v>
      </c>
      <c r="R110">
        <v>6.6819383710810906E-2</v>
      </c>
      <c r="S110">
        <v>6.5760896871087895E-2</v>
      </c>
      <c r="T110" t="str">
        <f t="shared" si="6"/>
        <v>Model 1</v>
      </c>
      <c r="U110" t="str">
        <f t="shared" si="7"/>
        <v>Fed</v>
      </c>
      <c r="V110">
        <f t="shared" si="8"/>
        <v>6.804543844585953E-3</v>
      </c>
      <c r="W110">
        <f t="shared" si="9"/>
        <v>-6.6449947837529943E-3</v>
      </c>
      <c r="X110">
        <f t="shared" si="10"/>
        <v>0</v>
      </c>
      <c r="Y110">
        <f t="shared" si="11"/>
        <v>-1.787253863833202E-3</v>
      </c>
    </row>
    <row r="111" spans="1:25" x14ac:dyDescent="0.25">
      <c r="A111" s="1" t="s">
        <v>19</v>
      </c>
      <c r="B111">
        <v>1</v>
      </c>
      <c r="C111">
        <v>0</v>
      </c>
      <c r="D111" t="s">
        <v>20</v>
      </c>
      <c r="E111">
        <v>5</v>
      </c>
      <c r="F111">
        <v>512</v>
      </c>
      <c r="G111">
        <v>2</v>
      </c>
      <c r="H111">
        <v>0.76531791117074699</v>
      </c>
      <c r="I111">
        <v>0.78143656784979099</v>
      </c>
      <c r="J111">
        <v>0.76098152505541194</v>
      </c>
      <c r="K111">
        <v>0.24056467332755899</v>
      </c>
      <c r="L111">
        <v>0.23170904740266701</v>
      </c>
      <c r="M111">
        <v>0.239468891991551</v>
      </c>
      <c r="N111">
        <v>0.24829041608695401</v>
      </c>
      <c r="O111">
        <v>0.26166500198279302</v>
      </c>
      <c r="P111">
        <v>0.23201643599479799</v>
      </c>
      <c r="Q111">
        <v>6.6141371674136598E-2</v>
      </c>
      <c r="R111">
        <v>6.3864904871008599E-2</v>
      </c>
      <c r="S111">
        <v>6.5788365009488495E-2</v>
      </c>
      <c r="T111" t="str">
        <f t="shared" si="6"/>
        <v>Model 2</v>
      </c>
      <c r="U111" t="str">
        <f t="shared" si="7"/>
        <v>Fed</v>
      </c>
      <c r="V111">
        <f t="shared" si="8"/>
        <v>0</v>
      </c>
      <c r="W111">
        <f t="shared" si="9"/>
        <v>0</v>
      </c>
      <c r="X111">
        <f t="shared" si="10"/>
        <v>0</v>
      </c>
      <c r="Y111">
        <f t="shared" si="11"/>
        <v>0</v>
      </c>
    </row>
    <row r="112" spans="1:25" x14ac:dyDescent="0.25">
      <c r="A112" s="1" t="s">
        <v>19</v>
      </c>
      <c r="B112">
        <v>1</v>
      </c>
      <c r="C112">
        <v>0</v>
      </c>
      <c r="D112" t="s">
        <v>20</v>
      </c>
      <c r="E112">
        <v>5</v>
      </c>
      <c r="F112">
        <v>512</v>
      </c>
      <c r="G112">
        <v>3</v>
      </c>
      <c r="H112">
        <v>0.76949984388655301</v>
      </c>
      <c r="I112">
        <v>0.77014734968884502</v>
      </c>
      <c r="J112">
        <v>0.76051871303576302</v>
      </c>
      <c r="K112">
        <v>0.24192966030259999</v>
      </c>
      <c r="L112">
        <v>0.24021349189119701</v>
      </c>
      <c r="M112">
        <v>0.23956758954881099</v>
      </c>
      <c r="N112">
        <v>0.246450299131832</v>
      </c>
      <c r="O112">
        <v>0.25717345214627202</v>
      </c>
      <c r="P112">
        <v>0.23179298116291899</v>
      </c>
      <c r="Q112">
        <v>6.6920575809966104E-2</v>
      </c>
      <c r="R112">
        <v>6.6249922012445395E-2</v>
      </c>
      <c r="S112">
        <v>6.5800978283336406E-2</v>
      </c>
      <c r="T112" t="str">
        <f t="shared" si="6"/>
        <v>Model 3</v>
      </c>
      <c r="U112" t="str">
        <f t="shared" si="7"/>
        <v>Fed</v>
      </c>
      <c r="V112">
        <f t="shared" si="8"/>
        <v>0</v>
      </c>
      <c r="W112">
        <f t="shared" si="9"/>
        <v>0</v>
      </c>
      <c r="X112">
        <f t="shared" si="10"/>
        <v>0</v>
      </c>
      <c r="Y112">
        <f t="shared" si="11"/>
        <v>0</v>
      </c>
    </row>
    <row r="113" spans="1:25" x14ac:dyDescent="0.25">
      <c r="A113" s="1" t="s">
        <v>19</v>
      </c>
      <c r="B113">
        <v>1</v>
      </c>
      <c r="C113">
        <v>0</v>
      </c>
      <c r="D113" t="s">
        <v>20</v>
      </c>
      <c r="E113">
        <v>5</v>
      </c>
      <c r="F113">
        <v>256</v>
      </c>
      <c r="G113">
        <v>1</v>
      </c>
      <c r="H113">
        <v>0.77297196296068704</v>
      </c>
      <c r="I113">
        <v>0.76650045050543403</v>
      </c>
      <c r="J113">
        <v>0.76309819438477</v>
      </c>
      <c r="K113">
        <v>0.235745728125731</v>
      </c>
      <c r="L113">
        <v>0.24225543676347</v>
      </c>
      <c r="M113">
        <v>0.23933787413215499</v>
      </c>
      <c r="N113">
        <v>0.248441579245612</v>
      </c>
      <c r="O113">
        <v>0.25310294670773298</v>
      </c>
      <c r="P113">
        <v>0.23267950427029499</v>
      </c>
      <c r="Q113">
        <v>6.4924847413479106E-2</v>
      </c>
      <c r="R113">
        <v>6.6749713452698603E-2</v>
      </c>
      <c r="S113">
        <v>6.5887937368090996E-2</v>
      </c>
      <c r="T113" t="str">
        <f t="shared" si="6"/>
        <v>Model 1</v>
      </c>
      <c r="U113" t="str">
        <f t="shared" si="7"/>
        <v>Fed</v>
      </c>
      <c r="V113">
        <f t="shared" si="8"/>
        <v>6.4715124552530146E-3</v>
      </c>
      <c r="W113">
        <f t="shared" si="9"/>
        <v>-6.5097086377390034E-3</v>
      </c>
      <c r="X113">
        <f t="shared" si="10"/>
        <v>0</v>
      </c>
      <c r="Y113">
        <f t="shared" si="11"/>
        <v>-1.8248660392194971E-3</v>
      </c>
    </row>
    <row r="114" spans="1:25" x14ac:dyDescent="0.25">
      <c r="A114" s="1" t="s">
        <v>19</v>
      </c>
      <c r="B114">
        <v>1</v>
      </c>
      <c r="C114">
        <v>0</v>
      </c>
      <c r="D114" t="s">
        <v>20</v>
      </c>
      <c r="E114">
        <v>5</v>
      </c>
      <c r="F114">
        <v>256</v>
      </c>
      <c r="G114">
        <v>2</v>
      </c>
      <c r="H114">
        <v>0.76716930702990804</v>
      </c>
      <c r="I114">
        <v>0.78206968528736898</v>
      </c>
      <c r="J114">
        <v>0.76097668567776799</v>
      </c>
      <c r="K114">
        <v>0.239943795319393</v>
      </c>
      <c r="L114">
        <v>0.23124403489836301</v>
      </c>
      <c r="M114">
        <v>0.23998059582673001</v>
      </c>
      <c r="N114">
        <v>0.25155650357244003</v>
      </c>
      <c r="O114">
        <v>0.26510616611040999</v>
      </c>
      <c r="P114">
        <v>0.22841328242040601</v>
      </c>
      <c r="Q114">
        <v>6.5992239417142398E-2</v>
      </c>
      <c r="R114">
        <v>6.3709259652144398E-2</v>
      </c>
      <c r="S114">
        <v>6.6014743419917907E-2</v>
      </c>
      <c r="T114" t="str">
        <f t="shared" si="6"/>
        <v>Model 2</v>
      </c>
      <c r="U114" t="str">
        <f t="shared" si="7"/>
        <v>Fed</v>
      </c>
      <c r="V114">
        <f t="shared" si="8"/>
        <v>0</v>
      </c>
      <c r="W114">
        <f t="shared" si="9"/>
        <v>0</v>
      </c>
      <c r="X114">
        <f t="shared" si="10"/>
        <v>0</v>
      </c>
      <c r="Y114">
        <f t="shared" si="11"/>
        <v>0</v>
      </c>
    </row>
    <row r="115" spans="1:25" x14ac:dyDescent="0.25">
      <c r="A115" s="1" t="s">
        <v>19</v>
      </c>
      <c r="B115">
        <v>1</v>
      </c>
      <c r="C115">
        <v>0</v>
      </c>
      <c r="D115" t="s">
        <v>20</v>
      </c>
      <c r="E115">
        <v>5</v>
      </c>
      <c r="F115">
        <v>256</v>
      </c>
      <c r="G115">
        <v>3</v>
      </c>
      <c r="H115">
        <v>0.77085909695355703</v>
      </c>
      <c r="I115">
        <v>0.76900899428075198</v>
      </c>
      <c r="J115">
        <v>0.76110936528149797</v>
      </c>
      <c r="K115">
        <v>0.24184147641559101</v>
      </c>
      <c r="L115">
        <v>0.24059070570181099</v>
      </c>
      <c r="M115">
        <v>0.23997537119307599</v>
      </c>
      <c r="N115">
        <v>0.24584203487827599</v>
      </c>
      <c r="O115">
        <v>0.25406306661304501</v>
      </c>
      <c r="P115">
        <v>0.22806849509114499</v>
      </c>
      <c r="Q115">
        <v>6.6970900353626697E-2</v>
      </c>
      <c r="R115">
        <v>6.6349216048289E-2</v>
      </c>
      <c r="S115">
        <v>6.6029870737083995E-2</v>
      </c>
      <c r="T115" t="str">
        <f t="shared" si="6"/>
        <v>Model 3</v>
      </c>
      <c r="U115" t="str">
        <f t="shared" si="7"/>
        <v>Fed</v>
      </c>
      <c r="V115">
        <f t="shared" si="8"/>
        <v>1.850102672805054E-3</v>
      </c>
      <c r="W115">
        <f t="shared" si="9"/>
        <v>0</v>
      </c>
      <c r="X115">
        <f t="shared" si="10"/>
        <v>0</v>
      </c>
      <c r="Y115">
        <f t="shared" si="11"/>
        <v>0</v>
      </c>
    </row>
    <row r="116" spans="1:25" x14ac:dyDescent="0.25">
      <c r="A116" s="1" t="s">
        <v>19</v>
      </c>
      <c r="B116">
        <v>1</v>
      </c>
      <c r="C116">
        <v>0</v>
      </c>
      <c r="D116" t="s">
        <v>20</v>
      </c>
      <c r="E116">
        <v>5</v>
      </c>
      <c r="F116">
        <v>128</v>
      </c>
      <c r="G116">
        <v>1</v>
      </c>
      <c r="H116">
        <v>0.77208264755826606</v>
      </c>
      <c r="I116">
        <v>0.76534857632897102</v>
      </c>
      <c r="J116">
        <v>0.76156228139429905</v>
      </c>
      <c r="K116">
        <v>0.23641229421219301</v>
      </c>
      <c r="L116">
        <v>0.24332058421998401</v>
      </c>
      <c r="M116">
        <v>0.240451349070613</v>
      </c>
      <c r="N116">
        <v>0.24830868666817499</v>
      </c>
      <c r="O116">
        <v>0.25108228607730798</v>
      </c>
      <c r="P116">
        <v>0.23107344944699301</v>
      </c>
      <c r="Q116">
        <v>6.5069213916427102E-2</v>
      </c>
      <c r="R116">
        <v>6.7012543055274307E-2</v>
      </c>
      <c r="S116">
        <v>6.6209731583301595E-2</v>
      </c>
      <c r="T116" t="str">
        <f t="shared" si="6"/>
        <v>Model 1</v>
      </c>
      <c r="U116" t="str">
        <f t="shared" si="7"/>
        <v>Fed</v>
      </c>
      <c r="V116">
        <f t="shared" si="8"/>
        <v>6.7340712292950355E-3</v>
      </c>
      <c r="W116">
        <f t="shared" si="9"/>
        <v>-6.9082900077910014E-3</v>
      </c>
      <c r="X116">
        <f t="shared" si="10"/>
        <v>0</v>
      </c>
      <c r="Y116">
        <f t="shared" si="11"/>
        <v>-1.9433291388472052E-3</v>
      </c>
    </row>
    <row r="117" spans="1:25" x14ac:dyDescent="0.25">
      <c r="A117" s="1" t="s">
        <v>19</v>
      </c>
      <c r="B117">
        <v>1</v>
      </c>
      <c r="C117">
        <v>0</v>
      </c>
      <c r="D117" t="s">
        <v>20</v>
      </c>
      <c r="E117">
        <v>5</v>
      </c>
      <c r="F117">
        <v>128</v>
      </c>
      <c r="G117">
        <v>2</v>
      </c>
      <c r="H117">
        <v>0.76609852788589095</v>
      </c>
      <c r="I117">
        <v>0.78119532260930502</v>
      </c>
      <c r="J117">
        <v>0.75977620980563298</v>
      </c>
      <c r="K117">
        <v>0.24106196938876301</v>
      </c>
      <c r="L117">
        <v>0.23197126966595599</v>
      </c>
      <c r="M117">
        <v>0.241280508406823</v>
      </c>
      <c r="N117">
        <v>0.24965413071613299</v>
      </c>
      <c r="O117">
        <v>0.26051121370945202</v>
      </c>
      <c r="P117">
        <v>0.22614447057196399</v>
      </c>
      <c r="Q117">
        <v>6.6279935940008597E-2</v>
      </c>
      <c r="R117">
        <v>6.4023629700772106E-2</v>
      </c>
      <c r="S117">
        <v>6.6383949064337394E-2</v>
      </c>
      <c r="T117" t="str">
        <f t="shared" si="6"/>
        <v>Model 2</v>
      </c>
      <c r="U117" t="str">
        <f t="shared" si="7"/>
        <v>Fed</v>
      </c>
      <c r="V117">
        <f t="shared" si="8"/>
        <v>0</v>
      </c>
      <c r="W117">
        <f t="shared" si="9"/>
        <v>0</v>
      </c>
      <c r="X117">
        <f t="shared" si="10"/>
        <v>0</v>
      </c>
      <c r="Y117">
        <f t="shared" si="11"/>
        <v>0</v>
      </c>
    </row>
    <row r="118" spans="1:25" x14ac:dyDescent="0.25">
      <c r="A118" s="1" t="s">
        <v>19</v>
      </c>
      <c r="B118">
        <v>1</v>
      </c>
      <c r="C118">
        <v>0</v>
      </c>
      <c r="D118" t="s">
        <v>20</v>
      </c>
      <c r="E118">
        <v>5</v>
      </c>
      <c r="F118">
        <v>128</v>
      </c>
      <c r="G118">
        <v>3</v>
      </c>
      <c r="H118">
        <v>0.76931646572880896</v>
      </c>
      <c r="I118">
        <v>0.76702440998483001</v>
      </c>
      <c r="J118">
        <v>0.76017164279809102</v>
      </c>
      <c r="K118">
        <v>0.24294649656894601</v>
      </c>
      <c r="L118">
        <v>0.24245913536271399</v>
      </c>
      <c r="M118">
        <v>0.24114930761443101</v>
      </c>
      <c r="N118">
        <v>0.24388592107815499</v>
      </c>
      <c r="O118">
        <v>0.24508352506037701</v>
      </c>
      <c r="P118">
        <v>0.22600145382199399</v>
      </c>
      <c r="Q118">
        <v>6.7263583747765601E-2</v>
      </c>
      <c r="R118">
        <v>6.6993456630320802E-2</v>
      </c>
      <c r="S118">
        <v>6.6407343264182503E-2</v>
      </c>
      <c r="T118" t="str">
        <f t="shared" si="6"/>
        <v>Model 3</v>
      </c>
      <c r="U118" t="str">
        <f t="shared" si="7"/>
        <v>Fed</v>
      </c>
      <c r="V118">
        <f t="shared" si="8"/>
        <v>2.2920557439789491E-3</v>
      </c>
      <c r="W118">
        <f t="shared" si="9"/>
        <v>0</v>
      </c>
      <c r="X118">
        <f t="shared" si="10"/>
        <v>0</v>
      </c>
      <c r="Y118">
        <f t="shared" si="11"/>
        <v>0</v>
      </c>
    </row>
    <row r="119" spans="1:25" x14ac:dyDescent="0.25">
      <c r="A119" s="1" t="s">
        <v>19</v>
      </c>
      <c r="B119">
        <v>1</v>
      </c>
      <c r="C119">
        <v>0</v>
      </c>
      <c r="D119" t="s">
        <v>20</v>
      </c>
      <c r="E119">
        <v>5</v>
      </c>
      <c r="F119">
        <v>64</v>
      </c>
      <c r="G119">
        <v>1</v>
      </c>
      <c r="H119">
        <v>0.76644300247969399</v>
      </c>
      <c r="I119">
        <v>0.75885521551034296</v>
      </c>
      <c r="J119">
        <v>0.75488142749231801</v>
      </c>
      <c r="K119">
        <v>0.23868610763128001</v>
      </c>
      <c r="L119">
        <v>0.24609108715955699</v>
      </c>
      <c r="M119">
        <v>0.24301398061916399</v>
      </c>
      <c r="N119">
        <v>0.240413065835588</v>
      </c>
      <c r="O119">
        <v>0.24408908865291401</v>
      </c>
      <c r="P119">
        <v>0.22298846960822499</v>
      </c>
      <c r="Q119">
        <v>6.54170206844156E-2</v>
      </c>
      <c r="R119">
        <v>6.7350657677226505E-2</v>
      </c>
      <c r="S119">
        <v>6.6544927918048197E-2</v>
      </c>
      <c r="T119" t="str">
        <f t="shared" si="6"/>
        <v>Model 1</v>
      </c>
      <c r="U119" t="str">
        <f t="shared" si="7"/>
        <v>Fed</v>
      </c>
      <c r="V119">
        <f t="shared" si="8"/>
        <v>7.5877869693510291E-3</v>
      </c>
      <c r="W119">
        <f t="shared" si="9"/>
        <v>-7.4049795282769837E-3</v>
      </c>
      <c r="X119">
        <f t="shared" si="10"/>
        <v>0</v>
      </c>
      <c r="Y119">
        <f t="shared" si="11"/>
        <v>-1.9336369928109054E-3</v>
      </c>
    </row>
    <row r="120" spans="1:25" x14ac:dyDescent="0.25">
      <c r="A120" s="1" t="s">
        <v>19</v>
      </c>
      <c r="B120">
        <v>1</v>
      </c>
      <c r="C120">
        <v>0</v>
      </c>
      <c r="D120" t="s">
        <v>20</v>
      </c>
      <c r="E120">
        <v>5</v>
      </c>
      <c r="F120">
        <v>64</v>
      </c>
      <c r="G120">
        <v>2</v>
      </c>
      <c r="H120">
        <v>0.75839435374398001</v>
      </c>
      <c r="I120">
        <v>0.77445787914305197</v>
      </c>
      <c r="J120">
        <v>0.75329293280244902</v>
      </c>
      <c r="K120">
        <v>0.24430636185574101</v>
      </c>
      <c r="L120">
        <v>0.23503370913270899</v>
      </c>
      <c r="M120">
        <v>0.24417147236931599</v>
      </c>
      <c r="N120">
        <v>0.23969587799299699</v>
      </c>
      <c r="O120">
        <v>0.24542547149570401</v>
      </c>
      <c r="P120">
        <v>0.21762126795879699</v>
      </c>
      <c r="Q120">
        <v>6.6762037936912599E-2</v>
      </c>
      <c r="R120">
        <v>6.4717797058233495E-2</v>
      </c>
      <c r="S120">
        <v>6.6814089904452506E-2</v>
      </c>
      <c r="T120" t="str">
        <f t="shared" si="6"/>
        <v>Model 2</v>
      </c>
      <c r="U120" t="str">
        <f t="shared" si="7"/>
        <v>Fed</v>
      </c>
      <c r="V120">
        <f t="shared" si="8"/>
        <v>0</v>
      </c>
      <c r="W120">
        <f t="shared" si="9"/>
        <v>0</v>
      </c>
      <c r="X120">
        <f t="shared" si="10"/>
        <v>0</v>
      </c>
      <c r="Y120">
        <f t="shared" si="11"/>
        <v>0</v>
      </c>
    </row>
    <row r="121" spans="1:25" x14ac:dyDescent="0.25">
      <c r="A121" s="1" t="s">
        <v>19</v>
      </c>
      <c r="B121">
        <v>1</v>
      </c>
      <c r="C121">
        <v>0</v>
      </c>
      <c r="D121" t="s">
        <v>20</v>
      </c>
      <c r="E121">
        <v>5</v>
      </c>
      <c r="F121">
        <v>64</v>
      </c>
      <c r="G121">
        <v>3</v>
      </c>
      <c r="H121">
        <v>0.76184458698067703</v>
      </c>
      <c r="I121">
        <v>0.761826768973483</v>
      </c>
      <c r="J121">
        <v>0.752602701055201</v>
      </c>
      <c r="K121">
        <v>0.24534187864628201</v>
      </c>
      <c r="L121">
        <v>0.24485702477612101</v>
      </c>
      <c r="M121">
        <v>0.24426697750363799</v>
      </c>
      <c r="N121">
        <v>0.23867482889324501</v>
      </c>
      <c r="O121">
        <v>0.235963572438809</v>
      </c>
      <c r="P121">
        <v>0.21679741315408099</v>
      </c>
      <c r="Q121">
        <v>6.7488301821509195E-2</v>
      </c>
      <c r="R121">
        <v>6.7364750438934098E-2</v>
      </c>
      <c r="S121">
        <v>6.6855743300545695E-2</v>
      </c>
      <c r="T121" t="str">
        <f t="shared" si="6"/>
        <v>Model 3</v>
      </c>
      <c r="U121" t="str">
        <f t="shared" si="7"/>
        <v>Fed</v>
      </c>
      <c r="V121">
        <f t="shared" si="8"/>
        <v>1.7818007194025931E-5</v>
      </c>
      <c r="W121">
        <f t="shared" si="9"/>
        <v>0</v>
      </c>
      <c r="X121">
        <f t="shared" si="10"/>
        <v>2.7112564544360118E-3</v>
      </c>
      <c r="Y121">
        <f t="shared" si="11"/>
        <v>0</v>
      </c>
    </row>
    <row r="122" spans="1:25" x14ac:dyDescent="0.25">
      <c r="A122" s="1" t="s">
        <v>19</v>
      </c>
      <c r="B122">
        <v>1</v>
      </c>
      <c r="C122">
        <v>0</v>
      </c>
      <c r="D122" t="s">
        <v>20</v>
      </c>
      <c r="E122">
        <v>5</v>
      </c>
      <c r="F122">
        <v>32</v>
      </c>
      <c r="G122">
        <v>1</v>
      </c>
      <c r="H122">
        <v>0.75748695709789904</v>
      </c>
      <c r="I122">
        <v>0.75161185731954805</v>
      </c>
      <c r="J122">
        <v>0.74759698531590102</v>
      </c>
      <c r="K122">
        <v>0.243517908066119</v>
      </c>
      <c r="L122">
        <v>0.25030115831008298</v>
      </c>
      <c r="M122">
        <v>0.24728536406176899</v>
      </c>
      <c r="N122">
        <v>0.233461948064068</v>
      </c>
      <c r="O122">
        <v>0.23625422093189399</v>
      </c>
      <c r="P122">
        <v>0.21678460064567501</v>
      </c>
      <c r="Q122">
        <v>6.6564313178509402E-2</v>
      </c>
      <c r="R122">
        <v>6.8547767991636199E-2</v>
      </c>
      <c r="S122">
        <v>6.7671456186821299E-2</v>
      </c>
      <c r="T122" t="str">
        <f t="shared" si="6"/>
        <v>Model 1</v>
      </c>
      <c r="U122" t="str">
        <f t="shared" si="7"/>
        <v>Fed</v>
      </c>
      <c r="V122">
        <f t="shared" si="8"/>
        <v>5.8750997783509895E-3</v>
      </c>
      <c r="W122">
        <f t="shared" si="9"/>
        <v>-6.7832502439639786E-3</v>
      </c>
      <c r="X122">
        <f t="shared" si="10"/>
        <v>0</v>
      </c>
      <c r="Y122">
        <f t="shared" si="11"/>
        <v>-1.9834548131267976E-3</v>
      </c>
    </row>
    <row r="123" spans="1:25" x14ac:dyDescent="0.25">
      <c r="A123" s="1" t="s">
        <v>19</v>
      </c>
      <c r="B123">
        <v>1</v>
      </c>
      <c r="C123">
        <v>0</v>
      </c>
      <c r="D123" t="s">
        <v>20</v>
      </c>
      <c r="E123">
        <v>5</v>
      </c>
      <c r="F123">
        <v>32</v>
      </c>
      <c r="G123">
        <v>2</v>
      </c>
      <c r="H123">
        <v>0.753865994503087</v>
      </c>
      <c r="I123">
        <v>0.76990824466417795</v>
      </c>
      <c r="J123">
        <v>0.74659973228314702</v>
      </c>
      <c r="K123">
        <v>0.24737852028388299</v>
      </c>
      <c r="L123">
        <v>0.237963908747714</v>
      </c>
      <c r="M123">
        <v>0.24812939912894599</v>
      </c>
      <c r="N123">
        <v>0.234840048613953</v>
      </c>
      <c r="O123">
        <v>0.23627918418951699</v>
      </c>
      <c r="P123">
        <v>0.21384063398152101</v>
      </c>
      <c r="Q123">
        <v>6.7705782520193006E-2</v>
      </c>
      <c r="R123">
        <v>6.5773227210788196E-2</v>
      </c>
      <c r="S123">
        <v>6.78248435180374E-2</v>
      </c>
      <c r="T123" t="str">
        <f t="shared" si="6"/>
        <v>Model 2</v>
      </c>
      <c r="U123" t="str">
        <f t="shared" si="7"/>
        <v>Fed</v>
      </c>
      <c r="V123">
        <f t="shared" si="8"/>
        <v>0</v>
      </c>
      <c r="W123">
        <f t="shared" si="9"/>
        <v>0</v>
      </c>
      <c r="X123">
        <f t="shared" si="10"/>
        <v>0</v>
      </c>
      <c r="Y123">
        <f t="shared" si="11"/>
        <v>0</v>
      </c>
    </row>
    <row r="124" spans="1:25" x14ac:dyDescent="0.25">
      <c r="A124" s="1" t="s">
        <v>19</v>
      </c>
      <c r="B124">
        <v>1</v>
      </c>
      <c r="C124">
        <v>0</v>
      </c>
      <c r="D124" t="s">
        <v>20</v>
      </c>
      <c r="E124">
        <v>5</v>
      </c>
      <c r="F124">
        <v>32</v>
      </c>
      <c r="G124">
        <v>3</v>
      </c>
      <c r="H124">
        <v>0.75675748204940396</v>
      </c>
      <c r="I124">
        <v>0.75805759984562804</v>
      </c>
      <c r="J124">
        <v>0.74671448137227303</v>
      </c>
      <c r="K124">
        <v>0.24848136720303901</v>
      </c>
      <c r="L124">
        <v>0.247677331211545</v>
      </c>
      <c r="M124">
        <v>0.247297753035853</v>
      </c>
      <c r="N124">
        <v>0.23629291184290099</v>
      </c>
      <c r="O124">
        <v>0.22786281462319499</v>
      </c>
      <c r="P124">
        <v>0.213117021124064</v>
      </c>
      <c r="Q124">
        <v>6.8427783036001194E-2</v>
      </c>
      <c r="R124">
        <v>6.84704249949908E-2</v>
      </c>
      <c r="S124">
        <v>6.7842339414794006E-2</v>
      </c>
      <c r="T124" t="str">
        <f t="shared" si="6"/>
        <v>Model 3</v>
      </c>
      <c r="U124" t="str">
        <f t="shared" si="7"/>
        <v>Fed</v>
      </c>
      <c r="V124">
        <f t="shared" si="8"/>
        <v>0</v>
      </c>
      <c r="W124">
        <f t="shared" si="9"/>
        <v>0</v>
      </c>
      <c r="X124">
        <f t="shared" si="10"/>
        <v>8.4300972197060009E-3</v>
      </c>
      <c r="Y124">
        <f t="shared" si="11"/>
        <v>-4.2641958989605988E-5</v>
      </c>
    </row>
    <row r="125" spans="1:25" x14ac:dyDescent="0.25">
      <c r="A125" s="1" t="s">
        <v>19</v>
      </c>
      <c r="B125">
        <v>1</v>
      </c>
      <c r="C125">
        <v>0</v>
      </c>
      <c r="D125" t="s">
        <v>20</v>
      </c>
      <c r="E125">
        <v>5</v>
      </c>
      <c r="F125">
        <v>16</v>
      </c>
      <c r="G125">
        <v>1</v>
      </c>
      <c r="H125">
        <v>0.74106338105976899</v>
      </c>
      <c r="I125">
        <v>0.73618400563457498</v>
      </c>
      <c r="J125">
        <v>0.73422795640216998</v>
      </c>
      <c r="K125">
        <v>0.25077721845647599</v>
      </c>
      <c r="L125">
        <v>0.25770068916570599</v>
      </c>
      <c r="M125">
        <v>0.252925520253654</v>
      </c>
      <c r="N125">
        <v>0.21675695523876401</v>
      </c>
      <c r="O125">
        <v>0.21912986697334899</v>
      </c>
      <c r="P125">
        <v>0.20742041490495</v>
      </c>
      <c r="Q125">
        <v>6.7488679408280502E-2</v>
      </c>
      <c r="R125">
        <v>6.9509715431478394E-2</v>
      </c>
      <c r="S125">
        <v>6.8013260292138E-2</v>
      </c>
      <c r="T125" t="str">
        <f t="shared" si="6"/>
        <v>Model 1</v>
      </c>
      <c r="U125" t="str">
        <f t="shared" si="7"/>
        <v>Fed</v>
      </c>
      <c r="V125">
        <f t="shared" si="8"/>
        <v>4.8793754251940102E-3</v>
      </c>
      <c r="W125">
        <f t="shared" si="9"/>
        <v>-6.9234707092299952E-3</v>
      </c>
      <c r="X125">
        <f t="shared" si="10"/>
        <v>0</v>
      </c>
      <c r="Y125">
        <f t="shared" si="11"/>
        <v>-2.0210360231978919E-3</v>
      </c>
    </row>
    <row r="126" spans="1:25" x14ac:dyDescent="0.25">
      <c r="A126" s="1" t="s">
        <v>19</v>
      </c>
      <c r="B126">
        <v>1</v>
      </c>
      <c r="C126">
        <v>0</v>
      </c>
      <c r="D126" t="s">
        <v>20</v>
      </c>
      <c r="E126">
        <v>5</v>
      </c>
      <c r="F126">
        <v>16</v>
      </c>
      <c r="G126">
        <v>2</v>
      </c>
      <c r="H126">
        <v>0.73796411087799596</v>
      </c>
      <c r="I126">
        <v>0.75146448398810295</v>
      </c>
      <c r="J126">
        <v>0.73296236608340704</v>
      </c>
      <c r="K126">
        <v>0.25441069810167</v>
      </c>
      <c r="L126">
        <v>0.245054448034075</v>
      </c>
      <c r="M126">
        <v>0.25366652878562101</v>
      </c>
      <c r="N126">
        <v>0.21915579994548301</v>
      </c>
      <c r="O126">
        <v>0.220540533179967</v>
      </c>
      <c r="P126">
        <v>0.20523803096746801</v>
      </c>
      <c r="Q126">
        <v>6.8712856717015394E-2</v>
      </c>
      <c r="R126">
        <v>6.6817425464964206E-2</v>
      </c>
      <c r="S126">
        <v>6.8205821807824196E-2</v>
      </c>
      <c r="T126" t="str">
        <f t="shared" si="6"/>
        <v>Model 2</v>
      </c>
      <c r="U126" t="str">
        <f t="shared" si="7"/>
        <v>Fed</v>
      </c>
      <c r="V126">
        <f t="shared" si="8"/>
        <v>0</v>
      </c>
      <c r="W126">
        <f t="shared" si="9"/>
        <v>0</v>
      </c>
      <c r="X126">
        <f t="shared" si="10"/>
        <v>0</v>
      </c>
      <c r="Y126">
        <f t="shared" si="11"/>
        <v>0</v>
      </c>
    </row>
    <row r="127" spans="1:25" x14ac:dyDescent="0.25">
      <c r="A127" s="1" t="s">
        <v>19</v>
      </c>
      <c r="B127">
        <v>1</v>
      </c>
      <c r="C127">
        <v>0</v>
      </c>
      <c r="D127" t="s">
        <v>20</v>
      </c>
      <c r="E127">
        <v>5</v>
      </c>
      <c r="F127">
        <v>16</v>
      </c>
      <c r="G127">
        <v>3</v>
      </c>
      <c r="H127">
        <v>0.74450827450282597</v>
      </c>
      <c r="I127">
        <v>0.74261945026612997</v>
      </c>
      <c r="J127">
        <v>0.73421046019068903</v>
      </c>
      <c r="K127">
        <v>0.25525155608994099</v>
      </c>
      <c r="L127">
        <v>0.25398523252747501</v>
      </c>
      <c r="M127">
        <v>0.25235318442251697</v>
      </c>
      <c r="N127">
        <v>0.22433743942440901</v>
      </c>
      <c r="O127">
        <v>0.21478198714208699</v>
      </c>
      <c r="P127">
        <v>0.204652320233628</v>
      </c>
      <c r="Q127">
        <v>6.9045840282965107E-2</v>
      </c>
      <c r="R127">
        <v>6.9289479861187095E-2</v>
      </c>
      <c r="S127">
        <v>6.8150439487186895E-2</v>
      </c>
      <c r="T127" t="str">
        <f t="shared" si="6"/>
        <v>Model 3</v>
      </c>
      <c r="U127" t="str">
        <f t="shared" si="7"/>
        <v>Fed</v>
      </c>
      <c r="V127">
        <f t="shared" si="8"/>
        <v>1.8888242366960073E-3</v>
      </c>
      <c r="W127">
        <f t="shared" si="9"/>
        <v>0</v>
      </c>
      <c r="X127">
        <f t="shared" si="10"/>
        <v>9.5554522823220189E-3</v>
      </c>
      <c r="Y127">
        <f t="shared" si="11"/>
        <v>-2.4363957822198801E-4</v>
      </c>
    </row>
    <row r="128" spans="1:25" x14ac:dyDescent="0.25">
      <c r="A128" s="1" t="s">
        <v>19</v>
      </c>
      <c r="B128">
        <v>1</v>
      </c>
      <c r="C128">
        <v>0</v>
      </c>
      <c r="D128" t="s">
        <v>20</v>
      </c>
      <c r="E128">
        <v>3</v>
      </c>
      <c r="F128">
        <v>1024</v>
      </c>
      <c r="G128">
        <v>1</v>
      </c>
      <c r="H128">
        <v>0.76069867230422905</v>
      </c>
      <c r="I128">
        <v>0.75436012367242999</v>
      </c>
      <c r="J128">
        <v>0.75619044812326697</v>
      </c>
      <c r="K128">
        <v>0.23958551722400701</v>
      </c>
      <c r="L128">
        <v>0.246216129292574</v>
      </c>
      <c r="M128">
        <v>0.241614052729165</v>
      </c>
      <c r="N128">
        <v>0.231299535330347</v>
      </c>
      <c r="O128">
        <v>0.23659045645584401</v>
      </c>
      <c r="P128">
        <v>0.22132136438727901</v>
      </c>
      <c r="Q128">
        <v>6.5767596359567596E-2</v>
      </c>
      <c r="R128">
        <v>6.7532200000199993E-2</v>
      </c>
      <c r="S128">
        <v>6.6426503171230097E-2</v>
      </c>
      <c r="T128" t="str">
        <f t="shared" si="6"/>
        <v>Model 1</v>
      </c>
      <c r="U128" t="str">
        <f t="shared" si="7"/>
        <v>Fed</v>
      </c>
      <c r="V128">
        <f t="shared" si="8"/>
        <v>6.3385486317990569E-3</v>
      </c>
      <c r="W128">
        <f t="shared" si="9"/>
        <v>-6.6306120685669934E-3</v>
      </c>
      <c r="X128">
        <f t="shared" si="10"/>
        <v>0</v>
      </c>
      <c r="Y128">
        <f t="shared" si="11"/>
        <v>-1.7646036406323978E-3</v>
      </c>
    </row>
    <row r="129" spans="1:25" x14ac:dyDescent="0.25">
      <c r="A129" s="1" t="s">
        <v>19</v>
      </c>
      <c r="B129">
        <v>1</v>
      </c>
      <c r="C129">
        <v>0</v>
      </c>
      <c r="D129" t="s">
        <v>20</v>
      </c>
      <c r="E129">
        <v>3</v>
      </c>
      <c r="F129">
        <v>1024</v>
      </c>
      <c r="G129">
        <v>2</v>
      </c>
      <c r="H129">
        <v>0.75579908876517798</v>
      </c>
      <c r="I129">
        <v>0.77129341603692803</v>
      </c>
      <c r="J129">
        <v>0.754647989564316</v>
      </c>
      <c r="K129">
        <v>0.243726368848179</v>
      </c>
      <c r="L129">
        <v>0.23511957679110901</v>
      </c>
      <c r="M129">
        <v>0.241781490877406</v>
      </c>
      <c r="N129">
        <v>0.235034856691507</v>
      </c>
      <c r="O129">
        <v>0.244904661561959</v>
      </c>
      <c r="P129">
        <v>0.222600013334283</v>
      </c>
      <c r="Q129">
        <v>6.6823028966445402E-2</v>
      </c>
      <c r="R129">
        <v>6.47169005459204E-2</v>
      </c>
      <c r="S129">
        <v>6.6379245543911794E-2</v>
      </c>
      <c r="T129" t="str">
        <f t="shared" si="6"/>
        <v>Model 2</v>
      </c>
      <c r="U129" t="str">
        <f t="shared" si="7"/>
        <v>Fed</v>
      </c>
      <c r="V129">
        <f t="shared" si="8"/>
        <v>0</v>
      </c>
      <c r="W129">
        <f t="shared" si="9"/>
        <v>0</v>
      </c>
      <c r="X129">
        <f t="shared" si="10"/>
        <v>0</v>
      </c>
      <c r="Y129">
        <f t="shared" si="11"/>
        <v>0</v>
      </c>
    </row>
    <row r="130" spans="1:25" x14ac:dyDescent="0.25">
      <c r="A130" s="1" t="s">
        <v>19</v>
      </c>
      <c r="B130">
        <v>1</v>
      </c>
      <c r="C130">
        <v>0</v>
      </c>
      <c r="D130" t="s">
        <v>20</v>
      </c>
      <c r="E130">
        <v>3</v>
      </c>
      <c r="F130">
        <v>1024</v>
      </c>
      <c r="G130">
        <v>3</v>
      </c>
      <c r="H130">
        <v>0.75913594515785998</v>
      </c>
      <c r="I130">
        <v>0.75902510144026403</v>
      </c>
      <c r="J130">
        <v>0.75425603099683403</v>
      </c>
      <c r="K130">
        <v>0.24506766965979501</v>
      </c>
      <c r="L130">
        <v>0.243419702275882</v>
      </c>
      <c r="M130">
        <v>0.241904269525263</v>
      </c>
      <c r="N130">
        <v>0.236198940292983</v>
      </c>
      <c r="O130">
        <v>0.243044069954407</v>
      </c>
      <c r="P130">
        <v>0.22240982467142001</v>
      </c>
      <c r="Q130">
        <v>6.7561341750676102E-2</v>
      </c>
      <c r="R130">
        <v>6.69697254371249E-2</v>
      </c>
      <c r="S130">
        <v>6.6403529243448597E-2</v>
      </c>
      <c r="T130" t="str">
        <f t="shared" si="6"/>
        <v>Model 3</v>
      </c>
      <c r="U130" t="str">
        <f t="shared" si="7"/>
        <v>Fed</v>
      </c>
      <c r="V130">
        <f t="shared" si="8"/>
        <v>1.1084371759595424E-4</v>
      </c>
      <c r="W130">
        <f t="shared" si="9"/>
        <v>0</v>
      </c>
      <c r="X130">
        <f t="shared" si="10"/>
        <v>0</v>
      </c>
      <c r="Y130">
        <f t="shared" si="11"/>
        <v>0</v>
      </c>
    </row>
    <row r="131" spans="1:25" x14ac:dyDescent="0.25">
      <c r="A131" s="1" t="s">
        <v>19</v>
      </c>
      <c r="B131">
        <v>1</v>
      </c>
      <c r="C131">
        <v>0</v>
      </c>
      <c r="D131" t="s">
        <v>20</v>
      </c>
      <c r="E131">
        <v>3</v>
      </c>
      <c r="F131">
        <v>512</v>
      </c>
      <c r="G131">
        <v>1</v>
      </c>
      <c r="H131">
        <v>0.76740837963322395</v>
      </c>
      <c r="I131">
        <v>0.76104623492642398</v>
      </c>
      <c r="J131">
        <v>0.76035755555590001</v>
      </c>
      <c r="K131">
        <v>0.23747420753170101</v>
      </c>
      <c r="L131">
        <v>0.244199656049846</v>
      </c>
      <c r="M131">
        <v>0.23999947299798999</v>
      </c>
      <c r="N131">
        <v>0.23986125179119799</v>
      </c>
      <c r="O131">
        <v>0.243981623739916</v>
      </c>
      <c r="P131">
        <v>0.22742119675564801</v>
      </c>
      <c r="Q131">
        <v>6.5271373435862201E-2</v>
      </c>
      <c r="R131">
        <v>6.71120184834893E-2</v>
      </c>
      <c r="S131">
        <v>6.6000115386811706E-2</v>
      </c>
      <c r="T131" t="str">
        <f t="shared" ref="T131:T194" si="12">"Model "&amp;G131</f>
        <v>Model 1</v>
      </c>
      <c r="U131" t="str">
        <f t="shared" ref="U131:U194" si="13">IF(B131=0,"NonFed","Fed")</f>
        <v>Fed</v>
      </c>
      <c r="V131">
        <f t="shared" ref="V131:V194" si="14">IF(H131-I131&lt;0,0,H131-I131)</f>
        <v>6.3621447067999659E-3</v>
      </c>
      <c r="W131">
        <f t="shared" ref="W131:W194" si="15">IF(K131-L131&gt;0,0,K131-L131)</f>
        <v>-6.7254485181449941E-3</v>
      </c>
      <c r="X131">
        <f t="shared" ref="X131:X194" si="16">IF(N131-O131&lt;0,0,N131-O131)</f>
        <v>0</v>
      </c>
      <c r="Y131">
        <f t="shared" ref="Y131:Y194" si="17">IF(Q131-R131&gt;0,0,Q131-R131)</f>
        <v>-1.8406450476270986E-3</v>
      </c>
    </row>
    <row r="132" spans="1:25" x14ac:dyDescent="0.25">
      <c r="A132" s="1" t="s">
        <v>19</v>
      </c>
      <c r="B132">
        <v>1</v>
      </c>
      <c r="C132">
        <v>0</v>
      </c>
      <c r="D132" t="s">
        <v>20</v>
      </c>
      <c r="E132">
        <v>3</v>
      </c>
      <c r="F132">
        <v>512</v>
      </c>
      <c r="G132">
        <v>2</v>
      </c>
      <c r="H132">
        <v>0.76195489695586105</v>
      </c>
      <c r="I132">
        <v>0.77860924280555199</v>
      </c>
      <c r="J132">
        <v>0.75891051959715194</v>
      </c>
      <c r="K132">
        <v>0.24168325398829499</v>
      </c>
      <c r="L132">
        <v>0.23288569734867301</v>
      </c>
      <c r="M132">
        <v>0.24024663229559901</v>
      </c>
      <c r="N132">
        <v>0.24314775458231899</v>
      </c>
      <c r="O132">
        <v>0.25449759697857</v>
      </c>
      <c r="P132">
        <v>0.22718918222811199</v>
      </c>
      <c r="Q132">
        <v>6.6365463165073899E-2</v>
      </c>
      <c r="R132">
        <v>6.4209038317785502E-2</v>
      </c>
      <c r="S132">
        <v>6.5997519046359795E-2</v>
      </c>
      <c r="T132" t="str">
        <f t="shared" si="12"/>
        <v>Model 2</v>
      </c>
      <c r="U132" t="str">
        <f t="shared" si="13"/>
        <v>Fed</v>
      </c>
      <c r="V132">
        <f t="shared" si="14"/>
        <v>0</v>
      </c>
      <c r="W132">
        <f t="shared" si="15"/>
        <v>0</v>
      </c>
      <c r="X132">
        <f t="shared" si="16"/>
        <v>0</v>
      </c>
      <c r="Y132">
        <f t="shared" si="17"/>
        <v>0</v>
      </c>
    </row>
    <row r="133" spans="1:25" x14ac:dyDescent="0.25">
      <c r="A133" s="1" t="s">
        <v>19</v>
      </c>
      <c r="B133">
        <v>1</v>
      </c>
      <c r="C133">
        <v>0</v>
      </c>
      <c r="D133" t="s">
        <v>20</v>
      </c>
      <c r="E133">
        <v>3</v>
      </c>
      <c r="F133">
        <v>512</v>
      </c>
      <c r="G133">
        <v>3</v>
      </c>
      <c r="H133">
        <v>0.76523408071726895</v>
      </c>
      <c r="I133">
        <v>0.76242274727571901</v>
      </c>
      <c r="J133">
        <v>0.75840275720438999</v>
      </c>
      <c r="K133">
        <v>0.242825043166701</v>
      </c>
      <c r="L133">
        <v>0.24220942167762399</v>
      </c>
      <c r="M133">
        <v>0.24034736907371801</v>
      </c>
      <c r="N133">
        <v>0.245762744246456</v>
      </c>
      <c r="O133">
        <v>0.25151372296720798</v>
      </c>
      <c r="P133">
        <v>0.22733335690790499</v>
      </c>
      <c r="Q133">
        <v>6.6981539746111499E-2</v>
      </c>
      <c r="R133">
        <v>6.6596858436162601E-2</v>
      </c>
      <c r="S133">
        <v>6.6009042801201803E-2</v>
      </c>
      <c r="T133" t="str">
        <f t="shared" si="12"/>
        <v>Model 3</v>
      </c>
      <c r="U133" t="str">
        <f t="shared" si="13"/>
        <v>Fed</v>
      </c>
      <c r="V133">
        <f t="shared" si="14"/>
        <v>2.8113334415499347E-3</v>
      </c>
      <c r="W133">
        <f t="shared" si="15"/>
        <v>0</v>
      </c>
      <c r="X133">
        <f t="shared" si="16"/>
        <v>0</v>
      </c>
      <c r="Y133">
        <f t="shared" si="17"/>
        <v>0</v>
      </c>
    </row>
    <row r="134" spans="1:25" x14ac:dyDescent="0.25">
      <c r="A134" s="1" t="s">
        <v>19</v>
      </c>
      <c r="B134">
        <v>1</v>
      </c>
      <c r="C134">
        <v>0</v>
      </c>
      <c r="D134" t="s">
        <v>20</v>
      </c>
      <c r="E134">
        <v>3</v>
      </c>
      <c r="F134">
        <v>256</v>
      </c>
      <c r="G134">
        <v>1</v>
      </c>
      <c r="H134">
        <v>0.76962000521233298</v>
      </c>
      <c r="I134">
        <v>0.76296977466292004</v>
      </c>
      <c r="J134">
        <v>0.761904946557449</v>
      </c>
      <c r="K134">
        <v>0.237013011653365</v>
      </c>
      <c r="L134">
        <v>0.24407244973356901</v>
      </c>
      <c r="M134">
        <v>0.23988703473293599</v>
      </c>
      <c r="N134">
        <v>0.24326035951956099</v>
      </c>
      <c r="O134">
        <v>0.246717132503607</v>
      </c>
      <c r="P134">
        <v>0.229105842707508</v>
      </c>
      <c r="Q134">
        <v>6.5139092581362301E-2</v>
      </c>
      <c r="R134">
        <v>6.7070321423427601E-2</v>
      </c>
      <c r="S134">
        <v>6.5955206031983404E-2</v>
      </c>
      <c r="T134" t="str">
        <f t="shared" si="12"/>
        <v>Model 1</v>
      </c>
      <c r="U134" t="str">
        <f t="shared" si="13"/>
        <v>Fed</v>
      </c>
      <c r="V134">
        <f t="shared" si="14"/>
        <v>6.6502305494129388E-3</v>
      </c>
      <c r="W134">
        <f t="shared" si="15"/>
        <v>-7.0594380802040113E-3</v>
      </c>
      <c r="X134">
        <f t="shared" si="16"/>
        <v>0</v>
      </c>
      <c r="Y134">
        <f t="shared" si="17"/>
        <v>-1.9312288420652995E-3</v>
      </c>
    </row>
    <row r="135" spans="1:25" x14ac:dyDescent="0.25">
      <c r="A135" s="1" t="s">
        <v>19</v>
      </c>
      <c r="B135">
        <v>1</v>
      </c>
      <c r="C135">
        <v>0</v>
      </c>
      <c r="D135" t="s">
        <v>20</v>
      </c>
      <c r="E135">
        <v>3</v>
      </c>
      <c r="F135">
        <v>256</v>
      </c>
      <c r="G135">
        <v>2</v>
      </c>
      <c r="H135">
        <v>0.76233875605221602</v>
      </c>
      <c r="I135">
        <v>0.78252338198157401</v>
      </c>
      <c r="J135">
        <v>0.75953290699243503</v>
      </c>
      <c r="K135">
        <v>0.241946698940182</v>
      </c>
      <c r="L135">
        <v>0.231735614795854</v>
      </c>
      <c r="M135">
        <v>0.240433191654262</v>
      </c>
      <c r="N135">
        <v>0.244192109169002</v>
      </c>
      <c r="O135">
        <v>0.26467322416257799</v>
      </c>
      <c r="P135">
        <v>0.22804326937547201</v>
      </c>
      <c r="Q135">
        <v>6.6379136499784802E-2</v>
      </c>
      <c r="R135">
        <v>6.3909834774587795E-2</v>
      </c>
      <c r="S135">
        <v>6.6024791288962506E-2</v>
      </c>
      <c r="T135" t="str">
        <f t="shared" si="12"/>
        <v>Model 2</v>
      </c>
      <c r="U135" t="str">
        <f t="shared" si="13"/>
        <v>Fed</v>
      </c>
      <c r="V135">
        <f t="shared" si="14"/>
        <v>0</v>
      </c>
      <c r="W135">
        <f t="shared" si="15"/>
        <v>0</v>
      </c>
      <c r="X135">
        <f t="shared" si="16"/>
        <v>0</v>
      </c>
      <c r="Y135">
        <f t="shared" si="17"/>
        <v>0</v>
      </c>
    </row>
    <row r="136" spans="1:25" x14ac:dyDescent="0.25">
      <c r="A136" s="1" t="s">
        <v>19</v>
      </c>
      <c r="B136">
        <v>1</v>
      </c>
      <c r="C136">
        <v>0</v>
      </c>
      <c r="D136" t="s">
        <v>20</v>
      </c>
      <c r="E136">
        <v>3</v>
      </c>
      <c r="F136">
        <v>256</v>
      </c>
      <c r="G136">
        <v>3</v>
      </c>
      <c r="H136">
        <v>0.76775251288732405</v>
      </c>
      <c r="I136">
        <v>0.76041169738908498</v>
      </c>
      <c r="J136">
        <v>0.75896713411125205</v>
      </c>
      <c r="K136">
        <v>0.24236061649931301</v>
      </c>
      <c r="L136">
        <v>0.24332630199654101</v>
      </c>
      <c r="M136">
        <v>0.24055118177485099</v>
      </c>
      <c r="N136">
        <v>0.24879727221790901</v>
      </c>
      <c r="O136">
        <v>0.24752527825996201</v>
      </c>
      <c r="P136">
        <v>0.22750786719330801</v>
      </c>
      <c r="Q136">
        <v>6.6866628600930705E-2</v>
      </c>
      <c r="R136">
        <v>6.6803416717115399E-2</v>
      </c>
      <c r="S136">
        <v>6.6043782441166002E-2</v>
      </c>
      <c r="T136" t="str">
        <f t="shared" si="12"/>
        <v>Model 3</v>
      </c>
      <c r="U136" t="str">
        <f t="shared" si="13"/>
        <v>Fed</v>
      </c>
      <c r="V136">
        <f t="shared" si="14"/>
        <v>7.3408154982390617E-3</v>
      </c>
      <c r="W136">
        <f t="shared" si="15"/>
        <v>-9.6568549722800268E-4</v>
      </c>
      <c r="X136">
        <f t="shared" si="16"/>
        <v>1.2719939579469985E-3</v>
      </c>
      <c r="Y136">
        <f t="shared" si="17"/>
        <v>0</v>
      </c>
    </row>
    <row r="137" spans="1:25" x14ac:dyDescent="0.25">
      <c r="A137" s="1" t="s">
        <v>19</v>
      </c>
      <c r="B137">
        <v>1</v>
      </c>
      <c r="C137">
        <v>0</v>
      </c>
      <c r="D137" t="s">
        <v>20</v>
      </c>
      <c r="E137">
        <v>3</v>
      </c>
      <c r="F137">
        <v>128</v>
      </c>
      <c r="G137">
        <v>1</v>
      </c>
      <c r="H137">
        <v>0.77104991368668596</v>
      </c>
      <c r="I137">
        <v>0.76423416869951499</v>
      </c>
      <c r="J137">
        <v>0.76160856569842905</v>
      </c>
      <c r="K137">
        <v>0.23652902620070401</v>
      </c>
      <c r="L137">
        <v>0.243441712087548</v>
      </c>
      <c r="M137">
        <v>0.239936222361843</v>
      </c>
      <c r="N137">
        <v>0.24581003594902701</v>
      </c>
      <c r="O137">
        <v>0.24978432344433299</v>
      </c>
      <c r="P137">
        <v>0.22996070474691699</v>
      </c>
      <c r="Q137">
        <v>6.5064972617439501E-2</v>
      </c>
      <c r="R137">
        <v>6.69428375366177E-2</v>
      </c>
      <c r="S137">
        <v>6.6045140985908204E-2</v>
      </c>
      <c r="T137" t="str">
        <f t="shared" si="12"/>
        <v>Model 1</v>
      </c>
      <c r="U137" t="str">
        <f t="shared" si="13"/>
        <v>Fed</v>
      </c>
      <c r="V137">
        <f t="shared" si="14"/>
        <v>6.8157449871709685E-3</v>
      </c>
      <c r="W137">
        <f t="shared" si="15"/>
        <v>-6.9126858868439889E-3</v>
      </c>
      <c r="X137">
        <f t="shared" si="16"/>
        <v>0</v>
      </c>
      <c r="Y137">
        <f t="shared" si="17"/>
        <v>-1.8778649191781988E-3</v>
      </c>
    </row>
    <row r="138" spans="1:25" x14ac:dyDescent="0.25">
      <c r="A138" s="1" t="s">
        <v>19</v>
      </c>
      <c r="B138">
        <v>1</v>
      </c>
      <c r="C138">
        <v>0</v>
      </c>
      <c r="D138" t="s">
        <v>20</v>
      </c>
      <c r="E138">
        <v>3</v>
      </c>
      <c r="F138">
        <v>128</v>
      </c>
      <c r="G138">
        <v>2</v>
      </c>
      <c r="H138">
        <v>0.76227903635899397</v>
      </c>
      <c r="I138">
        <v>0.77944793750451202</v>
      </c>
      <c r="J138">
        <v>0.75812706778696104</v>
      </c>
      <c r="K138">
        <v>0.24244392702248299</v>
      </c>
      <c r="L138">
        <v>0.232141745663445</v>
      </c>
      <c r="M138">
        <v>0.24098825249571401</v>
      </c>
      <c r="N138">
        <v>0.24275946348213101</v>
      </c>
      <c r="O138">
        <v>0.263780541427244</v>
      </c>
      <c r="P138">
        <v>0.226289757829396</v>
      </c>
      <c r="Q138">
        <v>6.6532841000119594E-2</v>
      </c>
      <c r="R138">
        <v>6.3934012757216399E-2</v>
      </c>
      <c r="S138">
        <v>6.6236095628128197E-2</v>
      </c>
      <c r="T138" t="str">
        <f t="shared" si="12"/>
        <v>Model 2</v>
      </c>
      <c r="U138" t="str">
        <f t="shared" si="13"/>
        <v>Fed</v>
      </c>
      <c r="V138">
        <f t="shared" si="14"/>
        <v>0</v>
      </c>
      <c r="W138">
        <f t="shared" si="15"/>
        <v>0</v>
      </c>
      <c r="X138">
        <f t="shared" si="16"/>
        <v>0</v>
      </c>
      <c r="Y138">
        <f t="shared" si="17"/>
        <v>0</v>
      </c>
    </row>
    <row r="139" spans="1:25" x14ac:dyDescent="0.25">
      <c r="A139" s="1" t="s">
        <v>19</v>
      </c>
      <c r="B139">
        <v>1</v>
      </c>
      <c r="C139">
        <v>0</v>
      </c>
      <c r="D139" t="s">
        <v>20</v>
      </c>
      <c r="E139">
        <v>3</v>
      </c>
      <c r="F139">
        <v>128</v>
      </c>
      <c r="G139">
        <v>3</v>
      </c>
      <c r="H139">
        <v>0.76740419854493402</v>
      </c>
      <c r="I139">
        <v>0.76246294817300297</v>
      </c>
      <c r="J139">
        <v>0.75799302323056295</v>
      </c>
      <c r="K139">
        <v>0.24269311614349801</v>
      </c>
      <c r="L139">
        <v>0.242524854855004</v>
      </c>
      <c r="M139">
        <v>0.241057876015213</v>
      </c>
      <c r="N139">
        <v>0.24638065315385599</v>
      </c>
      <c r="O139">
        <v>0.252777537078618</v>
      </c>
      <c r="P139">
        <v>0.22525008150914999</v>
      </c>
      <c r="Q139">
        <v>6.7073344498561296E-2</v>
      </c>
      <c r="R139">
        <v>6.66165984214388E-2</v>
      </c>
      <c r="S139">
        <v>6.6259281016439103E-2</v>
      </c>
      <c r="T139" t="str">
        <f t="shared" si="12"/>
        <v>Model 3</v>
      </c>
      <c r="U139" t="str">
        <f t="shared" si="13"/>
        <v>Fed</v>
      </c>
      <c r="V139">
        <f t="shared" si="14"/>
        <v>4.9412503719310497E-3</v>
      </c>
      <c r="W139">
        <f t="shared" si="15"/>
        <v>0</v>
      </c>
      <c r="X139">
        <f t="shared" si="16"/>
        <v>0</v>
      </c>
      <c r="Y139">
        <f t="shared" si="17"/>
        <v>0</v>
      </c>
    </row>
    <row r="140" spans="1:25" x14ac:dyDescent="0.25">
      <c r="A140" s="1" t="s">
        <v>19</v>
      </c>
      <c r="B140">
        <v>1</v>
      </c>
      <c r="C140">
        <v>0</v>
      </c>
      <c r="D140" t="s">
        <v>20</v>
      </c>
      <c r="E140">
        <v>3</v>
      </c>
      <c r="F140">
        <v>64</v>
      </c>
      <c r="G140">
        <v>1</v>
      </c>
      <c r="H140">
        <v>0.76135843795531599</v>
      </c>
      <c r="I140">
        <v>0.75419773117582101</v>
      </c>
      <c r="J140">
        <v>0.74683773039392798</v>
      </c>
      <c r="K140">
        <v>0.24015277010868999</v>
      </c>
      <c r="L140">
        <v>0.247645576704276</v>
      </c>
      <c r="M140">
        <v>0.24489624338767199</v>
      </c>
      <c r="N140">
        <v>0.233869968285388</v>
      </c>
      <c r="O140">
        <v>0.23614769880376199</v>
      </c>
      <c r="P140">
        <v>0.213124971623399</v>
      </c>
      <c r="Q140">
        <v>6.5692931095663501E-2</v>
      </c>
      <c r="R140">
        <v>6.7721056023405696E-2</v>
      </c>
      <c r="S140">
        <v>6.6782738468578601E-2</v>
      </c>
      <c r="T140" t="str">
        <f t="shared" si="12"/>
        <v>Model 1</v>
      </c>
      <c r="U140" t="str">
        <f t="shared" si="13"/>
        <v>Fed</v>
      </c>
      <c r="V140">
        <f t="shared" si="14"/>
        <v>7.1607067794949852E-3</v>
      </c>
      <c r="W140">
        <f t="shared" si="15"/>
        <v>-7.4928065955860157E-3</v>
      </c>
      <c r="X140">
        <f t="shared" si="16"/>
        <v>0</v>
      </c>
      <c r="Y140">
        <f t="shared" si="17"/>
        <v>-2.0281249277421948E-3</v>
      </c>
    </row>
    <row r="141" spans="1:25" x14ac:dyDescent="0.25">
      <c r="A141" s="1" t="s">
        <v>19</v>
      </c>
      <c r="B141">
        <v>1</v>
      </c>
      <c r="C141">
        <v>0</v>
      </c>
      <c r="D141" t="s">
        <v>20</v>
      </c>
      <c r="E141">
        <v>3</v>
      </c>
      <c r="F141">
        <v>64</v>
      </c>
      <c r="G141">
        <v>2</v>
      </c>
      <c r="H141">
        <v>0.749566688806801</v>
      </c>
      <c r="I141">
        <v>0.75923500183095605</v>
      </c>
      <c r="J141">
        <v>0.74088877031724298</v>
      </c>
      <c r="K141">
        <v>0.24723154970159</v>
      </c>
      <c r="L141">
        <v>0.23784041603304901</v>
      </c>
      <c r="M141">
        <v>0.24674320570140501</v>
      </c>
      <c r="N141">
        <v>0.22842795444780001</v>
      </c>
      <c r="O141">
        <v>0.24734498479917</v>
      </c>
      <c r="P141">
        <v>0.20834321734420999</v>
      </c>
      <c r="Q141">
        <v>6.7261780773880897E-2</v>
      </c>
      <c r="R141">
        <v>6.4861357130494901E-2</v>
      </c>
      <c r="S141">
        <v>6.70747749616111E-2</v>
      </c>
      <c r="T141" t="str">
        <f t="shared" si="12"/>
        <v>Model 2</v>
      </c>
      <c r="U141" t="str">
        <f t="shared" si="13"/>
        <v>Fed</v>
      </c>
      <c r="V141">
        <f t="shared" si="14"/>
        <v>0</v>
      </c>
      <c r="W141">
        <f t="shared" si="15"/>
        <v>0</v>
      </c>
      <c r="X141">
        <f t="shared" si="16"/>
        <v>0</v>
      </c>
      <c r="Y141">
        <f t="shared" si="17"/>
        <v>0</v>
      </c>
    </row>
    <row r="142" spans="1:25" x14ac:dyDescent="0.25">
      <c r="A142" s="1" t="s">
        <v>19</v>
      </c>
      <c r="B142">
        <v>1</v>
      </c>
      <c r="C142">
        <v>0</v>
      </c>
      <c r="D142" t="s">
        <v>20</v>
      </c>
      <c r="E142">
        <v>3</v>
      </c>
      <c r="F142">
        <v>64</v>
      </c>
      <c r="G142">
        <v>3</v>
      </c>
      <c r="H142">
        <v>0.75714555998162902</v>
      </c>
      <c r="I142">
        <v>0.74692731141758995</v>
      </c>
      <c r="J142">
        <v>0.74122212898492501</v>
      </c>
      <c r="K142">
        <v>0.246520880078789</v>
      </c>
      <c r="L142">
        <v>0.24796810407533099</v>
      </c>
      <c r="M142">
        <v>0.24655240315601801</v>
      </c>
      <c r="N142">
        <v>0.232622814255494</v>
      </c>
      <c r="O142">
        <v>0.23946462710480901</v>
      </c>
      <c r="P142">
        <v>0.20734222517732501</v>
      </c>
      <c r="Q142">
        <v>6.77434374621107E-2</v>
      </c>
      <c r="R142">
        <v>6.7418799913983501E-2</v>
      </c>
      <c r="S142">
        <v>6.7081263394188906E-2</v>
      </c>
      <c r="T142" t="str">
        <f t="shared" si="12"/>
        <v>Model 3</v>
      </c>
      <c r="U142" t="str">
        <f t="shared" si="13"/>
        <v>Fed</v>
      </c>
      <c r="V142">
        <f t="shared" si="14"/>
        <v>1.0218248564039079E-2</v>
      </c>
      <c r="W142">
        <f t="shared" si="15"/>
        <v>-1.4472239965419853E-3</v>
      </c>
      <c r="X142">
        <f t="shared" si="16"/>
        <v>0</v>
      </c>
      <c r="Y142">
        <f t="shared" si="17"/>
        <v>0</v>
      </c>
    </row>
    <row r="143" spans="1:25" x14ac:dyDescent="0.25">
      <c r="A143" s="1" t="s">
        <v>19</v>
      </c>
      <c r="B143">
        <v>1</v>
      </c>
      <c r="C143">
        <v>0</v>
      </c>
      <c r="D143" t="s">
        <v>20</v>
      </c>
      <c r="E143">
        <v>3</v>
      </c>
      <c r="F143">
        <v>32</v>
      </c>
      <c r="G143">
        <v>1</v>
      </c>
      <c r="H143">
        <v>0.74614412518727002</v>
      </c>
      <c r="I143">
        <v>0.74008153531846399</v>
      </c>
      <c r="J143">
        <v>0.73111614351236398</v>
      </c>
      <c r="K143">
        <v>0.246886886688964</v>
      </c>
      <c r="L143">
        <v>0.25427108962315098</v>
      </c>
      <c r="M143">
        <v>0.25202569140644998</v>
      </c>
      <c r="N143">
        <v>0.21272377881558199</v>
      </c>
      <c r="O143">
        <v>0.21696347943642999</v>
      </c>
      <c r="P143">
        <v>0.193939515150688</v>
      </c>
      <c r="Q143">
        <v>6.6919968842616195E-2</v>
      </c>
      <c r="R143">
        <v>6.8859300486352096E-2</v>
      </c>
      <c r="S143">
        <v>6.7958545824629596E-2</v>
      </c>
      <c r="T143" t="str">
        <f t="shared" si="12"/>
        <v>Model 1</v>
      </c>
      <c r="U143" t="str">
        <f t="shared" si="13"/>
        <v>Fed</v>
      </c>
      <c r="V143">
        <f t="shared" si="14"/>
        <v>6.0625898688060342E-3</v>
      </c>
      <c r="W143">
        <f t="shared" si="15"/>
        <v>-7.3842029341869841E-3</v>
      </c>
      <c r="X143">
        <f t="shared" si="16"/>
        <v>0</v>
      </c>
      <c r="Y143">
        <f t="shared" si="17"/>
        <v>-1.9393316437359004E-3</v>
      </c>
    </row>
    <row r="144" spans="1:25" x14ac:dyDescent="0.25">
      <c r="A144" s="1" t="s">
        <v>19</v>
      </c>
      <c r="B144">
        <v>1</v>
      </c>
      <c r="C144">
        <v>0</v>
      </c>
      <c r="D144" t="s">
        <v>20</v>
      </c>
      <c r="E144">
        <v>3</v>
      </c>
      <c r="F144">
        <v>32</v>
      </c>
      <c r="G144">
        <v>2</v>
      </c>
      <c r="H144">
        <v>0.73426551777618099</v>
      </c>
      <c r="I144">
        <v>0.73944173776123501</v>
      </c>
      <c r="J144">
        <v>0.72516761773880001</v>
      </c>
      <c r="K144">
        <v>0.254567237475462</v>
      </c>
      <c r="L144">
        <v>0.247878582840272</v>
      </c>
      <c r="M144">
        <v>0.25765770166692797</v>
      </c>
      <c r="N144">
        <v>0.20958207734585699</v>
      </c>
      <c r="O144">
        <v>0.209764505930635</v>
      </c>
      <c r="P144">
        <v>0.18326117293562</v>
      </c>
      <c r="Q144">
        <v>6.8541637158574406E-2</v>
      </c>
      <c r="R144">
        <v>6.6750077504511202E-2</v>
      </c>
      <c r="S144">
        <v>6.8737479591421805E-2</v>
      </c>
      <c r="T144" t="str">
        <f t="shared" si="12"/>
        <v>Model 2</v>
      </c>
      <c r="U144" t="str">
        <f t="shared" si="13"/>
        <v>Fed</v>
      </c>
      <c r="V144">
        <f t="shared" si="14"/>
        <v>0</v>
      </c>
      <c r="W144">
        <f t="shared" si="15"/>
        <v>0</v>
      </c>
      <c r="X144">
        <f t="shared" si="16"/>
        <v>0</v>
      </c>
      <c r="Y144">
        <f t="shared" si="17"/>
        <v>0</v>
      </c>
    </row>
    <row r="145" spans="1:25" x14ac:dyDescent="0.25">
      <c r="A145" s="1" t="s">
        <v>19</v>
      </c>
      <c r="B145">
        <v>1</v>
      </c>
      <c r="C145">
        <v>0</v>
      </c>
      <c r="D145" t="s">
        <v>20</v>
      </c>
      <c r="E145">
        <v>3</v>
      </c>
      <c r="F145">
        <v>32</v>
      </c>
      <c r="G145">
        <v>3</v>
      </c>
      <c r="H145">
        <v>0.74131260529079901</v>
      </c>
      <c r="I145">
        <v>0.72910960372635503</v>
      </c>
      <c r="J145">
        <v>0.72548102948452797</v>
      </c>
      <c r="K145">
        <v>0.25350222272344303</v>
      </c>
      <c r="L145">
        <v>0.25706325787020401</v>
      </c>
      <c r="M145">
        <v>0.25436120613930402</v>
      </c>
      <c r="N145">
        <v>0.21528003349789401</v>
      </c>
      <c r="O145">
        <v>0.20325606470622001</v>
      </c>
      <c r="P145">
        <v>0.185404955302237</v>
      </c>
      <c r="Q145">
        <v>6.8903093408705998E-2</v>
      </c>
      <c r="R145">
        <v>6.9273060809104794E-2</v>
      </c>
      <c r="S145">
        <v>6.8428736031758794E-2</v>
      </c>
      <c r="T145" t="str">
        <f t="shared" si="12"/>
        <v>Model 3</v>
      </c>
      <c r="U145" t="str">
        <f t="shared" si="13"/>
        <v>Fed</v>
      </c>
      <c r="V145">
        <f t="shared" si="14"/>
        <v>1.2203001564443983E-2</v>
      </c>
      <c r="W145">
        <f t="shared" si="15"/>
        <v>-3.5610351467609824E-3</v>
      </c>
      <c r="X145">
        <f t="shared" si="16"/>
        <v>1.2023968791674E-2</v>
      </c>
      <c r="Y145">
        <f t="shared" si="17"/>
        <v>-3.6996740039879628E-4</v>
      </c>
    </row>
    <row r="146" spans="1:25" x14ac:dyDescent="0.25">
      <c r="A146" s="1" t="s">
        <v>19</v>
      </c>
      <c r="B146">
        <v>1</v>
      </c>
      <c r="C146">
        <v>0</v>
      </c>
      <c r="D146" t="s">
        <v>20</v>
      </c>
      <c r="E146">
        <v>3</v>
      </c>
      <c r="F146">
        <v>16</v>
      </c>
      <c r="G146">
        <v>1</v>
      </c>
      <c r="H146">
        <v>0.72543937467901898</v>
      </c>
      <c r="I146">
        <v>0.72344722998104405</v>
      </c>
      <c r="J146">
        <v>0.71258836905217904</v>
      </c>
      <c r="K146">
        <v>0.25776705469535299</v>
      </c>
      <c r="L146">
        <v>0.26436731814206499</v>
      </c>
      <c r="M146">
        <v>0.26220265649860303</v>
      </c>
      <c r="N146">
        <v>0.19023457661005899</v>
      </c>
      <c r="O146">
        <v>0.19915126338705699</v>
      </c>
      <c r="P146">
        <v>0.17524093802858901</v>
      </c>
      <c r="Q146">
        <v>6.8713135547905604E-2</v>
      </c>
      <c r="R146">
        <v>7.0360407557742297E-2</v>
      </c>
      <c r="S146">
        <v>6.9548108796097005E-2</v>
      </c>
      <c r="T146" t="str">
        <f t="shared" si="12"/>
        <v>Model 1</v>
      </c>
      <c r="U146" t="str">
        <f t="shared" si="13"/>
        <v>Fed</v>
      </c>
      <c r="V146">
        <f t="shared" si="14"/>
        <v>1.9921446979749291E-3</v>
      </c>
      <c r="W146">
        <f t="shared" si="15"/>
        <v>-6.6002634467119958E-3</v>
      </c>
      <c r="X146">
        <f t="shared" si="16"/>
        <v>0</v>
      </c>
      <c r="Y146">
        <f t="shared" si="17"/>
        <v>-1.6472720098366922E-3</v>
      </c>
    </row>
    <row r="147" spans="1:25" x14ac:dyDescent="0.25">
      <c r="A147" s="1" t="s">
        <v>19</v>
      </c>
      <c r="B147">
        <v>1</v>
      </c>
      <c r="C147">
        <v>0</v>
      </c>
      <c r="D147" t="s">
        <v>20</v>
      </c>
      <c r="E147">
        <v>3</v>
      </c>
      <c r="F147">
        <v>16</v>
      </c>
      <c r="G147">
        <v>2</v>
      </c>
      <c r="H147">
        <v>0.71617395863134903</v>
      </c>
      <c r="I147">
        <v>0.71412127718170204</v>
      </c>
      <c r="J147">
        <v>0.70648510728062597</v>
      </c>
      <c r="K147">
        <v>0.26593441293240799</v>
      </c>
      <c r="L147">
        <v>0.26273600835150002</v>
      </c>
      <c r="M147">
        <v>0.26864834912472302</v>
      </c>
      <c r="N147">
        <v>0.188473426496649</v>
      </c>
      <c r="O147">
        <v>0.18077125335859301</v>
      </c>
      <c r="P147">
        <v>0.16619687325295901</v>
      </c>
      <c r="Q147">
        <v>7.0460901468151996E-2</v>
      </c>
      <c r="R147">
        <v>6.9223209113168899E-2</v>
      </c>
      <c r="S147">
        <v>7.0634960165868593E-2</v>
      </c>
      <c r="T147" t="str">
        <f t="shared" si="12"/>
        <v>Model 2</v>
      </c>
      <c r="U147" t="str">
        <f t="shared" si="13"/>
        <v>Fed</v>
      </c>
      <c r="V147">
        <f t="shared" si="14"/>
        <v>2.052681449646987E-3</v>
      </c>
      <c r="W147">
        <f t="shared" si="15"/>
        <v>0</v>
      </c>
      <c r="X147">
        <f t="shared" si="16"/>
        <v>7.7021731380559899E-3</v>
      </c>
      <c r="Y147">
        <f t="shared" si="17"/>
        <v>0</v>
      </c>
    </row>
    <row r="148" spans="1:25" x14ac:dyDescent="0.25">
      <c r="A148" s="1" t="s">
        <v>19</v>
      </c>
      <c r="B148">
        <v>1</v>
      </c>
      <c r="C148">
        <v>0</v>
      </c>
      <c r="D148" t="s">
        <v>20</v>
      </c>
      <c r="E148">
        <v>3</v>
      </c>
      <c r="F148">
        <v>16</v>
      </c>
      <c r="G148">
        <v>3</v>
      </c>
      <c r="H148">
        <v>0.72135462235495496</v>
      </c>
      <c r="I148">
        <v>0.715301265524246</v>
      </c>
      <c r="J148">
        <v>0.70731385070209696</v>
      </c>
      <c r="K148">
        <v>0.26441277522382101</v>
      </c>
      <c r="L148">
        <v>0.26973640630087398</v>
      </c>
      <c r="M148">
        <v>0.26613951193264102</v>
      </c>
      <c r="N148">
        <v>0.19593272056046501</v>
      </c>
      <c r="O148">
        <v>0.177610893790731</v>
      </c>
      <c r="P148">
        <v>0.168127613455441</v>
      </c>
      <c r="Q148">
        <v>7.0573188088752903E-2</v>
      </c>
      <c r="R148">
        <v>7.1606284434331993E-2</v>
      </c>
      <c r="S148">
        <v>7.0224010144584903E-2</v>
      </c>
      <c r="T148" t="str">
        <f t="shared" si="12"/>
        <v>Model 3</v>
      </c>
      <c r="U148" t="str">
        <f t="shared" si="13"/>
        <v>Fed</v>
      </c>
      <c r="V148">
        <f t="shared" si="14"/>
        <v>6.0533568307089558E-3</v>
      </c>
      <c r="W148">
        <f t="shared" si="15"/>
        <v>-5.3236310770529705E-3</v>
      </c>
      <c r="X148">
        <f t="shared" si="16"/>
        <v>1.8321826769734012E-2</v>
      </c>
      <c r="Y148">
        <f t="shared" si="17"/>
        <v>-1.0330963455790904E-3</v>
      </c>
    </row>
    <row r="149" spans="1:25" x14ac:dyDescent="0.25">
      <c r="A149" s="1" t="s">
        <v>19</v>
      </c>
      <c r="B149">
        <v>1</v>
      </c>
      <c r="C149">
        <v>0</v>
      </c>
      <c r="D149" t="s">
        <v>20</v>
      </c>
      <c r="E149">
        <v>1</v>
      </c>
      <c r="F149">
        <v>1024</v>
      </c>
      <c r="G149">
        <v>1</v>
      </c>
      <c r="H149">
        <v>0.72223988661931204</v>
      </c>
      <c r="I149">
        <v>0.71859118026506896</v>
      </c>
      <c r="J149">
        <v>0.716192712703831</v>
      </c>
      <c r="K149">
        <v>0.250628966633959</v>
      </c>
      <c r="L149">
        <v>0.25654464874180199</v>
      </c>
      <c r="M149">
        <v>0.25245812076296897</v>
      </c>
      <c r="N149">
        <v>0.19046895409603901</v>
      </c>
      <c r="O149">
        <v>0.195643640146451</v>
      </c>
      <c r="P149">
        <v>0.184101995725725</v>
      </c>
      <c r="Q149">
        <v>6.8025094263339206E-2</v>
      </c>
      <c r="R149">
        <v>6.9767974953851397E-2</v>
      </c>
      <c r="S149">
        <v>6.8534193804593996E-2</v>
      </c>
      <c r="T149" t="str">
        <f t="shared" si="12"/>
        <v>Model 1</v>
      </c>
      <c r="U149" t="str">
        <f t="shared" si="13"/>
        <v>Fed</v>
      </c>
      <c r="V149">
        <f t="shared" si="14"/>
        <v>3.6487063542430809E-3</v>
      </c>
      <c r="W149">
        <f t="shared" si="15"/>
        <v>-5.91568210784299E-3</v>
      </c>
      <c r="X149">
        <f t="shared" si="16"/>
        <v>0</v>
      </c>
      <c r="Y149">
        <f t="shared" si="17"/>
        <v>-1.7428806905121913E-3</v>
      </c>
    </row>
    <row r="150" spans="1:25" x14ac:dyDescent="0.25">
      <c r="A150" s="1" t="s">
        <v>19</v>
      </c>
      <c r="B150">
        <v>1</v>
      </c>
      <c r="C150">
        <v>0</v>
      </c>
      <c r="D150" t="s">
        <v>20</v>
      </c>
      <c r="E150">
        <v>1</v>
      </c>
      <c r="F150">
        <v>1024</v>
      </c>
      <c r="G150">
        <v>2</v>
      </c>
      <c r="H150">
        <v>0.71783564066324501</v>
      </c>
      <c r="I150">
        <v>0.72863879318581604</v>
      </c>
      <c r="J150">
        <v>0.71288158570274096</v>
      </c>
      <c r="K150">
        <v>0.25519484769015899</v>
      </c>
      <c r="L150">
        <v>0.247528510712584</v>
      </c>
      <c r="M150">
        <v>0.25434037893876699</v>
      </c>
      <c r="N150">
        <v>0.18901564032599999</v>
      </c>
      <c r="O150">
        <v>0.19742006466032699</v>
      </c>
      <c r="P150">
        <v>0.18087351653809</v>
      </c>
      <c r="Q150">
        <v>6.9392790756985095E-2</v>
      </c>
      <c r="R150">
        <v>6.7333921061144802E-2</v>
      </c>
      <c r="S150">
        <v>6.8788896312450304E-2</v>
      </c>
      <c r="T150" t="str">
        <f t="shared" si="12"/>
        <v>Model 2</v>
      </c>
      <c r="U150" t="str">
        <f t="shared" si="13"/>
        <v>Fed</v>
      </c>
      <c r="V150">
        <f t="shared" si="14"/>
        <v>0</v>
      </c>
      <c r="W150">
        <f t="shared" si="15"/>
        <v>0</v>
      </c>
      <c r="X150">
        <f t="shared" si="16"/>
        <v>0</v>
      </c>
      <c r="Y150">
        <f t="shared" si="17"/>
        <v>0</v>
      </c>
    </row>
    <row r="151" spans="1:25" x14ac:dyDescent="0.25">
      <c r="A151" s="1" t="s">
        <v>19</v>
      </c>
      <c r="B151">
        <v>1</v>
      </c>
      <c r="C151">
        <v>0</v>
      </c>
      <c r="D151" t="s">
        <v>20</v>
      </c>
      <c r="E151">
        <v>1</v>
      </c>
      <c r="F151">
        <v>1024</v>
      </c>
      <c r="G151">
        <v>3</v>
      </c>
      <c r="H151">
        <v>0.72128011923440205</v>
      </c>
      <c r="I151">
        <v>0.72726773261579103</v>
      </c>
      <c r="J151">
        <v>0.71282273762972803</v>
      </c>
      <c r="K151">
        <v>0.25614041842059998</v>
      </c>
      <c r="L151">
        <v>0.25332898241097901</v>
      </c>
      <c r="M151">
        <v>0.25383805170380103</v>
      </c>
      <c r="N151">
        <v>0.19457077514913201</v>
      </c>
      <c r="O151">
        <v>0.19700461667562</v>
      </c>
      <c r="P151">
        <v>0.18078039337766699</v>
      </c>
      <c r="Q151">
        <v>6.9871115946482598E-2</v>
      </c>
      <c r="R151">
        <v>6.9311448100198902E-2</v>
      </c>
      <c r="S151">
        <v>6.8811530882328303E-2</v>
      </c>
      <c r="T151" t="str">
        <f t="shared" si="12"/>
        <v>Model 3</v>
      </c>
      <c r="U151" t="str">
        <f t="shared" si="13"/>
        <v>Fed</v>
      </c>
      <c r="V151">
        <f t="shared" si="14"/>
        <v>0</v>
      </c>
      <c r="W151">
        <f t="shared" si="15"/>
        <v>0</v>
      </c>
      <c r="X151">
        <f t="shared" si="16"/>
        <v>0</v>
      </c>
      <c r="Y151">
        <f t="shared" si="17"/>
        <v>0</v>
      </c>
    </row>
    <row r="152" spans="1:25" x14ac:dyDescent="0.25">
      <c r="A152" s="1" t="s">
        <v>19</v>
      </c>
      <c r="B152">
        <v>1</v>
      </c>
      <c r="C152">
        <v>0</v>
      </c>
      <c r="D152" t="s">
        <v>20</v>
      </c>
      <c r="E152">
        <v>1</v>
      </c>
      <c r="F152">
        <v>512</v>
      </c>
      <c r="G152">
        <v>1</v>
      </c>
      <c r="H152">
        <v>0.74696703600778103</v>
      </c>
      <c r="I152">
        <v>0.74269069509367003</v>
      </c>
      <c r="J152">
        <v>0.74232504176289804</v>
      </c>
      <c r="K152">
        <v>0.244091276716389</v>
      </c>
      <c r="L152">
        <v>0.24983320628439801</v>
      </c>
      <c r="M152">
        <v>0.245806225802541</v>
      </c>
      <c r="N152">
        <v>0.21357289658703499</v>
      </c>
      <c r="O152">
        <v>0.220659468996694</v>
      </c>
      <c r="P152">
        <v>0.20580962716290799</v>
      </c>
      <c r="Q152">
        <v>6.6624189475524703E-2</v>
      </c>
      <c r="R152">
        <v>6.8286759979985401E-2</v>
      </c>
      <c r="S152">
        <v>6.71765804188931E-2</v>
      </c>
      <c r="T152" t="str">
        <f t="shared" si="12"/>
        <v>Model 1</v>
      </c>
      <c r="U152" t="str">
        <f t="shared" si="13"/>
        <v>Fed</v>
      </c>
      <c r="V152">
        <f t="shared" si="14"/>
        <v>4.2763409141109987E-3</v>
      </c>
      <c r="W152">
        <f t="shared" si="15"/>
        <v>-5.7419295680090077E-3</v>
      </c>
      <c r="X152">
        <f t="shared" si="16"/>
        <v>0</v>
      </c>
      <c r="Y152">
        <f t="shared" si="17"/>
        <v>-1.6625705044606975E-3</v>
      </c>
    </row>
    <row r="153" spans="1:25" x14ac:dyDescent="0.25">
      <c r="A153" s="1" t="s">
        <v>19</v>
      </c>
      <c r="B153">
        <v>1</v>
      </c>
      <c r="C153">
        <v>0</v>
      </c>
      <c r="D153" t="s">
        <v>20</v>
      </c>
      <c r="E153">
        <v>1</v>
      </c>
      <c r="F153">
        <v>512</v>
      </c>
      <c r="G153">
        <v>2</v>
      </c>
      <c r="H153">
        <v>0.74329117736098504</v>
      </c>
      <c r="I153">
        <v>0.75700274837991699</v>
      </c>
      <c r="J153">
        <v>0.74014111749295397</v>
      </c>
      <c r="K153">
        <v>0.24788839552419401</v>
      </c>
      <c r="L153">
        <v>0.240283960178373</v>
      </c>
      <c r="M153">
        <v>0.24610564544326899</v>
      </c>
      <c r="N153">
        <v>0.217308037987964</v>
      </c>
      <c r="O153">
        <v>0.224649291593569</v>
      </c>
      <c r="P153">
        <v>0.20709435158113201</v>
      </c>
      <c r="Q153">
        <v>6.7710174514556604E-2</v>
      </c>
      <c r="R153">
        <v>6.5724579301442695E-2</v>
      </c>
      <c r="S153">
        <v>6.7161230295387606E-2</v>
      </c>
      <c r="T153" t="str">
        <f t="shared" si="12"/>
        <v>Model 2</v>
      </c>
      <c r="U153" t="str">
        <f t="shared" si="13"/>
        <v>Fed</v>
      </c>
      <c r="V153">
        <f t="shared" si="14"/>
        <v>0</v>
      </c>
      <c r="W153">
        <f t="shared" si="15"/>
        <v>0</v>
      </c>
      <c r="X153">
        <f t="shared" si="16"/>
        <v>0</v>
      </c>
      <c r="Y153">
        <f t="shared" si="17"/>
        <v>0</v>
      </c>
    </row>
    <row r="154" spans="1:25" x14ac:dyDescent="0.25">
      <c r="A154" s="1" t="s">
        <v>19</v>
      </c>
      <c r="B154">
        <v>1</v>
      </c>
      <c r="C154">
        <v>0</v>
      </c>
      <c r="D154" t="s">
        <v>20</v>
      </c>
      <c r="E154">
        <v>1</v>
      </c>
      <c r="F154">
        <v>512</v>
      </c>
      <c r="G154">
        <v>3</v>
      </c>
      <c r="H154">
        <v>0.74832386359458902</v>
      </c>
      <c r="I154">
        <v>0.75170552306727401</v>
      </c>
      <c r="J154">
        <v>0.74045328837261903</v>
      </c>
      <c r="K154">
        <v>0.248692733659926</v>
      </c>
      <c r="L154">
        <v>0.24629400153570699</v>
      </c>
      <c r="M154">
        <v>0.246146896369005</v>
      </c>
      <c r="N154">
        <v>0.22149714335211099</v>
      </c>
      <c r="O154">
        <v>0.229645392466686</v>
      </c>
      <c r="P154">
        <v>0.20700795991811</v>
      </c>
      <c r="Q154">
        <v>6.8271339711811194E-2</v>
      </c>
      <c r="R154">
        <v>6.7572343436730797E-2</v>
      </c>
      <c r="S154">
        <v>6.7180632674967405E-2</v>
      </c>
      <c r="T154" t="str">
        <f t="shared" si="12"/>
        <v>Model 3</v>
      </c>
      <c r="U154" t="str">
        <f t="shared" si="13"/>
        <v>Fed</v>
      </c>
      <c r="V154">
        <f t="shared" si="14"/>
        <v>0</v>
      </c>
      <c r="W154">
        <f t="shared" si="15"/>
        <v>0</v>
      </c>
      <c r="X154">
        <f t="shared" si="16"/>
        <v>0</v>
      </c>
      <c r="Y154">
        <f t="shared" si="17"/>
        <v>0</v>
      </c>
    </row>
    <row r="155" spans="1:25" x14ac:dyDescent="0.25">
      <c r="A155" s="1" t="s">
        <v>19</v>
      </c>
      <c r="B155">
        <v>1</v>
      </c>
      <c r="C155">
        <v>0</v>
      </c>
      <c r="D155" t="s">
        <v>20</v>
      </c>
      <c r="E155">
        <v>1</v>
      </c>
      <c r="F155">
        <v>256</v>
      </c>
      <c r="G155">
        <v>1</v>
      </c>
      <c r="H155">
        <v>0.75702242627092298</v>
      </c>
      <c r="I155">
        <v>0.75190588451479401</v>
      </c>
      <c r="J155">
        <v>0.75034268067397603</v>
      </c>
      <c r="K155">
        <v>0.24082805516223499</v>
      </c>
      <c r="L155">
        <v>0.24675487390686099</v>
      </c>
      <c r="M155">
        <v>0.242958030205736</v>
      </c>
      <c r="N155">
        <v>0.22546419995384601</v>
      </c>
      <c r="O155">
        <v>0.23370730155847</v>
      </c>
      <c r="P155">
        <v>0.216419546727906</v>
      </c>
      <c r="Q155">
        <v>6.5954239558807706E-2</v>
      </c>
      <c r="R155">
        <v>6.7598617201192895E-2</v>
      </c>
      <c r="S155">
        <v>6.6546219724768693E-2</v>
      </c>
      <c r="T155" t="str">
        <f t="shared" si="12"/>
        <v>Model 1</v>
      </c>
      <c r="U155" t="str">
        <f t="shared" si="13"/>
        <v>Fed</v>
      </c>
      <c r="V155">
        <f t="shared" si="14"/>
        <v>5.1165417561289672E-3</v>
      </c>
      <c r="W155">
        <f t="shared" si="15"/>
        <v>-5.9268187446260001E-3</v>
      </c>
      <c r="X155">
        <f t="shared" si="16"/>
        <v>0</v>
      </c>
      <c r="Y155">
        <f t="shared" si="17"/>
        <v>-1.6443776423851891E-3</v>
      </c>
    </row>
    <row r="156" spans="1:25" x14ac:dyDescent="0.25">
      <c r="A156" s="1" t="s">
        <v>19</v>
      </c>
      <c r="B156">
        <v>1</v>
      </c>
      <c r="C156">
        <v>0</v>
      </c>
      <c r="D156" t="s">
        <v>20</v>
      </c>
      <c r="E156">
        <v>1</v>
      </c>
      <c r="F156">
        <v>256</v>
      </c>
      <c r="G156">
        <v>2</v>
      </c>
      <c r="H156">
        <v>0.75099839375367505</v>
      </c>
      <c r="I156">
        <v>0.76462501713143805</v>
      </c>
      <c r="J156">
        <v>0.74768918166434195</v>
      </c>
      <c r="K156">
        <v>0.245151594943118</v>
      </c>
      <c r="L156">
        <v>0.23736150889413499</v>
      </c>
      <c r="M156">
        <v>0.243445274744782</v>
      </c>
      <c r="N156">
        <v>0.228595647945641</v>
      </c>
      <c r="O156">
        <v>0.23677648361065801</v>
      </c>
      <c r="P156">
        <v>0.217280477663616</v>
      </c>
      <c r="Q156">
        <v>6.7054207169689004E-2</v>
      </c>
      <c r="R156">
        <v>6.5076047893322303E-2</v>
      </c>
      <c r="S156">
        <v>6.6537349216599595E-2</v>
      </c>
      <c r="T156" t="str">
        <f t="shared" si="12"/>
        <v>Model 2</v>
      </c>
      <c r="U156" t="str">
        <f t="shared" si="13"/>
        <v>Fed</v>
      </c>
      <c r="V156">
        <f t="shared" si="14"/>
        <v>0</v>
      </c>
      <c r="W156">
        <f t="shared" si="15"/>
        <v>0</v>
      </c>
      <c r="X156">
        <f t="shared" si="16"/>
        <v>0</v>
      </c>
      <c r="Y156">
        <f t="shared" si="17"/>
        <v>0</v>
      </c>
    </row>
    <row r="157" spans="1:25" x14ac:dyDescent="0.25">
      <c r="A157" s="1" t="s">
        <v>19</v>
      </c>
      <c r="B157">
        <v>1</v>
      </c>
      <c r="C157">
        <v>0</v>
      </c>
      <c r="D157" t="s">
        <v>20</v>
      </c>
      <c r="E157">
        <v>1</v>
      </c>
      <c r="F157">
        <v>256</v>
      </c>
      <c r="G157">
        <v>3</v>
      </c>
      <c r="H157">
        <v>0.75839002555162904</v>
      </c>
      <c r="I157">
        <v>0.75871287447135805</v>
      </c>
      <c r="J157">
        <v>0.748615581244929</v>
      </c>
      <c r="K157">
        <v>0.24544117362266199</v>
      </c>
      <c r="L157">
        <v>0.24325448340103301</v>
      </c>
      <c r="M157">
        <v>0.24318608379432799</v>
      </c>
      <c r="N157">
        <v>0.23131269402219701</v>
      </c>
      <c r="O157">
        <v>0.244667688804971</v>
      </c>
      <c r="P157">
        <v>0.21753584757598299</v>
      </c>
      <c r="Q157">
        <v>6.76380941031577E-2</v>
      </c>
      <c r="R157">
        <v>6.6843145100783305E-2</v>
      </c>
      <c r="S157">
        <v>6.6531939124856401E-2</v>
      </c>
      <c r="T157" t="str">
        <f t="shared" si="12"/>
        <v>Model 3</v>
      </c>
      <c r="U157" t="str">
        <f t="shared" si="13"/>
        <v>Fed</v>
      </c>
      <c r="V157">
        <f t="shared" si="14"/>
        <v>0</v>
      </c>
      <c r="W157">
        <f t="shared" si="15"/>
        <v>0</v>
      </c>
      <c r="X157">
        <f t="shared" si="16"/>
        <v>0</v>
      </c>
      <c r="Y157">
        <f t="shared" si="17"/>
        <v>0</v>
      </c>
    </row>
    <row r="158" spans="1:25" x14ac:dyDescent="0.25">
      <c r="A158" s="1" t="s">
        <v>19</v>
      </c>
      <c r="B158">
        <v>1</v>
      </c>
      <c r="C158">
        <v>0</v>
      </c>
      <c r="D158" t="s">
        <v>20</v>
      </c>
      <c r="E158">
        <v>1</v>
      </c>
      <c r="F158">
        <v>128</v>
      </c>
      <c r="G158">
        <v>1</v>
      </c>
      <c r="H158">
        <v>0.76132717549359197</v>
      </c>
      <c r="I158">
        <v>0.75601170948767704</v>
      </c>
      <c r="J158">
        <v>0.75597487866656499</v>
      </c>
      <c r="K158">
        <v>0.23926602885555601</v>
      </c>
      <c r="L158">
        <v>0.24556263089743999</v>
      </c>
      <c r="M158">
        <v>0.24141183948161499</v>
      </c>
      <c r="N158">
        <v>0.23428620346509799</v>
      </c>
      <c r="O158">
        <v>0.242047872197866</v>
      </c>
      <c r="P158">
        <v>0.223932369480039</v>
      </c>
      <c r="Q158">
        <v>6.5535549273250102E-2</v>
      </c>
      <c r="R158">
        <v>6.7245495359293195E-2</v>
      </c>
      <c r="S158">
        <v>6.6183192723290707E-2</v>
      </c>
      <c r="T158" t="str">
        <f t="shared" si="12"/>
        <v>Model 1</v>
      </c>
      <c r="U158" t="str">
        <f t="shared" si="13"/>
        <v>Fed</v>
      </c>
      <c r="V158">
        <f t="shared" si="14"/>
        <v>5.3154660059149261E-3</v>
      </c>
      <c r="W158">
        <f t="shared" si="15"/>
        <v>-6.2966020418839808E-3</v>
      </c>
      <c r="X158">
        <f t="shared" si="16"/>
        <v>0</v>
      </c>
      <c r="Y158">
        <f t="shared" si="17"/>
        <v>-1.7099460860430932E-3</v>
      </c>
    </row>
    <row r="159" spans="1:25" x14ac:dyDescent="0.25">
      <c r="A159" s="1" t="s">
        <v>19</v>
      </c>
      <c r="B159">
        <v>1</v>
      </c>
      <c r="C159">
        <v>0</v>
      </c>
      <c r="D159" t="s">
        <v>20</v>
      </c>
      <c r="E159">
        <v>1</v>
      </c>
      <c r="F159">
        <v>128</v>
      </c>
      <c r="G159">
        <v>2</v>
      </c>
      <c r="H159">
        <v>0.75462581215678404</v>
      </c>
      <c r="I159">
        <v>0.76514940127514097</v>
      </c>
      <c r="J159">
        <v>0.75086598491417</v>
      </c>
      <c r="K159">
        <v>0.24483242560372701</v>
      </c>
      <c r="L159">
        <v>0.23705514532390601</v>
      </c>
      <c r="M159">
        <v>0.24301696372450099</v>
      </c>
      <c r="N159">
        <v>0.23459280121880999</v>
      </c>
      <c r="O159">
        <v>0.24841739157960999</v>
      </c>
      <c r="P159">
        <v>0.22290681210727101</v>
      </c>
      <c r="Q159">
        <v>6.6786974148495895E-2</v>
      </c>
      <c r="R159">
        <v>6.4651933484838997E-2</v>
      </c>
      <c r="S159">
        <v>6.6282115175567299E-2</v>
      </c>
      <c r="T159" t="str">
        <f t="shared" si="12"/>
        <v>Model 2</v>
      </c>
      <c r="U159" t="str">
        <f t="shared" si="13"/>
        <v>Fed</v>
      </c>
      <c r="V159">
        <f t="shared" si="14"/>
        <v>0</v>
      </c>
      <c r="W159">
        <f t="shared" si="15"/>
        <v>0</v>
      </c>
      <c r="X159">
        <f t="shared" si="16"/>
        <v>0</v>
      </c>
      <c r="Y159">
        <f t="shared" si="17"/>
        <v>0</v>
      </c>
    </row>
    <row r="160" spans="1:25" x14ac:dyDescent="0.25">
      <c r="A160" s="1" t="s">
        <v>19</v>
      </c>
      <c r="B160">
        <v>1</v>
      </c>
      <c r="C160">
        <v>0</v>
      </c>
      <c r="D160" t="s">
        <v>20</v>
      </c>
      <c r="E160">
        <v>1</v>
      </c>
      <c r="F160">
        <v>128</v>
      </c>
      <c r="G160">
        <v>3</v>
      </c>
      <c r="H160">
        <v>0.762570379715937</v>
      </c>
      <c r="I160">
        <v>0.75195141855566205</v>
      </c>
      <c r="J160">
        <v>0.75255561018813</v>
      </c>
      <c r="K160">
        <v>0.244150570086376</v>
      </c>
      <c r="L160">
        <v>0.24471302517483701</v>
      </c>
      <c r="M160">
        <v>0.24202512717533101</v>
      </c>
      <c r="N160">
        <v>0.23704494533230799</v>
      </c>
      <c r="O160">
        <v>0.24305414066179501</v>
      </c>
      <c r="P160">
        <v>0.22341019794486999</v>
      </c>
      <c r="Q160">
        <v>6.7317967635348003E-2</v>
      </c>
      <c r="R160">
        <v>6.6985405905791204E-2</v>
      </c>
      <c r="S160">
        <v>6.6248853708350305E-2</v>
      </c>
      <c r="T160" t="str">
        <f t="shared" si="12"/>
        <v>Model 3</v>
      </c>
      <c r="U160" t="str">
        <f t="shared" si="13"/>
        <v>Fed</v>
      </c>
      <c r="V160">
        <f t="shared" si="14"/>
        <v>1.0618961160274942E-2</v>
      </c>
      <c r="W160">
        <f t="shared" si="15"/>
        <v>-5.6245508846100578E-4</v>
      </c>
      <c r="X160">
        <f t="shared" si="16"/>
        <v>0</v>
      </c>
      <c r="Y160">
        <f t="shared" si="17"/>
        <v>0</v>
      </c>
    </row>
    <row r="161" spans="1:25" x14ac:dyDescent="0.25">
      <c r="A161" s="1" t="s">
        <v>19</v>
      </c>
      <c r="B161">
        <v>1</v>
      </c>
      <c r="C161">
        <v>0</v>
      </c>
      <c r="D161" t="s">
        <v>20</v>
      </c>
      <c r="E161">
        <v>1</v>
      </c>
      <c r="F161">
        <v>64</v>
      </c>
      <c r="G161">
        <v>1</v>
      </c>
      <c r="H161">
        <v>0.75845253475312702</v>
      </c>
      <c r="I161">
        <v>0.75282800429111096</v>
      </c>
      <c r="J161">
        <v>0.75286610589861103</v>
      </c>
      <c r="K161">
        <v>0.24051533909465</v>
      </c>
      <c r="L161">
        <v>0.246527355897498</v>
      </c>
      <c r="M161">
        <v>0.24280666854122601</v>
      </c>
      <c r="N161">
        <v>0.23478472522385699</v>
      </c>
      <c r="O161">
        <v>0.241111175919348</v>
      </c>
      <c r="P161">
        <v>0.22694602692008101</v>
      </c>
      <c r="Q161">
        <v>6.5770138966486494E-2</v>
      </c>
      <c r="R161">
        <v>6.7497692006209295E-2</v>
      </c>
      <c r="S161">
        <v>6.6350743963476302E-2</v>
      </c>
      <c r="T161" t="str">
        <f t="shared" si="12"/>
        <v>Model 1</v>
      </c>
      <c r="U161" t="str">
        <f t="shared" si="13"/>
        <v>Fed</v>
      </c>
      <c r="V161">
        <f t="shared" si="14"/>
        <v>5.624530462016053E-3</v>
      </c>
      <c r="W161">
        <f t="shared" si="15"/>
        <v>-6.0120168028479914E-3</v>
      </c>
      <c r="X161">
        <f t="shared" si="16"/>
        <v>0</v>
      </c>
      <c r="Y161">
        <f t="shared" si="17"/>
        <v>-1.7275530397228012E-3</v>
      </c>
    </row>
    <row r="162" spans="1:25" x14ac:dyDescent="0.25">
      <c r="A162" s="1" t="s">
        <v>19</v>
      </c>
      <c r="B162">
        <v>1</v>
      </c>
      <c r="C162">
        <v>0</v>
      </c>
      <c r="D162" t="s">
        <v>20</v>
      </c>
      <c r="E162">
        <v>1</v>
      </c>
      <c r="F162">
        <v>64</v>
      </c>
      <c r="G162">
        <v>2</v>
      </c>
      <c r="H162">
        <v>0.75491557102177897</v>
      </c>
      <c r="I162">
        <v>0.77555005428017898</v>
      </c>
      <c r="J162">
        <v>0.75033477015282801</v>
      </c>
      <c r="K162">
        <v>0.24474632116377201</v>
      </c>
      <c r="L162">
        <v>0.235107602858347</v>
      </c>
      <c r="M162">
        <v>0.243424890516384</v>
      </c>
      <c r="N162">
        <v>0.232535278018553</v>
      </c>
      <c r="O162">
        <v>0.24857654351764699</v>
      </c>
      <c r="P162">
        <v>0.225263687368253</v>
      </c>
      <c r="Q162">
        <v>6.7076883532928497E-2</v>
      </c>
      <c r="R162">
        <v>6.4439726211719894E-2</v>
      </c>
      <c r="S162">
        <v>6.6457501742990602E-2</v>
      </c>
      <c r="T162" t="str">
        <f t="shared" si="12"/>
        <v>Model 2</v>
      </c>
      <c r="U162" t="str">
        <f t="shared" si="13"/>
        <v>Fed</v>
      </c>
      <c r="V162">
        <f t="shared" si="14"/>
        <v>0</v>
      </c>
      <c r="W162">
        <f t="shared" si="15"/>
        <v>0</v>
      </c>
      <c r="X162">
        <f t="shared" si="16"/>
        <v>0</v>
      </c>
      <c r="Y162">
        <f t="shared" si="17"/>
        <v>0</v>
      </c>
    </row>
    <row r="163" spans="1:25" x14ac:dyDescent="0.25">
      <c r="A163" s="1" t="s">
        <v>19</v>
      </c>
      <c r="B163">
        <v>1</v>
      </c>
      <c r="C163">
        <v>0</v>
      </c>
      <c r="D163" t="s">
        <v>20</v>
      </c>
      <c r="E163">
        <v>1</v>
      </c>
      <c r="F163">
        <v>64</v>
      </c>
      <c r="G163">
        <v>3</v>
      </c>
      <c r="H163">
        <v>0.75821112003187896</v>
      </c>
      <c r="I163">
        <v>0.75450116046590099</v>
      </c>
      <c r="J163">
        <v>0.75086852868959797</v>
      </c>
      <c r="K163">
        <v>0.246108960708359</v>
      </c>
      <c r="L163">
        <v>0.24511915186710301</v>
      </c>
      <c r="M163">
        <v>0.24268433737945999</v>
      </c>
      <c r="N163">
        <v>0.23123304493758901</v>
      </c>
      <c r="O163">
        <v>0.243176205859335</v>
      </c>
      <c r="P163">
        <v>0.22528195900730899</v>
      </c>
      <c r="Q163">
        <v>6.7766710527469701E-2</v>
      </c>
      <c r="R163">
        <v>6.7186999045838899E-2</v>
      </c>
      <c r="S163">
        <v>6.6466213963638096E-2</v>
      </c>
      <c r="T163" t="str">
        <f t="shared" si="12"/>
        <v>Model 3</v>
      </c>
      <c r="U163" t="str">
        <f t="shared" si="13"/>
        <v>Fed</v>
      </c>
      <c r="V163">
        <f t="shared" si="14"/>
        <v>3.7099595659779716E-3</v>
      </c>
      <c r="W163">
        <f t="shared" si="15"/>
        <v>0</v>
      </c>
      <c r="X163">
        <f t="shared" si="16"/>
        <v>0</v>
      </c>
      <c r="Y163">
        <f t="shared" si="17"/>
        <v>0</v>
      </c>
    </row>
    <row r="164" spans="1:25" x14ac:dyDescent="0.25">
      <c r="A164" s="1" t="s">
        <v>19</v>
      </c>
      <c r="B164">
        <v>1</v>
      </c>
      <c r="C164">
        <v>0</v>
      </c>
      <c r="D164" t="s">
        <v>20</v>
      </c>
      <c r="E164">
        <v>1</v>
      </c>
      <c r="F164">
        <v>32</v>
      </c>
      <c r="G164">
        <v>1</v>
      </c>
      <c r="H164">
        <v>0.74478292706434801</v>
      </c>
      <c r="I164">
        <v>0.74071022899508498</v>
      </c>
      <c r="J164">
        <v>0.73577516127381104</v>
      </c>
      <c r="K164">
        <v>0.245926908906311</v>
      </c>
      <c r="L164">
        <v>0.25205820969426102</v>
      </c>
      <c r="M164">
        <v>0.24807904528916799</v>
      </c>
      <c r="N164">
        <v>0.21952845457707401</v>
      </c>
      <c r="O164">
        <v>0.22412084857832201</v>
      </c>
      <c r="P164">
        <v>0.20963381717610399</v>
      </c>
      <c r="Q164">
        <v>6.65719823706835E-2</v>
      </c>
      <c r="R164">
        <v>6.8371456050010507E-2</v>
      </c>
      <c r="S164">
        <v>6.72665227088481E-2</v>
      </c>
      <c r="T164" t="str">
        <f t="shared" si="12"/>
        <v>Model 1</v>
      </c>
      <c r="U164" t="str">
        <f t="shared" si="13"/>
        <v>Fed</v>
      </c>
      <c r="V164">
        <f t="shared" si="14"/>
        <v>4.0726980692630255E-3</v>
      </c>
      <c r="W164">
        <f t="shared" si="15"/>
        <v>-6.131300787950017E-3</v>
      </c>
      <c r="X164">
        <f t="shared" si="16"/>
        <v>0</v>
      </c>
      <c r="Y164">
        <f t="shared" si="17"/>
        <v>-1.7994736793270072E-3</v>
      </c>
    </row>
    <row r="165" spans="1:25" x14ac:dyDescent="0.25">
      <c r="A165" s="1" t="s">
        <v>19</v>
      </c>
      <c r="B165">
        <v>1</v>
      </c>
      <c r="C165">
        <v>0</v>
      </c>
      <c r="D165" t="s">
        <v>20</v>
      </c>
      <c r="E165">
        <v>1</v>
      </c>
      <c r="F165">
        <v>32</v>
      </c>
      <c r="G165">
        <v>2</v>
      </c>
      <c r="H165">
        <v>0.73875758731135499</v>
      </c>
      <c r="I165">
        <v>0.759738720163735</v>
      </c>
      <c r="J165">
        <v>0.73129526252848098</v>
      </c>
      <c r="K165">
        <v>0.250535035708012</v>
      </c>
      <c r="L165">
        <v>0.239701376221268</v>
      </c>
      <c r="M165">
        <v>0.24952977810982499</v>
      </c>
      <c r="N165">
        <v>0.21846272378046799</v>
      </c>
      <c r="O165">
        <v>0.23106999827511099</v>
      </c>
      <c r="P165">
        <v>0.20731265147962599</v>
      </c>
      <c r="Q165">
        <v>6.7865292605523903E-2</v>
      </c>
      <c r="R165">
        <v>6.5400692224357002E-2</v>
      </c>
      <c r="S165">
        <v>6.7438475188259794E-2</v>
      </c>
      <c r="T165" t="str">
        <f t="shared" si="12"/>
        <v>Model 2</v>
      </c>
      <c r="U165" t="str">
        <f t="shared" si="13"/>
        <v>Fed</v>
      </c>
      <c r="V165">
        <f t="shared" si="14"/>
        <v>0</v>
      </c>
      <c r="W165">
        <f t="shared" si="15"/>
        <v>0</v>
      </c>
      <c r="X165">
        <f t="shared" si="16"/>
        <v>0</v>
      </c>
      <c r="Y165">
        <f t="shared" si="17"/>
        <v>0</v>
      </c>
    </row>
    <row r="166" spans="1:25" x14ac:dyDescent="0.25">
      <c r="A166" s="1" t="s">
        <v>19</v>
      </c>
      <c r="B166">
        <v>1</v>
      </c>
      <c r="C166">
        <v>0</v>
      </c>
      <c r="D166" t="s">
        <v>20</v>
      </c>
      <c r="E166">
        <v>1</v>
      </c>
      <c r="F166">
        <v>32</v>
      </c>
      <c r="G166">
        <v>3</v>
      </c>
      <c r="H166">
        <v>0.74798078775286303</v>
      </c>
      <c r="I166">
        <v>0.7462492562834</v>
      </c>
      <c r="J166">
        <v>0.73198813111611205</v>
      </c>
      <c r="K166">
        <v>0.25116557477525597</v>
      </c>
      <c r="L166">
        <v>0.24887076864966101</v>
      </c>
      <c r="M166">
        <v>0.24907271990443999</v>
      </c>
      <c r="N166">
        <v>0.219959089281515</v>
      </c>
      <c r="O166">
        <v>0.22990829479288699</v>
      </c>
      <c r="P166">
        <v>0.20732734118969701</v>
      </c>
      <c r="Q166">
        <v>6.8583347433793407E-2</v>
      </c>
      <c r="R166">
        <v>6.7742992277729897E-2</v>
      </c>
      <c r="S166">
        <v>6.7447088966262794E-2</v>
      </c>
      <c r="T166" t="str">
        <f t="shared" si="12"/>
        <v>Model 3</v>
      </c>
      <c r="U166" t="str">
        <f t="shared" si="13"/>
        <v>Fed</v>
      </c>
      <c r="V166">
        <f t="shared" si="14"/>
        <v>1.7315314694630324E-3</v>
      </c>
      <c r="W166">
        <f t="shared" si="15"/>
        <v>0</v>
      </c>
      <c r="X166">
        <f t="shared" si="16"/>
        <v>0</v>
      </c>
      <c r="Y166">
        <f t="shared" si="17"/>
        <v>0</v>
      </c>
    </row>
    <row r="167" spans="1:25" x14ac:dyDescent="0.25">
      <c r="A167" s="1" t="s">
        <v>19</v>
      </c>
      <c r="B167">
        <v>1</v>
      </c>
      <c r="C167">
        <v>0</v>
      </c>
      <c r="D167" t="s">
        <v>20</v>
      </c>
      <c r="E167">
        <v>1</v>
      </c>
      <c r="F167">
        <v>16</v>
      </c>
      <c r="G167">
        <v>1</v>
      </c>
      <c r="H167">
        <v>0.73884000341441503</v>
      </c>
      <c r="I167">
        <v>0.73593654766373795</v>
      </c>
      <c r="J167">
        <v>0.72735051829424302</v>
      </c>
      <c r="K167">
        <v>0.25591831125036402</v>
      </c>
      <c r="L167">
        <v>0.26232779448364602</v>
      </c>
      <c r="M167">
        <v>0.259371814160196</v>
      </c>
      <c r="N167">
        <v>0.211374468419911</v>
      </c>
      <c r="O167">
        <v>0.218439910687561</v>
      </c>
      <c r="P167">
        <v>0.20079129049119801</v>
      </c>
      <c r="Q167">
        <v>6.80755755784513E-2</v>
      </c>
      <c r="R167">
        <v>6.9680905098137305E-2</v>
      </c>
      <c r="S167">
        <v>6.8884253786990798E-2</v>
      </c>
      <c r="T167" t="str">
        <f t="shared" si="12"/>
        <v>Model 1</v>
      </c>
      <c r="U167" t="str">
        <f t="shared" si="13"/>
        <v>Fed</v>
      </c>
      <c r="V167">
        <f t="shared" si="14"/>
        <v>2.9034557506770753E-3</v>
      </c>
      <c r="W167">
        <f t="shared" si="15"/>
        <v>-6.4094832332819984E-3</v>
      </c>
      <c r="X167">
        <f t="shared" si="16"/>
        <v>0</v>
      </c>
      <c r="Y167">
        <f t="shared" si="17"/>
        <v>-1.6053295196860051E-3</v>
      </c>
    </row>
    <row r="168" spans="1:25" x14ac:dyDescent="0.25">
      <c r="A168" s="1" t="s">
        <v>19</v>
      </c>
      <c r="B168">
        <v>1</v>
      </c>
      <c r="C168">
        <v>0</v>
      </c>
      <c r="D168" t="s">
        <v>20</v>
      </c>
      <c r="E168">
        <v>1</v>
      </c>
      <c r="F168">
        <v>16</v>
      </c>
      <c r="G168">
        <v>2</v>
      </c>
      <c r="H168">
        <v>0.73364633437340998</v>
      </c>
      <c r="I168">
        <v>0.75254987140072205</v>
      </c>
      <c r="J168">
        <v>0.72375411618539098</v>
      </c>
      <c r="K168">
        <v>0.26124488770242399</v>
      </c>
      <c r="L168">
        <v>0.24909877015939499</v>
      </c>
      <c r="M168">
        <v>0.26104380245832098</v>
      </c>
      <c r="N168">
        <v>0.20912509358426901</v>
      </c>
      <c r="O168">
        <v>0.224376405257457</v>
      </c>
      <c r="P168">
        <v>0.19888394678847199</v>
      </c>
      <c r="Q168">
        <v>6.9418785799226806E-2</v>
      </c>
      <c r="R168">
        <v>6.6775185167430307E-2</v>
      </c>
      <c r="S168">
        <v>6.9099044477012803E-2</v>
      </c>
      <c r="T168" t="str">
        <f t="shared" si="12"/>
        <v>Model 2</v>
      </c>
      <c r="U168" t="str">
        <f t="shared" si="13"/>
        <v>Fed</v>
      </c>
      <c r="V168">
        <f t="shared" si="14"/>
        <v>0</v>
      </c>
      <c r="W168">
        <f t="shared" si="15"/>
        <v>0</v>
      </c>
      <c r="X168">
        <f t="shared" si="16"/>
        <v>0</v>
      </c>
      <c r="Y168">
        <f t="shared" si="17"/>
        <v>0</v>
      </c>
    </row>
    <row r="169" spans="1:25" x14ac:dyDescent="0.25">
      <c r="A169" s="1" t="s">
        <v>19</v>
      </c>
      <c r="B169">
        <v>1</v>
      </c>
      <c r="C169">
        <v>0</v>
      </c>
      <c r="D169" t="s">
        <v>20</v>
      </c>
      <c r="E169">
        <v>1</v>
      </c>
      <c r="F169">
        <v>16</v>
      </c>
      <c r="G169">
        <v>3</v>
      </c>
      <c r="H169">
        <v>0.74305521857598</v>
      </c>
      <c r="I169">
        <v>0.74112632193950501</v>
      </c>
      <c r="J169">
        <v>0.72418612370503999</v>
      </c>
      <c r="K169">
        <v>0.26089690895170098</v>
      </c>
      <c r="L169">
        <v>0.25844063159744102</v>
      </c>
      <c r="M169">
        <v>0.260479706437584</v>
      </c>
      <c r="N169">
        <v>0.21468550905220099</v>
      </c>
      <c r="O169">
        <v>0.218604556357162</v>
      </c>
      <c r="P169">
        <v>0.198709384926823</v>
      </c>
      <c r="Q169">
        <v>7.0020222261525503E-2</v>
      </c>
      <c r="R169">
        <v>6.9164846042282499E-2</v>
      </c>
      <c r="S169">
        <v>6.91579908428821E-2</v>
      </c>
      <c r="T169" t="str">
        <f t="shared" si="12"/>
        <v>Model 3</v>
      </c>
      <c r="U169" t="str">
        <f t="shared" si="13"/>
        <v>Fed</v>
      </c>
      <c r="V169">
        <f t="shared" si="14"/>
        <v>1.9288966364749971E-3</v>
      </c>
      <c r="W169">
        <f t="shared" si="15"/>
        <v>0</v>
      </c>
      <c r="X169">
        <f t="shared" si="16"/>
        <v>0</v>
      </c>
      <c r="Y169">
        <f t="shared" si="17"/>
        <v>0</v>
      </c>
    </row>
    <row r="170" spans="1:25" x14ac:dyDescent="0.25">
      <c r="A170" s="1" t="s">
        <v>19</v>
      </c>
      <c r="B170">
        <v>0</v>
      </c>
      <c r="C170">
        <v>1</v>
      </c>
      <c r="D170" t="s">
        <v>21</v>
      </c>
      <c r="E170">
        <v>10</v>
      </c>
      <c r="F170">
        <v>1024</v>
      </c>
      <c r="G170">
        <v>1</v>
      </c>
      <c r="H170">
        <v>0.76071729810598498</v>
      </c>
      <c r="I170">
        <v>0.74719130373042997</v>
      </c>
      <c r="J170">
        <v>0.74714233199061197</v>
      </c>
      <c r="K170">
        <v>8.4151727372136997E-2</v>
      </c>
      <c r="L170">
        <v>8.9418666729685903E-2</v>
      </c>
      <c r="M170">
        <v>0.293349678600418</v>
      </c>
      <c r="N170">
        <v>6.9545235752169393E-2</v>
      </c>
      <c r="O170">
        <v>6.3650912256009703E-2</v>
      </c>
      <c r="P170">
        <v>0.21359788934612201</v>
      </c>
      <c r="Q170">
        <v>1.7885364200427599E-2</v>
      </c>
      <c r="R170">
        <v>1.90354125903393E-2</v>
      </c>
      <c r="S170">
        <v>7.1873331828714193E-2</v>
      </c>
      <c r="T170" t="str">
        <f t="shared" si="12"/>
        <v>Model 1</v>
      </c>
      <c r="U170" t="str">
        <f t="shared" si="13"/>
        <v>NonFed</v>
      </c>
      <c r="V170">
        <f t="shared" si="14"/>
        <v>1.3525994375555017E-2</v>
      </c>
      <c r="W170">
        <f t="shared" si="15"/>
        <v>-5.2669393575489054E-3</v>
      </c>
      <c r="X170">
        <f t="shared" si="16"/>
        <v>5.8943234961596896E-3</v>
      </c>
      <c r="Y170">
        <f t="shared" si="17"/>
        <v>-1.1500483899117009E-3</v>
      </c>
    </row>
    <row r="171" spans="1:25" x14ac:dyDescent="0.25">
      <c r="A171" s="1" t="s">
        <v>19</v>
      </c>
      <c r="B171">
        <v>0</v>
      </c>
      <c r="C171">
        <v>1</v>
      </c>
      <c r="D171" t="s">
        <v>21</v>
      </c>
      <c r="E171">
        <v>10</v>
      </c>
      <c r="F171">
        <v>1024</v>
      </c>
      <c r="G171">
        <v>2</v>
      </c>
      <c r="H171">
        <v>0.73882584817277097</v>
      </c>
      <c r="I171">
        <v>0.73575745182667496</v>
      </c>
      <c r="J171">
        <v>0.73258700409951105</v>
      </c>
      <c r="K171">
        <v>0.37374229264055903</v>
      </c>
      <c r="L171">
        <v>0.379576480262655</v>
      </c>
      <c r="M171">
        <v>0.27164724434989401</v>
      </c>
      <c r="N171">
        <v>0.34199740373154403</v>
      </c>
      <c r="O171">
        <v>0.35452301350721699</v>
      </c>
      <c r="P171">
        <v>0.196951729002626</v>
      </c>
      <c r="Q171">
        <v>0.113574702307632</v>
      </c>
      <c r="R171">
        <v>0.115295871103618</v>
      </c>
      <c r="S171">
        <v>7.4808488017285096E-2</v>
      </c>
      <c r="T171" t="str">
        <f t="shared" si="12"/>
        <v>Model 2</v>
      </c>
      <c r="U171" t="str">
        <f t="shared" si="13"/>
        <v>NonFed</v>
      </c>
      <c r="V171">
        <f t="shared" si="14"/>
        <v>3.068396346096014E-3</v>
      </c>
      <c r="W171">
        <f t="shared" si="15"/>
        <v>-5.8341876220959765E-3</v>
      </c>
      <c r="X171">
        <f t="shared" si="16"/>
        <v>0</v>
      </c>
      <c r="Y171">
        <f t="shared" si="17"/>
        <v>-1.7211687959859945E-3</v>
      </c>
    </row>
    <row r="172" spans="1:25" x14ac:dyDescent="0.25">
      <c r="A172" s="1" t="s">
        <v>19</v>
      </c>
      <c r="B172">
        <v>0</v>
      </c>
      <c r="C172">
        <v>1</v>
      </c>
      <c r="D172" t="s">
        <v>21</v>
      </c>
      <c r="E172">
        <v>10</v>
      </c>
      <c r="F172">
        <v>1024</v>
      </c>
      <c r="G172">
        <v>3</v>
      </c>
      <c r="H172">
        <v>0.73549982139223002</v>
      </c>
      <c r="I172">
        <v>0.74246952481361805</v>
      </c>
      <c r="J172">
        <v>0.73319840983014095</v>
      </c>
      <c r="K172">
        <v>0.53487143036708396</v>
      </c>
      <c r="L172">
        <v>0.54080951445528902</v>
      </c>
      <c r="M172">
        <v>0.38309253518802899</v>
      </c>
      <c r="N172">
        <v>0.53201738620190098</v>
      </c>
      <c r="O172">
        <v>0.56305872151265102</v>
      </c>
      <c r="P172">
        <v>0.19436271304710501</v>
      </c>
      <c r="Q172">
        <v>0.17795725921744501</v>
      </c>
      <c r="R172">
        <v>0.180388976766645</v>
      </c>
      <c r="S172">
        <v>0.11500819541282301</v>
      </c>
      <c r="T172" t="str">
        <f t="shared" si="12"/>
        <v>Model 3</v>
      </c>
      <c r="U172" t="str">
        <f t="shared" si="13"/>
        <v>NonFed</v>
      </c>
      <c r="V172">
        <f t="shared" si="14"/>
        <v>0</v>
      </c>
      <c r="W172">
        <f t="shared" si="15"/>
        <v>-5.9380840882050645E-3</v>
      </c>
      <c r="X172">
        <f t="shared" si="16"/>
        <v>0</v>
      </c>
      <c r="Y172">
        <f t="shared" si="17"/>
        <v>-2.4317175491999909E-3</v>
      </c>
    </row>
    <row r="173" spans="1:25" x14ac:dyDescent="0.25">
      <c r="A173" s="1" t="s">
        <v>19</v>
      </c>
      <c r="B173">
        <v>0</v>
      </c>
      <c r="C173">
        <v>1</v>
      </c>
      <c r="D173" t="s">
        <v>21</v>
      </c>
      <c r="E173">
        <v>10</v>
      </c>
      <c r="F173">
        <v>512</v>
      </c>
      <c r="G173">
        <v>1</v>
      </c>
      <c r="H173">
        <v>0.76781096698350504</v>
      </c>
      <c r="I173">
        <v>0.75350247459259101</v>
      </c>
      <c r="J173">
        <v>0.75241101827020096</v>
      </c>
      <c r="K173">
        <v>8.3466340629884395E-2</v>
      </c>
      <c r="L173">
        <v>8.8743524437562102E-2</v>
      </c>
      <c r="M173">
        <v>0.29555292486224999</v>
      </c>
      <c r="N173">
        <v>7.5236881150917104E-2</v>
      </c>
      <c r="O173">
        <v>6.8501864343602795E-2</v>
      </c>
      <c r="P173">
        <v>0.222770464049761</v>
      </c>
      <c r="Q173">
        <v>1.7805425065379701E-2</v>
      </c>
      <c r="R173">
        <v>1.8931571258151599E-2</v>
      </c>
      <c r="S173">
        <v>7.2112464384801997E-2</v>
      </c>
      <c r="T173" t="str">
        <f t="shared" si="12"/>
        <v>Model 1</v>
      </c>
      <c r="U173" t="str">
        <f t="shared" si="13"/>
        <v>NonFed</v>
      </c>
      <c r="V173">
        <f t="shared" si="14"/>
        <v>1.4308492390914029E-2</v>
      </c>
      <c r="W173">
        <f t="shared" si="15"/>
        <v>-5.2771838076777072E-3</v>
      </c>
      <c r="X173">
        <f t="shared" si="16"/>
        <v>6.7350168073143091E-3</v>
      </c>
      <c r="Y173">
        <f t="shared" si="17"/>
        <v>-1.1261461927718971E-3</v>
      </c>
    </row>
    <row r="174" spans="1:25" x14ac:dyDescent="0.25">
      <c r="A174" s="1" t="s">
        <v>19</v>
      </c>
      <c r="B174">
        <v>0</v>
      </c>
      <c r="C174">
        <v>1</v>
      </c>
      <c r="D174" t="s">
        <v>21</v>
      </c>
      <c r="E174">
        <v>10</v>
      </c>
      <c r="F174">
        <v>512</v>
      </c>
      <c r="G174">
        <v>2</v>
      </c>
      <c r="H174">
        <v>0.75686393273695796</v>
      </c>
      <c r="I174">
        <v>0.75018303258186503</v>
      </c>
      <c r="J174">
        <v>0.74737350533805003</v>
      </c>
      <c r="K174">
        <v>0.364948466579127</v>
      </c>
      <c r="L174">
        <v>0.37197150988439698</v>
      </c>
      <c r="M174">
        <v>0.265656472709214</v>
      </c>
      <c r="N174">
        <v>0.36858820433594802</v>
      </c>
      <c r="O174">
        <v>0.37856650490626897</v>
      </c>
      <c r="P174">
        <v>0.21498092607449501</v>
      </c>
      <c r="Q174">
        <v>0.110926425144979</v>
      </c>
      <c r="R174">
        <v>0.113010640611063</v>
      </c>
      <c r="S174">
        <v>7.3357459953334703E-2</v>
      </c>
      <c r="T174" t="str">
        <f t="shared" si="12"/>
        <v>Model 2</v>
      </c>
      <c r="U174" t="str">
        <f t="shared" si="13"/>
        <v>NonFed</v>
      </c>
      <c r="V174">
        <f t="shared" si="14"/>
        <v>6.6809001550929281E-3</v>
      </c>
      <c r="W174">
        <f t="shared" si="15"/>
        <v>-7.0230433052699826E-3</v>
      </c>
      <c r="X174">
        <f t="shared" si="16"/>
        <v>0</v>
      </c>
      <c r="Y174">
        <f t="shared" si="17"/>
        <v>-2.0842154660840051E-3</v>
      </c>
    </row>
    <row r="175" spans="1:25" x14ac:dyDescent="0.25">
      <c r="A175" s="1" t="s">
        <v>19</v>
      </c>
      <c r="B175">
        <v>0</v>
      </c>
      <c r="C175">
        <v>1</v>
      </c>
      <c r="D175" t="s">
        <v>21</v>
      </c>
      <c r="E175">
        <v>10</v>
      </c>
      <c r="F175">
        <v>512</v>
      </c>
      <c r="G175">
        <v>3</v>
      </c>
      <c r="H175">
        <v>0.75369376935235999</v>
      </c>
      <c r="I175">
        <v>0.76091775007594897</v>
      </c>
      <c r="J175">
        <v>0.75090978748617598</v>
      </c>
      <c r="K175">
        <v>0.52001559771948302</v>
      </c>
      <c r="L175">
        <v>0.52659856279156403</v>
      </c>
      <c r="M175">
        <v>0.372238843853268</v>
      </c>
      <c r="N175">
        <v>0.55810505873333505</v>
      </c>
      <c r="O175">
        <v>0.58839374740927997</v>
      </c>
      <c r="P175">
        <v>0.213755828955254</v>
      </c>
      <c r="Q175">
        <v>0.17261292637176201</v>
      </c>
      <c r="R175">
        <v>0.17483529928425301</v>
      </c>
      <c r="S175">
        <v>0.11119172006052</v>
      </c>
      <c r="T175" t="str">
        <f t="shared" si="12"/>
        <v>Model 3</v>
      </c>
      <c r="U175" t="str">
        <f t="shared" si="13"/>
        <v>NonFed</v>
      </c>
      <c r="V175">
        <f t="shared" si="14"/>
        <v>0</v>
      </c>
      <c r="W175">
        <f t="shared" si="15"/>
        <v>-6.582965072081004E-3</v>
      </c>
      <c r="X175">
        <f t="shared" si="16"/>
        <v>0</v>
      </c>
      <c r="Y175">
        <f t="shared" si="17"/>
        <v>-2.2223729124909997E-3</v>
      </c>
    </row>
    <row r="176" spans="1:25" x14ac:dyDescent="0.25">
      <c r="A176" s="1" t="s">
        <v>19</v>
      </c>
      <c r="B176">
        <v>0</v>
      </c>
      <c r="C176">
        <v>1</v>
      </c>
      <c r="D176" t="s">
        <v>21</v>
      </c>
      <c r="E176">
        <v>10</v>
      </c>
      <c r="F176">
        <v>256</v>
      </c>
      <c r="G176">
        <v>1</v>
      </c>
      <c r="H176">
        <v>0.76956958613462001</v>
      </c>
      <c r="I176">
        <v>0.75579275156888603</v>
      </c>
      <c r="J176">
        <v>0.75510118487198097</v>
      </c>
      <c r="K176">
        <v>8.3322699111647205E-2</v>
      </c>
      <c r="L176">
        <v>8.8613416811641796E-2</v>
      </c>
      <c r="M176">
        <v>0.29668326066484801</v>
      </c>
      <c r="N176">
        <v>7.7243334694598306E-2</v>
      </c>
      <c r="O176">
        <v>7.0819160099737002E-2</v>
      </c>
      <c r="P176">
        <v>0.22707075319960099</v>
      </c>
      <c r="Q176">
        <v>1.7784767210700599E-2</v>
      </c>
      <c r="R176">
        <v>1.8907354160485602E-2</v>
      </c>
      <c r="S176">
        <v>7.2042303405368102E-2</v>
      </c>
      <c r="T176" t="str">
        <f t="shared" si="12"/>
        <v>Model 1</v>
      </c>
      <c r="U176" t="str">
        <f t="shared" si="13"/>
        <v>NonFed</v>
      </c>
      <c r="V176">
        <f t="shared" si="14"/>
        <v>1.3776834565733975E-2</v>
      </c>
      <c r="W176">
        <f t="shared" si="15"/>
        <v>-5.2907176999945904E-3</v>
      </c>
      <c r="X176">
        <f t="shared" si="16"/>
        <v>6.4241745948613038E-3</v>
      </c>
      <c r="Y176">
        <f t="shared" si="17"/>
        <v>-1.1225869497850025E-3</v>
      </c>
    </row>
    <row r="177" spans="1:25" x14ac:dyDescent="0.25">
      <c r="A177" s="1" t="s">
        <v>19</v>
      </c>
      <c r="B177">
        <v>0</v>
      </c>
      <c r="C177">
        <v>1</v>
      </c>
      <c r="D177" t="s">
        <v>21</v>
      </c>
      <c r="E177">
        <v>10</v>
      </c>
      <c r="F177">
        <v>256</v>
      </c>
      <c r="G177">
        <v>2</v>
      </c>
      <c r="H177">
        <v>0.767536002869734</v>
      </c>
      <c r="I177">
        <v>0.75917506779802302</v>
      </c>
      <c r="J177">
        <v>0.756393019507965</v>
      </c>
      <c r="K177">
        <v>0.35938855893598898</v>
      </c>
      <c r="L177">
        <v>0.366923647300406</v>
      </c>
      <c r="M177">
        <v>0.26219427434086201</v>
      </c>
      <c r="N177">
        <v>0.385765446007446</v>
      </c>
      <c r="O177">
        <v>0.39493113895425502</v>
      </c>
      <c r="P177">
        <v>0.22440538868075399</v>
      </c>
      <c r="Q177">
        <v>0.109261926061129</v>
      </c>
      <c r="R177">
        <v>0.111469549753028</v>
      </c>
      <c r="S177">
        <v>7.2630356954745498E-2</v>
      </c>
      <c r="T177" t="str">
        <f t="shared" si="12"/>
        <v>Model 2</v>
      </c>
      <c r="U177" t="str">
        <f t="shared" si="13"/>
        <v>NonFed</v>
      </c>
      <c r="V177">
        <f t="shared" si="14"/>
        <v>8.3609350717109843E-3</v>
      </c>
      <c r="W177">
        <f t="shared" si="15"/>
        <v>-7.5350883644170197E-3</v>
      </c>
      <c r="X177">
        <f t="shared" si="16"/>
        <v>0</v>
      </c>
      <c r="Y177">
        <f t="shared" si="17"/>
        <v>-2.2076236918990022E-3</v>
      </c>
    </row>
    <row r="178" spans="1:25" x14ac:dyDescent="0.25">
      <c r="A178" s="1" t="s">
        <v>19</v>
      </c>
      <c r="B178">
        <v>0</v>
      </c>
      <c r="C178">
        <v>1</v>
      </c>
      <c r="D178" t="s">
        <v>21</v>
      </c>
      <c r="E178">
        <v>10</v>
      </c>
      <c r="F178">
        <v>256</v>
      </c>
      <c r="G178">
        <v>3</v>
      </c>
      <c r="H178">
        <v>0.76464353731766899</v>
      </c>
      <c r="I178">
        <v>0.77046681602577705</v>
      </c>
      <c r="J178">
        <v>0.76100370553627905</v>
      </c>
      <c r="K178">
        <v>0.51106906798441099</v>
      </c>
      <c r="L178">
        <v>0.51890744316700299</v>
      </c>
      <c r="M178">
        <v>0.36429810863419299</v>
      </c>
      <c r="N178">
        <v>0.57482742730234104</v>
      </c>
      <c r="O178">
        <v>0.60179013394054204</v>
      </c>
      <c r="P178">
        <v>0.225009996320578</v>
      </c>
      <c r="Q178">
        <v>0.169375448643381</v>
      </c>
      <c r="R178">
        <v>0.171875298017963</v>
      </c>
      <c r="S178">
        <v>0.108295081715419</v>
      </c>
      <c r="T178" t="str">
        <f t="shared" si="12"/>
        <v>Model 3</v>
      </c>
      <c r="U178" t="str">
        <f t="shared" si="13"/>
        <v>NonFed</v>
      </c>
      <c r="V178">
        <f t="shared" si="14"/>
        <v>0</v>
      </c>
      <c r="W178">
        <f t="shared" si="15"/>
        <v>-7.8383751825920056E-3</v>
      </c>
      <c r="X178">
        <f t="shared" si="16"/>
        <v>0</v>
      </c>
      <c r="Y178">
        <f t="shared" si="17"/>
        <v>-2.4998493745820027E-3</v>
      </c>
    </row>
    <row r="179" spans="1:25" x14ac:dyDescent="0.25">
      <c r="A179" s="1" t="s">
        <v>19</v>
      </c>
      <c r="B179">
        <v>0</v>
      </c>
      <c r="C179">
        <v>1</v>
      </c>
      <c r="D179" t="s">
        <v>21</v>
      </c>
      <c r="E179">
        <v>10</v>
      </c>
      <c r="F179">
        <v>128</v>
      </c>
      <c r="G179">
        <v>1</v>
      </c>
      <c r="H179">
        <v>0.76939764334460603</v>
      </c>
      <c r="I179">
        <v>0.75246737896988403</v>
      </c>
      <c r="J179">
        <v>0.75322260671835894</v>
      </c>
      <c r="K179">
        <v>8.3603136652425802E-2</v>
      </c>
      <c r="L179">
        <v>8.9196687516642295E-2</v>
      </c>
      <c r="M179">
        <v>0.30234568348591701</v>
      </c>
      <c r="N179">
        <v>7.4976843479776706E-2</v>
      </c>
      <c r="O179">
        <v>7.0075180770286793E-2</v>
      </c>
      <c r="P179">
        <v>0.224393079129768</v>
      </c>
      <c r="Q179">
        <v>1.7814212732467499E-2</v>
      </c>
      <c r="R179">
        <v>1.89414584199935E-2</v>
      </c>
      <c r="S179">
        <v>7.2285601820839096E-2</v>
      </c>
      <c r="T179" t="str">
        <f t="shared" si="12"/>
        <v>Model 1</v>
      </c>
      <c r="U179" t="str">
        <f t="shared" si="13"/>
        <v>NonFed</v>
      </c>
      <c r="V179">
        <f t="shared" si="14"/>
        <v>1.6930264374722004E-2</v>
      </c>
      <c r="W179">
        <f t="shared" si="15"/>
        <v>-5.5935508642164927E-3</v>
      </c>
      <c r="X179">
        <f t="shared" si="16"/>
        <v>4.9016627094899123E-3</v>
      </c>
      <c r="Y179">
        <f t="shared" si="17"/>
        <v>-1.1272456875260004E-3</v>
      </c>
    </row>
    <row r="180" spans="1:25" x14ac:dyDescent="0.25">
      <c r="A180" s="1" t="s">
        <v>19</v>
      </c>
      <c r="B180">
        <v>0</v>
      </c>
      <c r="C180">
        <v>1</v>
      </c>
      <c r="D180" t="s">
        <v>21</v>
      </c>
      <c r="E180">
        <v>10</v>
      </c>
      <c r="F180">
        <v>128</v>
      </c>
      <c r="G180">
        <v>2</v>
      </c>
      <c r="H180">
        <v>0.77350825149068803</v>
      </c>
      <c r="I180">
        <v>0.76519285901066003</v>
      </c>
      <c r="J180">
        <v>0.76115347807001899</v>
      </c>
      <c r="K180">
        <v>0.35624290325710001</v>
      </c>
      <c r="L180">
        <v>0.36377761136765602</v>
      </c>
      <c r="M180">
        <v>0.26074075159242799</v>
      </c>
      <c r="N180">
        <v>0.39535249470773898</v>
      </c>
      <c r="O180">
        <v>0.40544136826963201</v>
      </c>
      <c r="P180">
        <v>0.22890961152412401</v>
      </c>
      <c r="Q180">
        <v>0.108310630447234</v>
      </c>
      <c r="R180">
        <v>0.110455798136773</v>
      </c>
      <c r="S180">
        <v>7.2425592019754806E-2</v>
      </c>
      <c r="T180" t="str">
        <f t="shared" si="12"/>
        <v>Model 2</v>
      </c>
      <c r="U180" t="str">
        <f t="shared" si="13"/>
        <v>NonFed</v>
      </c>
      <c r="V180">
        <f t="shared" si="14"/>
        <v>8.3153924800279944E-3</v>
      </c>
      <c r="W180">
        <f t="shared" si="15"/>
        <v>-7.5347081105560099E-3</v>
      </c>
      <c r="X180">
        <f t="shared" si="16"/>
        <v>0</v>
      </c>
      <c r="Y180">
        <f t="shared" si="17"/>
        <v>-2.1451676895389987E-3</v>
      </c>
    </row>
    <row r="181" spans="1:25" x14ac:dyDescent="0.25">
      <c r="A181" s="1" t="s">
        <v>19</v>
      </c>
      <c r="B181">
        <v>0</v>
      </c>
      <c r="C181">
        <v>1</v>
      </c>
      <c r="D181" t="s">
        <v>21</v>
      </c>
      <c r="E181">
        <v>10</v>
      </c>
      <c r="F181">
        <v>128</v>
      </c>
      <c r="G181">
        <v>3</v>
      </c>
      <c r="H181">
        <v>0.77031399875086004</v>
      </c>
      <c r="I181">
        <v>0.77432450992534096</v>
      </c>
      <c r="J181">
        <v>0.764686564988033</v>
      </c>
      <c r="K181">
        <v>0.50640031570944899</v>
      </c>
      <c r="L181">
        <v>0.51591728421357497</v>
      </c>
      <c r="M181">
        <v>0.35721942560070502</v>
      </c>
      <c r="N181">
        <v>0.58364043160985302</v>
      </c>
      <c r="O181">
        <v>0.60711676800156</v>
      </c>
      <c r="P181">
        <v>0.22961949955255301</v>
      </c>
      <c r="Q181">
        <v>0.167691372912848</v>
      </c>
      <c r="R181">
        <v>0.17081155912083301</v>
      </c>
      <c r="S181">
        <v>0.10581317095156199</v>
      </c>
      <c r="T181" t="str">
        <f t="shared" si="12"/>
        <v>Model 3</v>
      </c>
      <c r="U181" t="str">
        <f t="shared" si="13"/>
        <v>NonFed</v>
      </c>
      <c r="V181">
        <f t="shared" si="14"/>
        <v>0</v>
      </c>
      <c r="W181">
        <f t="shared" si="15"/>
        <v>-9.5169685041259777E-3</v>
      </c>
      <c r="X181">
        <f t="shared" si="16"/>
        <v>0</v>
      </c>
      <c r="Y181">
        <f t="shared" si="17"/>
        <v>-3.1201862079850151E-3</v>
      </c>
    </row>
    <row r="182" spans="1:25" x14ac:dyDescent="0.25">
      <c r="A182" s="1" t="s">
        <v>19</v>
      </c>
      <c r="B182">
        <v>0</v>
      </c>
      <c r="C182">
        <v>1</v>
      </c>
      <c r="D182" t="s">
        <v>21</v>
      </c>
      <c r="E182">
        <v>10</v>
      </c>
      <c r="F182">
        <v>64</v>
      </c>
      <c r="G182">
        <v>1</v>
      </c>
      <c r="H182">
        <v>0.75900945078015003</v>
      </c>
      <c r="I182">
        <v>0.74198791570558997</v>
      </c>
      <c r="J182">
        <v>0.74025769685952303</v>
      </c>
      <c r="K182">
        <v>8.5030243368162506E-2</v>
      </c>
      <c r="L182">
        <v>9.0930373509097995E-2</v>
      </c>
      <c r="M182">
        <v>0.30499362202915697</v>
      </c>
      <c r="N182">
        <v>6.8531731094098006E-2</v>
      </c>
      <c r="O182">
        <v>6.4741742229334404E-2</v>
      </c>
      <c r="P182">
        <v>0.21304855053253999</v>
      </c>
      <c r="Q182">
        <v>1.80253538012007E-2</v>
      </c>
      <c r="R182">
        <v>1.9216638179897199E-2</v>
      </c>
      <c r="S182">
        <v>7.2048756026485097E-2</v>
      </c>
      <c r="T182" t="str">
        <f t="shared" si="12"/>
        <v>Model 1</v>
      </c>
      <c r="U182" t="str">
        <f t="shared" si="13"/>
        <v>NonFed</v>
      </c>
      <c r="V182">
        <f t="shared" si="14"/>
        <v>1.7021535074560057E-2</v>
      </c>
      <c r="W182">
        <f t="shared" si="15"/>
        <v>-5.9001301409354889E-3</v>
      </c>
      <c r="X182">
        <f t="shared" si="16"/>
        <v>3.7899888647636021E-3</v>
      </c>
      <c r="Y182">
        <f t="shared" si="17"/>
        <v>-1.1912843786964986E-3</v>
      </c>
    </row>
    <row r="183" spans="1:25" x14ac:dyDescent="0.25">
      <c r="A183" s="1" t="s">
        <v>19</v>
      </c>
      <c r="B183">
        <v>0</v>
      </c>
      <c r="C183">
        <v>1</v>
      </c>
      <c r="D183" t="s">
        <v>21</v>
      </c>
      <c r="E183">
        <v>10</v>
      </c>
      <c r="F183">
        <v>64</v>
      </c>
      <c r="G183">
        <v>2</v>
      </c>
      <c r="H183">
        <v>0.77641602552741396</v>
      </c>
      <c r="I183">
        <v>0.76825230888461005</v>
      </c>
      <c r="J183">
        <v>0.76325482270350598</v>
      </c>
      <c r="K183">
        <v>0.35482247084024998</v>
      </c>
      <c r="L183">
        <v>0.36239014949224901</v>
      </c>
      <c r="M183">
        <v>0.26099511965067201</v>
      </c>
      <c r="N183">
        <v>0.39984990771148798</v>
      </c>
      <c r="O183">
        <v>0.410092309360166</v>
      </c>
      <c r="P183">
        <v>0.23051317943194199</v>
      </c>
      <c r="Q183">
        <v>0.107881409925739</v>
      </c>
      <c r="R183">
        <v>0.110001186539654</v>
      </c>
      <c r="S183">
        <v>7.2750076122262503E-2</v>
      </c>
      <c r="T183" t="str">
        <f t="shared" si="12"/>
        <v>Model 2</v>
      </c>
      <c r="U183" t="str">
        <f t="shared" si="13"/>
        <v>NonFed</v>
      </c>
      <c r="V183">
        <f t="shared" si="14"/>
        <v>8.1637166428039087E-3</v>
      </c>
      <c r="W183">
        <f t="shared" si="15"/>
        <v>-7.5676786519990324E-3</v>
      </c>
      <c r="X183">
        <f t="shared" si="16"/>
        <v>0</v>
      </c>
      <c r="Y183">
        <f t="shared" si="17"/>
        <v>-2.1197766139150059E-3</v>
      </c>
    </row>
    <row r="184" spans="1:25" x14ac:dyDescent="0.25">
      <c r="A184" s="1" t="s">
        <v>19</v>
      </c>
      <c r="B184">
        <v>0</v>
      </c>
      <c r="C184">
        <v>1</v>
      </c>
      <c r="D184" t="s">
        <v>21</v>
      </c>
      <c r="E184">
        <v>10</v>
      </c>
      <c r="F184">
        <v>64</v>
      </c>
      <c r="G184">
        <v>3</v>
      </c>
      <c r="H184">
        <v>0.77299695666196699</v>
      </c>
      <c r="I184">
        <v>0.775755415987882</v>
      </c>
      <c r="J184">
        <v>0.76541839677002499</v>
      </c>
      <c r="K184">
        <v>0.50431439730044403</v>
      </c>
      <c r="L184">
        <v>0.51536324146773804</v>
      </c>
      <c r="M184">
        <v>0.34962402768356998</v>
      </c>
      <c r="N184">
        <v>0.58848178948380003</v>
      </c>
      <c r="O184">
        <v>0.60938253328065894</v>
      </c>
      <c r="P184">
        <v>0.23083598703570299</v>
      </c>
      <c r="Q184">
        <v>0.16692563357644699</v>
      </c>
      <c r="R184">
        <v>0.17064129032481701</v>
      </c>
      <c r="S184">
        <v>0.103015816879641</v>
      </c>
      <c r="T184" t="str">
        <f t="shared" si="12"/>
        <v>Model 3</v>
      </c>
      <c r="U184" t="str">
        <f t="shared" si="13"/>
        <v>NonFed</v>
      </c>
      <c r="V184">
        <f t="shared" si="14"/>
        <v>0</v>
      </c>
      <c r="W184">
        <f t="shared" si="15"/>
        <v>-1.1048844167294014E-2</v>
      </c>
      <c r="X184">
        <f t="shared" si="16"/>
        <v>0</v>
      </c>
      <c r="Y184">
        <f t="shared" si="17"/>
        <v>-3.7156567483700165E-3</v>
      </c>
    </row>
    <row r="185" spans="1:25" x14ac:dyDescent="0.25">
      <c r="A185" s="1" t="s">
        <v>19</v>
      </c>
      <c r="B185">
        <v>0</v>
      </c>
      <c r="C185">
        <v>1</v>
      </c>
      <c r="D185" t="s">
        <v>21</v>
      </c>
      <c r="E185">
        <v>10</v>
      </c>
      <c r="F185">
        <v>32</v>
      </c>
      <c r="G185">
        <v>1</v>
      </c>
      <c r="H185">
        <v>0.753732255845871</v>
      </c>
      <c r="I185">
        <v>0.73448396159533202</v>
      </c>
      <c r="J185">
        <v>0.73450808191577299</v>
      </c>
      <c r="K185">
        <v>8.7998143041569596E-2</v>
      </c>
      <c r="L185">
        <v>9.4655486740775299E-2</v>
      </c>
      <c r="M185">
        <v>0.29959291691013001</v>
      </c>
      <c r="N185">
        <v>6.4546779414912603E-2</v>
      </c>
      <c r="O185">
        <v>5.9578140206570401E-2</v>
      </c>
      <c r="P185">
        <v>0.20630617780720301</v>
      </c>
      <c r="Q185">
        <v>1.89050368813844E-2</v>
      </c>
      <c r="R185">
        <v>2.0207016155520799E-2</v>
      </c>
      <c r="S185">
        <v>7.0877910976295894E-2</v>
      </c>
      <c r="T185" t="str">
        <f t="shared" si="12"/>
        <v>Model 1</v>
      </c>
      <c r="U185" t="str">
        <f t="shared" si="13"/>
        <v>NonFed</v>
      </c>
      <c r="V185">
        <f t="shared" si="14"/>
        <v>1.9248294250538978E-2</v>
      </c>
      <c r="W185">
        <f t="shared" si="15"/>
        <v>-6.6573436992057033E-3</v>
      </c>
      <c r="X185">
        <f t="shared" si="16"/>
        <v>4.9686392083422015E-3</v>
      </c>
      <c r="Y185">
        <f t="shared" si="17"/>
        <v>-1.3019792741363993E-3</v>
      </c>
    </row>
    <row r="186" spans="1:25" x14ac:dyDescent="0.25">
      <c r="A186" s="1" t="s">
        <v>19</v>
      </c>
      <c r="B186">
        <v>0</v>
      </c>
      <c r="C186">
        <v>1</v>
      </c>
      <c r="D186" t="s">
        <v>21</v>
      </c>
      <c r="E186">
        <v>10</v>
      </c>
      <c r="F186">
        <v>32</v>
      </c>
      <c r="G186">
        <v>2</v>
      </c>
      <c r="H186">
        <v>0.77667464648718298</v>
      </c>
      <c r="I186">
        <v>0.76852137792194697</v>
      </c>
      <c r="J186">
        <v>0.76302858179866595</v>
      </c>
      <c r="K186">
        <v>0.35492198863225299</v>
      </c>
      <c r="L186">
        <v>0.36308581158088099</v>
      </c>
      <c r="M186">
        <v>0.26276959156286001</v>
      </c>
      <c r="N186">
        <v>0.40031288229522399</v>
      </c>
      <c r="O186">
        <v>0.40825034728029502</v>
      </c>
      <c r="P186">
        <v>0.227282253325999</v>
      </c>
      <c r="Q186">
        <v>0.107908828638725</v>
      </c>
      <c r="R186">
        <v>0.11013406573062801</v>
      </c>
      <c r="S186">
        <v>7.3474380602477907E-2</v>
      </c>
      <c r="T186" t="str">
        <f t="shared" si="12"/>
        <v>Model 2</v>
      </c>
      <c r="U186" t="str">
        <f t="shared" si="13"/>
        <v>NonFed</v>
      </c>
      <c r="V186">
        <f t="shared" si="14"/>
        <v>8.153268565236016E-3</v>
      </c>
      <c r="W186">
        <f t="shared" si="15"/>
        <v>-8.1638229486279967E-3</v>
      </c>
      <c r="X186">
        <f t="shared" si="16"/>
        <v>0</v>
      </c>
      <c r="Y186">
        <f t="shared" si="17"/>
        <v>-2.225237091903004E-3</v>
      </c>
    </row>
    <row r="187" spans="1:25" x14ac:dyDescent="0.25">
      <c r="A187" s="1" t="s">
        <v>19</v>
      </c>
      <c r="B187">
        <v>0</v>
      </c>
      <c r="C187">
        <v>1</v>
      </c>
      <c r="D187" t="s">
        <v>21</v>
      </c>
      <c r="E187">
        <v>10</v>
      </c>
      <c r="F187">
        <v>32</v>
      </c>
      <c r="G187">
        <v>3</v>
      </c>
      <c r="H187">
        <v>0.77311631467864095</v>
      </c>
      <c r="I187">
        <v>0.77462109784768296</v>
      </c>
      <c r="J187">
        <v>0.76382934369042799</v>
      </c>
      <c r="K187">
        <v>0.50441156559287603</v>
      </c>
      <c r="L187">
        <v>0.51710436135844595</v>
      </c>
      <c r="M187">
        <v>0.34410480337362898</v>
      </c>
      <c r="N187">
        <v>0.59007122186530503</v>
      </c>
      <c r="O187">
        <v>0.608445514666485</v>
      </c>
      <c r="P187">
        <v>0.22870976369686499</v>
      </c>
      <c r="Q187">
        <v>0.166918591805852</v>
      </c>
      <c r="R187">
        <v>0.17131404226403099</v>
      </c>
      <c r="S187">
        <v>0.101007549857369</v>
      </c>
      <c r="T187" t="str">
        <f t="shared" si="12"/>
        <v>Model 3</v>
      </c>
      <c r="U187" t="str">
        <f t="shared" si="13"/>
        <v>NonFed</v>
      </c>
      <c r="V187">
        <f t="shared" si="14"/>
        <v>0</v>
      </c>
      <c r="W187">
        <f t="shared" si="15"/>
        <v>-1.269279576556992E-2</v>
      </c>
      <c r="X187">
        <f t="shared" si="16"/>
        <v>0</v>
      </c>
      <c r="Y187">
        <f t="shared" si="17"/>
        <v>-4.3954504581789899E-3</v>
      </c>
    </row>
    <row r="188" spans="1:25" x14ac:dyDescent="0.25">
      <c r="A188" s="1" t="s">
        <v>19</v>
      </c>
      <c r="B188">
        <v>0</v>
      </c>
      <c r="C188">
        <v>1</v>
      </c>
      <c r="D188" t="s">
        <v>21</v>
      </c>
      <c r="E188">
        <v>10</v>
      </c>
      <c r="F188">
        <v>16</v>
      </c>
      <c r="G188">
        <v>1</v>
      </c>
      <c r="H188">
        <v>0.73917788666018702</v>
      </c>
      <c r="I188">
        <v>0.71639767561940604</v>
      </c>
      <c r="J188">
        <v>0.72009160693706098</v>
      </c>
      <c r="K188">
        <v>8.9962995928924802E-2</v>
      </c>
      <c r="L188">
        <v>9.7240081350866106E-2</v>
      </c>
      <c r="M188">
        <v>0.324479183773146</v>
      </c>
      <c r="N188">
        <v>6.0982297069436003E-2</v>
      </c>
      <c r="O188">
        <v>5.5123083087422697E-2</v>
      </c>
      <c r="P188">
        <v>0.19500177404326399</v>
      </c>
      <c r="Q188">
        <v>1.8562743133940199E-2</v>
      </c>
      <c r="R188">
        <v>1.9701296125375301E-2</v>
      </c>
      <c r="S188">
        <v>7.1955327312101997E-2</v>
      </c>
      <c r="T188" t="str">
        <f t="shared" si="12"/>
        <v>Model 1</v>
      </c>
      <c r="U188" t="str">
        <f t="shared" si="13"/>
        <v>NonFed</v>
      </c>
      <c r="V188">
        <f t="shared" si="14"/>
        <v>2.2780211040780984E-2</v>
      </c>
      <c r="W188">
        <f t="shared" si="15"/>
        <v>-7.2770854219413039E-3</v>
      </c>
      <c r="X188">
        <f t="shared" si="16"/>
        <v>5.859213982013306E-3</v>
      </c>
      <c r="Y188">
        <f t="shared" si="17"/>
        <v>-1.1385529914351017E-3</v>
      </c>
    </row>
    <row r="189" spans="1:25" x14ac:dyDescent="0.25">
      <c r="A189" s="1" t="s">
        <v>19</v>
      </c>
      <c r="B189">
        <v>0</v>
      </c>
      <c r="C189">
        <v>1</v>
      </c>
      <c r="D189" t="s">
        <v>21</v>
      </c>
      <c r="E189">
        <v>10</v>
      </c>
      <c r="F189">
        <v>16</v>
      </c>
      <c r="G189">
        <v>2</v>
      </c>
      <c r="H189">
        <v>0.77224140443687905</v>
      </c>
      <c r="I189">
        <v>0.76422526795281198</v>
      </c>
      <c r="J189">
        <v>0.75756231862028101</v>
      </c>
      <c r="K189">
        <v>0.35778250845496301</v>
      </c>
      <c r="L189">
        <v>0.36700719618855898</v>
      </c>
      <c r="M189">
        <v>0.26631758202927103</v>
      </c>
      <c r="N189">
        <v>0.39243769456858602</v>
      </c>
      <c r="O189">
        <v>0.394859740020228</v>
      </c>
      <c r="P189">
        <v>0.21417778025704001</v>
      </c>
      <c r="Q189">
        <v>0.108733961645749</v>
      </c>
      <c r="R189">
        <v>0.111209190580617</v>
      </c>
      <c r="S189">
        <v>7.4850326825391306E-2</v>
      </c>
      <c r="T189" t="str">
        <f t="shared" si="12"/>
        <v>Model 2</v>
      </c>
      <c r="U189" t="str">
        <f t="shared" si="13"/>
        <v>NonFed</v>
      </c>
      <c r="V189">
        <f t="shared" si="14"/>
        <v>8.0161364840670712E-3</v>
      </c>
      <c r="W189">
        <f t="shared" si="15"/>
        <v>-9.2246877335959709E-3</v>
      </c>
      <c r="X189">
        <f t="shared" si="16"/>
        <v>0</v>
      </c>
      <c r="Y189">
        <f t="shared" si="17"/>
        <v>-2.4752289348679984E-3</v>
      </c>
    </row>
    <row r="190" spans="1:25" x14ac:dyDescent="0.25">
      <c r="A190" s="1" t="s">
        <v>19</v>
      </c>
      <c r="B190">
        <v>0</v>
      </c>
      <c r="C190">
        <v>1</v>
      </c>
      <c r="D190" t="s">
        <v>21</v>
      </c>
      <c r="E190">
        <v>10</v>
      </c>
      <c r="F190">
        <v>16</v>
      </c>
      <c r="G190">
        <v>3</v>
      </c>
      <c r="H190">
        <v>0.76987123295960103</v>
      </c>
      <c r="I190">
        <v>0.76976725754020003</v>
      </c>
      <c r="J190">
        <v>0.75763556073961802</v>
      </c>
      <c r="K190">
        <v>0.50721194024245497</v>
      </c>
      <c r="L190">
        <v>0.522337975395885</v>
      </c>
      <c r="M190">
        <v>0.34242917957276398</v>
      </c>
      <c r="N190">
        <v>0.58727967007671</v>
      </c>
      <c r="O190">
        <v>0.60019984506384205</v>
      </c>
      <c r="P190">
        <v>0.22315363634877999</v>
      </c>
      <c r="Q190">
        <v>0.167843929597458</v>
      </c>
      <c r="R190">
        <v>0.173130216642159</v>
      </c>
      <c r="S190">
        <v>0.100611034874521</v>
      </c>
      <c r="T190" t="str">
        <f t="shared" si="12"/>
        <v>Model 3</v>
      </c>
      <c r="U190" t="str">
        <f t="shared" si="13"/>
        <v>NonFed</v>
      </c>
      <c r="V190">
        <f t="shared" si="14"/>
        <v>1.0397541940099231E-4</v>
      </c>
      <c r="W190">
        <f t="shared" si="15"/>
        <v>-1.5126035153430029E-2</v>
      </c>
      <c r="X190">
        <f t="shared" si="16"/>
        <v>0</v>
      </c>
      <c r="Y190">
        <f t="shared" si="17"/>
        <v>-5.2862870447009935E-3</v>
      </c>
    </row>
    <row r="191" spans="1:25" x14ac:dyDescent="0.25">
      <c r="A191" s="1" t="s">
        <v>19</v>
      </c>
      <c r="B191">
        <v>0</v>
      </c>
      <c r="C191">
        <v>1</v>
      </c>
      <c r="D191" t="s">
        <v>21</v>
      </c>
      <c r="E191">
        <v>5</v>
      </c>
      <c r="F191">
        <v>1024</v>
      </c>
      <c r="G191">
        <v>1</v>
      </c>
      <c r="H191">
        <v>0.74516426119117896</v>
      </c>
      <c r="I191">
        <v>0.73470227062758897</v>
      </c>
      <c r="J191">
        <v>0.73485847147016203</v>
      </c>
      <c r="K191">
        <v>8.5482406011085393E-2</v>
      </c>
      <c r="L191">
        <v>9.0706648139821905E-2</v>
      </c>
      <c r="M191">
        <v>0.29973724753556602</v>
      </c>
      <c r="N191">
        <v>6.1162525837966997E-2</v>
      </c>
      <c r="O191">
        <v>5.7048334332260003E-2</v>
      </c>
      <c r="P191">
        <v>0.19733024147072101</v>
      </c>
      <c r="Q191">
        <v>1.79956280151203E-2</v>
      </c>
      <c r="R191">
        <v>1.91592329934883E-2</v>
      </c>
      <c r="S191">
        <v>7.2312759079033201E-2</v>
      </c>
      <c r="T191" t="str">
        <f t="shared" si="12"/>
        <v>Model 1</v>
      </c>
      <c r="U191" t="str">
        <f t="shared" si="13"/>
        <v>NonFed</v>
      </c>
      <c r="V191">
        <f t="shared" si="14"/>
        <v>1.0461990563589985E-2</v>
      </c>
      <c r="W191">
        <f t="shared" si="15"/>
        <v>-5.2242421287365115E-3</v>
      </c>
      <c r="X191">
        <f t="shared" si="16"/>
        <v>4.1141915057069933E-3</v>
      </c>
      <c r="Y191">
        <f t="shared" si="17"/>
        <v>-1.1636049783679998E-3</v>
      </c>
    </row>
    <row r="192" spans="1:25" x14ac:dyDescent="0.25">
      <c r="A192" s="1" t="s">
        <v>19</v>
      </c>
      <c r="B192">
        <v>0</v>
      </c>
      <c r="C192">
        <v>1</v>
      </c>
      <c r="D192" t="s">
        <v>21</v>
      </c>
      <c r="E192">
        <v>5</v>
      </c>
      <c r="F192">
        <v>1024</v>
      </c>
      <c r="G192">
        <v>2</v>
      </c>
      <c r="H192">
        <v>0.71167927353278704</v>
      </c>
      <c r="I192">
        <v>0.71265199402400103</v>
      </c>
      <c r="J192">
        <v>0.70917263704202305</v>
      </c>
      <c r="K192">
        <v>0.386017364847345</v>
      </c>
      <c r="L192">
        <v>0.39038727390588401</v>
      </c>
      <c r="M192">
        <v>0.28191348043701803</v>
      </c>
      <c r="N192">
        <v>0.30515362000400797</v>
      </c>
      <c r="O192">
        <v>0.31936904741482403</v>
      </c>
      <c r="P192">
        <v>0.175268502419856</v>
      </c>
      <c r="Q192">
        <v>0.117283353641567</v>
      </c>
      <c r="R192">
        <v>0.11858141227713601</v>
      </c>
      <c r="S192">
        <v>7.71168696769957E-2</v>
      </c>
      <c r="T192" t="str">
        <f t="shared" si="12"/>
        <v>Model 2</v>
      </c>
      <c r="U192" t="str">
        <f t="shared" si="13"/>
        <v>NonFed</v>
      </c>
      <c r="V192">
        <f t="shared" si="14"/>
        <v>0</v>
      </c>
      <c r="W192">
        <f t="shared" si="15"/>
        <v>-4.3699090585390121E-3</v>
      </c>
      <c r="X192">
        <f t="shared" si="16"/>
        <v>0</v>
      </c>
      <c r="Y192">
        <f t="shared" si="17"/>
        <v>-1.2980586355690049E-3</v>
      </c>
    </row>
    <row r="193" spans="1:25" x14ac:dyDescent="0.25">
      <c r="A193" s="1" t="s">
        <v>19</v>
      </c>
      <c r="B193">
        <v>0</v>
      </c>
      <c r="C193">
        <v>1</v>
      </c>
      <c r="D193" t="s">
        <v>21</v>
      </c>
      <c r="E193">
        <v>5</v>
      </c>
      <c r="F193">
        <v>1024</v>
      </c>
      <c r="G193">
        <v>3</v>
      </c>
      <c r="H193">
        <v>0.709787245823572</v>
      </c>
      <c r="I193">
        <v>0.71501476522250895</v>
      </c>
      <c r="J193">
        <v>0.70769271813262002</v>
      </c>
      <c r="K193">
        <v>0.55368520002205401</v>
      </c>
      <c r="L193">
        <v>0.56023186971115602</v>
      </c>
      <c r="M193">
        <v>0.400196898697947</v>
      </c>
      <c r="N193">
        <v>0.49584766994695201</v>
      </c>
      <c r="O193">
        <v>0.52589424783921601</v>
      </c>
      <c r="P193">
        <v>0.171168909561424</v>
      </c>
      <c r="Q193">
        <v>0.18512177993883799</v>
      </c>
      <c r="R193">
        <v>0.188168983238716</v>
      </c>
      <c r="S193">
        <v>0.120811661485473</v>
      </c>
      <c r="T193" t="str">
        <f t="shared" si="12"/>
        <v>Model 3</v>
      </c>
      <c r="U193" t="str">
        <f t="shared" si="13"/>
        <v>NonFed</v>
      </c>
      <c r="V193">
        <f t="shared" si="14"/>
        <v>0</v>
      </c>
      <c r="W193">
        <f t="shared" si="15"/>
        <v>-6.5466696891020026E-3</v>
      </c>
      <c r="X193">
        <f t="shared" si="16"/>
        <v>0</v>
      </c>
      <c r="Y193">
        <f t="shared" si="17"/>
        <v>-3.0472032998780096E-3</v>
      </c>
    </row>
    <row r="194" spans="1:25" x14ac:dyDescent="0.25">
      <c r="A194" s="1" t="s">
        <v>19</v>
      </c>
      <c r="B194">
        <v>0</v>
      </c>
      <c r="C194">
        <v>1</v>
      </c>
      <c r="D194" t="s">
        <v>21</v>
      </c>
      <c r="E194">
        <v>5</v>
      </c>
      <c r="F194">
        <v>512</v>
      </c>
      <c r="G194">
        <v>1</v>
      </c>
      <c r="H194">
        <v>0.75814256644618405</v>
      </c>
      <c r="I194">
        <v>0.74469280442229702</v>
      </c>
      <c r="J194">
        <v>0.74384590925236205</v>
      </c>
      <c r="K194">
        <v>8.4367008753147898E-2</v>
      </c>
      <c r="L194">
        <v>8.9670471695996207E-2</v>
      </c>
      <c r="M194">
        <v>0.29937504425118699</v>
      </c>
      <c r="N194">
        <v>6.9241600328074304E-2</v>
      </c>
      <c r="O194">
        <v>6.2449041795712999E-2</v>
      </c>
      <c r="P194">
        <v>0.21114345401007101</v>
      </c>
      <c r="Q194">
        <v>1.78819733881115E-2</v>
      </c>
      <c r="R194">
        <v>1.9024527740289801E-2</v>
      </c>
      <c r="S194">
        <v>7.2349132154388596E-2</v>
      </c>
      <c r="T194" t="str">
        <f t="shared" si="12"/>
        <v>Model 1</v>
      </c>
      <c r="U194" t="str">
        <f t="shared" si="13"/>
        <v>NonFed</v>
      </c>
      <c r="V194">
        <f t="shared" si="14"/>
        <v>1.3449762023887035E-2</v>
      </c>
      <c r="W194">
        <f t="shared" si="15"/>
        <v>-5.3034629428483082E-3</v>
      </c>
      <c r="X194">
        <f t="shared" si="16"/>
        <v>6.792558532361305E-3</v>
      </c>
      <c r="Y194">
        <f t="shared" si="17"/>
        <v>-1.1425543521783009E-3</v>
      </c>
    </row>
    <row r="195" spans="1:25" x14ac:dyDescent="0.25">
      <c r="A195" s="1" t="s">
        <v>19</v>
      </c>
      <c r="B195">
        <v>0</v>
      </c>
      <c r="C195">
        <v>1</v>
      </c>
      <c r="D195" t="s">
        <v>21</v>
      </c>
      <c r="E195">
        <v>5</v>
      </c>
      <c r="F195">
        <v>512</v>
      </c>
      <c r="G195">
        <v>2</v>
      </c>
      <c r="H195">
        <v>0.73893368245740298</v>
      </c>
      <c r="I195">
        <v>0.73590610629106101</v>
      </c>
      <c r="J195">
        <v>0.73271192829035003</v>
      </c>
      <c r="K195">
        <v>0.37374535498975697</v>
      </c>
      <c r="L195">
        <v>0.37952833339681202</v>
      </c>
      <c r="M195">
        <v>0.271990891160796</v>
      </c>
      <c r="N195">
        <v>0.34209280188193603</v>
      </c>
      <c r="O195">
        <v>0.35470841362927602</v>
      </c>
      <c r="P195">
        <v>0.197259680844311</v>
      </c>
      <c r="Q195">
        <v>0.11358926762345301</v>
      </c>
      <c r="R195">
        <v>0.11529187215875</v>
      </c>
      <c r="S195">
        <v>7.4959518478919601E-2</v>
      </c>
      <c r="T195" t="str">
        <f t="shared" ref="T195:T258" si="18">"Model "&amp;G195</f>
        <v>Model 2</v>
      </c>
      <c r="U195" t="str">
        <f t="shared" ref="U195:U258" si="19">IF(B195=0,"NonFed","Fed")</f>
        <v>NonFed</v>
      </c>
      <c r="V195">
        <f t="shared" ref="V195:V258" si="20">IF(H195-I195&lt;0,0,H195-I195)</f>
        <v>3.027576166341972E-3</v>
      </c>
      <c r="W195">
        <f t="shared" ref="W195:W258" si="21">IF(K195-L195&gt;0,0,K195-L195)</f>
        <v>-5.7829784070550505E-3</v>
      </c>
      <c r="X195">
        <f t="shared" ref="X195:X258" si="22">IF(N195-O195&lt;0,0,N195-O195)</f>
        <v>0</v>
      </c>
      <c r="Y195">
        <f t="shared" ref="Y195:Y258" si="23">IF(Q195-R195&gt;0,0,Q195-R195)</f>
        <v>-1.7026045352969976E-3</v>
      </c>
    </row>
    <row r="196" spans="1:25" x14ac:dyDescent="0.25">
      <c r="A196" s="1" t="s">
        <v>19</v>
      </c>
      <c r="B196">
        <v>0</v>
      </c>
      <c r="C196">
        <v>1</v>
      </c>
      <c r="D196" t="s">
        <v>21</v>
      </c>
      <c r="E196">
        <v>5</v>
      </c>
      <c r="F196">
        <v>512</v>
      </c>
      <c r="G196">
        <v>3</v>
      </c>
      <c r="H196">
        <v>0.73553498272113005</v>
      </c>
      <c r="I196">
        <v>0.74250577959422104</v>
      </c>
      <c r="J196">
        <v>0.733251146637796</v>
      </c>
      <c r="K196">
        <v>0.53494351709597399</v>
      </c>
      <c r="L196">
        <v>0.54075532056812003</v>
      </c>
      <c r="M196">
        <v>0.383330968571307</v>
      </c>
      <c r="N196">
        <v>0.53200646048298805</v>
      </c>
      <c r="O196">
        <v>0.56308646274012197</v>
      </c>
      <c r="P196">
        <v>0.19451304161594099</v>
      </c>
      <c r="Q196">
        <v>0.17794999033256001</v>
      </c>
      <c r="R196">
        <v>0.180367434274852</v>
      </c>
      <c r="S196">
        <v>0.115062363205004</v>
      </c>
      <c r="T196" t="str">
        <f t="shared" si="18"/>
        <v>Model 3</v>
      </c>
      <c r="U196" t="str">
        <f t="shared" si="19"/>
        <v>NonFed</v>
      </c>
      <c r="V196">
        <f t="shared" si="20"/>
        <v>0</v>
      </c>
      <c r="W196">
        <f t="shared" si="21"/>
        <v>-5.8118034721460488E-3</v>
      </c>
      <c r="X196">
        <f t="shared" si="22"/>
        <v>0</v>
      </c>
      <c r="Y196">
        <f t="shared" si="23"/>
        <v>-2.4174439422919858E-3</v>
      </c>
    </row>
    <row r="197" spans="1:25" x14ac:dyDescent="0.25">
      <c r="A197" s="1" t="s">
        <v>19</v>
      </c>
      <c r="B197">
        <v>0</v>
      </c>
      <c r="C197">
        <v>1</v>
      </c>
      <c r="D197" t="s">
        <v>21</v>
      </c>
      <c r="E197">
        <v>5</v>
      </c>
      <c r="F197">
        <v>256</v>
      </c>
      <c r="G197">
        <v>1</v>
      </c>
      <c r="H197">
        <v>0.76852891888164099</v>
      </c>
      <c r="I197">
        <v>0.75130169599827401</v>
      </c>
      <c r="J197">
        <v>0.74869571017091296</v>
      </c>
      <c r="K197">
        <v>8.3542559466017699E-2</v>
      </c>
      <c r="L197">
        <v>8.8932108674371693E-2</v>
      </c>
      <c r="M197">
        <v>0.29399791963062499</v>
      </c>
      <c r="N197">
        <v>7.4161476328060694E-2</v>
      </c>
      <c r="O197">
        <v>6.7041314816241301E-2</v>
      </c>
      <c r="P197">
        <v>0.22085634639688401</v>
      </c>
      <c r="Q197">
        <v>1.7823930802026301E-2</v>
      </c>
      <c r="R197">
        <v>1.8957156117620399E-2</v>
      </c>
      <c r="S197">
        <v>7.1927614007945104E-2</v>
      </c>
      <c r="T197" t="str">
        <f t="shared" si="18"/>
        <v>Model 1</v>
      </c>
      <c r="U197" t="str">
        <f t="shared" si="19"/>
        <v>NonFed</v>
      </c>
      <c r="V197">
        <f t="shared" si="20"/>
        <v>1.7227222883366977E-2</v>
      </c>
      <c r="W197">
        <f t="shared" si="21"/>
        <v>-5.3895492083539942E-3</v>
      </c>
      <c r="X197">
        <f t="shared" si="22"/>
        <v>7.1201615118193923E-3</v>
      </c>
      <c r="Y197">
        <f t="shared" si="23"/>
        <v>-1.1332253155940976E-3</v>
      </c>
    </row>
    <row r="198" spans="1:25" x14ac:dyDescent="0.25">
      <c r="A198" s="1" t="s">
        <v>19</v>
      </c>
      <c r="B198">
        <v>0</v>
      </c>
      <c r="C198">
        <v>1</v>
      </c>
      <c r="D198" t="s">
        <v>21</v>
      </c>
      <c r="E198">
        <v>5</v>
      </c>
      <c r="F198">
        <v>256</v>
      </c>
      <c r="G198">
        <v>2</v>
      </c>
      <c r="H198">
        <v>0.75708165352235501</v>
      </c>
      <c r="I198">
        <v>0.75029163664067899</v>
      </c>
      <c r="J198">
        <v>0.74762112016081606</v>
      </c>
      <c r="K198">
        <v>0.36489152275396503</v>
      </c>
      <c r="L198">
        <v>0.37188950195401499</v>
      </c>
      <c r="M198">
        <v>0.26642941944516801</v>
      </c>
      <c r="N198">
        <v>0.36886258905800801</v>
      </c>
      <c r="O198">
        <v>0.37901065610957901</v>
      </c>
      <c r="P198">
        <v>0.215544206271226</v>
      </c>
      <c r="Q198">
        <v>0.110922082975592</v>
      </c>
      <c r="R198">
        <v>0.11299745249501</v>
      </c>
      <c r="S198">
        <v>7.3659412038443894E-2</v>
      </c>
      <c r="T198" t="str">
        <f t="shared" si="18"/>
        <v>Model 2</v>
      </c>
      <c r="U198" t="str">
        <f t="shared" si="19"/>
        <v>NonFed</v>
      </c>
      <c r="V198">
        <f t="shared" si="20"/>
        <v>6.7900168816760198E-3</v>
      </c>
      <c r="W198">
        <f t="shared" si="21"/>
        <v>-6.9979792000499641E-3</v>
      </c>
      <c r="X198">
        <f t="shared" si="22"/>
        <v>0</v>
      </c>
      <c r="Y198">
        <f t="shared" si="23"/>
        <v>-2.0753695194180022E-3</v>
      </c>
    </row>
    <row r="199" spans="1:25" x14ac:dyDescent="0.25">
      <c r="A199" s="1" t="s">
        <v>19</v>
      </c>
      <c r="B199">
        <v>0</v>
      </c>
      <c r="C199">
        <v>1</v>
      </c>
      <c r="D199" t="s">
        <v>21</v>
      </c>
      <c r="E199">
        <v>5</v>
      </c>
      <c r="F199">
        <v>256</v>
      </c>
      <c r="G199">
        <v>3</v>
      </c>
      <c r="H199">
        <v>0.75368307243765098</v>
      </c>
      <c r="I199">
        <v>0.76089088978229102</v>
      </c>
      <c r="J199">
        <v>0.75091986952293299</v>
      </c>
      <c r="K199">
        <v>0.52006361968839998</v>
      </c>
      <c r="L199">
        <v>0.52646361552475196</v>
      </c>
      <c r="M199">
        <v>0.374294627694083</v>
      </c>
      <c r="N199">
        <v>0.55790683204653402</v>
      </c>
      <c r="O199">
        <v>0.58846514180724396</v>
      </c>
      <c r="P199">
        <v>0.21354745659397001</v>
      </c>
      <c r="Q199">
        <v>0.17263027407679801</v>
      </c>
      <c r="R199">
        <v>0.17478549820828601</v>
      </c>
      <c r="S199">
        <v>0.111939580471741</v>
      </c>
      <c r="T199" t="str">
        <f t="shared" si="18"/>
        <v>Model 3</v>
      </c>
      <c r="U199" t="str">
        <f t="shared" si="19"/>
        <v>NonFed</v>
      </c>
      <c r="V199">
        <f t="shared" si="20"/>
        <v>0</v>
      </c>
      <c r="W199">
        <f t="shared" si="21"/>
        <v>-6.3999958363519793E-3</v>
      </c>
      <c r="X199">
        <f t="shared" si="22"/>
        <v>0</v>
      </c>
      <c r="Y199">
        <f t="shared" si="23"/>
        <v>-2.1552241314879983E-3</v>
      </c>
    </row>
    <row r="200" spans="1:25" x14ac:dyDescent="0.25">
      <c r="A200" s="1" t="s">
        <v>19</v>
      </c>
      <c r="B200">
        <v>0</v>
      </c>
      <c r="C200">
        <v>1</v>
      </c>
      <c r="D200" t="s">
        <v>21</v>
      </c>
      <c r="E200">
        <v>5</v>
      </c>
      <c r="F200">
        <v>128</v>
      </c>
      <c r="G200">
        <v>1</v>
      </c>
      <c r="H200">
        <v>0.77448598028881699</v>
      </c>
      <c r="I200">
        <v>0.75537845468645903</v>
      </c>
      <c r="J200">
        <v>0.75357823893186204</v>
      </c>
      <c r="K200">
        <v>8.3786271018562397E-2</v>
      </c>
      <c r="L200">
        <v>8.9053661376443299E-2</v>
      </c>
      <c r="M200">
        <v>0.281300988752686</v>
      </c>
      <c r="N200">
        <v>7.5597927681270799E-2</v>
      </c>
      <c r="O200">
        <v>7.0425803476590207E-2</v>
      </c>
      <c r="P200">
        <v>0.22322872931826401</v>
      </c>
      <c r="Q200">
        <v>1.7926649185278601E-2</v>
      </c>
      <c r="R200">
        <v>1.9051240923673201E-2</v>
      </c>
      <c r="S200">
        <v>7.0582525803089297E-2</v>
      </c>
      <c r="T200" t="str">
        <f t="shared" si="18"/>
        <v>Model 1</v>
      </c>
      <c r="U200" t="str">
        <f t="shared" si="19"/>
        <v>NonFed</v>
      </c>
      <c r="V200">
        <f t="shared" si="20"/>
        <v>1.9107525602357955E-2</v>
      </c>
      <c r="W200">
        <f t="shared" si="21"/>
        <v>-5.2673903578809023E-3</v>
      </c>
      <c r="X200">
        <f t="shared" si="22"/>
        <v>5.1721242046805921E-3</v>
      </c>
      <c r="Y200">
        <f t="shared" si="23"/>
        <v>-1.1245917383946001E-3</v>
      </c>
    </row>
    <row r="201" spans="1:25" x14ac:dyDescent="0.25">
      <c r="A201" s="1" t="s">
        <v>19</v>
      </c>
      <c r="B201">
        <v>0</v>
      </c>
      <c r="C201">
        <v>1</v>
      </c>
      <c r="D201" t="s">
        <v>21</v>
      </c>
      <c r="E201">
        <v>5</v>
      </c>
      <c r="F201">
        <v>128</v>
      </c>
      <c r="G201">
        <v>2</v>
      </c>
      <c r="H201">
        <v>0.76752841611878297</v>
      </c>
      <c r="I201">
        <v>0.75870151277492404</v>
      </c>
      <c r="J201">
        <v>0.75649821392841099</v>
      </c>
      <c r="K201">
        <v>0.35943611199565101</v>
      </c>
      <c r="L201">
        <v>0.36713609561051602</v>
      </c>
      <c r="M201">
        <v>0.26341092502341201</v>
      </c>
      <c r="N201">
        <v>0.385959877459363</v>
      </c>
      <c r="O201">
        <v>0.394596053393797</v>
      </c>
      <c r="P201">
        <v>0.22532132752445799</v>
      </c>
      <c r="Q201">
        <v>0.10928116038675099</v>
      </c>
      <c r="R201">
        <v>0.111544219188837</v>
      </c>
      <c r="S201">
        <v>7.3056417451868499E-2</v>
      </c>
      <c r="T201" t="str">
        <f t="shared" si="18"/>
        <v>Model 2</v>
      </c>
      <c r="U201" t="str">
        <f t="shared" si="19"/>
        <v>NonFed</v>
      </c>
      <c r="V201">
        <f t="shared" si="20"/>
        <v>8.8269033438589384E-3</v>
      </c>
      <c r="W201">
        <f t="shared" si="21"/>
        <v>-7.6999836148650136E-3</v>
      </c>
      <c r="X201">
        <f t="shared" si="22"/>
        <v>0</v>
      </c>
      <c r="Y201">
        <f t="shared" si="23"/>
        <v>-2.2630588020860071E-3</v>
      </c>
    </row>
    <row r="202" spans="1:25" x14ac:dyDescent="0.25">
      <c r="A202" s="1" t="s">
        <v>19</v>
      </c>
      <c r="B202">
        <v>0</v>
      </c>
      <c r="C202">
        <v>1</v>
      </c>
      <c r="D202" t="s">
        <v>21</v>
      </c>
      <c r="E202">
        <v>5</v>
      </c>
      <c r="F202">
        <v>128</v>
      </c>
      <c r="G202">
        <v>3</v>
      </c>
      <c r="H202">
        <v>0.76454270934012403</v>
      </c>
      <c r="I202">
        <v>0.77025845027484796</v>
      </c>
      <c r="J202">
        <v>0.76101552478552403</v>
      </c>
      <c r="K202">
        <v>0.51118645357475501</v>
      </c>
      <c r="L202">
        <v>0.51875635353842298</v>
      </c>
      <c r="M202">
        <v>0.36890276375842301</v>
      </c>
      <c r="N202">
        <v>0.57461257875104199</v>
      </c>
      <c r="O202">
        <v>0.60154656481732405</v>
      </c>
      <c r="P202">
        <v>0.22441552536092399</v>
      </c>
      <c r="Q202">
        <v>0.16939368407561101</v>
      </c>
      <c r="R202">
        <v>0.17181813753629099</v>
      </c>
      <c r="S202">
        <v>0.109954383592361</v>
      </c>
      <c r="T202" t="str">
        <f t="shared" si="18"/>
        <v>Model 3</v>
      </c>
      <c r="U202" t="str">
        <f t="shared" si="19"/>
        <v>NonFed</v>
      </c>
      <c r="V202">
        <f t="shared" si="20"/>
        <v>0</v>
      </c>
      <c r="W202">
        <f t="shared" si="21"/>
        <v>-7.5698999636679698E-3</v>
      </c>
      <c r="X202">
        <f t="shared" si="22"/>
        <v>0</v>
      </c>
      <c r="Y202">
        <f t="shared" si="23"/>
        <v>-2.4244534606799872E-3</v>
      </c>
    </row>
    <row r="203" spans="1:25" x14ac:dyDescent="0.25">
      <c r="A203" s="1" t="s">
        <v>19</v>
      </c>
      <c r="B203">
        <v>0</v>
      </c>
      <c r="C203">
        <v>1</v>
      </c>
      <c r="D203" t="s">
        <v>21</v>
      </c>
      <c r="E203">
        <v>5</v>
      </c>
      <c r="F203">
        <v>64</v>
      </c>
      <c r="G203">
        <v>1</v>
      </c>
      <c r="H203">
        <v>0.77293344247294304</v>
      </c>
      <c r="I203">
        <v>0.75443117070652999</v>
      </c>
      <c r="J203">
        <v>0.75451441033269095</v>
      </c>
      <c r="K203">
        <v>8.4036781238008298E-2</v>
      </c>
      <c r="L203">
        <v>8.9359392904577298E-2</v>
      </c>
      <c r="M203">
        <v>0.28484130263170798</v>
      </c>
      <c r="N203">
        <v>7.396860449032E-2</v>
      </c>
      <c r="O203">
        <v>7.0325472687447599E-2</v>
      </c>
      <c r="P203">
        <v>0.22154232867233001</v>
      </c>
      <c r="Q203">
        <v>1.8007307019812901E-2</v>
      </c>
      <c r="R203">
        <v>1.9120325594029201E-2</v>
      </c>
      <c r="S203">
        <v>7.0625271673804002E-2</v>
      </c>
      <c r="T203" t="str">
        <f t="shared" si="18"/>
        <v>Model 1</v>
      </c>
      <c r="U203" t="str">
        <f t="shared" si="19"/>
        <v>NonFed</v>
      </c>
      <c r="V203">
        <f t="shared" si="20"/>
        <v>1.8502271766413059E-2</v>
      </c>
      <c r="W203">
        <f t="shared" si="21"/>
        <v>-5.3226116665689993E-3</v>
      </c>
      <c r="X203">
        <f t="shared" si="22"/>
        <v>3.6431318028724013E-3</v>
      </c>
      <c r="Y203">
        <f t="shared" si="23"/>
        <v>-1.1130185742162998E-3</v>
      </c>
    </row>
    <row r="204" spans="1:25" x14ac:dyDescent="0.25">
      <c r="A204" s="1" t="s">
        <v>19</v>
      </c>
      <c r="B204">
        <v>0</v>
      </c>
      <c r="C204">
        <v>1</v>
      </c>
      <c r="D204" t="s">
        <v>21</v>
      </c>
      <c r="E204">
        <v>5</v>
      </c>
      <c r="F204">
        <v>64</v>
      </c>
      <c r="G204">
        <v>2</v>
      </c>
      <c r="H204">
        <v>0.77341718392565595</v>
      </c>
      <c r="I204">
        <v>0.76391061802901095</v>
      </c>
      <c r="J204">
        <v>0.76160419164555904</v>
      </c>
      <c r="K204">
        <v>0.35645704064339201</v>
      </c>
      <c r="L204">
        <v>0.36454193471408802</v>
      </c>
      <c r="M204">
        <v>0.26279467234496201</v>
      </c>
      <c r="N204">
        <v>0.395288440567995</v>
      </c>
      <c r="O204">
        <v>0.40339003691533898</v>
      </c>
      <c r="P204">
        <v>0.230459805461981</v>
      </c>
      <c r="Q204">
        <v>0.108403338818243</v>
      </c>
      <c r="R204">
        <v>0.110715445893163</v>
      </c>
      <c r="S204">
        <v>7.3055922880672697E-2</v>
      </c>
      <c r="T204" t="str">
        <f t="shared" si="18"/>
        <v>Model 2</v>
      </c>
      <c r="U204" t="str">
        <f t="shared" si="19"/>
        <v>NonFed</v>
      </c>
      <c r="V204">
        <f t="shared" si="20"/>
        <v>9.5065658966450028E-3</v>
      </c>
      <c r="W204">
        <f t="shared" si="21"/>
        <v>-8.0848940706960137E-3</v>
      </c>
      <c r="X204">
        <f t="shared" si="22"/>
        <v>0</v>
      </c>
      <c r="Y204">
        <f t="shared" si="23"/>
        <v>-2.3121070749199946E-3</v>
      </c>
    </row>
    <row r="205" spans="1:25" x14ac:dyDescent="0.25">
      <c r="A205" s="1" t="s">
        <v>19</v>
      </c>
      <c r="B205">
        <v>0</v>
      </c>
      <c r="C205">
        <v>1</v>
      </c>
      <c r="D205" t="s">
        <v>21</v>
      </c>
      <c r="E205">
        <v>5</v>
      </c>
      <c r="F205">
        <v>64</v>
      </c>
      <c r="G205">
        <v>3</v>
      </c>
      <c r="H205">
        <v>0.76981304224490399</v>
      </c>
      <c r="I205">
        <v>0.77339531577649201</v>
      </c>
      <c r="J205">
        <v>0.76438571701118696</v>
      </c>
      <c r="K205">
        <v>0.50673453923700296</v>
      </c>
      <c r="L205">
        <v>0.51604169905329</v>
      </c>
      <c r="M205">
        <v>0.364863635219975</v>
      </c>
      <c r="N205">
        <v>0.58339083621147203</v>
      </c>
      <c r="O205">
        <v>0.60639726611987399</v>
      </c>
      <c r="P205">
        <v>0.22819113663293999</v>
      </c>
      <c r="Q205">
        <v>0.16776942597431099</v>
      </c>
      <c r="R205">
        <v>0.17082392743828601</v>
      </c>
      <c r="S205">
        <v>0.108580548771878</v>
      </c>
      <c r="T205" t="str">
        <f t="shared" si="18"/>
        <v>Model 3</v>
      </c>
      <c r="U205" t="str">
        <f t="shared" si="19"/>
        <v>NonFed</v>
      </c>
      <c r="V205">
        <f t="shared" si="20"/>
        <v>0</v>
      </c>
      <c r="W205">
        <f t="shared" si="21"/>
        <v>-9.3071598162870472E-3</v>
      </c>
      <c r="X205">
        <f t="shared" si="22"/>
        <v>0</v>
      </c>
      <c r="Y205">
        <f t="shared" si="23"/>
        <v>-3.0545014639750123E-3</v>
      </c>
    </row>
    <row r="206" spans="1:25" x14ac:dyDescent="0.25">
      <c r="A206" s="1" t="s">
        <v>19</v>
      </c>
      <c r="B206">
        <v>0</v>
      </c>
      <c r="C206">
        <v>1</v>
      </c>
      <c r="D206" t="s">
        <v>21</v>
      </c>
      <c r="E206">
        <v>5</v>
      </c>
      <c r="F206">
        <v>32</v>
      </c>
      <c r="G206">
        <v>1</v>
      </c>
      <c r="H206">
        <v>0.75764053467277703</v>
      </c>
      <c r="I206">
        <v>0.74680417459405901</v>
      </c>
      <c r="J206">
        <v>0.74170364706046499</v>
      </c>
      <c r="K206">
        <v>8.7384439965313795E-2</v>
      </c>
      <c r="L206">
        <v>9.2643039624988793E-2</v>
      </c>
      <c r="M206">
        <v>0.29256192002981002</v>
      </c>
      <c r="N206">
        <v>6.39878151283719E-2</v>
      </c>
      <c r="O206">
        <v>6.4303223479750204E-2</v>
      </c>
      <c r="P206">
        <v>0.20480575579612501</v>
      </c>
      <c r="Q206">
        <v>1.8782555412855801E-2</v>
      </c>
      <c r="R206">
        <v>1.9889222864562899E-2</v>
      </c>
      <c r="S206">
        <v>7.0802596576277896E-2</v>
      </c>
      <c r="T206" t="str">
        <f t="shared" si="18"/>
        <v>Model 1</v>
      </c>
      <c r="U206" t="str">
        <f t="shared" si="19"/>
        <v>NonFed</v>
      </c>
      <c r="V206">
        <f t="shared" si="20"/>
        <v>1.0836360078718021E-2</v>
      </c>
      <c r="W206">
        <f t="shared" si="21"/>
        <v>-5.2585996596749979E-3</v>
      </c>
      <c r="X206">
        <f t="shared" si="22"/>
        <v>0</v>
      </c>
      <c r="Y206">
        <f t="shared" si="23"/>
        <v>-1.1066674517070975E-3</v>
      </c>
    </row>
    <row r="207" spans="1:25" x14ac:dyDescent="0.25">
      <c r="A207" s="1" t="s">
        <v>19</v>
      </c>
      <c r="B207">
        <v>0</v>
      </c>
      <c r="C207">
        <v>1</v>
      </c>
      <c r="D207" t="s">
        <v>21</v>
      </c>
      <c r="E207">
        <v>5</v>
      </c>
      <c r="F207">
        <v>32</v>
      </c>
      <c r="G207">
        <v>2</v>
      </c>
      <c r="H207">
        <v>0.77586949495583102</v>
      </c>
      <c r="I207">
        <v>0.76617380020369996</v>
      </c>
      <c r="J207">
        <v>0.76382329446837405</v>
      </c>
      <c r="K207">
        <v>0.355521132682107</v>
      </c>
      <c r="L207">
        <v>0.364183795862287</v>
      </c>
      <c r="M207">
        <v>0.263040941643781</v>
      </c>
      <c r="N207">
        <v>0.398521965049911</v>
      </c>
      <c r="O207">
        <v>0.40562236372510702</v>
      </c>
      <c r="P207">
        <v>0.23304182254883901</v>
      </c>
      <c r="Q207">
        <v>0.108154879868243</v>
      </c>
      <c r="R207">
        <v>0.11050972461001</v>
      </c>
      <c r="S207">
        <v>7.3296455017475906E-2</v>
      </c>
      <c r="T207" t="str">
        <f t="shared" si="18"/>
        <v>Model 2</v>
      </c>
      <c r="U207" t="str">
        <f t="shared" si="19"/>
        <v>NonFed</v>
      </c>
      <c r="V207">
        <f t="shared" si="20"/>
        <v>9.6956947521310566E-3</v>
      </c>
      <c r="W207">
        <f t="shared" si="21"/>
        <v>-8.6626631801799969E-3</v>
      </c>
      <c r="X207">
        <f t="shared" si="22"/>
        <v>0</v>
      </c>
      <c r="Y207">
        <f t="shared" si="23"/>
        <v>-2.3548447417670038E-3</v>
      </c>
    </row>
    <row r="208" spans="1:25" x14ac:dyDescent="0.25">
      <c r="A208" s="1" t="s">
        <v>19</v>
      </c>
      <c r="B208">
        <v>0</v>
      </c>
      <c r="C208">
        <v>1</v>
      </c>
      <c r="D208" t="s">
        <v>21</v>
      </c>
      <c r="E208">
        <v>5</v>
      </c>
      <c r="F208">
        <v>32</v>
      </c>
      <c r="G208">
        <v>3</v>
      </c>
      <c r="H208">
        <v>0.77110615949028305</v>
      </c>
      <c r="I208">
        <v>0.77297051295486496</v>
      </c>
      <c r="J208">
        <v>0.763567489929596</v>
      </c>
      <c r="K208">
        <v>0.50545397200578601</v>
      </c>
      <c r="L208">
        <v>0.51608550880232495</v>
      </c>
      <c r="M208">
        <v>0.36531066885415098</v>
      </c>
      <c r="N208">
        <v>0.58700031147861798</v>
      </c>
      <c r="O208">
        <v>0.60702309849354896</v>
      </c>
      <c r="P208">
        <v>0.226696016846436</v>
      </c>
      <c r="Q208">
        <v>0.16727774126723299</v>
      </c>
      <c r="R208">
        <v>0.17082758001034501</v>
      </c>
      <c r="S208">
        <v>0.10903025505092</v>
      </c>
      <c r="T208" t="str">
        <f t="shared" si="18"/>
        <v>Model 3</v>
      </c>
      <c r="U208" t="str">
        <f t="shared" si="19"/>
        <v>NonFed</v>
      </c>
      <c r="V208">
        <f t="shared" si="20"/>
        <v>0</v>
      </c>
      <c r="W208">
        <f t="shared" si="21"/>
        <v>-1.0631536796538943E-2</v>
      </c>
      <c r="X208">
        <f t="shared" si="22"/>
        <v>0</v>
      </c>
      <c r="Y208">
        <f t="shared" si="23"/>
        <v>-3.549838743112016E-3</v>
      </c>
    </row>
    <row r="209" spans="1:25" x14ac:dyDescent="0.25">
      <c r="A209" s="1" t="s">
        <v>19</v>
      </c>
      <c r="B209">
        <v>0</v>
      </c>
      <c r="C209">
        <v>1</v>
      </c>
      <c r="D209" t="s">
        <v>21</v>
      </c>
      <c r="E209">
        <v>5</v>
      </c>
      <c r="F209">
        <v>16</v>
      </c>
      <c r="G209">
        <v>1</v>
      </c>
      <c r="H209">
        <v>0.72938851840278396</v>
      </c>
      <c r="I209">
        <v>0.72612221064219495</v>
      </c>
      <c r="J209">
        <v>0.71218226461158496</v>
      </c>
      <c r="K209">
        <v>9.4522544184746995E-2</v>
      </c>
      <c r="L209">
        <v>9.9802364329018706E-2</v>
      </c>
      <c r="M209">
        <v>0.32536977595094702</v>
      </c>
      <c r="N209">
        <v>5.1899739436338702E-2</v>
      </c>
      <c r="O209">
        <v>5.4597758470789098E-2</v>
      </c>
      <c r="P209">
        <v>0.17346816571506701</v>
      </c>
      <c r="Q209">
        <v>2.0017098768432301E-2</v>
      </c>
      <c r="R209">
        <v>2.1078392929567299E-2</v>
      </c>
      <c r="S209">
        <v>7.3553249421669797E-2</v>
      </c>
      <c r="T209" t="str">
        <f t="shared" si="18"/>
        <v>Model 1</v>
      </c>
      <c r="U209" t="str">
        <f t="shared" si="19"/>
        <v>NonFed</v>
      </c>
      <c r="V209">
        <f t="shared" si="20"/>
        <v>3.2663077605890045E-3</v>
      </c>
      <c r="W209">
        <f t="shared" si="21"/>
        <v>-5.2798201442717102E-3</v>
      </c>
      <c r="X209">
        <f t="shared" si="22"/>
        <v>0</v>
      </c>
      <c r="Y209">
        <f t="shared" si="23"/>
        <v>-1.0612941611349985E-3</v>
      </c>
    </row>
    <row r="210" spans="1:25" x14ac:dyDescent="0.25">
      <c r="A210" s="1" t="s">
        <v>19</v>
      </c>
      <c r="B210">
        <v>0</v>
      </c>
      <c r="C210">
        <v>1</v>
      </c>
      <c r="D210" t="s">
        <v>21</v>
      </c>
      <c r="E210">
        <v>5</v>
      </c>
      <c r="F210">
        <v>16</v>
      </c>
      <c r="G210">
        <v>2</v>
      </c>
      <c r="H210">
        <v>0.77515778943593305</v>
      </c>
      <c r="I210">
        <v>0.76538903914599898</v>
      </c>
      <c r="J210">
        <v>0.76284518179463301</v>
      </c>
      <c r="K210">
        <v>0.35662945275413599</v>
      </c>
      <c r="L210">
        <v>0.36602930481674201</v>
      </c>
      <c r="M210">
        <v>0.26344140096778601</v>
      </c>
      <c r="N210">
        <v>0.39696370303946299</v>
      </c>
      <c r="O210">
        <v>0.40172288559764202</v>
      </c>
      <c r="P210">
        <v>0.23234531693802599</v>
      </c>
      <c r="Q210">
        <v>0.108486321852064</v>
      </c>
      <c r="R210">
        <v>0.110905332056756</v>
      </c>
      <c r="S210">
        <v>7.3738704159731799E-2</v>
      </c>
      <c r="T210" t="str">
        <f t="shared" si="18"/>
        <v>Model 2</v>
      </c>
      <c r="U210" t="str">
        <f t="shared" si="19"/>
        <v>NonFed</v>
      </c>
      <c r="V210">
        <f t="shared" si="20"/>
        <v>9.7687502899340695E-3</v>
      </c>
      <c r="W210">
        <f t="shared" si="21"/>
        <v>-9.3998520626060178E-3</v>
      </c>
      <c r="X210">
        <f t="shared" si="22"/>
        <v>0</v>
      </c>
      <c r="Y210">
        <f t="shared" si="23"/>
        <v>-2.4190102046919987E-3</v>
      </c>
    </row>
    <row r="211" spans="1:25" x14ac:dyDescent="0.25">
      <c r="A211" s="1" t="s">
        <v>19</v>
      </c>
      <c r="B211">
        <v>0</v>
      </c>
      <c r="C211">
        <v>1</v>
      </c>
      <c r="D211" t="s">
        <v>21</v>
      </c>
      <c r="E211">
        <v>5</v>
      </c>
      <c r="F211">
        <v>16</v>
      </c>
      <c r="G211">
        <v>3</v>
      </c>
      <c r="H211">
        <v>0.76872214493957203</v>
      </c>
      <c r="I211">
        <v>0.76861193412109396</v>
      </c>
      <c r="J211">
        <v>0.75844566014850001</v>
      </c>
      <c r="K211">
        <v>0.50744174419948995</v>
      </c>
      <c r="L211">
        <v>0.51931719618725503</v>
      </c>
      <c r="M211">
        <v>0.37561090411474501</v>
      </c>
      <c r="N211">
        <v>0.58591994160843996</v>
      </c>
      <c r="O211">
        <v>0.601754343617668</v>
      </c>
      <c r="P211">
        <v>0.22030406719593201</v>
      </c>
      <c r="Q211">
        <v>0.167949853699914</v>
      </c>
      <c r="R211">
        <v>0.17203637269951499</v>
      </c>
      <c r="S211">
        <v>0.113392919108091</v>
      </c>
      <c r="T211" t="str">
        <f t="shared" si="18"/>
        <v>Model 3</v>
      </c>
      <c r="U211" t="str">
        <f t="shared" si="19"/>
        <v>NonFed</v>
      </c>
      <c r="V211">
        <f t="shared" si="20"/>
        <v>1.1021081847806258E-4</v>
      </c>
      <c r="W211">
        <f t="shared" si="21"/>
        <v>-1.1875451987765073E-2</v>
      </c>
      <c r="X211">
        <f t="shared" si="22"/>
        <v>0</v>
      </c>
      <c r="Y211">
        <f t="shared" si="23"/>
        <v>-4.0865189996009965E-3</v>
      </c>
    </row>
    <row r="212" spans="1:25" x14ac:dyDescent="0.25">
      <c r="A212" s="1" t="s">
        <v>19</v>
      </c>
      <c r="B212">
        <v>0</v>
      </c>
      <c r="C212">
        <v>1</v>
      </c>
      <c r="D212" t="s">
        <v>21</v>
      </c>
      <c r="E212">
        <v>3</v>
      </c>
      <c r="F212">
        <v>1024</v>
      </c>
      <c r="G212">
        <v>1</v>
      </c>
      <c r="H212">
        <v>0.73370684222202398</v>
      </c>
      <c r="I212">
        <v>0.72649636313165</v>
      </c>
      <c r="J212">
        <v>0.72522432531785497</v>
      </c>
      <c r="K212">
        <v>8.6852951177144602E-2</v>
      </c>
      <c r="L212">
        <v>9.1969994800023894E-2</v>
      </c>
      <c r="M212">
        <v>0.300421454348413</v>
      </c>
      <c r="N212">
        <v>5.5865349141527999E-2</v>
      </c>
      <c r="O212">
        <v>5.3598567224624603E-2</v>
      </c>
      <c r="P212">
        <v>0.18927495622816001</v>
      </c>
      <c r="Q212">
        <v>1.8180309151306799E-2</v>
      </c>
      <c r="R212">
        <v>1.9350261700566598E-2</v>
      </c>
      <c r="S212">
        <v>7.2067606832907E-2</v>
      </c>
      <c r="T212" t="str">
        <f t="shared" si="18"/>
        <v>Model 1</v>
      </c>
      <c r="U212" t="str">
        <f t="shared" si="19"/>
        <v>NonFed</v>
      </c>
      <c r="V212">
        <f t="shared" si="20"/>
        <v>7.2104790903739779E-3</v>
      </c>
      <c r="W212">
        <f t="shared" si="21"/>
        <v>-5.1170436228792915E-3</v>
      </c>
      <c r="X212">
        <f t="shared" si="22"/>
        <v>2.2667819169033959E-3</v>
      </c>
      <c r="Y212">
        <f t="shared" si="23"/>
        <v>-1.1699525492597992E-3</v>
      </c>
    </row>
    <row r="213" spans="1:25" x14ac:dyDescent="0.25">
      <c r="A213" s="1" t="s">
        <v>19</v>
      </c>
      <c r="B213">
        <v>0</v>
      </c>
      <c r="C213">
        <v>1</v>
      </c>
      <c r="D213" t="s">
        <v>21</v>
      </c>
      <c r="E213">
        <v>3</v>
      </c>
      <c r="F213">
        <v>1024</v>
      </c>
      <c r="G213">
        <v>2</v>
      </c>
      <c r="H213">
        <v>0.68451715743347996</v>
      </c>
      <c r="I213">
        <v>0.68773958833288096</v>
      </c>
      <c r="J213">
        <v>0.68433031234149799</v>
      </c>
      <c r="K213">
        <v>0.39763766593121402</v>
      </c>
      <c r="L213">
        <v>0.40102811934182198</v>
      </c>
      <c r="M213">
        <v>0.29443116052139801</v>
      </c>
      <c r="N213">
        <v>0.27390655082200999</v>
      </c>
      <c r="O213">
        <v>0.28779208771810499</v>
      </c>
      <c r="P213">
        <v>0.15570753872290499</v>
      </c>
      <c r="Q213">
        <v>0.120806679067702</v>
      </c>
      <c r="R213">
        <v>0.121898773973008</v>
      </c>
      <c r="S213">
        <v>8.0217112964911394E-2</v>
      </c>
      <c r="T213" t="str">
        <f t="shared" si="18"/>
        <v>Model 2</v>
      </c>
      <c r="U213" t="str">
        <f t="shared" si="19"/>
        <v>NonFed</v>
      </c>
      <c r="V213">
        <f t="shared" si="20"/>
        <v>0</v>
      </c>
      <c r="W213">
        <f t="shared" si="21"/>
        <v>-3.390453410607952E-3</v>
      </c>
      <c r="X213">
        <f t="shared" si="22"/>
        <v>0</v>
      </c>
      <c r="Y213">
        <f t="shared" si="23"/>
        <v>-1.0920949053059986E-3</v>
      </c>
    </row>
    <row r="214" spans="1:25" x14ac:dyDescent="0.25">
      <c r="A214" s="1" t="s">
        <v>19</v>
      </c>
      <c r="B214">
        <v>0</v>
      </c>
      <c r="C214">
        <v>1</v>
      </c>
      <c r="D214" t="s">
        <v>21</v>
      </c>
      <c r="E214">
        <v>3</v>
      </c>
      <c r="F214">
        <v>1024</v>
      </c>
      <c r="G214">
        <v>3</v>
      </c>
      <c r="H214">
        <v>0.68468472651780299</v>
      </c>
      <c r="I214">
        <v>0.68775338651406803</v>
      </c>
      <c r="J214">
        <v>0.682456945825338</v>
      </c>
      <c r="K214">
        <v>0.57054464756697498</v>
      </c>
      <c r="L214">
        <v>0.57747550153935701</v>
      </c>
      <c r="M214">
        <v>0.424413512000756</v>
      </c>
      <c r="N214">
        <v>0.46310781893445302</v>
      </c>
      <c r="O214">
        <v>0.49014433497014398</v>
      </c>
      <c r="P214">
        <v>0.15115323545032899</v>
      </c>
      <c r="Q214">
        <v>0.19188259014246001</v>
      </c>
      <c r="R214">
        <v>0.195282876629191</v>
      </c>
      <c r="S214">
        <v>0.12965137821712899</v>
      </c>
      <c r="T214" t="str">
        <f t="shared" si="18"/>
        <v>Model 3</v>
      </c>
      <c r="U214" t="str">
        <f t="shared" si="19"/>
        <v>NonFed</v>
      </c>
      <c r="V214">
        <f t="shared" si="20"/>
        <v>0</v>
      </c>
      <c r="W214">
        <f t="shared" si="21"/>
        <v>-6.9308539723820228E-3</v>
      </c>
      <c r="X214">
        <f t="shared" si="22"/>
        <v>0</v>
      </c>
      <c r="Y214">
        <f t="shared" si="23"/>
        <v>-3.4002864867309912E-3</v>
      </c>
    </row>
    <row r="215" spans="1:25" x14ac:dyDescent="0.25">
      <c r="A215" s="1" t="s">
        <v>19</v>
      </c>
      <c r="B215">
        <v>0</v>
      </c>
      <c r="C215">
        <v>1</v>
      </c>
      <c r="D215" t="s">
        <v>21</v>
      </c>
      <c r="E215">
        <v>3</v>
      </c>
      <c r="F215">
        <v>512</v>
      </c>
      <c r="G215">
        <v>1</v>
      </c>
      <c r="H215">
        <v>0.74899016474215896</v>
      </c>
      <c r="I215">
        <v>0.73806623581949904</v>
      </c>
      <c r="J215">
        <v>0.73830429448233303</v>
      </c>
      <c r="K215">
        <v>8.5155047547583101E-2</v>
      </c>
      <c r="L215">
        <v>9.0313100919921896E-2</v>
      </c>
      <c r="M215">
        <v>0.297761803230505</v>
      </c>
      <c r="N215">
        <v>6.3352529406145996E-2</v>
      </c>
      <c r="O215">
        <v>5.8917637140303798E-2</v>
      </c>
      <c r="P215">
        <v>0.20190555257503301</v>
      </c>
      <c r="Q215">
        <v>1.79696568484198E-2</v>
      </c>
      <c r="R215">
        <v>1.9114474746312601E-2</v>
      </c>
      <c r="S215">
        <v>7.2184922621139402E-2</v>
      </c>
      <c r="T215" t="str">
        <f t="shared" si="18"/>
        <v>Model 1</v>
      </c>
      <c r="U215" t="str">
        <f t="shared" si="19"/>
        <v>NonFed</v>
      </c>
      <c r="V215">
        <f t="shared" si="20"/>
        <v>1.092392892265992E-2</v>
      </c>
      <c r="W215">
        <f t="shared" si="21"/>
        <v>-5.1580533723387945E-3</v>
      </c>
      <c r="X215">
        <f t="shared" si="22"/>
        <v>4.4348922658421983E-3</v>
      </c>
      <c r="Y215">
        <f t="shared" si="23"/>
        <v>-1.1448178978928011E-3</v>
      </c>
    </row>
    <row r="216" spans="1:25" x14ac:dyDescent="0.25">
      <c r="A216" s="1" t="s">
        <v>19</v>
      </c>
      <c r="B216">
        <v>0</v>
      </c>
      <c r="C216">
        <v>1</v>
      </c>
      <c r="D216" t="s">
        <v>21</v>
      </c>
      <c r="E216">
        <v>3</v>
      </c>
      <c r="F216">
        <v>512</v>
      </c>
      <c r="G216">
        <v>2</v>
      </c>
      <c r="H216">
        <v>0.71969497558845297</v>
      </c>
      <c r="I216">
        <v>0.71976992551232299</v>
      </c>
      <c r="J216">
        <v>0.71646421419829898</v>
      </c>
      <c r="K216">
        <v>0.38252014350024899</v>
      </c>
      <c r="L216">
        <v>0.38719071287756701</v>
      </c>
      <c r="M216">
        <v>0.27867687114656498</v>
      </c>
      <c r="N216">
        <v>0.31536400568704498</v>
      </c>
      <c r="O216">
        <v>0.329494240928557</v>
      </c>
      <c r="P216">
        <v>0.181662179711994</v>
      </c>
      <c r="Q216">
        <v>0.116232547947242</v>
      </c>
      <c r="R216">
        <v>0.117602155243885</v>
      </c>
      <c r="S216">
        <v>7.6401721278492402E-2</v>
      </c>
      <c r="T216" t="str">
        <f t="shared" si="18"/>
        <v>Model 2</v>
      </c>
      <c r="U216" t="str">
        <f t="shared" si="19"/>
        <v>NonFed</v>
      </c>
      <c r="V216">
        <f t="shared" si="20"/>
        <v>0</v>
      </c>
      <c r="W216">
        <f t="shared" si="21"/>
        <v>-4.6705693773180235E-3</v>
      </c>
      <c r="X216">
        <f t="shared" si="22"/>
        <v>0</v>
      </c>
      <c r="Y216">
        <f t="shared" si="23"/>
        <v>-1.3696072966429967E-3</v>
      </c>
    </row>
    <row r="217" spans="1:25" x14ac:dyDescent="0.25">
      <c r="A217" s="1" t="s">
        <v>19</v>
      </c>
      <c r="B217">
        <v>0</v>
      </c>
      <c r="C217">
        <v>1</v>
      </c>
      <c r="D217" t="s">
        <v>21</v>
      </c>
      <c r="E217">
        <v>3</v>
      </c>
      <c r="F217">
        <v>512</v>
      </c>
      <c r="G217">
        <v>3</v>
      </c>
      <c r="H217">
        <v>0.71750159501212696</v>
      </c>
      <c r="I217">
        <v>0.72338793250365396</v>
      </c>
      <c r="J217">
        <v>0.71534985443090005</v>
      </c>
      <c r="K217">
        <v>0.54835427055910402</v>
      </c>
      <c r="L217">
        <v>0.554521953126204</v>
      </c>
      <c r="M217">
        <v>0.39597172188513202</v>
      </c>
      <c r="N217">
        <v>0.50651847417862605</v>
      </c>
      <c r="O217">
        <v>0.53684695663945203</v>
      </c>
      <c r="P217">
        <v>0.17789214287813501</v>
      </c>
      <c r="Q217">
        <v>0.18305571888501501</v>
      </c>
      <c r="R217">
        <v>0.18587023823515</v>
      </c>
      <c r="S217">
        <v>0.11945221499851</v>
      </c>
      <c r="T217" t="str">
        <f t="shared" si="18"/>
        <v>Model 3</v>
      </c>
      <c r="U217" t="str">
        <f t="shared" si="19"/>
        <v>NonFed</v>
      </c>
      <c r="V217">
        <f t="shared" si="20"/>
        <v>0</v>
      </c>
      <c r="W217">
        <f t="shared" si="21"/>
        <v>-6.1676825670999857E-3</v>
      </c>
      <c r="X217">
        <f t="shared" si="22"/>
        <v>0</v>
      </c>
      <c r="Y217">
        <f t="shared" si="23"/>
        <v>-2.8145193501349919E-3</v>
      </c>
    </row>
    <row r="218" spans="1:25" x14ac:dyDescent="0.25">
      <c r="A218" s="1" t="s">
        <v>19</v>
      </c>
      <c r="B218">
        <v>0</v>
      </c>
      <c r="C218">
        <v>1</v>
      </c>
      <c r="D218" t="s">
        <v>21</v>
      </c>
      <c r="E218">
        <v>3</v>
      </c>
      <c r="F218">
        <v>256</v>
      </c>
      <c r="G218">
        <v>1</v>
      </c>
      <c r="H218">
        <v>0.76179765925800702</v>
      </c>
      <c r="I218">
        <v>0.74719588041612695</v>
      </c>
      <c r="J218">
        <v>0.74817640772377003</v>
      </c>
      <c r="K218">
        <v>8.4052748458417204E-2</v>
      </c>
      <c r="L218">
        <v>8.9342793990897701E-2</v>
      </c>
      <c r="M218">
        <v>0.29488389685013899</v>
      </c>
      <c r="N218">
        <v>7.0336048405517507E-2</v>
      </c>
      <c r="O218">
        <v>6.4590293975397506E-2</v>
      </c>
      <c r="P218">
        <v>0.21262484184307801</v>
      </c>
      <c r="Q218">
        <v>1.7867097866315799E-2</v>
      </c>
      <c r="R218">
        <v>1.9001812400063E-2</v>
      </c>
      <c r="S218">
        <v>7.2046750647342506E-2</v>
      </c>
      <c r="T218" t="str">
        <f t="shared" si="18"/>
        <v>Model 1</v>
      </c>
      <c r="U218" t="str">
        <f t="shared" si="19"/>
        <v>NonFed</v>
      </c>
      <c r="V218">
        <f t="shared" si="20"/>
        <v>1.4601778841880075E-2</v>
      </c>
      <c r="W218">
        <f t="shared" si="21"/>
        <v>-5.2900455324804974E-3</v>
      </c>
      <c r="X218">
        <f t="shared" si="22"/>
        <v>5.7457544301200009E-3</v>
      </c>
      <c r="Y218">
        <f t="shared" si="23"/>
        <v>-1.1347145337472012E-3</v>
      </c>
    </row>
    <row r="219" spans="1:25" x14ac:dyDescent="0.25">
      <c r="A219" s="1" t="s">
        <v>19</v>
      </c>
      <c r="B219">
        <v>0</v>
      </c>
      <c r="C219">
        <v>1</v>
      </c>
      <c r="D219" t="s">
        <v>21</v>
      </c>
      <c r="E219">
        <v>3</v>
      </c>
      <c r="F219">
        <v>256</v>
      </c>
      <c r="G219">
        <v>2</v>
      </c>
      <c r="H219">
        <v>0.74431353101052899</v>
      </c>
      <c r="I219">
        <v>0.74010287018587795</v>
      </c>
      <c r="J219">
        <v>0.73687968717766505</v>
      </c>
      <c r="K219">
        <v>0.37106538233316899</v>
      </c>
      <c r="L219">
        <v>0.37729316223659998</v>
      </c>
      <c r="M219">
        <v>0.26979446862399498</v>
      </c>
      <c r="N219">
        <v>0.35003233601117401</v>
      </c>
      <c r="O219">
        <v>0.36164562723871002</v>
      </c>
      <c r="P219">
        <v>0.20454357626999201</v>
      </c>
      <c r="Q219">
        <v>0.11275323342978399</v>
      </c>
      <c r="R219">
        <v>0.114621421667151</v>
      </c>
      <c r="S219">
        <v>7.4291387563436395E-2</v>
      </c>
      <c r="T219" t="str">
        <f t="shared" si="18"/>
        <v>Model 2</v>
      </c>
      <c r="U219" t="str">
        <f t="shared" si="19"/>
        <v>NonFed</v>
      </c>
      <c r="V219">
        <f t="shared" si="20"/>
        <v>4.2106608246510469E-3</v>
      </c>
      <c r="W219">
        <f t="shared" si="21"/>
        <v>-6.2277799034309855E-3</v>
      </c>
      <c r="X219">
        <f t="shared" si="22"/>
        <v>0</v>
      </c>
      <c r="Y219">
        <f t="shared" si="23"/>
        <v>-1.8681882373670078E-3</v>
      </c>
    </row>
    <row r="220" spans="1:25" x14ac:dyDescent="0.25">
      <c r="A220" s="1" t="s">
        <v>19</v>
      </c>
      <c r="B220">
        <v>0</v>
      </c>
      <c r="C220">
        <v>1</v>
      </c>
      <c r="D220" t="s">
        <v>21</v>
      </c>
      <c r="E220">
        <v>3</v>
      </c>
      <c r="F220">
        <v>256</v>
      </c>
      <c r="G220">
        <v>3</v>
      </c>
      <c r="H220">
        <v>0.74107478137248395</v>
      </c>
      <c r="I220">
        <v>0.748238798331327</v>
      </c>
      <c r="J220">
        <v>0.73856037821597498</v>
      </c>
      <c r="K220">
        <v>0.53074411889710404</v>
      </c>
      <c r="L220">
        <v>0.53635207683351505</v>
      </c>
      <c r="M220">
        <v>0.38123604839790298</v>
      </c>
      <c r="N220">
        <v>0.53988825519060502</v>
      </c>
      <c r="O220">
        <v>0.571028716692081</v>
      </c>
      <c r="P220">
        <v>0.19985045921657099</v>
      </c>
      <c r="Q220">
        <v>0.17636935271477699</v>
      </c>
      <c r="R220">
        <v>0.178638053313079</v>
      </c>
      <c r="S220">
        <v>0.114464093583628</v>
      </c>
      <c r="T220" t="str">
        <f t="shared" si="18"/>
        <v>Model 3</v>
      </c>
      <c r="U220" t="str">
        <f t="shared" si="19"/>
        <v>NonFed</v>
      </c>
      <c r="V220">
        <f t="shared" si="20"/>
        <v>0</v>
      </c>
      <c r="W220">
        <f t="shared" si="21"/>
        <v>-5.607957936411001E-3</v>
      </c>
      <c r="X220">
        <f t="shared" si="22"/>
        <v>0</v>
      </c>
      <c r="Y220">
        <f t="shared" si="23"/>
        <v>-2.2687005983020037E-3</v>
      </c>
    </row>
    <row r="221" spans="1:25" x14ac:dyDescent="0.25">
      <c r="A221" s="1" t="s">
        <v>19</v>
      </c>
      <c r="B221">
        <v>0</v>
      </c>
      <c r="C221">
        <v>1</v>
      </c>
      <c r="D221" t="s">
        <v>21</v>
      </c>
      <c r="E221">
        <v>3</v>
      </c>
      <c r="F221">
        <v>128</v>
      </c>
      <c r="G221">
        <v>1</v>
      </c>
      <c r="H221">
        <v>0.768800532411822</v>
      </c>
      <c r="I221">
        <v>0.75186723716234605</v>
      </c>
      <c r="J221">
        <v>0.75377206221082005</v>
      </c>
      <c r="K221">
        <v>8.3484194112553298E-2</v>
      </c>
      <c r="L221">
        <v>8.8845216858398801E-2</v>
      </c>
      <c r="M221">
        <v>0.29108600945675001</v>
      </c>
      <c r="N221">
        <v>7.4991136222439997E-2</v>
      </c>
      <c r="O221">
        <v>6.8518063404685706E-2</v>
      </c>
      <c r="P221">
        <v>0.21773098281945799</v>
      </c>
      <c r="Q221">
        <v>1.7814873591184201E-2</v>
      </c>
      <c r="R221">
        <v>1.89343973765842E-2</v>
      </c>
      <c r="S221">
        <v>7.1783539543196301E-2</v>
      </c>
      <c r="T221" t="str">
        <f t="shared" si="18"/>
        <v>Model 1</v>
      </c>
      <c r="U221" t="str">
        <f t="shared" si="19"/>
        <v>NonFed</v>
      </c>
      <c r="V221">
        <f t="shared" si="20"/>
        <v>1.6933295249475955E-2</v>
      </c>
      <c r="W221">
        <f t="shared" si="21"/>
        <v>-5.3610227458455034E-3</v>
      </c>
      <c r="X221">
        <f t="shared" si="22"/>
        <v>6.4730728177542912E-3</v>
      </c>
      <c r="Y221">
        <f t="shared" si="23"/>
        <v>-1.1195237853999992E-3</v>
      </c>
    </row>
    <row r="222" spans="1:25" x14ac:dyDescent="0.25">
      <c r="A222" s="1" t="s">
        <v>19</v>
      </c>
      <c r="B222">
        <v>0</v>
      </c>
      <c r="C222">
        <v>1</v>
      </c>
      <c r="D222" t="s">
        <v>21</v>
      </c>
      <c r="E222">
        <v>3</v>
      </c>
      <c r="F222">
        <v>128</v>
      </c>
      <c r="G222">
        <v>2</v>
      </c>
      <c r="H222">
        <v>0.75982439296565796</v>
      </c>
      <c r="I222">
        <v>0.75186123978876696</v>
      </c>
      <c r="J222">
        <v>0.748494317608975</v>
      </c>
      <c r="K222">
        <v>0.36330506062306001</v>
      </c>
      <c r="L222">
        <v>0.37082741860810697</v>
      </c>
      <c r="M222">
        <v>0.26579902916293502</v>
      </c>
      <c r="N222">
        <v>0.374565114973125</v>
      </c>
      <c r="O222">
        <v>0.38173473312369899</v>
      </c>
      <c r="P222">
        <v>0.21741820570848699</v>
      </c>
      <c r="Q222">
        <v>0.110372344795631</v>
      </c>
      <c r="R222">
        <v>0.11268381016016001</v>
      </c>
      <c r="S222">
        <v>7.3336531076217903E-2</v>
      </c>
      <c r="T222" t="str">
        <f t="shared" si="18"/>
        <v>Model 2</v>
      </c>
      <c r="U222" t="str">
        <f t="shared" si="19"/>
        <v>NonFed</v>
      </c>
      <c r="V222">
        <f t="shared" si="20"/>
        <v>7.9631531768910024E-3</v>
      </c>
      <c r="W222">
        <f t="shared" si="21"/>
        <v>-7.522357985046968E-3</v>
      </c>
      <c r="X222">
        <f t="shared" si="22"/>
        <v>0</v>
      </c>
      <c r="Y222">
        <f t="shared" si="23"/>
        <v>-2.3114653645290029E-3</v>
      </c>
    </row>
    <row r="223" spans="1:25" x14ac:dyDescent="0.25">
      <c r="A223" s="1" t="s">
        <v>19</v>
      </c>
      <c r="B223">
        <v>0</v>
      </c>
      <c r="C223">
        <v>1</v>
      </c>
      <c r="D223" t="s">
        <v>21</v>
      </c>
      <c r="E223">
        <v>3</v>
      </c>
      <c r="F223">
        <v>128</v>
      </c>
      <c r="G223">
        <v>3</v>
      </c>
      <c r="H223">
        <v>0.75695868454243298</v>
      </c>
      <c r="I223">
        <v>0.76386487340465703</v>
      </c>
      <c r="J223">
        <v>0.75356437225361395</v>
      </c>
      <c r="K223">
        <v>0.51732444613799999</v>
      </c>
      <c r="L223">
        <v>0.52433777828614003</v>
      </c>
      <c r="M223">
        <v>0.36920749707971601</v>
      </c>
      <c r="N223">
        <v>0.56283311022064297</v>
      </c>
      <c r="O223">
        <v>0.59200417823944795</v>
      </c>
      <c r="P223">
        <v>0.21736610790585301</v>
      </c>
      <c r="Q223">
        <v>0.17164145673470299</v>
      </c>
      <c r="R223">
        <v>0.17398240934258599</v>
      </c>
      <c r="S223">
        <v>0.110073868690246</v>
      </c>
      <c r="T223" t="str">
        <f t="shared" si="18"/>
        <v>Model 3</v>
      </c>
      <c r="U223" t="str">
        <f t="shared" si="19"/>
        <v>NonFed</v>
      </c>
      <c r="V223">
        <f t="shared" si="20"/>
        <v>0</v>
      </c>
      <c r="W223">
        <f t="shared" si="21"/>
        <v>-7.013332148140039E-3</v>
      </c>
      <c r="X223">
        <f t="shared" si="22"/>
        <v>0</v>
      </c>
      <c r="Y223">
        <f t="shared" si="23"/>
        <v>-2.3409526078830012E-3</v>
      </c>
    </row>
    <row r="224" spans="1:25" x14ac:dyDescent="0.25">
      <c r="A224" s="1" t="s">
        <v>19</v>
      </c>
      <c r="B224">
        <v>0</v>
      </c>
      <c r="C224">
        <v>1</v>
      </c>
      <c r="D224" t="s">
        <v>21</v>
      </c>
      <c r="E224">
        <v>3</v>
      </c>
      <c r="F224">
        <v>64</v>
      </c>
      <c r="G224">
        <v>1</v>
      </c>
      <c r="H224">
        <v>0.76395745712669905</v>
      </c>
      <c r="I224">
        <v>0.74715029347800199</v>
      </c>
      <c r="J224">
        <v>0.74649450684104901</v>
      </c>
      <c r="K224">
        <v>8.4183510197834502E-2</v>
      </c>
      <c r="L224">
        <v>8.9308396564604695E-2</v>
      </c>
      <c r="M224">
        <v>0.28690137214712103</v>
      </c>
      <c r="N224">
        <v>7.1626145957439102E-2</v>
      </c>
      <c r="O224">
        <v>6.8480412885748895E-2</v>
      </c>
      <c r="P224">
        <v>0.21172630189953801</v>
      </c>
      <c r="Q224">
        <v>1.7900869793510799E-2</v>
      </c>
      <c r="R224">
        <v>1.89809443732149E-2</v>
      </c>
      <c r="S224">
        <v>7.1276283029051202E-2</v>
      </c>
      <c r="T224" t="str">
        <f t="shared" si="18"/>
        <v>Model 1</v>
      </c>
      <c r="U224" t="str">
        <f t="shared" si="19"/>
        <v>NonFed</v>
      </c>
      <c r="V224">
        <f t="shared" si="20"/>
        <v>1.6807163648697054E-2</v>
      </c>
      <c r="W224">
        <f t="shared" si="21"/>
        <v>-5.1248863667701927E-3</v>
      </c>
      <c r="X224">
        <f t="shared" si="22"/>
        <v>3.1457330716902071E-3</v>
      </c>
      <c r="Y224">
        <f t="shared" si="23"/>
        <v>-1.080074579704101E-3</v>
      </c>
    </row>
    <row r="225" spans="1:25" x14ac:dyDescent="0.25">
      <c r="A225" s="1" t="s">
        <v>19</v>
      </c>
      <c r="B225">
        <v>0</v>
      </c>
      <c r="C225">
        <v>1</v>
      </c>
      <c r="D225" t="s">
        <v>21</v>
      </c>
      <c r="E225">
        <v>3</v>
      </c>
      <c r="F225">
        <v>64</v>
      </c>
      <c r="G225">
        <v>2</v>
      </c>
      <c r="H225">
        <v>0.76750056515604503</v>
      </c>
      <c r="I225">
        <v>0.75771455490487205</v>
      </c>
      <c r="J225">
        <v>0.75362461630094701</v>
      </c>
      <c r="K225">
        <v>0.35906564575361799</v>
      </c>
      <c r="L225">
        <v>0.36760360084438598</v>
      </c>
      <c r="M225">
        <v>0.264613958827492</v>
      </c>
      <c r="N225">
        <v>0.38925418383587701</v>
      </c>
      <c r="O225">
        <v>0.39193314358708298</v>
      </c>
      <c r="P225">
        <v>0.22346508632722401</v>
      </c>
      <c r="Q225">
        <v>0.109023072293139</v>
      </c>
      <c r="R225">
        <v>0.11167747121791299</v>
      </c>
      <c r="S225">
        <v>7.3065408826805706E-2</v>
      </c>
      <c r="T225" t="str">
        <f t="shared" si="18"/>
        <v>Model 2</v>
      </c>
      <c r="U225" t="str">
        <f t="shared" si="19"/>
        <v>NonFed</v>
      </c>
      <c r="V225">
        <f t="shared" si="20"/>
        <v>9.786010251172983E-3</v>
      </c>
      <c r="W225">
        <f t="shared" si="21"/>
        <v>-8.5379550907679902E-3</v>
      </c>
      <c r="X225">
        <f t="shared" si="22"/>
        <v>0</v>
      </c>
      <c r="Y225">
        <f t="shared" si="23"/>
        <v>-2.6543989247739957E-3</v>
      </c>
    </row>
    <row r="226" spans="1:25" x14ac:dyDescent="0.25">
      <c r="A226" s="1" t="s">
        <v>19</v>
      </c>
      <c r="B226">
        <v>0</v>
      </c>
      <c r="C226">
        <v>1</v>
      </c>
      <c r="D226" t="s">
        <v>21</v>
      </c>
      <c r="E226">
        <v>3</v>
      </c>
      <c r="F226">
        <v>64</v>
      </c>
      <c r="G226">
        <v>3</v>
      </c>
      <c r="H226">
        <v>0.76576302239388705</v>
      </c>
      <c r="I226">
        <v>0.77049890282977795</v>
      </c>
      <c r="J226">
        <v>0.76094315127242995</v>
      </c>
      <c r="K226">
        <v>0.51025550576189505</v>
      </c>
      <c r="L226">
        <v>0.51988074472246504</v>
      </c>
      <c r="M226">
        <v>0.35495926817506701</v>
      </c>
      <c r="N226">
        <v>0.57600526632633497</v>
      </c>
      <c r="O226">
        <v>0.60017844183593905</v>
      </c>
      <c r="P226">
        <v>0.22573911725981199</v>
      </c>
      <c r="Q226">
        <v>0.169118701160931</v>
      </c>
      <c r="R226">
        <v>0.17236846059653199</v>
      </c>
      <c r="S226">
        <v>0.104678519994454</v>
      </c>
      <c r="T226" t="str">
        <f t="shared" si="18"/>
        <v>Model 3</v>
      </c>
      <c r="U226" t="str">
        <f t="shared" si="19"/>
        <v>NonFed</v>
      </c>
      <c r="V226">
        <f t="shared" si="20"/>
        <v>0</v>
      </c>
      <c r="W226">
        <f t="shared" si="21"/>
        <v>-9.6252389605699928E-3</v>
      </c>
      <c r="X226">
        <f t="shared" si="22"/>
        <v>0</v>
      </c>
      <c r="Y226">
        <f t="shared" si="23"/>
        <v>-3.2497594356009907E-3</v>
      </c>
    </row>
    <row r="227" spans="1:25" x14ac:dyDescent="0.25">
      <c r="A227" s="1" t="s">
        <v>19</v>
      </c>
      <c r="B227">
        <v>0</v>
      </c>
      <c r="C227">
        <v>1</v>
      </c>
      <c r="D227" t="s">
        <v>21</v>
      </c>
      <c r="E227">
        <v>3</v>
      </c>
      <c r="F227">
        <v>32</v>
      </c>
      <c r="G227">
        <v>1</v>
      </c>
      <c r="H227">
        <v>0.71958751493542195</v>
      </c>
      <c r="I227">
        <v>0.70260834651182602</v>
      </c>
      <c r="J227">
        <v>0.69816447989874497</v>
      </c>
      <c r="K227">
        <v>8.8587384387237497E-2</v>
      </c>
      <c r="L227">
        <v>9.4013481145382605E-2</v>
      </c>
      <c r="M227">
        <v>0.31741709462856599</v>
      </c>
      <c r="N227">
        <v>5.5936234022630302E-2</v>
      </c>
      <c r="O227">
        <v>5.7594351855775501E-2</v>
      </c>
      <c r="P227">
        <v>0.17726787891219101</v>
      </c>
      <c r="Q227">
        <v>1.81193768026412E-2</v>
      </c>
      <c r="R227">
        <v>1.9145479774147E-2</v>
      </c>
      <c r="S227">
        <v>7.267309225021E-2</v>
      </c>
      <c r="T227" t="str">
        <f t="shared" si="18"/>
        <v>Model 1</v>
      </c>
      <c r="U227" t="str">
        <f t="shared" si="19"/>
        <v>NonFed</v>
      </c>
      <c r="V227">
        <f t="shared" si="20"/>
        <v>1.6979168423595925E-2</v>
      </c>
      <c r="W227">
        <f t="shared" si="21"/>
        <v>-5.4260967581451075E-3</v>
      </c>
      <c r="X227">
        <f t="shared" si="22"/>
        <v>0</v>
      </c>
      <c r="Y227">
        <f t="shared" si="23"/>
        <v>-1.0261029715058004E-3</v>
      </c>
    </row>
    <row r="228" spans="1:25" x14ac:dyDescent="0.25">
      <c r="A228" s="1" t="s">
        <v>19</v>
      </c>
      <c r="B228">
        <v>0</v>
      </c>
      <c r="C228">
        <v>1</v>
      </c>
      <c r="D228" t="s">
        <v>21</v>
      </c>
      <c r="E228">
        <v>3</v>
      </c>
      <c r="F228">
        <v>32</v>
      </c>
      <c r="G228">
        <v>2</v>
      </c>
      <c r="H228">
        <v>0.76965432994957395</v>
      </c>
      <c r="I228">
        <v>0.75955738001550799</v>
      </c>
      <c r="J228">
        <v>0.75344769982209003</v>
      </c>
      <c r="K228">
        <v>0.35763925444391997</v>
      </c>
      <c r="L228">
        <v>0.36743150120773099</v>
      </c>
      <c r="M228">
        <v>0.26469601197867498</v>
      </c>
      <c r="N228">
        <v>0.395330991605847</v>
      </c>
      <c r="O228">
        <v>0.392651099131611</v>
      </c>
      <c r="P228">
        <v>0.221975679652888</v>
      </c>
      <c r="Q228">
        <v>0.10851279655735201</v>
      </c>
      <c r="R228">
        <v>0.11150318810045901</v>
      </c>
      <c r="S228">
        <v>7.2993872724462505E-2</v>
      </c>
      <c r="T228" t="str">
        <f t="shared" si="18"/>
        <v>Model 2</v>
      </c>
      <c r="U228" t="str">
        <f t="shared" si="19"/>
        <v>NonFed</v>
      </c>
      <c r="V228">
        <f t="shared" si="20"/>
        <v>1.0096949934065957E-2</v>
      </c>
      <c r="W228">
        <f t="shared" si="21"/>
        <v>-9.7922467638110189E-3</v>
      </c>
      <c r="X228">
        <f t="shared" si="22"/>
        <v>2.6798924742360009E-3</v>
      </c>
      <c r="Y228">
        <f t="shared" si="23"/>
        <v>-2.9903915431069988E-3</v>
      </c>
    </row>
    <row r="229" spans="1:25" x14ac:dyDescent="0.25">
      <c r="A229" s="1" t="s">
        <v>19</v>
      </c>
      <c r="B229">
        <v>0</v>
      </c>
      <c r="C229">
        <v>1</v>
      </c>
      <c r="D229" t="s">
        <v>21</v>
      </c>
      <c r="E229">
        <v>3</v>
      </c>
      <c r="F229">
        <v>32</v>
      </c>
      <c r="G229">
        <v>3</v>
      </c>
      <c r="H229">
        <v>0.76881248279689196</v>
      </c>
      <c r="I229">
        <v>0.771147651695824</v>
      </c>
      <c r="J229">
        <v>0.76181337064203902</v>
      </c>
      <c r="K229">
        <v>0.50880655611733006</v>
      </c>
      <c r="L229">
        <v>0.52141817228072596</v>
      </c>
      <c r="M229">
        <v>0.342827358218812</v>
      </c>
      <c r="N229">
        <v>0.57954309674408699</v>
      </c>
      <c r="O229">
        <v>0.59874044503784796</v>
      </c>
      <c r="P229">
        <v>0.22901555543787999</v>
      </c>
      <c r="Q229">
        <v>0.16867885038472799</v>
      </c>
      <c r="R229">
        <v>0.17312145225418399</v>
      </c>
      <c r="S229">
        <v>0.10008446817151299</v>
      </c>
      <c r="T229" t="str">
        <f t="shared" si="18"/>
        <v>Model 3</v>
      </c>
      <c r="U229" t="str">
        <f t="shared" si="19"/>
        <v>NonFed</v>
      </c>
      <c r="V229">
        <f t="shared" si="20"/>
        <v>0</v>
      </c>
      <c r="W229">
        <f t="shared" si="21"/>
        <v>-1.26116161633959E-2</v>
      </c>
      <c r="X229">
        <f t="shared" si="22"/>
        <v>0</v>
      </c>
      <c r="Y229">
        <f t="shared" si="23"/>
        <v>-4.4426018694559977E-3</v>
      </c>
    </row>
    <row r="230" spans="1:25" x14ac:dyDescent="0.25">
      <c r="A230" s="1" t="s">
        <v>19</v>
      </c>
      <c r="B230">
        <v>0</v>
      </c>
      <c r="C230">
        <v>1</v>
      </c>
      <c r="D230" t="s">
        <v>21</v>
      </c>
      <c r="E230">
        <v>3</v>
      </c>
      <c r="F230">
        <v>16</v>
      </c>
      <c r="G230">
        <v>1</v>
      </c>
      <c r="H230">
        <v>0.66026577940337705</v>
      </c>
      <c r="I230">
        <v>0.64748532711191897</v>
      </c>
      <c r="J230">
        <v>0.64214309977648898</v>
      </c>
      <c r="K230">
        <v>9.9106579341397896E-2</v>
      </c>
      <c r="L230">
        <v>0.10555475178724499</v>
      </c>
      <c r="M230">
        <v>0.38490701291847201</v>
      </c>
      <c r="N230">
        <v>4.1601261186688797E-2</v>
      </c>
      <c r="O230">
        <v>4.5273998116076401E-2</v>
      </c>
      <c r="P230">
        <v>0.14223939534952901</v>
      </c>
      <c r="Q230">
        <v>1.8292025621220301E-2</v>
      </c>
      <c r="R230">
        <v>1.9323822483622001E-2</v>
      </c>
      <c r="S230">
        <v>7.47608813064604E-2</v>
      </c>
      <c r="T230" t="str">
        <f t="shared" si="18"/>
        <v>Model 1</v>
      </c>
      <c r="U230" t="str">
        <f t="shared" si="19"/>
        <v>NonFed</v>
      </c>
      <c r="V230">
        <f t="shared" si="20"/>
        <v>1.2780452291458078E-2</v>
      </c>
      <c r="W230">
        <f t="shared" si="21"/>
        <v>-6.4481724458470974E-3</v>
      </c>
      <c r="X230">
        <f t="shared" si="22"/>
        <v>0</v>
      </c>
      <c r="Y230">
        <f t="shared" si="23"/>
        <v>-1.0317968624017002E-3</v>
      </c>
    </row>
    <row r="231" spans="1:25" x14ac:dyDescent="0.25">
      <c r="A231" s="1" t="s">
        <v>19</v>
      </c>
      <c r="B231">
        <v>0</v>
      </c>
      <c r="C231">
        <v>1</v>
      </c>
      <c r="D231" t="s">
        <v>21</v>
      </c>
      <c r="E231">
        <v>3</v>
      </c>
      <c r="F231">
        <v>16</v>
      </c>
      <c r="G231">
        <v>2</v>
      </c>
      <c r="H231">
        <v>0.76809563196683195</v>
      </c>
      <c r="I231">
        <v>0.75812697076559399</v>
      </c>
      <c r="J231">
        <v>0.750332846810431</v>
      </c>
      <c r="K231">
        <v>0.35858553049131697</v>
      </c>
      <c r="L231">
        <v>0.369532393395273</v>
      </c>
      <c r="M231">
        <v>0.26595944945963401</v>
      </c>
      <c r="N231">
        <v>0.392899971592862</v>
      </c>
      <c r="O231">
        <v>0.38479347194949998</v>
      </c>
      <c r="P231">
        <v>0.21769895682092399</v>
      </c>
      <c r="Q231">
        <v>0.108754599218047</v>
      </c>
      <c r="R231">
        <v>0.111989055747814</v>
      </c>
      <c r="S231">
        <v>7.3629170114210996E-2</v>
      </c>
      <c r="T231" t="str">
        <f t="shared" si="18"/>
        <v>Model 2</v>
      </c>
      <c r="U231" t="str">
        <f t="shared" si="19"/>
        <v>NonFed</v>
      </c>
      <c r="V231">
        <f t="shared" si="20"/>
        <v>9.9686612012379605E-3</v>
      </c>
      <c r="W231">
        <f t="shared" si="21"/>
        <v>-1.0946862903956023E-2</v>
      </c>
      <c r="X231">
        <f t="shared" si="22"/>
        <v>8.1064996433620196E-3</v>
      </c>
      <c r="Y231">
        <f t="shared" si="23"/>
        <v>-3.2344565297669908E-3</v>
      </c>
    </row>
    <row r="232" spans="1:25" x14ac:dyDescent="0.25">
      <c r="A232" s="1" t="s">
        <v>19</v>
      </c>
      <c r="B232">
        <v>0</v>
      </c>
      <c r="C232">
        <v>1</v>
      </c>
      <c r="D232" t="s">
        <v>21</v>
      </c>
      <c r="E232">
        <v>3</v>
      </c>
      <c r="F232">
        <v>16</v>
      </c>
      <c r="G232">
        <v>3</v>
      </c>
      <c r="H232">
        <v>0.76652503500403901</v>
      </c>
      <c r="I232">
        <v>0.76680630711451103</v>
      </c>
      <c r="J232">
        <v>0.75721468999288</v>
      </c>
      <c r="K232">
        <v>0.51231533366663495</v>
      </c>
      <c r="L232">
        <v>0.52746053341277699</v>
      </c>
      <c r="M232">
        <v>0.33924894556930701</v>
      </c>
      <c r="N232">
        <v>0.57327829503410699</v>
      </c>
      <c r="O232">
        <v>0.58958070011257602</v>
      </c>
      <c r="P232">
        <v>0.22251631383881401</v>
      </c>
      <c r="Q232">
        <v>0.169953101677457</v>
      </c>
      <c r="R232">
        <v>0.17520155911864199</v>
      </c>
      <c r="S232">
        <v>9.9028368687468005E-2</v>
      </c>
      <c r="T232" t="str">
        <f t="shared" si="18"/>
        <v>Model 3</v>
      </c>
      <c r="U232" t="str">
        <f t="shared" si="19"/>
        <v>NonFed</v>
      </c>
      <c r="V232">
        <f t="shared" si="20"/>
        <v>0</v>
      </c>
      <c r="W232">
        <f t="shared" si="21"/>
        <v>-1.5145199746142035E-2</v>
      </c>
      <c r="X232">
        <f t="shared" si="22"/>
        <v>0</v>
      </c>
      <c r="Y232">
        <f t="shared" si="23"/>
        <v>-5.2484574411849894E-3</v>
      </c>
    </row>
    <row r="233" spans="1:25" x14ac:dyDescent="0.25">
      <c r="A233" s="1" t="s">
        <v>19</v>
      </c>
      <c r="B233">
        <v>0</v>
      </c>
      <c r="C233">
        <v>1</v>
      </c>
      <c r="D233" t="s">
        <v>21</v>
      </c>
      <c r="E233">
        <v>1</v>
      </c>
      <c r="F233">
        <v>1024</v>
      </c>
      <c r="G233">
        <v>1</v>
      </c>
      <c r="H233">
        <v>0.67538928824981703</v>
      </c>
      <c r="I233">
        <v>0.67430012861273902</v>
      </c>
      <c r="J233">
        <v>0.68333681292858295</v>
      </c>
      <c r="K233">
        <v>0.109335092084782</v>
      </c>
      <c r="L233">
        <v>0.116185168234355</v>
      </c>
      <c r="M233">
        <v>0.43673009645097</v>
      </c>
      <c r="N233">
        <v>3.7995787371354901E-2</v>
      </c>
      <c r="O233">
        <v>3.9181605901465598E-2</v>
      </c>
      <c r="P233">
        <v>0.14559230347509799</v>
      </c>
      <c r="Q233">
        <v>1.850111531428E-2</v>
      </c>
      <c r="R233">
        <v>1.9649027332108399E-2</v>
      </c>
      <c r="S233">
        <v>7.6200617232485404E-2</v>
      </c>
      <c r="T233" t="str">
        <f t="shared" si="18"/>
        <v>Model 1</v>
      </c>
      <c r="U233" t="str">
        <f t="shared" si="19"/>
        <v>NonFed</v>
      </c>
      <c r="V233">
        <f t="shared" si="20"/>
        <v>1.0891596370780077E-3</v>
      </c>
      <c r="W233">
        <f t="shared" si="21"/>
        <v>-6.8500761495730034E-3</v>
      </c>
      <c r="X233">
        <f t="shared" si="22"/>
        <v>0</v>
      </c>
      <c r="Y233">
        <f t="shared" si="23"/>
        <v>-1.1479120178283994E-3</v>
      </c>
    </row>
    <row r="234" spans="1:25" x14ac:dyDescent="0.25">
      <c r="A234" s="1" t="s">
        <v>19</v>
      </c>
      <c r="B234">
        <v>0</v>
      </c>
      <c r="C234">
        <v>1</v>
      </c>
      <c r="D234" t="s">
        <v>21</v>
      </c>
      <c r="E234">
        <v>1</v>
      </c>
      <c r="F234">
        <v>1024</v>
      </c>
      <c r="G234">
        <v>2</v>
      </c>
      <c r="H234">
        <v>0.61380292954649396</v>
      </c>
      <c r="I234">
        <v>0.61807155332124997</v>
      </c>
      <c r="J234">
        <v>0.61516964965697796</v>
      </c>
      <c r="K234">
        <v>0.44656566103223799</v>
      </c>
      <c r="L234">
        <v>0.44733587392225399</v>
      </c>
      <c r="M234">
        <v>0.366011674111139</v>
      </c>
      <c r="N234">
        <v>0.21128255131055201</v>
      </c>
      <c r="O234">
        <v>0.222648056949141</v>
      </c>
      <c r="P234">
        <v>0.116016690561329</v>
      </c>
      <c r="Q234">
        <v>0.138268981857225</v>
      </c>
      <c r="R234">
        <v>0.13852759356984401</v>
      </c>
      <c r="S234">
        <v>0.104249196504407</v>
      </c>
      <c r="T234" t="str">
        <f t="shared" si="18"/>
        <v>Model 2</v>
      </c>
      <c r="U234" t="str">
        <f t="shared" si="19"/>
        <v>NonFed</v>
      </c>
      <c r="V234">
        <f t="shared" si="20"/>
        <v>0</v>
      </c>
      <c r="W234">
        <f t="shared" si="21"/>
        <v>-7.7021289001599769E-4</v>
      </c>
      <c r="X234">
        <f t="shared" si="22"/>
        <v>0</v>
      </c>
      <c r="Y234">
        <f t="shared" si="23"/>
        <v>-2.5861171261901128E-4</v>
      </c>
    </row>
    <row r="235" spans="1:25" x14ac:dyDescent="0.25">
      <c r="A235" s="1" t="s">
        <v>19</v>
      </c>
      <c r="B235">
        <v>0</v>
      </c>
      <c r="C235">
        <v>1</v>
      </c>
      <c r="D235" t="s">
        <v>21</v>
      </c>
      <c r="E235">
        <v>1</v>
      </c>
      <c r="F235">
        <v>1024</v>
      </c>
      <c r="G235">
        <v>3</v>
      </c>
      <c r="H235">
        <v>0.61494008436864001</v>
      </c>
      <c r="I235">
        <v>0.612678766501217</v>
      </c>
      <c r="J235">
        <v>0.611719111353769</v>
      </c>
      <c r="K235">
        <v>0.62581720733102597</v>
      </c>
      <c r="L235">
        <v>0.63087735020694302</v>
      </c>
      <c r="M235">
        <v>0.53257914497384096</v>
      </c>
      <c r="N235">
        <v>0.38734700306594499</v>
      </c>
      <c r="O235">
        <v>0.40734560510182699</v>
      </c>
      <c r="P235">
        <v>0.113212999240976</v>
      </c>
      <c r="Q235">
        <v>0.21560616673661301</v>
      </c>
      <c r="R235">
        <v>0.21834622585731001</v>
      </c>
      <c r="S235">
        <v>0.17431260658166201</v>
      </c>
      <c r="T235" t="str">
        <f t="shared" si="18"/>
        <v>Model 3</v>
      </c>
      <c r="U235" t="str">
        <f t="shared" si="19"/>
        <v>NonFed</v>
      </c>
      <c r="V235">
        <f t="shared" si="20"/>
        <v>2.2613178674230072E-3</v>
      </c>
      <c r="W235">
        <f t="shared" si="21"/>
        <v>-5.0601428759170508E-3</v>
      </c>
      <c r="X235">
        <f t="shared" si="22"/>
        <v>0</v>
      </c>
      <c r="Y235">
        <f t="shared" si="23"/>
        <v>-2.7400591206969971E-3</v>
      </c>
    </row>
    <row r="236" spans="1:25" x14ac:dyDescent="0.25">
      <c r="A236" s="1" t="s">
        <v>19</v>
      </c>
      <c r="B236">
        <v>0</v>
      </c>
      <c r="C236">
        <v>1</v>
      </c>
      <c r="D236" t="s">
        <v>21</v>
      </c>
      <c r="E236">
        <v>1</v>
      </c>
      <c r="F236">
        <v>512</v>
      </c>
      <c r="G236">
        <v>1</v>
      </c>
      <c r="H236">
        <v>0.72375437778052798</v>
      </c>
      <c r="I236">
        <v>0.72033078035234899</v>
      </c>
      <c r="J236">
        <v>0.72178157344918803</v>
      </c>
      <c r="K236">
        <v>8.9761180238623298E-2</v>
      </c>
      <c r="L236">
        <v>9.5057184345945095E-2</v>
      </c>
      <c r="M236">
        <v>0.31972608880194398</v>
      </c>
      <c r="N236">
        <v>5.1616872650216299E-2</v>
      </c>
      <c r="O236">
        <v>5.08298989763755E-2</v>
      </c>
      <c r="P236">
        <v>0.18321138883985599</v>
      </c>
      <c r="Q236">
        <v>1.84445571741228E-2</v>
      </c>
      <c r="R236">
        <v>1.9636168335978602E-2</v>
      </c>
      <c r="S236">
        <v>7.2642578313594303E-2</v>
      </c>
      <c r="T236" t="str">
        <f t="shared" si="18"/>
        <v>Model 1</v>
      </c>
      <c r="U236" t="str">
        <f t="shared" si="19"/>
        <v>NonFed</v>
      </c>
      <c r="V236">
        <f t="shared" si="20"/>
        <v>3.4235974281789927E-3</v>
      </c>
      <c r="W236">
        <f t="shared" si="21"/>
        <v>-5.2960041073217973E-3</v>
      </c>
      <c r="X236">
        <f t="shared" si="22"/>
        <v>7.8697367384079897E-4</v>
      </c>
      <c r="Y236">
        <f t="shared" si="23"/>
        <v>-1.1916111618558017E-3</v>
      </c>
    </row>
    <row r="237" spans="1:25" x14ac:dyDescent="0.25">
      <c r="A237" s="1" t="s">
        <v>19</v>
      </c>
      <c r="B237">
        <v>0</v>
      </c>
      <c r="C237">
        <v>1</v>
      </c>
      <c r="D237" t="s">
        <v>21</v>
      </c>
      <c r="E237">
        <v>1</v>
      </c>
      <c r="F237">
        <v>512</v>
      </c>
      <c r="G237">
        <v>2</v>
      </c>
      <c r="H237">
        <v>0.65837289501517005</v>
      </c>
      <c r="I237">
        <v>0.66271373687989599</v>
      </c>
      <c r="J237">
        <v>0.65908256567671397</v>
      </c>
      <c r="K237">
        <v>0.40981420586466</v>
      </c>
      <c r="L237">
        <v>0.41242983875050399</v>
      </c>
      <c r="M237">
        <v>0.31068237096499002</v>
      </c>
      <c r="N237">
        <v>0.24786076930025</v>
      </c>
      <c r="O237">
        <v>0.26086283464495702</v>
      </c>
      <c r="P237">
        <v>0.13865104131077999</v>
      </c>
      <c r="Q237">
        <v>0.12474552067787099</v>
      </c>
      <c r="R237">
        <v>0.125640263977012</v>
      </c>
      <c r="S237">
        <v>8.4967240360313098E-2</v>
      </c>
      <c r="T237" t="str">
        <f t="shared" si="18"/>
        <v>Model 2</v>
      </c>
      <c r="U237" t="str">
        <f t="shared" si="19"/>
        <v>NonFed</v>
      </c>
      <c r="V237">
        <f t="shared" si="20"/>
        <v>0</v>
      </c>
      <c r="W237">
        <f t="shared" si="21"/>
        <v>-2.6156328858439881E-3</v>
      </c>
      <c r="X237">
        <f t="shared" si="22"/>
        <v>0</v>
      </c>
      <c r="Y237">
        <f t="shared" si="23"/>
        <v>-8.9474329914100703E-4</v>
      </c>
    </row>
    <row r="238" spans="1:25" x14ac:dyDescent="0.25">
      <c r="A238" s="1" t="s">
        <v>19</v>
      </c>
      <c r="B238">
        <v>0</v>
      </c>
      <c r="C238">
        <v>1</v>
      </c>
      <c r="D238" t="s">
        <v>21</v>
      </c>
      <c r="E238">
        <v>1</v>
      </c>
      <c r="F238">
        <v>512</v>
      </c>
      <c r="G238">
        <v>3</v>
      </c>
      <c r="H238">
        <v>0.65975992513889203</v>
      </c>
      <c r="I238">
        <v>0.66069647021338895</v>
      </c>
      <c r="J238">
        <v>0.65729525322198601</v>
      </c>
      <c r="K238">
        <v>0.58770787611440201</v>
      </c>
      <c r="L238">
        <v>0.59448339419860996</v>
      </c>
      <c r="M238">
        <v>0.45624587087708002</v>
      </c>
      <c r="N238">
        <v>0.43381616800900102</v>
      </c>
      <c r="O238">
        <v>0.45789959159211202</v>
      </c>
      <c r="P238">
        <v>0.13557812572241101</v>
      </c>
      <c r="Q238">
        <v>0.19903252962667101</v>
      </c>
      <c r="R238">
        <v>0.20244817361110801</v>
      </c>
      <c r="S238">
        <v>0.14212733217697399</v>
      </c>
      <c r="T238" t="str">
        <f t="shared" si="18"/>
        <v>Model 3</v>
      </c>
      <c r="U238" t="str">
        <f t="shared" si="19"/>
        <v>NonFed</v>
      </c>
      <c r="V238">
        <f t="shared" si="20"/>
        <v>0</v>
      </c>
      <c r="W238">
        <f t="shared" si="21"/>
        <v>-6.7755180842079543E-3</v>
      </c>
      <c r="X238">
        <f t="shared" si="22"/>
        <v>0</v>
      </c>
      <c r="Y238">
        <f t="shared" si="23"/>
        <v>-3.4156439844370001E-3</v>
      </c>
    </row>
    <row r="239" spans="1:25" x14ac:dyDescent="0.25">
      <c r="A239" s="1" t="s">
        <v>19</v>
      </c>
      <c r="B239">
        <v>0</v>
      </c>
      <c r="C239">
        <v>1</v>
      </c>
      <c r="D239" t="s">
        <v>21</v>
      </c>
      <c r="E239">
        <v>1</v>
      </c>
      <c r="F239">
        <v>256</v>
      </c>
      <c r="G239">
        <v>1</v>
      </c>
      <c r="H239">
        <v>0.74032093458202397</v>
      </c>
      <c r="I239">
        <v>0.731581791861735</v>
      </c>
      <c r="J239">
        <v>0.72961677402743197</v>
      </c>
      <c r="K239">
        <v>8.6364400924713702E-2</v>
      </c>
      <c r="L239">
        <v>9.1438675000245495E-2</v>
      </c>
      <c r="M239">
        <v>0.295339324909697</v>
      </c>
      <c r="N239">
        <v>5.9082093028149603E-2</v>
      </c>
      <c r="O239">
        <v>5.5723690205728801E-2</v>
      </c>
      <c r="P239">
        <v>0.19314831002250701</v>
      </c>
      <c r="Q239">
        <v>1.81497902978154E-2</v>
      </c>
      <c r="R239">
        <v>1.9311360776315799E-2</v>
      </c>
      <c r="S239">
        <v>7.1727613603620399E-2</v>
      </c>
      <c r="T239" t="str">
        <f t="shared" si="18"/>
        <v>Model 1</v>
      </c>
      <c r="U239" t="str">
        <f t="shared" si="19"/>
        <v>NonFed</v>
      </c>
      <c r="V239">
        <f t="shared" si="20"/>
        <v>8.7391427202889727E-3</v>
      </c>
      <c r="W239">
        <f t="shared" si="21"/>
        <v>-5.0742740755317928E-3</v>
      </c>
      <c r="X239">
        <f t="shared" si="22"/>
        <v>3.3584028224208015E-3</v>
      </c>
      <c r="Y239">
        <f t="shared" si="23"/>
        <v>-1.1615704785003997E-3</v>
      </c>
    </row>
    <row r="240" spans="1:25" x14ac:dyDescent="0.25">
      <c r="A240" s="1" t="s">
        <v>19</v>
      </c>
      <c r="B240">
        <v>0</v>
      </c>
      <c r="C240">
        <v>1</v>
      </c>
      <c r="D240" t="s">
        <v>21</v>
      </c>
      <c r="E240">
        <v>1</v>
      </c>
      <c r="F240">
        <v>256</v>
      </c>
      <c r="G240">
        <v>2</v>
      </c>
      <c r="H240">
        <v>0.70048331928001495</v>
      </c>
      <c r="I240">
        <v>0.70266518128349098</v>
      </c>
      <c r="J240">
        <v>0.69890037551709205</v>
      </c>
      <c r="K240">
        <v>0.39060161551898198</v>
      </c>
      <c r="L240">
        <v>0.39454817056055203</v>
      </c>
      <c r="M240">
        <v>0.28532040952217402</v>
      </c>
      <c r="N240">
        <v>0.29144833621536997</v>
      </c>
      <c r="O240">
        <v>0.30592567355849298</v>
      </c>
      <c r="P240">
        <v>0.16684922460798199</v>
      </c>
      <c r="Q240">
        <v>0.11864005205185101</v>
      </c>
      <c r="R240">
        <v>0.11984152152237899</v>
      </c>
      <c r="S240">
        <v>7.7811894936862705E-2</v>
      </c>
      <c r="T240" t="str">
        <f t="shared" si="18"/>
        <v>Model 2</v>
      </c>
      <c r="U240" t="str">
        <f t="shared" si="19"/>
        <v>NonFed</v>
      </c>
      <c r="V240">
        <f t="shared" si="20"/>
        <v>0</v>
      </c>
      <c r="W240">
        <f t="shared" si="21"/>
        <v>-3.9465550415700434E-3</v>
      </c>
      <c r="X240">
        <f t="shared" si="22"/>
        <v>0</v>
      </c>
      <c r="Y240">
        <f t="shared" si="23"/>
        <v>-1.2014694705279882E-3</v>
      </c>
    </row>
    <row r="241" spans="1:25" x14ac:dyDescent="0.25">
      <c r="A241" s="1" t="s">
        <v>19</v>
      </c>
      <c r="B241">
        <v>0</v>
      </c>
      <c r="C241">
        <v>1</v>
      </c>
      <c r="D241" t="s">
        <v>21</v>
      </c>
      <c r="E241">
        <v>1</v>
      </c>
      <c r="F241">
        <v>256</v>
      </c>
      <c r="G241">
        <v>3</v>
      </c>
      <c r="H241">
        <v>0.69890442913931305</v>
      </c>
      <c r="I241">
        <v>0.70293133794430596</v>
      </c>
      <c r="J241">
        <v>0.69666172905379298</v>
      </c>
      <c r="K241">
        <v>0.56096759983904598</v>
      </c>
      <c r="L241">
        <v>0.56782945840525501</v>
      </c>
      <c r="M241">
        <v>0.41118467953802301</v>
      </c>
      <c r="N241">
        <v>0.481385748822173</v>
      </c>
      <c r="O241">
        <v>0.51019695890702199</v>
      </c>
      <c r="P241">
        <v>0.16225066731162699</v>
      </c>
      <c r="Q241">
        <v>0.18804874940237601</v>
      </c>
      <c r="R241">
        <v>0.191295134328099</v>
      </c>
      <c r="S241">
        <v>0.124745404113633</v>
      </c>
      <c r="T241" t="str">
        <f t="shared" si="18"/>
        <v>Model 3</v>
      </c>
      <c r="U241" t="str">
        <f t="shared" si="19"/>
        <v>NonFed</v>
      </c>
      <c r="V241">
        <f t="shared" si="20"/>
        <v>0</v>
      </c>
      <c r="W241">
        <f t="shared" si="21"/>
        <v>-6.8618585662090226E-3</v>
      </c>
      <c r="X241">
        <f t="shared" si="22"/>
        <v>0</v>
      </c>
      <c r="Y241">
        <f t="shared" si="23"/>
        <v>-3.2463849257229893E-3</v>
      </c>
    </row>
    <row r="242" spans="1:25" x14ac:dyDescent="0.25">
      <c r="A242" s="1" t="s">
        <v>19</v>
      </c>
      <c r="B242">
        <v>0</v>
      </c>
      <c r="C242">
        <v>1</v>
      </c>
      <c r="D242" t="s">
        <v>21</v>
      </c>
      <c r="E242">
        <v>1</v>
      </c>
      <c r="F242">
        <v>128</v>
      </c>
      <c r="G242">
        <v>1</v>
      </c>
      <c r="H242">
        <v>0.75007016092797896</v>
      </c>
      <c r="I242">
        <v>0.73774017788711399</v>
      </c>
      <c r="J242">
        <v>0.73733099016458503</v>
      </c>
      <c r="K242">
        <v>8.5401028551881697E-2</v>
      </c>
      <c r="L242">
        <v>9.0694588919979502E-2</v>
      </c>
      <c r="M242">
        <v>0.293351434377285</v>
      </c>
      <c r="N242">
        <v>6.5747633752094498E-2</v>
      </c>
      <c r="O242">
        <v>5.9824000676357798E-2</v>
      </c>
      <c r="P242">
        <v>0.20169162735186999</v>
      </c>
      <c r="Q242">
        <v>1.8035426823130699E-2</v>
      </c>
      <c r="R242">
        <v>1.9189054653542099E-2</v>
      </c>
      <c r="S242">
        <v>7.1589405449033597E-2</v>
      </c>
      <c r="T242" t="str">
        <f t="shared" si="18"/>
        <v>Model 1</v>
      </c>
      <c r="U242" t="str">
        <f t="shared" si="19"/>
        <v>NonFed</v>
      </c>
      <c r="V242">
        <f t="shared" si="20"/>
        <v>1.2329983040864967E-2</v>
      </c>
      <c r="W242">
        <f t="shared" si="21"/>
        <v>-5.2935603680978049E-3</v>
      </c>
      <c r="X242">
        <f t="shared" si="22"/>
        <v>5.9236330757366992E-3</v>
      </c>
      <c r="Y242">
        <f t="shared" si="23"/>
        <v>-1.1536278304114002E-3</v>
      </c>
    </row>
    <row r="243" spans="1:25" x14ac:dyDescent="0.25">
      <c r="A243" s="1" t="s">
        <v>19</v>
      </c>
      <c r="B243">
        <v>0</v>
      </c>
      <c r="C243">
        <v>1</v>
      </c>
      <c r="D243" t="s">
        <v>21</v>
      </c>
      <c r="E243">
        <v>1</v>
      </c>
      <c r="F243">
        <v>128</v>
      </c>
      <c r="G243">
        <v>2</v>
      </c>
      <c r="H243">
        <v>0.73069849190337</v>
      </c>
      <c r="I243">
        <v>0.72894728248375495</v>
      </c>
      <c r="J243">
        <v>0.72592389458222295</v>
      </c>
      <c r="K243">
        <v>0.37735437167316299</v>
      </c>
      <c r="L243">
        <v>0.38291213912425498</v>
      </c>
      <c r="M243">
        <v>0.27187544403205699</v>
      </c>
      <c r="N243">
        <v>0.33018941015935099</v>
      </c>
      <c r="O243">
        <v>0.343789011515795</v>
      </c>
      <c r="P243">
        <v>0.189144940937443</v>
      </c>
      <c r="Q243">
        <v>0.114639159065652</v>
      </c>
      <c r="R243">
        <v>0.116265699217641</v>
      </c>
      <c r="S243">
        <v>7.4651704032645802E-2</v>
      </c>
      <c r="T243" t="str">
        <f t="shared" si="18"/>
        <v>Model 2</v>
      </c>
      <c r="U243" t="str">
        <f t="shared" si="19"/>
        <v>NonFed</v>
      </c>
      <c r="V243">
        <f t="shared" si="20"/>
        <v>1.7512094196150407E-3</v>
      </c>
      <c r="W243">
        <f t="shared" si="21"/>
        <v>-5.5577674510919883E-3</v>
      </c>
      <c r="X243">
        <f t="shared" si="22"/>
        <v>0</v>
      </c>
      <c r="Y243">
        <f t="shared" si="23"/>
        <v>-1.6265401519890005E-3</v>
      </c>
    </row>
    <row r="244" spans="1:25" x14ac:dyDescent="0.25">
      <c r="A244" s="1" t="s">
        <v>19</v>
      </c>
      <c r="B244">
        <v>0</v>
      </c>
      <c r="C244">
        <v>1</v>
      </c>
      <c r="D244" t="s">
        <v>21</v>
      </c>
      <c r="E244">
        <v>1</v>
      </c>
      <c r="F244">
        <v>128</v>
      </c>
      <c r="G244">
        <v>3</v>
      </c>
      <c r="H244">
        <v>0.72767062606666699</v>
      </c>
      <c r="I244">
        <v>0.73383566051976101</v>
      </c>
      <c r="J244">
        <v>0.72521048966125901</v>
      </c>
      <c r="K244">
        <v>0.54065638251454395</v>
      </c>
      <c r="L244">
        <v>0.546962757226508</v>
      </c>
      <c r="M244">
        <v>0.38803236837652499</v>
      </c>
      <c r="N244">
        <v>0.52116986169818103</v>
      </c>
      <c r="O244">
        <v>0.55176358216114596</v>
      </c>
      <c r="P244">
        <v>0.18806361867563301</v>
      </c>
      <c r="Q244">
        <v>0.18012580467252301</v>
      </c>
      <c r="R244">
        <v>0.182831728383514</v>
      </c>
      <c r="S244">
        <v>0.116640678209962</v>
      </c>
      <c r="T244" t="str">
        <f t="shared" si="18"/>
        <v>Model 3</v>
      </c>
      <c r="U244" t="str">
        <f t="shared" si="19"/>
        <v>NonFed</v>
      </c>
      <c r="V244">
        <f t="shared" si="20"/>
        <v>0</v>
      </c>
      <c r="W244">
        <f t="shared" si="21"/>
        <v>-6.3063747119640468E-3</v>
      </c>
      <c r="X244">
        <f t="shared" si="22"/>
        <v>0</v>
      </c>
      <c r="Y244">
        <f t="shared" si="23"/>
        <v>-2.7059237109909873E-3</v>
      </c>
    </row>
    <row r="245" spans="1:25" x14ac:dyDescent="0.25">
      <c r="A245" s="1" t="s">
        <v>19</v>
      </c>
      <c r="B245">
        <v>0</v>
      </c>
      <c r="C245">
        <v>1</v>
      </c>
      <c r="D245" t="s">
        <v>21</v>
      </c>
      <c r="E245">
        <v>1</v>
      </c>
      <c r="F245">
        <v>64</v>
      </c>
      <c r="G245">
        <v>1</v>
      </c>
      <c r="H245">
        <v>0.74762250744037095</v>
      </c>
      <c r="I245">
        <v>0.73236632799867196</v>
      </c>
      <c r="J245">
        <v>0.73526206315697995</v>
      </c>
      <c r="K245">
        <v>8.5623084245992104E-2</v>
      </c>
      <c r="L245">
        <v>9.1191333123523996E-2</v>
      </c>
      <c r="M245">
        <v>0.31281240117873799</v>
      </c>
      <c r="N245">
        <v>6.2791600936149203E-2</v>
      </c>
      <c r="O245">
        <v>5.9112436948667899E-2</v>
      </c>
      <c r="P245">
        <v>0.193941587613436</v>
      </c>
      <c r="Q245">
        <v>1.7956611234338601E-2</v>
      </c>
      <c r="R245">
        <v>1.9063285350629601E-2</v>
      </c>
      <c r="S245">
        <v>7.3147754251118399E-2</v>
      </c>
      <c r="T245" t="str">
        <f t="shared" si="18"/>
        <v>Model 1</v>
      </c>
      <c r="U245" t="str">
        <f t="shared" si="19"/>
        <v>NonFed</v>
      </c>
      <c r="V245">
        <f t="shared" si="20"/>
        <v>1.5256179441698992E-2</v>
      </c>
      <c r="W245">
        <f t="shared" si="21"/>
        <v>-5.5682488775318922E-3</v>
      </c>
      <c r="X245">
        <f t="shared" si="22"/>
        <v>3.6791639874813042E-3</v>
      </c>
      <c r="Y245">
        <f t="shared" si="23"/>
        <v>-1.1066741162909996E-3</v>
      </c>
    </row>
    <row r="246" spans="1:25" x14ac:dyDescent="0.25">
      <c r="A246" s="1" t="s">
        <v>19</v>
      </c>
      <c r="B246">
        <v>0</v>
      </c>
      <c r="C246">
        <v>1</v>
      </c>
      <c r="D246" t="s">
        <v>21</v>
      </c>
      <c r="E246">
        <v>1</v>
      </c>
      <c r="F246">
        <v>64</v>
      </c>
      <c r="G246">
        <v>2</v>
      </c>
      <c r="H246">
        <v>0.75053467058315904</v>
      </c>
      <c r="I246">
        <v>0.74385336681495895</v>
      </c>
      <c r="J246">
        <v>0.74212318387618603</v>
      </c>
      <c r="K246">
        <v>0.36809728899685601</v>
      </c>
      <c r="L246">
        <v>0.37563958919948198</v>
      </c>
      <c r="M246">
        <v>0.26415660106237498</v>
      </c>
      <c r="N246">
        <v>0.35903838781457698</v>
      </c>
      <c r="O246">
        <v>0.36750506404480998</v>
      </c>
      <c r="P246">
        <v>0.20728902746623701</v>
      </c>
      <c r="Q246">
        <v>0.11184779265761401</v>
      </c>
      <c r="R246">
        <v>0.114071895452508</v>
      </c>
      <c r="S246">
        <v>7.2602368473639295E-2</v>
      </c>
      <c r="T246" t="str">
        <f t="shared" si="18"/>
        <v>Model 2</v>
      </c>
      <c r="U246" t="str">
        <f t="shared" si="19"/>
        <v>NonFed</v>
      </c>
      <c r="V246">
        <f t="shared" si="20"/>
        <v>6.6813037682000864E-3</v>
      </c>
      <c r="W246">
        <f t="shared" si="21"/>
        <v>-7.5423002026259733E-3</v>
      </c>
      <c r="X246">
        <f t="shared" si="22"/>
        <v>0</v>
      </c>
      <c r="Y246">
        <f t="shared" si="23"/>
        <v>-2.2241027948939895E-3</v>
      </c>
    </row>
    <row r="247" spans="1:25" x14ac:dyDescent="0.25">
      <c r="A247" s="1" t="s">
        <v>19</v>
      </c>
      <c r="B247">
        <v>0</v>
      </c>
      <c r="C247">
        <v>1</v>
      </c>
      <c r="D247" t="s">
        <v>21</v>
      </c>
      <c r="E247">
        <v>1</v>
      </c>
      <c r="F247">
        <v>64</v>
      </c>
      <c r="G247">
        <v>3</v>
      </c>
      <c r="H247">
        <v>0.74798378510659003</v>
      </c>
      <c r="I247">
        <v>0.75494494036750104</v>
      </c>
      <c r="J247">
        <v>0.74520484372067397</v>
      </c>
      <c r="K247">
        <v>0.52501507114690504</v>
      </c>
      <c r="L247">
        <v>0.53121497544988805</v>
      </c>
      <c r="M247">
        <v>0.37403708278987202</v>
      </c>
      <c r="N247">
        <v>0.55065841863449505</v>
      </c>
      <c r="O247">
        <v>0.58098759627200802</v>
      </c>
      <c r="P247">
        <v>0.20974360540674999</v>
      </c>
      <c r="Q247">
        <v>0.17425850891668301</v>
      </c>
      <c r="R247">
        <v>0.17659421112246801</v>
      </c>
      <c r="S247">
        <v>0.112043919174875</v>
      </c>
      <c r="T247" t="str">
        <f t="shared" si="18"/>
        <v>Model 3</v>
      </c>
      <c r="U247" t="str">
        <f t="shared" si="19"/>
        <v>NonFed</v>
      </c>
      <c r="V247">
        <f t="shared" si="20"/>
        <v>0</v>
      </c>
      <c r="W247">
        <f t="shared" si="21"/>
        <v>-6.1999043029830059E-3</v>
      </c>
      <c r="X247">
        <f t="shared" si="22"/>
        <v>0</v>
      </c>
      <c r="Y247">
        <f t="shared" si="23"/>
        <v>-2.3357022057849952E-3</v>
      </c>
    </row>
    <row r="248" spans="1:25" x14ac:dyDescent="0.25">
      <c r="A248" s="1" t="s">
        <v>19</v>
      </c>
      <c r="B248">
        <v>0</v>
      </c>
      <c r="C248">
        <v>1</v>
      </c>
      <c r="D248" t="s">
        <v>21</v>
      </c>
      <c r="E248">
        <v>1</v>
      </c>
      <c r="F248">
        <v>32</v>
      </c>
      <c r="G248">
        <v>1</v>
      </c>
      <c r="H248">
        <v>0.74494342167170502</v>
      </c>
      <c r="I248">
        <v>0.73074784551115102</v>
      </c>
      <c r="J248">
        <v>0.73253625267755595</v>
      </c>
      <c r="K248">
        <v>8.6261219651908694E-2</v>
      </c>
      <c r="L248">
        <v>9.1904703800346904E-2</v>
      </c>
      <c r="M248">
        <v>0.31159712559383101</v>
      </c>
      <c r="N248">
        <v>6.2606509837519697E-2</v>
      </c>
      <c r="O248">
        <v>5.9103954868907398E-2</v>
      </c>
      <c r="P248">
        <v>0.19207949008654299</v>
      </c>
      <c r="Q248">
        <v>1.8043033686834398E-2</v>
      </c>
      <c r="R248">
        <v>1.9170431387902E-2</v>
      </c>
      <c r="S248">
        <v>7.25656652562192E-2</v>
      </c>
      <c r="T248" t="str">
        <f t="shared" si="18"/>
        <v>Model 1</v>
      </c>
      <c r="U248" t="str">
        <f t="shared" si="19"/>
        <v>NonFed</v>
      </c>
      <c r="V248">
        <f t="shared" si="20"/>
        <v>1.4195576160554002E-2</v>
      </c>
      <c r="W248">
        <f t="shared" si="21"/>
        <v>-5.6434841484382103E-3</v>
      </c>
      <c r="X248">
        <f t="shared" si="22"/>
        <v>3.5025549686122995E-3</v>
      </c>
      <c r="Y248">
        <f t="shared" si="23"/>
        <v>-1.127397701067602E-3</v>
      </c>
    </row>
    <row r="249" spans="1:25" x14ac:dyDescent="0.25">
      <c r="A249" s="1" t="s">
        <v>19</v>
      </c>
      <c r="B249">
        <v>0</v>
      </c>
      <c r="C249">
        <v>1</v>
      </c>
      <c r="D249" t="s">
        <v>21</v>
      </c>
      <c r="E249">
        <v>1</v>
      </c>
      <c r="F249">
        <v>32</v>
      </c>
      <c r="G249">
        <v>2</v>
      </c>
      <c r="H249">
        <v>0.76012492693105305</v>
      </c>
      <c r="I249">
        <v>0.75045593041366598</v>
      </c>
      <c r="J249">
        <v>0.74992485004909104</v>
      </c>
      <c r="K249">
        <v>0.36330800169733701</v>
      </c>
      <c r="L249">
        <v>0.37274953387704801</v>
      </c>
      <c r="M249">
        <v>0.260001867596028</v>
      </c>
      <c r="N249">
        <v>0.375994657220728</v>
      </c>
      <c r="O249">
        <v>0.37834432020263398</v>
      </c>
      <c r="P249">
        <v>0.21619531137843501</v>
      </c>
      <c r="Q249">
        <v>0.11035578682019501</v>
      </c>
      <c r="R249">
        <v>0.11309042613629</v>
      </c>
      <c r="S249">
        <v>7.1486033223593703E-2</v>
      </c>
      <c r="T249" t="str">
        <f t="shared" si="18"/>
        <v>Model 2</v>
      </c>
      <c r="U249" t="str">
        <f t="shared" si="19"/>
        <v>NonFed</v>
      </c>
      <c r="V249">
        <f t="shared" si="20"/>
        <v>9.6689965173870629E-3</v>
      </c>
      <c r="W249">
        <f t="shared" si="21"/>
        <v>-9.4415321797109986E-3</v>
      </c>
      <c r="X249">
        <f t="shared" si="22"/>
        <v>0</v>
      </c>
      <c r="Y249">
        <f t="shared" si="23"/>
        <v>-2.7346393160949944E-3</v>
      </c>
    </row>
    <row r="250" spans="1:25" x14ac:dyDescent="0.25">
      <c r="A250" s="1" t="s">
        <v>19</v>
      </c>
      <c r="B250">
        <v>0</v>
      </c>
      <c r="C250">
        <v>1</v>
      </c>
      <c r="D250" t="s">
        <v>21</v>
      </c>
      <c r="E250">
        <v>1</v>
      </c>
      <c r="F250">
        <v>32</v>
      </c>
      <c r="G250">
        <v>3</v>
      </c>
      <c r="H250">
        <v>0.75943833214257295</v>
      </c>
      <c r="I250">
        <v>0.76552829301907499</v>
      </c>
      <c r="J250">
        <v>0.75614251967160395</v>
      </c>
      <c r="K250">
        <v>0.51530526551411204</v>
      </c>
      <c r="L250">
        <v>0.52306769378509299</v>
      </c>
      <c r="M250">
        <v>0.36558359708431998</v>
      </c>
      <c r="N250">
        <v>0.56831810563724094</v>
      </c>
      <c r="O250">
        <v>0.59561491924725396</v>
      </c>
      <c r="P250">
        <v>0.220968804076211</v>
      </c>
      <c r="Q250">
        <v>0.170877603218099</v>
      </c>
      <c r="R250">
        <v>0.17335940779803899</v>
      </c>
      <c r="S250">
        <v>0.10954436681030499</v>
      </c>
      <c r="T250" t="str">
        <f t="shared" si="18"/>
        <v>Model 3</v>
      </c>
      <c r="U250" t="str">
        <f t="shared" si="19"/>
        <v>NonFed</v>
      </c>
      <c r="V250">
        <f t="shared" si="20"/>
        <v>0</v>
      </c>
      <c r="W250">
        <f t="shared" si="21"/>
        <v>-7.7624282709809478E-3</v>
      </c>
      <c r="X250">
        <f t="shared" si="22"/>
        <v>0</v>
      </c>
      <c r="Y250">
        <f t="shared" si="23"/>
        <v>-2.481804579939989E-3</v>
      </c>
    </row>
    <row r="251" spans="1:25" x14ac:dyDescent="0.25">
      <c r="A251" s="1" t="s">
        <v>19</v>
      </c>
      <c r="B251">
        <v>0</v>
      </c>
      <c r="C251">
        <v>1</v>
      </c>
      <c r="D251" t="s">
        <v>21</v>
      </c>
      <c r="E251">
        <v>1</v>
      </c>
      <c r="F251">
        <v>16</v>
      </c>
      <c r="G251">
        <v>1</v>
      </c>
      <c r="H251">
        <v>0.71381347642992299</v>
      </c>
      <c r="I251">
        <v>0.70719427554000303</v>
      </c>
      <c r="J251">
        <v>0.69964567069586203</v>
      </c>
      <c r="K251">
        <v>9.1856886007996894E-2</v>
      </c>
      <c r="L251">
        <v>9.7435649863693297E-2</v>
      </c>
      <c r="M251">
        <v>0.32376466563224898</v>
      </c>
      <c r="N251">
        <v>5.1129945126455398E-2</v>
      </c>
      <c r="O251">
        <v>4.9143381580698302E-2</v>
      </c>
      <c r="P251">
        <v>0.16570027801960099</v>
      </c>
      <c r="Q251">
        <v>1.88302300122828E-2</v>
      </c>
      <c r="R251">
        <v>2.00646488486746E-2</v>
      </c>
      <c r="S251">
        <v>7.2656143221942804E-2</v>
      </c>
      <c r="T251" t="str">
        <f t="shared" si="18"/>
        <v>Model 1</v>
      </c>
      <c r="U251" t="str">
        <f t="shared" si="19"/>
        <v>NonFed</v>
      </c>
      <c r="V251">
        <f t="shared" si="20"/>
        <v>6.6192008899199628E-3</v>
      </c>
      <c r="W251">
        <f t="shared" si="21"/>
        <v>-5.5787638556964031E-3</v>
      </c>
      <c r="X251">
        <f t="shared" si="22"/>
        <v>1.986563545757096E-3</v>
      </c>
      <c r="Y251">
        <f t="shared" si="23"/>
        <v>-1.2344188363918006E-3</v>
      </c>
    </row>
    <row r="252" spans="1:25" x14ac:dyDescent="0.25">
      <c r="A252" s="1" t="s">
        <v>19</v>
      </c>
      <c r="B252">
        <v>0</v>
      </c>
      <c r="C252">
        <v>1</v>
      </c>
      <c r="D252" t="s">
        <v>21</v>
      </c>
      <c r="E252">
        <v>1</v>
      </c>
      <c r="F252">
        <v>16</v>
      </c>
      <c r="G252">
        <v>2</v>
      </c>
      <c r="H252">
        <v>0.76169388978783004</v>
      </c>
      <c r="I252">
        <v>0.75022506828827096</v>
      </c>
      <c r="J252">
        <v>0.75126793245345502</v>
      </c>
      <c r="K252">
        <v>0.36247866622139102</v>
      </c>
      <c r="L252">
        <v>0.37366795320652502</v>
      </c>
      <c r="M252">
        <v>0.25789229467695302</v>
      </c>
      <c r="N252">
        <v>0.38207534929982501</v>
      </c>
      <c r="O252">
        <v>0.379606167842227</v>
      </c>
      <c r="P252">
        <v>0.219516413968113</v>
      </c>
      <c r="Q252">
        <v>0.109943443137494</v>
      </c>
      <c r="R252">
        <v>0.11310368398302301</v>
      </c>
      <c r="S252">
        <v>7.0942890081262006E-2</v>
      </c>
      <c r="T252" t="str">
        <f t="shared" si="18"/>
        <v>Model 2</v>
      </c>
      <c r="U252" t="str">
        <f t="shared" si="19"/>
        <v>NonFed</v>
      </c>
      <c r="V252">
        <f t="shared" si="20"/>
        <v>1.1468821499559079E-2</v>
      </c>
      <c r="W252">
        <f t="shared" si="21"/>
        <v>-1.1189286985133995E-2</v>
      </c>
      <c r="X252">
        <f t="shared" si="22"/>
        <v>2.469181457598002E-3</v>
      </c>
      <c r="Y252">
        <f t="shared" si="23"/>
        <v>-3.1602408455290026E-3</v>
      </c>
    </row>
    <row r="253" spans="1:25" x14ac:dyDescent="0.25">
      <c r="A253" s="1" t="s">
        <v>19</v>
      </c>
      <c r="B253">
        <v>0</v>
      </c>
      <c r="C253">
        <v>1</v>
      </c>
      <c r="D253" t="s">
        <v>21</v>
      </c>
      <c r="E253">
        <v>1</v>
      </c>
      <c r="F253">
        <v>16</v>
      </c>
      <c r="G253">
        <v>3</v>
      </c>
      <c r="H253">
        <v>0.76285545433988999</v>
      </c>
      <c r="I253">
        <v>0.76749531334186505</v>
      </c>
      <c r="J253">
        <v>0.75884084496774495</v>
      </c>
      <c r="K253">
        <v>0.51388843079517499</v>
      </c>
      <c r="L253">
        <v>0.52274677748396603</v>
      </c>
      <c r="M253">
        <v>0.36232850220191898</v>
      </c>
      <c r="N253">
        <v>0.57351794372264697</v>
      </c>
      <c r="O253">
        <v>0.59759474565603699</v>
      </c>
      <c r="P253">
        <v>0.22364710374899999</v>
      </c>
      <c r="Q253">
        <v>0.17021352390807301</v>
      </c>
      <c r="R253">
        <v>0.17303099266027899</v>
      </c>
      <c r="S253">
        <v>0.109350573672392</v>
      </c>
      <c r="T253" t="str">
        <f t="shared" si="18"/>
        <v>Model 3</v>
      </c>
      <c r="U253" t="str">
        <f t="shared" si="19"/>
        <v>NonFed</v>
      </c>
      <c r="V253">
        <f t="shared" si="20"/>
        <v>0</v>
      </c>
      <c r="W253">
        <f t="shared" si="21"/>
        <v>-8.8583466887910411E-3</v>
      </c>
      <c r="X253">
        <f t="shared" si="22"/>
        <v>0</v>
      </c>
      <c r="Y253">
        <f t="shared" si="23"/>
        <v>-2.8174687522059816E-3</v>
      </c>
    </row>
    <row r="254" spans="1:25" x14ac:dyDescent="0.25">
      <c r="A254" s="1" t="s">
        <v>19</v>
      </c>
      <c r="B254">
        <v>1</v>
      </c>
      <c r="C254">
        <v>1</v>
      </c>
      <c r="D254" t="s">
        <v>21</v>
      </c>
      <c r="E254">
        <v>10</v>
      </c>
      <c r="F254">
        <v>1024</v>
      </c>
      <c r="G254">
        <v>1</v>
      </c>
      <c r="H254">
        <v>0.76897157917702597</v>
      </c>
      <c r="I254">
        <v>0.75818864090898896</v>
      </c>
      <c r="J254">
        <v>0.75778582961978302</v>
      </c>
      <c r="K254">
        <v>9.8468535947698499E-2</v>
      </c>
      <c r="L254">
        <v>0.102224697435522</v>
      </c>
      <c r="M254">
        <v>0.24588398203914499</v>
      </c>
      <c r="N254">
        <v>7.3623723251139903E-2</v>
      </c>
      <c r="O254">
        <v>6.8852296174342506E-2</v>
      </c>
      <c r="P254">
        <v>0.22539555872284101</v>
      </c>
      <c r="Q254">
        <v>2.0296722942268801E-2</v>
      </c>
      <c r="R254">
        <v>2.1312387882597601E-2</v>
      </c>
      <c r="S254">
        <v>6.6821566261913296E-2</v>
      </c>
      <c r="T254" t="str">
        <f t="shared" si="18"/>
        <v>Model 1</v>
      </c>
      <c r="U254" t="str">
        <f t="shared" si="19"/>
        <v>Fed</v>
      </c>
      <c r="V254">
        <f t="shared" si="20"/>
        <v>1.0782938268037001E-2</v>
      </c>
      <c r="W254">
        <f t="shared" si="21"/>
        <v>-3.7561614878234978E-3</v>
      </c>
      <c r="X254">
        <f t="shared" si="22"/>
        <v>4.7714270767973965E-3</v>
      </c>
      <c r="Y254">
        <f t="shared" si="23"/>
        <v>-1.0156649403288004E-3</v>
      </c>
    </row>
    <row r="255" spans="1:25" x14ac:dyDescent="0.25">
      <c r="A255" s="1" t="s">
        <v>19</v>
      </c>
      <c r="B255">
        <v>1</v>
      </c>
      <c r="C255">
        <v>1</v>
      </c>
      <c r="D255" t="s">
        <v>21</v>
      </c>
      <c r="E255">
        <v>10</v>
      </c>
      <c r="F255">
        <v>1024</v>
      </c>
      <c r="G255">
        <v>2</v>
      </c>
      <c r="H255">
        <v>0.76335890091163805</v>
      </c>
      <c r="I255">
        <v>0.75852842695539302</v>
      </c>
      <c r="J255">
        <v>0.75703752534081103</v>
      </c>
      <c r="K255">
        <v>0.43225493213524802</v>
      </c>
      <c r="L255">
        <v>0.443070936572174</v>
      </c>
      <c r="M255">
        <v>0.24994066706946499</v>
      </c>
      <c r="N255">
        <v>0.379162102347328</v>
      </c>
      <c r="O255">
        <v>0.39375032031905699</v>
      </c>
      <c r="P255">
        <v>0.223962457351461</v>
      </c>
      <c r="Q255">
        <v>0.124192504633824</v>
      </c>
      <c r="R255">
        <v>0.12681457403010199</v>
      </c>
      <c r="S255">
        <v>6.7446755003376505E-2</v>
      </c>
      <c r="T255" t="str">
        <f t="shared" si="18"/>
        <v>Model 2</v>
      </c>
      <c r="U255" t="str">
        <f t="shared" si="19"/>
        <v>Fed</v>
      </c>
      <c r="V255">
        <f t="shared" si="20"/>
        <v>4.8304739562450294E-3</v>
      </c>
      <c r="W255">
        <f t="shared" si="21"/>
        <v>-1.0816004436925986E-2</v>
      </c>
      <c r="X255">
        <f t="shared" si="22"/>
        <v>0</v>
      </c>
      <c r="Y255">
        <f t="shared" si="23"/>
        <v>-2.6220693962779873E-3</v>
      </c>
    </row>
    <row r="256" spans="1:25" x14ac:dyDescent="0.25">
      <c r="A256" s="1" t="s">
        <v>19</v>
      </c>
      <c r="B256">
        <v>1</v>
      </c>
      <c r="C256">
        <v>1</v>
      </c>
      <c r="D256" t="s">
        <v>21</v>
      </c>
      <c r="E256">
        <v>10</v>
      </c>
      <c r="F256">
        <v>1024</v>
      </c>
      <c r="G256">
        <v>3</v>
      </c>
      <c r="H256">
        <v>0.75682792149660205</v>
      </c>
      <c r="I256">
        <v>0.76584545619099298</v>
      </c>
      <c r="J256">
        <v>0.75746714419328898</v>
      </c>
      <c r="K256">
        <v>0.85390572151462096</v>
      </c>
      <c r="L256">
        <v>0.89318678036761401</v>
      </c>
      <c r="M256">
        <v>0.25529748884284997</v>
      </c>
      <c r="N256">
        <v>0.56479511638885305</v>
      </c>
      <c r="O256">
        <v>0.59609887589779398</v>
      </c>
      <c r="P256">
        <v>0.22040992407350399</v>
      </c>
      <c r="Q256">
        <v>0.24850542919800001</v>
      </c>
      <c r="R256">
        <v>0.26123732698136498</v>
      </c>
      <c r="S256">
        <v>6.82604454103245E-2</v>
      </c>
      <c r="T256" t="str">
        <f t="shared" si="18"/>
        <v>Model 3</v>
      </c>
      <c r="U256" t="str">
        <f t="shared" si="19"/>
        <v>Fed</v>
      </c>
      <c r="V256">
        <f t="shared" si="20"/>
        <v>0</v>
      </c>
      <c r="W256">
        <f t="shared" si="21"/>
        <v>-3.9281058852993045E-2</v>
      </c>
      <c r="X256">
        <f t="shared" si="22"/>
        <v>0</v>
      </c>
      <c r="Y256">
        <f t="shared" si="23"/>
        <v>-1.2731897783364976E-2</v>
      </c>
    </row>
    <row r="257" spans="1:25" x14ac:dyDescent="0.25">
      <c r="A257" s="1" t="s">
        <v>19</v>
      </c>
      <c r="B257">
        <v>1</v>
      </c>
      <c r="C257">
        <v>1</v>
      </c>
      <c r="D257" t="s">
        <v>21</v>
      </c>
      <c r="E257">
        <v>10</v>
      </c>
      <c r="F257">
        <v>512</v>
      </c>
      <c r="G257">
        <v>1</v>
      </c>
      <c r="H257">
        <v>0.77257993883148901</v>
      </c>
      <c r="I257">
        <v>0.76097827140312901</v>
      </c>
      <c r="J257">
        <v>0.75901251878748699</v>
      </c>
      <c r="K257">
        <v>9.3517792876268005E-2</v>
      </c>
      <c r="L257">
        <v>9.7358533191108598E-2</v>
      </c>
      <c r="M257">
        <v>0.24909508022771601</v>
      </c>
      <c r="N257">
        <v>7.6791461626926294E-2</v>
      </c>
      <c r="O257">
        <v>7.2235759967649499E-2</v>
      </c>
      <c r="P257">
        <v>0.229394382544129</v>
      </c>
      <c r="Q257">
        <v>1.9261679583807301E-2</v>
      </c>
      <c r="R257">
        <v>2.0271764686050998E-2</v>
      </c>
      <c r="S257">
        <v>6.7295659716772399E-2</v>
      </c>
      <c r="T257" t="str">
        <f t="shared" si="18"/>
        <v>Model 1</v>
      </c>
      <c r="U257" t="str">
        <f t="shared" si="19"/>
        <v>Fed</v>
      </c>
      <c r="V257">
        <f t="shared" si="20"/>
        <v>1.1601667428359996E-2</v>
      </c>
      <c r="W257">
        <f t="shared" si="21"/>
        <v>-3.8407403148405933E-3</v>
      </c>
      <c r="X257">
        <f t="shared" si="22"/>
        <v>4.5557016592767952E-3</v>
      </c>
      <c r="Y257">
        <f t="shared" si="23"/>
        <v>-1.010085102243697E-3</v>
      </c>
    </row>
    <row r="258" spans="1:25" x14ac:dyDescent="0.25">
      <c r="A258" s="1" t="s">
        <v>19</v>
      </c>
      <c r="B258">
        <v>1</v>
      </c>
      <c r="C258">
        <v>1</v>
      </c>
      <c r="D258" t="s">
        <v>21</v>
      </c>
      <c r="E258">
        <v>10</v>
      </c>
      <c r="F258">
        <v>512</v>
      </c>
      <c r="G258">
        <v>2</v>
      </c>
      <c r="H258">
        <v>0.76698089926957702</v>
      </c>
      <c r="I258">
        <v>0.76180664482619598</v>
      </c>
      <c r="J258">
        <v>0.75820266755181698</v>
      </c>
      <c r="K258">
        <v>0.44452288178459998</v>
      </c>
      <c r="L258">
        <v>0.456259689527927</v>
      </c>
      <c r="M258">
        <v>0.25405594625796202</v>
      </c>
      <c r="N258">
        <v>0.38916178098804599</v>
      </c>
      <c r="O258">
        <v>0.39991437110570399</v>
      </c>
      <c r="P258">
        <v>0.228591333434914</v>
      </c>
      <c r="Q258">
        <v>0.12629340601727301</v>
      </c>
      <c r="R258">
        <v>0.12912978075022</v>
      </c>
      <c r="S258">
        <v>6.8037902476501405E-2</v>
      </c>
      <c r="T258" t="str">
        <f t="shared" si="18"/>
        <v>Model 2</v>
      </c>
      <c r="U258" t="str">
        <f t="shared" si="19"/>
        <v>Fed</v>
      </c>
      <c r="V258">
        <f t="shared" si="20"/>
        <v>5.1742544433810433E-3</v>
      </c>
      <c r="W258">
        <f t="shared" si="21"/>
        <v>-1.1736807743327027E-2</v>
      </c>
      <c r="X258">
        <f t="shared" si="22"/>
        <v>0</v>
      </c>
      <c r="Y258">
        <f t="shared" si="23"/>
        <v>-2.8363747329469835E-3</v>
      </c>
    </row>
    <row r="259" spans="1:25" x14ac:dyDescent="0.25">
      <c r="A259" s="1" t="s">
        <v>19</v>
      </c>
      <c r="B259">
        <v>1</v>
      </c>
      <c r="C259">
        <v>1</v>
      </c>
      <c r="D259" t="s">
        <v>21</v>
      </c>
      <c r="E259">
        <v>10</v>
      </c>
      <c r="F259">
        <v>512</v>
      </c>
      <c r="G259">
        <v>3</v>
      </c>
      <c r="H259">
        <v>0.75982422945053696</v>
      </c>
      <c r="I259">
        <v>0.76854005306429596</v>
      </c>
      <c r="J259">
        <v>0.75879155156341305</v>
      </c>
      <c r="K259">
        <v>0.88459249554882402</v>
      </c>
      <c r="L259">
        <v>0.92534652784600802</v>
      </c>
      <c r="M259">
        <v>0.25951002463647699</v>
      </c>
      <c r="N259">
        <v>0.57101422174457495</v>
      </c>
      <c r="O259">
        <v>0.60082217587564402</v>
      </c>
      <c r="P259">
        <v>0.227552926948032</v>
      </c>
      <c r="Q259">
        <v>0.253310736240075</v>
      </c>
      <c r="R259">
        <v>0.266373176169524</v>
      </c>
      <c r="S259">
        <v>6.8813767392372299E-2</v>
      </c>
      <c r="T259" t="str">
        <f t="shared" ref="T259:T322" si="24">"Model "&amp;G259</f>
        <v>Model 3</v>
      </c>
      <c r="U259" t="str">
        <f t="shared" ref="U259:U322" si="25">IF(B259=0,"NonFed","Fed")</f>
        <v>Fed</v>
      </c>
      <c r="V259">
        <f t="shared" ref="V259:V322" si="26">IF(H259-I259&lt;0,0,H259-I259)</f>
        <v>0</v>
      </c>
      <c r="W259">
        <f t="shared" ref="W259:W322" si="27">IF(K259-L259&gt;0,0,K259-L259)</f>
        <v>-4.0754032297183995E-2</v>
      </c>
      <c r="X259">
        <f t="shared" ref="X259:X322" si="28">IF(N259-O259&lt;0,0,N259-O259)</f>
        <v>0</v>
      </c>
      <c r="Y259">
        <f t="shared" ref="Y259:Y322" si="29">IF(Q259-R259&gt;0,0,Q259-R259)</f>
        <v>-1.3062439929448999E-2</v>
      </c>
    </row>
    <row r="260" spans="1:25" x14ac:dyDescent="0.25">
      <c r="A260" s="1" t="s">
        <v>19</v>
      </c>
      <c r="B260">
        <v>1</v>
      </c>
      <c r="C260">
        <v>1</v>
      </c>
      <c r="D260" t="s">
        <v>21</v>
      </c>
      <c r="E260">
        <v>10</v>
      </c>
      <c r="F260">
        <v>256</v>
      </c>
      <c r="G260">
        <v>1</v>
      </c>
      <c r="H260">
        <v>0.77463825861241098</v>
      </c>
      <c r="I260">
        <v>0.76285249728822901</v>
      </c>
      <c r="J260">
        <v>0.76249860790338597</v>
      </c>
      <c r="K260">
        <v>9.0972634552162701E-2</v>
      </c>
      <c r="L260">
        <v>9.4953143124949499E-2</v>
      </c>
      <c r="M260">
        <v>0.25189218333760999</v>
      </c>
      <c r="N260">
        <v>7.7423637042714794E-2</v>
      </c>
      <c r="O260">
        <v>7.3427604959043602E-2</v>
      </c>
      <c r="P260">
        <v>0.23311990006515801</v>
      </c>
      <c r="Q260">
        <v>1.8967447396244799E-2</v>
      </c>
      <c r="R260">
        <v>1.9996801343186599E-2</v>
      </c>
      <c r="S260">
        <v>6.7565732827164701E-2</v>
      </c>
      <c r="T260" t="str">
        <f t="shared" si="24"/>
        <v>Model 1</v>
      </c>
      <c r="U260" t="str">
        <f t="shared" si="25"/>
        <v>Fed</v>
      </c>
      <c r="V260">
        <f t="shared" si="26"/>
        <v>1.1785761324181965E-2</v>
      </c>
      <c r="W260">
        <f t="shared" si="27"/>
        <v>-3.9805085727867978E-3</v>
      </c>
      <c r="X260">
        <f t="shared" si="28"/>
        <v>3.9960320836711916E-3</v>
      </c>
      <c r="Y260">
        <f t="shared" si="29"/>
        <v>-1.0293539469417995E-3</v>
      </c>
    </row>
    <row r="261" spans="1:25" x14ac:dyDescent="0.25">
      <c r="A261" s="1" t="s">
        <v>19</v>
      </c>
      <c r="B261">
        <v>1</v>
      </c>
      <c r="C261">
        <v>1</v>
      </c>
      <c r="D261" t="s">
        <v>21</v>
      </c>
      <c r="E261">
        <v>10</v>
      </c>
      <c r="F261">
        <v>256</v>
      </c>
      <c r="G261">
        <v>2</v>
      </c>
      <c r="H261">
        <v>0.76911867119210198</v>
      </c>
      <c r="I261">
        <v>0.76433052941328505</v>
      </c>
      <c r="J261">
        <v>0.76197133289179098</v>
      </c>
      <c r="K261">
        <v>0.45515411279726198</v>
      </c>
      <c r="L261">
        <v>0.46710735048151802</v>
      </c>
      <c r="M261">
        <v>0.25769750027266197</v>
      </c>
      <c r="N261">
        <v>0.39301176106326702</v>
      </c>
      <c r="O261">
        <v>0.40422438658932902</v>
      </c>
      <c r="P261">
        <v>0.232213524064635</v>
      </c>
      <c r="Q261">
        <v>0.127309205320006</v>
      </c>
      <c r="R261">
        <v>0.13015491002867</v>
      </c>
      <c r="S261">
        <v>6.8361000989046003E-2</v>
      </c>
      <c r="T261" t="str">
        <f t="shared" si="24"/>
        <v>Model 2</v>
      </c>
      <c r="U261" t="str">
        <f t="shared" si="25"/>
        <v>Fed</v>
      </c>
      <c r="V261">
        <f t="shared" si="26"/>
        <v>4.7881417788169234E-3</v>
      </c>
      <c r="W261">
        <f t="shared" si="27"/>
        <v>-1.1953237684256046E-2</v>
      </c>
      <c r="X261">
        <f t="shared" si="28"/>
        <v>0</v>
      </c>
      <c r="Y261">
        <f t="shared" si="29"/>
        <v>-2.8457047086639931E-3</v>
      </c>
    </row>
    <row r="262" spans="1:25" x14ac:dyDescent="0.25">
      <c r="A262" s="1" t="s">
        <v>19</v>
      </c>
      <c r="B262">
        <v>1</v>
      </c>
      <c r="C262">
        <v>1</v>
      </c>
      <c r="D262" t="s">
        <v>21</v>
      </c>
      <c r="E262">
        <v>10</v>
      </c>
      <c r="F262">
        <v>256</v>
      </c>
      <c r="G262">
        <v>3</v>
      </c>
      <c r="H262">
        <v>0.76086743869439599</v>
      </c>
      <c r="I262">
        <v>0.76903640615092705</v>
      </c>
      <c r="J262">
        <v>0.76180487070951097</v>
      </c>
      <c r="K262">
        <v>0.91218910532047504</v>
      </c>
      <c r="L262">
        <v>0.95473296342995495</v>
      </c>
      <c r="M262">
        <v>0.26398114712007797</v>
      </c>
      <c r="N262">
        <v>0.57255195110838097</v>
      </c>
      <c r="O262">
        <v>0.60332802936407004</v>
      </c>
      <c r="P262">
        <v>0.232229277606119</v>
      </c>
      <c r="Q262">
        <v>0.25568904607839299</v>
      </c>
      <c r="R262">
        <v>0.26881910085739102</v>
      </c>
      <c r="S262">
        <v>6.9161664540022497E-2</v>
      </c>
      <c r="T262" t="str">
        <f t="shared" si="24"/>
        <v>Model 3</v>
      </c>
      <c r="U262" t="str">
        <f t="shared" si="25"/>
        <v>Fed</v>
      </c>
      <c r="V262">
        <f t="shared" si="26"/>
        <v>0</v>
      </c>
      <c r="W262">
        <f t="shared" si="27"/>
        <v>-4.2543858109479915E-2</v>
      </c>
      <c r="X262">
        <f t="shared" si="28"/>
        <v>0</v>
      </c>
      <c r="Y262">
        <f t="shared" si="29"/>
        <v>-1.3130054778998035E-2</v>
      </c>
    </row>
    <row r="263" spans="1:25" x14ac:dyDescent="0.25">
      <c r="A263" s="1" t="s">
        <v>19</v>
      </c>
      <c r="B263">
        <v>1</v>
      </c>
      <c r="C263">
        <v>1</v>
      </c>
      <c r="D263" t="s">
        <v>21</v>
      </c>
      <c r="E263">
        <v>10</v>
      </c>
      <c r="F263">
        <v>128</v>
      </c>
      <c r="G263">
        <v>1</v>
      </c>
      <c r="H263">
        <v>0.77494766472069898</v>
      </c>
      <c r="I263">
        <v>0.76091491747875795</v>
      </c>
      <c r="J263">
        <v>0.76188444124576704</v>
      </c>
      <c r="K263">
        <v>8.9836375717951902E-2</v>
      </c>
      <c r="L263">
        <v>9.4109249314112395E-2</v>
      </c>
      <c r="M263">
        <v>0.25468245090455599</v>
      </c>
      <c r="N263">
        <v>7.67128998801309E-2</v>
      </c>
      <c r="O263">
        <v>7.31255175540243E-2</v>
      </c>
      <c r="P263">
        <v>0.23009053128123599</v>
      </c>
      <c r="Q263">
        <v>1.8831615948789598E-2</v>
      </c>
      <c r="R263">
        <v>1.9891013540158899E-2</v>
      </c>
      <c r="S263">
        <v>6.7886815712982496E-2</v>
      </c>
      <c r="T263" t="str">
        <f t="shared" si="24"/>
        <v>Model 1</v>
      </c>
      <c r="U263" t="str">
        <f t="shared" si="25"/>
        <v>Fed</v>
      </c>
      <c r="V263">
        <f t="shared" si="26"/>
        <v>1.4032747241941035E-2</v>
      </c>
      <c r="W263">
        <f t="shared" si="27"/>
        <v>-4.2728735961604924E-3</v>
      </c>
      <c r="X263">
        <f t="shared" si="28"/>
        <v>3.5873823261066001E-3</v>
      </c>
      <c r="Y263">
        <f t="shared" si="29"/>
        <v>-1.0593975913693009E-3</v>
      </c>
    </row>
    <row r="264" spans="1:25" x14ac:dyDescent="0.25">
      <c r="A264" s="1" t="s">
        <v>19</v>
      </c>
      <c r="B264">
        <v>1</v>
      </c>
      <c r="C264">
        <v>1</v>
      </c>
      <c r="D264" t="s">
        <v>21</v>
      </c>
      <c r="E264">
        <v>10</v>
      </c>
      <c r="F264">
        <v>128</v>
      </c>
      <c r="G264">
        <v>2</v>
      </c>
      <c r="H264">
        <v>0.76584699105929399</v>
      </c>
      <c r="I264">
        <v>0.76144211928351802</v>
      </c>
      <c r="J264">
        <v>0.76050915836708199</v>
      </c>
      <c r="K264">
        <v>0.46331974753560801</v>
      </c>
      <c r="L264">
        <v>0.47587657865919403</v>
      </c>
      <c r="M264">
        <v>0.26099256639281998</v>
      </c>
      <c r="N264">
        <v>0.38976603911553598</v>
      </c>
      <c r="O264">
        <v>0.40062581220205501</v>
      </c>
      <c r="P264">
        <v>0.229115677103889</v>
      </c>
      <c r="Q264">
        <v>0.12814623142210099</v>
      </c>
      <c r="R264">
        <v>0.13099228448324199</v>
      </c>
      <c r="S264">
        <v>6.8687592828020894E-2</v>
      </c>
      <c r="T264" t="str">
        <f t="shared" si="24"/>
        <v>Model 2</v>
      </c>
      <c r="U264" t="str">
        <f t="shared" si="25"/>
        <v>Fed</v>
      </c>
      <c r="V264">
        <f t="shared" si="26"/>
        <v>4.4048717757759759E-3</v>
      </c>
      <c r="W264">
        <f t="shared" si="27"/>
        <v>-1.2556831123586021E-2</v>
      </c>
      <c r="X264">
        <f t="shared" si="28"/>
        <v>0</v>
      </c>
      <c r="Y264">
        <f t="shared" si="29"/>
        <v>-2.8460530611409962E-3</v>
      </c>
    </row>
    <row r="265" spans="1:25" x14ac:dyDescent="0.25">
      <c r="A265" s="1" t="s">
        <v>19</v>
      </c>
      <c r="B265">
        <v>1</v>
      </c>
      <c r="C265">
        <v>1</v>
      </c>
      <c r="D265" t="s">
        <v>21</v>
      </c>
      <c r="E265">
        <v>10</v>
      </c>
      <c r="F265">
        <v>128</v>
      </c>
      <c r="G265">
        <v>3</v>
      </c>
      <c r="H265">
        <v>0.757274779312059</v>
      </c>
      <c r="I265">
        <v>0.76477994274391004</v>
      </c>
      <c r="J265">
        <v>0.75960649034993899</v>
      </c>
      <c r="K265">
        <v>0.93198615604218804</v>
      </c>
      <c r="L265">
        <v>0.97548321477162903</v>
      </c>
      <c r="M265">
        <v>0.26782630124849099</v>
      </c>
      <c r="N265">
        <v>0.56887973951430904</v>
      </c>
      <c r="O265">
        <v>0.59810723885809303</v>
      </c>
      <c r="P265">
        <v>0.22838939541219699</v>
      </c>
      <c r="Q265">
        <v>0.25732338715179298</v>
      </c>
      <c r="R265">
        <v>0.27053857240285001</v>
      </c>
      <c r="S265">
        <v>6.9493223624801204E-2</v>
      </c>
      <c r="T265" t="str">
        <f t="shared" si="24"/>
        <v>Model 3</v>
      </c>
      <c r="U265" t="str">
        <f t="shared" si="25"/>
        <v>Fed</v>
      </c>
      <c r="V265">
        <f t="shared" si="26"/>
        <v>0</v>
      </c>
      <c r="W265">
        <f t="shared" si="27"/>
        <v>-4.3497058729440985E-2</v>
      </c>
      <c r="X265">
        <f t="shared" si="28"/>
        <v>0</v>
      </c>
      <c r="Y265">
        <f t="shared" si="29"/>
        <v>-1.3215185251057027E-2</v>
      </c>
    </row>
    <row r="266" spans="1:25" x14ac:dyDescent="0.25">
      <c r="A266" s="1" t="s">
        <v>19</v>
      </c>
      <c r="B266">
        <v>1</v>
      </c>
      <c r="C266">
        <v>1</v>
      </c>
      <c r="D266" t="s">
        <v>21</v>
      </c>
      <c r="E266">
        <v>10</v>
      </c>
      <c r="F266">
        <v>64</v>
      </c>
      <c r="G266">
        <v>1</v>
      </c>
      <c r="H266">
        <v>0.76954692981950801</v>
      </c>
      <c r="I266">
        <v>0.75636467985206401</v>
      </c>
      <c r="J266">
        <v>0.75590607264340104</v>
      </c>
      <c r="K266">
        <v>9.0991594722504496E-2</v>
      </c>
      <c r="L266">
        <v>9.5425201557153602E-2</v>
      </c>
      <c r="M266">
        <v>0.257113578037582</v>
      </c>
      <c r="N266">
        <v>7.2988366954165607E-2</v>
      </c>
      <c r="O266">
        <v>6.9870143304040594E-2</v>
      </c>
      <c r="P266">
        <v>0.222832467873605</v>
      </c>
      <c r="Q266">
        <v>1.9303020496274002E-2</v>
      </c>
      <c r="R266">
        <v>2.0369571643578901E-2</v>
      </c>
      <c r="S266">
        <v>6.7950966077739899E-2</v>
      </c>
      <c r="T266" t="str">
        <f t="shared" si="24"/>
        <v>Model 1</v>
      </c>
      <c r="U266" t="str">
        <f t="shared" si="25"/>
        <v>Fed</v>
      </c>
      <c r="V266">
        <f t="shared" si="26"/>
        <v>1.3182249967443993E-2</v>
      </c>
      <c r="W266">
        <f t="shared" si="27"/>
        <v>-4.4336068346491064E-3</v>
      </c>
      <c r="X266">
        <f t="shared" si="28"/>
        <v>3.1182236501250127E-3</v>
      </c>
      <c r="Y266">
        <f t="shared" si="29"/>
        <v>-1.0665511473048998E-3</v>
      </c>
    </row>
    <row r="267" spans="1:25" x14ac:dyDescent="0.25">
      <c r="A267" s="1" t="s">
        <v>19</v>
      </c>
      <c r="B267">
        <v>1</v>
      </c>
      <c r="C267">
        <v>1</v>
      </c>
      <c r="D267" t="s">
        <v>21</v>
      </c>
      <c r="E267">
        <v>10</v>
      </c>
      <c r="F267">
        <v>64</v>
      </c>
      <c r="G267">
        <v>2</v>
      </c>
      <c r="H267">
        <v>0.75864673575602104</v>
      </c>
      <c r="I267">
        <v>0.75430072883229704</v>
      </c>
      <c r="J267">
        <v>0.753325567579892</v>
      </c>
      <c r="K267">
        <v>0.468472138282852</v>
      </c>
      <c r="L267">
        <v>0.48154922250316701</v>
      </c>
      <c r="M267">
        <v>0.26362054148122399</v>
      </c>
      <c r="N267">
        <v>0.378857863758222</v>
      </c>
      <c r="O267">
        <v>0.390797957151232</v>
      </c>
      <c r="P267">
        <v>0.221461336338975</v>
      </c>
      <c r="Q267">
        <v>0.127819731210989</v>
      </c>
      <c r="R267">
        <v>0.130547570696225</v>
      </c>
      <c r="S267">
        <v>6.8724474218973097E-2</v>
      </c>
      <c r="T267" t="str">
        <f t="shared" si="24"/>
        <v>Model 2</v>
      </c>
      <c r="U267" t="str">
        <f t="shared" si="25"/>
        <v>Fed</v>
      </c>
      <c r="V267">
        <f t="shared" si="26"/>
        <v>4.3460069237239995E-3</v>
      </c>
      <c r="W267">
        <f t="shared" si="27"/>
        <v>-1.3077084220315005E-2</v>
      </c>
      <c r="X267">
        <f t="shared" si="28"/>
        <v>0</v>
      </c>
      <c r="Y267">
        <f t="shared" si="29"/>
        <v>-2.727839485236E-3</v>
      </c>
    </row>
    <row r="268" spans="1:25" x14ac:dyDescent="0.25">
      <c r="A268" s="1" t="s">
        <v>19</v>
      </c>
      <c r="B268">
        <v>1</v>
      </c>
      <c r="C268">
        <v>1</v>
      </c>
      <c r="D268" t="s">
        <v>21</v>
      </c>
      <c r="E268">
        <v>10</v>
      </c>
      <c r="F268">
        <v>64</v>
      </c>
      <c r="G268">
        <v>3</v>
      </c>
      <c r="H268">
        <v>0.75319204833345998</v>
      </c>
      <c r="I268">
        <v>0.75962690125891397</v>
      </c>
      <c r="J268">
        <v>0.75292644301089895</v>
      </c>
      <c r="K268">
        <v>0.94256031929401096</v>
      </c>
      <c r="L268">
        <v>0.98696288359962303</v>
      </c>
      <c r="M268">
        <v>0.270932372351749</v>
      </c>
      <c r="N268">
        <v>0.56327153076183001</v>
      </c>
      <c r="O268">
        <v>0.58964873431828402</v>
      </c>
      <c r="P268">
        <v>0.22027179714669101</v>
      </c>
      <c r="Q268">
        <v>0.256624509794463</v>
      </c>
      <c r="R268">
        <v>0.26975434884864602</v>
      </c>
      <c r="S268">
        <v>6.95505867539086E-2</v>
      </c>
      <c r="T268" t="str">
        <f t="shared" si="24"/>
        <v>Model 3</v>
      </c>
      <c r="U268" t="str">
        <f t="shared" si="25"/>
        <v>Fed</v>
      </c>
      <c r="V268">
        <f t="shared" si="26"/>
        <v>0</v>
      </c>
      <c r="W268">
        <f t="shared" si="27"/>
        <v>-4.4402564305612069E-2</v>
      </c>
      <c r="X268">
        <f t="shared" si="28"/>
        <v>0</v>
      </c>
      <c r="Y268">
        <f t="shared" si="29"/>
        <v>-1.3129839054183023E-2</v>
      </c>
    </row>
    <row r="269" spans="1:25" x14ac:dyDescent="0.25">
      <c r="A269" s="1" t="s">
        <v>19</v>
      </c>
      <c r="B269">
        <v>1</v>
      </c>
      <c r="C269">
        <v>1</v>
      </c>
      <c r="D269" t="s">
        <v>21</v>
      </c>
      <c r="E269">
        <v>10</v>
      </c>
      <c r="F269">
        <v>32</v>
      </c>
      <c r="G269">
        <v>1</v>
      </c>
      <c r="H269">
        <v>0.76225914044523602</v>
      </c>
      <c r="I269">
        <v>0.74703342494126301</v>
      </c>
      <c r="J269">
        <v>0.74683413188234704</v>
      </c>
      <c r="K269">
        <v>9.5430191551690802E-2</v>
      </c>
      <c r="L269">
        <v>0.100174625778955</v>
      </c>
      <c r="M269">
        <v>0.25937655285540501</v>
      </c>
      <c r="N269">
        <v>6.8473805593800105E-2</v>
      </c>
      <c r="O269">
        <v>6.5403477987441297E-2</v>
      </c>
      <c r="P269">
        <v>0.21405416877814901</v>
      </c>
      <c r="Q269">
        <v>2.0688892904387302E-2</v>
      </c>
      <c r="R269">
        <v>2.1781725636614901E-2</v>
      </c>
      <c r="S269">
        <v>6.7940804072142397E-2</v>
      </c>
      <c r="T269" t="str">
        <f t="shared" si="24"/>
        <v>Model 1</v>
      </c>
      <c r="U269" t="str">
        <f t="shared" si="25"/>
        <v>Fed</v>
      </c>
      <c r="V269">
        <f t="shared" si="26"/>
        <v>1.5225715503973003E-2</v>
      </c>
      <c r="W269">
        <f t="shared" si="27"/>
        <v>-4.7444342272641993E-3</v>
      </c>
      <c r="X269">
        <f t="shared" si="28"/>
        <v>3.0703276063588081E-3</v>
      </c>
      <c r="Y269">
        <f t="shared" si="29"/>
        <v>-1.0928327322275999E-3</v>
      </c>
    </row>
    <row r="270" spans="1:25" x14ac:dyDescent="0.25">
      <c r="A270" s="1" t="s">
        <v>19</v>
      </c>
      <c r="B270">
        <v>1</v>
      </c>
      <c r="C270">
        <v>1</v>
      </c>
      <c r="D270" t="s">
        <v>21</v>
      </c>
      <c r="E270">
        <v>10</v>
      </c>
      <c r="F270">
        <v>32</v>
      </c>
      <c r="G270">
        <v>2</v>
      </c>
      <c r="H270">
        <v>0.75072839068192498</v>
      </c>
      <c r="I270">
        <v>0.74646498954394702</v>
      </c>
      <c r="J270">
        <v>0.74510492298099396</v>
      </c>
      <c r="K270">
        <v>0.46724905093918001</v>
      </c>
      <c r="L270">
        <v>0.481122783787372</v>
      </c>
      <c r="M270">
        <v>0.26563742086002101</v>
      </c>
      <c r="N270">
        <v>0.36848692727892601</v>
      </c>
      <c r="O270">
        <v>0.37749322292646198</v>
      </c>
      <c r="P270">
        <v>0.21289065995908399</v>
      </c>
      <c r="Q270">
        <v>0.126077056131954</v>
      </c>
      <c r="R270">
        <v>0.128813173310102</v>
      </c>
      <c r="S270">
        <v>6.8518474519186703E-2</v>
      </c>
      <c r="T270" t="str">
        <f t="shared" si="24"/>
        <v>Model 2</v>
      </c>
      <c r="U270" t="str">
        <f t="shared" si="25"/>
        <v>Fed</v>
      </c>
      <c r="V270">
        <f t="shared" si="26"/>
        <v>4.2634011379779624E-3</v>
      </c>
      <c r="W270">
        <f t="shared" si="27"/>
        <v>-1.3873732848191989E-2</v>
      </c>
      <c r="X270">
        <f t="shared" si="28"/>
        <v>0</v>
      </c>
      <c r="Y270">
        <f t="shared" si="29"/>
        <v>-2.7361171781480065E-3</v>
      </c>
    </row>
    <row r="271" spans="1:25" x14ac:dyDescent="0.25">
      <c r="A271" s="1" t="s">
        <v>19</v>
      </c>
      <c r="B271">
        <v>1</v>
      </c>
      <c r="C271">
        <v>1</v>
      </c>
      <c r="D271" t="s">
        <v>21</v>
      </c>
      <c r="E271">
        <v>10</v>
      </c>
      <c r="F271">
        <v>32</v>
      </c>
      <c r="G271">
        <v>3</v>
      </c>
      <c r="H271">
        <v>0.74281409845086799</v>
      </c>
      <c r="I271">
        <v>0.74707930693561897</v>
      </c>
      <c r="J271">
        <v>0.74338263190793996</v>
      </c>
      <c r="K271">
        <v>0.94176260424532998</v>
      </c>
      <c r="L271">
        <v>0.98793610039166802</v>
      </c>
      <c r="M271">
        <v>0.27319693443945797</v>
      </c>
      <c r="N271">
        <v>0.55324189409926205</v>
      </c>
      <c r="O271">
        <v>0.57486321729822298</v>
      </c>
      <c r="P271">
        <v>0.21168163083728</v>
      </c>
      <c r="Q271">
        <v>0.25219396831010099</v>
      </c>
      <c r="R271">
        <v>0.26514808054747102</v>
      </c>
      <c r="S271">
        <v>6.9224274033064706E-2</v>
      </c>
      <c r="T271" t="str">
        <f t="shared" si="24"/>
        <v>Model 3</v>
      </c>
      <c r="U271" t="str">
        <f t="shared" si="25"/>
        <v>Fed</v>
      </c>
      <c r="V271">
        <f t="shared" si="26"/>
        <v>0</v>
      </c>
      <c r="W271">
        <f t="shared" si="27"/>
        <v>-4.6173496146338033E-2</v>
      </c>
      <c r="X271">
        <f t="shared" si="28"/>
        <v>0</v>
      </c>
      <c r="Y271">
        <f t="shared" si="29"/>
        <v>-1.295411223737003E-2</v>
      </c>
    </row>
    <row r="272" spans="1:25" x14ac:dyDescent="0.25">
      <c r="A272" s="1" t="s">
        <v>19</v>
      </c>
      <c r="B272">
        <v>1</v>
      </c>
      <c r="C272">
        <v>1</v>
      </c>
      <c r="D272" t="s">
        <v>21</v>
      </c>
      <c r="E272">
        <v>10</v>
      </c>
      <c r="F272">
        <v>16</v>
      </c>
      <c r="G272">
        <v>1</v>
      </c>
      <c r="H272">
        <v>0.7546978405907</v>
      </c>
      <c r="I272">
        <v>0.73757868947605798</v>
      </c>
      <c r="J272">
        <v>0.73677179387353398</v>
      </c>
      <c r="K272">
        <v>9.4275542909482798E-2</v>
      </c>
      <c r="L272">
        <v>9.9222270735623702E-2</v>
      </c>
      <c r="M272">
        <v>0.271575879311451</v>
      </c>
      <c r="N272">
        <v>6.5451215367360205E-2</v>
      </c>
      <c r="O272">
        <v>6.3599116171842399E-2</v>
      </c>
      <c r="P272">
        <v>0.20402866594645999</v>
      </c>
      <c r="Q272">
        <v>2.050528136374E-2</v>
      </c>
      <c r="R272">
        <v>2.14812528434924E-2</v>
      </c>
      <c r="S272">
        <v>6.89714844952376E-2</v>
      </c>
      <c r="T272" t="str">
        <f t="shared" si="24"/>
        <v>Model 1</v>
      </c>
      <c r="U272" t="str">
        <f t="shared" si="25"/>
        <v>Fed</v>
      </c>
      <c r="V272">
        <f t="shared" si="26"/>
        <v>1.7119151114642017E-2</v>
      </c>
      <c r="W272">
        <f t="shared" si="27"/>
        <v>-4.9467278261409037E-3</v>
      </c>
      <c r="X272">
        <f t="shared" si="28"/>
        <v>1.8520991955178062E-3</v>
      </c>
      <c r="Y272">
        <f t="shared" si="29"/>
        <v>-9.7597147975240009E-4</v>
      </c>
    </row>
    <row r="273" spans="1:25" x14ac:dyDescent="0.25">
      <c r="A273" s="1" t="s">
        <v>19</v>
      </c>
      <c r="B273">
        <v>1</v>
      </c>
      <c r="C273">
        <v>1</v>
      </c>
      <c r="D273" t="s">
        <v>21</v>
      </c>
      <c r="E273">
        <v>10</v>
      </c>
      <c r="F273">
        <v>16</v>
      </c>
      <c r="G273">
        <v>2</v>
      </c>
      <c r="H273">
        <v>0.74432857933103902</v>
      </c>
      <c r="I273">
        <v>0.74162845232672803</v>
      </c>
      <c r="J273">
        <v>0.73479531138758203</v>
      </c>
      <c r="K273">
        <v>0.493717546893155</v>
      </c>
      <c r="L273">
        <v>0.50815642638405001</v>
      </c>
      <c r="M273">
        <v>0.27934743282741997</v>
      </c>
      <c r="N273">
        <v>0.36166264743806698</v>
      </c>
      <c r="O273">
        <v>0.36821015878133001</v>
      </c>
      <c r="P273">
        <v>0.20284632042315301</v>
      </c>
      <c r="Q273">
        <v>0.12765571531053599</v>
      </c>
      <c r="R273">
        <v>0.13060024009085899</v>
      </c>
      <c r="S273">
        <v>6.9507944491366394E-2</v>
      </c>
      <c r="T273" t="str">
        <f t="shared" si="24"/>
        <v>Model 2</v>
      </c>
      <c r="U273" t="str">
        <f t="shared" si="25"/>
        <v>Fed</v>
      </c>
      <c r="V273">
        <f t="shared" si="26"/>
        <v>2.7001270043109926E-3</v>
      </c>
      <c r="W273">
        <f t="shared" si="27"/>
        <v>-1.4438879490895007E-2</v>
      </c>
      <c r="X273">
        <f t="shared" si="28"/>
        <v>0</v>
      </c>
      <c r="Y273">
        <f t="shared" si="29"/>
        <v>-2.9445247803230046E-3</v>
      </c>
    </row>
    <row r="274" spans="1:25" x14ac:dyDescent="0.25">
      <c r="A274" s="1" t="s">
        <v>19</v>
      </c>
      <c r="B274">
        <v>1</v>
      </c>
      <c r="C274">
        <v>1</v>
      </c>
      <c r="D274" t="s">
        <v>21</v>
      </c>
      <c r="E274">
        <v>10</v>
      </c>
      <c r="F274">
        <v>16</v>
      </c>
      <c r="G274">
        <v>3</v>
      </c>
      <c r="H274">
        <v>0.738506700930883</v>
      </c>
      <c r="I274">
        <v>0.74338062465134502</v>
      </c>
      <c r="J274">
        <v>0.73504159227933097</v>
      </c>
      <c r="K274">
        <v>1.0042605741016599</v>
      </c>
      <c r="L274">
        <v>1.0548134994832701</v>
      </c>
      <c r="M274">
        <v>0.287993961182332</v>
      </c>
      <c r="N274">
        <v>0.54701767253322298</v>
      </c>
      <c r="O274">
        <v>0.567783880599254</v>
      </c>
      <c r="P274">
        <v>0.20306864639843</v>
      </c>
      <c r="Q274">
        <v>0.25631093070866801</v>
      </c>
      <c r="R274">
        <v>0.26958041988313902</v>
      </c>
      <c r="S274">
        <v>7.0186834708857795E-2</v>
      </c>
      <c r="T274" t="str">
        <f t="shared" si="24"/>
        <v>Model 3</v>
      </c>
      <c r="U274" t="str">
        <f t="shared" si="25"/>
        <v>Fed</v>
      </c>
      <c r="V274">
        <f t="shared" si="26"/>
        <v>0</v>
      </c>
      <c r="W274">
        <f t="shared" si="27"/>
        <v>-5.0552925381610159E-2</v>
      </c>
      <c r="X274">
        <f t="shared" si="28"/>
        <v>0</v>
      </c>
      <c r="Y274">
        <f t="shared" si="29"/>
        <v>-1.3269489174471016E-2</v>
      </c>
    </row>
    <row r="275" spans="1:25" x14ac:dyDescent="0.25">
      <c r="A275" s="1" t="s">
        <v>19</v>
      </c>
      <c r="B275">
        <v>1</v>
      </c>
      <c r="C275">
        <v>1</v>
      </c>
      <c r="D275" t="s">
        <v>21</v>
      </c>
      <c r="E275">
        <v>5</v>
      </c>
      <c r="F275">
        <v>1024</v>
      </c>
      <c r="G275">
        <v>1</v>
      </c>
      <c r="H275">
        <v>0.75844052747660495</v>
      </c>
      <c r="I275">
        <v>0.74989324627599996</v>
      </c>
      <c r="J275">
        <v>0.74933134381141298</v>
      </c>
      <c r="K275">
        <v>9.8670582893466793E-2</v>
      </c>
      <c r="L275">
        <v>0.102565726029246</v>
      </c>
      <c r="M275">
        <v>0.24957521083190101</v>
      </c>
      <c r="N275">
        <v>6.7510506543362603E-2</v>
      </c>
      <c r="O275">
        <v>6.3392284486824699E-2</v>
      </c>
      <c r="P275">
        <v>0.21371966256193001</v>
      </c>
      <c r="Q275">
        <v>2.0376064818294699E-2</v>
      </c>
      <c r="R275">
        <v>2.1445472920872798E-2</v>
      </c>
      <c r="S275">
        <v>6.7428091113503494E-2</v>
      </c>
      <c r="T275" t="str">
        <f t="shared" si="24"/>
        <v>Model 1</v>
      </c>
      <c r="U275" t="str">
        <f t="shared" si="25"/>
        <v>Fed</v>
      </c>
      <c r="V275">
        <f t="shared" si="26"/>
        <v>8.5472812006049947E-3</v>
      </c>
      <c r="W275">
        <f t="shared" si="27"/>
        <v>-3.895143135779211E-3</v>
      </c>
      <c r="X275">
        <f t="shared" si="28"/>
        <v>4.1182220565379041E-3</v>
      </c>
      <c r="Y275">
        <f t="shared" si="29"/>
        <v>-1.0694081025780997E-3</v>
      </c>
    </row>
    <row r="276" spans="1:25" x14ac:dyDescent="0.25">
      <c r="A276" s="1" t="s">
        <v>19</v>
      </c>
      <c r="B276">
        <v>1</v>
      </c>
      <c r="C276">
        <v>1</v>
      </c>
      <c r="D276" t="s">
        <v>21</v>
      </c>
      <c r="E276">
        <v>5</v>
      </c>
      <c r="F276">
        <v>1024</v>
      </c>
      <c r="G276">
        <v>2</v>
      </c>
      <c r="H276">
        <v>0.75310404897387295</v>
      </c>
      <c r="I276">
        <v>0.74905819759480297</v>
      </c>
      <c r="J276">
        <v>0.74819498969305598</v>
      </c>
      <c r="K276">
        <v>0.44083851369050597</v>
      </c>
      <c r="L276">
        <v>0.451791390980543</v>
      </c>
      <c r="M276">
        <v>0.25374571131332402</v>
      </c>
      <c r="N276">
        <v>0.36260128836167099</v>
      </c>
      <c r="O276">
        <v>0.37613674259129198</v>
      </c>
      <c r="P276">
        <v>0.212055650977274</v>
      </c>
      <c r="Q276">
        <v>0.12542404832582099</v>
      </c>
      <c r="R276">
        <v>0.128125693599452</v>
      </c>
      <c r="S276">
        <v>6.7996904158672905E-2</v>
      </c>
      <c r="T276" t="str">
        <f t="shared" si="24"/>
        <v>Model 2</v>
      </c>
      <c r="U276" t="str">
        <f t="shared" si="25"/>
        <v>Fed</v>
      </c>
      <c r="V276">
        <f t="shared" si="26"/>
        <v>4.0458513790699868E-3</v>
      </c>
      <c r="W276">
        <f t="shared" si="27"/>
        <v>-1.0952877290037022E-2</v>
      </c>
      <c r="X276">
        <f t="shared" si="28"/>
        <v>0</v>
      </c>
      <c r="Y276">
        <f t="shared" si="29"/>
        <v>-2.7016452736310093E-3</v>
      </c>
    </row>
    <row r="277" spans="1:25" x14ac:dyDescent="0.25">
      <c r="A277" s="1" t="s">
        <v>19</v>
      </c>
      <c r="B277">
        <v>1</v>
      </c>
      <c r="C277">
        <v>1</v>
      </c>
      <c r="D277" t="s">
        <v>21</v>
      </c>
      <c r="E277">
        <v>5</v>
      </c>
      <c r="F277">
        <v>1024</v>
      </c>
      <c r="G277">
        <v>3</v>
      </c>
      <c r="H277">
        <v>0.74507169890642799</v>
      </c>
      <c r="I277">
        <v>0.75440932229494295</v>
      </c>
      <c r="J277">
        <v>0.74751483998256496</v>
      </c>
      <c r="K277">
        <v>0.87324525885885496</v>
      </c>
      <c r="L277">
        <v>0.91335149268585802</v>
      </c>
      <c r="M277">
        <v>0.25921603464248699</v>
      </c>
      <c r="N277">
        <v>0.54669266372778902</v>
      </c>
      <c r="O277">
        <v>0.57912231675807102</v>
      </c>
      <c r="P277">
        <v>0.20609878570127299</v>
      </c>
      <c r="Q277">
        <v>0.250854323717907</v>
      </c>
      <c r="R277">
        <v>0.26366790410586799</v>
      </c>
      <c r="S277">
        <v>6.8801516664548396E-2</v>
      </c>
      <c r="T277" t="str">
        <f t="shared" si="24"/>
        <v>Model 3</v>
      </c>
      <c r="U277" t="str">
        <f t="shared" si="25"/>
        <v>Fed</v>
      </c>
      <c r="V277">
        <f t="shared" si="26"/>
        <v>0</v>
      </c>
      <c r="W277">
        <f t="shared" si="27"/>
        <v>-4.0106233827003068E-2</v>
      </c>
      <c r="X277">
        <f t="shared" si="28"/>
        <v>0</v>
      </c>
      <c r="Y277">
        <f t="shared" si="29"/>
        <v>-1.2813580387960988E-2</v>
      </c>
    </row>
    <row r="278" spans="1:25" x14ac:dyDescent="0.25">
      <c r="A278" s="1" t="s">
        <v>19</v>
      </c>
      <c r="B278">
        <v>1</v>
      </c>
      <c r="C278">
        <v>1</v>
      </c>
      <c r="D278" t="s">
        <v>21</v>
      </c>
      <c r="E278">
        <v>5</v>
      </c>
      <c r="F278">
        <v>512</v>
      </c>
      <c r="G278">
        <v>1</v>
      </c>
      <c r="H278">
        <v>0.76558221017133399</v>
      </c>
      <c r="I278">
        <v>0.75529819963529998</v>
      </c>
      <c r="J278">
        <v>0.75250802297463504</v>
      </c>
      <c r="K278">
        <v>9.4457207354737199E-2</v>
      </c>
      <c r="L278">
        <v>9.8302629130862906E-2</v>
      </c>
      <c r="M278">
        <v>0.25076786710404703</v>
      </c>
      <c r="N278">
        <v>7.2931822683864306E-2</v>
      </c>
      <c r="O278">
        <v>6.7766709679910803E-2</v>
      </c>
      <c r="P278">
        <v>0.222798672641425</v>
      </c>
      <c r="Q278">
        <v>1.94401258798578E-2</v>
      </c>
      <c r="R278">
        <v>2.04685879235917E-2</v>
      </c>
      <c r="S278">
        <v>6.7518913285288404E-2</v>
      </c>
      <c r="T278" t="str">
        <f t="shared" si="24"/>
        <v>Model 1</v>
      </c>
      <c r="U278" t="str">
        <f t="shared" si="25"/>
        <v>Fed</v>
      </c>
      <c r="V278">
        <f t="shared" si="26"/>
        <v>1.0284010536034005E-2</v>
      </c>
      <c r="W278">
        <f t="shared" si="27"/>
        <v>-3.845421776125707E-3</v>
      </c>
      <c r="X278">
        <f t="shared" si="28"/>
        <v>5.1651130039535031E-3</v>
      </c>
      <c r="Y278">
        <f t="shared" si="29"/>
        <v>-1.0284620437338993E-3</v>
      </c>
    </row>
    <row r="279" spans="1:25" x14ac:dyDescent="0.25">
      <c r="A279" s="1" t="s">
        <v>19</v>
      </c>
      <c r="B279">
        <v>1</v>
      </c>
      <c r="C279">
        <v>1</v>
      </c>
      <c r="D279" t="s">
        <v>21</v>
      </c>
      <c r="E279">
        <v>5</v>
      </c>
      <c r="F279">
        <v>512</v>
      </c>
      <c r="G279">
        <v>2</v>
      </c>
      <c r="H279">
        <v>0.76015066877702697</v>
      </c>
      <c r="I279">
        <v>0.75537730885422305</v>
      </c>
      <c r="J279">
        <v>0.75139586574449602</v>
      </c>
      <c r="K279">
        <v>0.44751863828220401</v>
      </c>
      <c r="L279">
        <v>0.45910841529485202</v>
      </c>
      <c r="M279">
        <v>0.25565937358207902</v>
      </c>
      <c r="N279">
        <v>0.376913118506014</v>
      </c>
      <c r="O279">
        <v>0.38844190830717001</v>
      </c>
      <c r="P279">
        <v>0.221897344232415</v>
      </c>
      <c r="Q279">
        <v>0.126711342716784</v>
      </c>
      <c r="R279">
        <v>0.12952603213956199</v>
      </c>
      <c r="S279">
        <v>6.8220463462409106E-2</v>
      </c>
      <c r="T279" t="str">
        <f t="shared" si="24"/>
        <v>Model 2</v>
      </c>
      <c r="U279" t="str">
        <f t="shared" si="25"/>
        <v>Fed</v>
      </c>
      <c r="V279">
        <f t="shared" si="26"/>
        <v>4.7733599228039214E-3</v>
      </c>
      <c r="W279">
        <f t="shared" si="27"/>
        <v>-1.1589777012648017E-2</v>
      </c>
      <c r="X279">
        <f t="shared" si="28"/>
        <v>0</v>
      </c>
      <c r="Y279">
        <f t="shared" si="29"/>
        <v>-2.8146894227779884E-3</v>
      </c>
    </row>
    <row r="280" spans="1:25" x14ac:dyDescent="0.25">
      <c r="A280" s="1" t="s">
        <v>19</v>
      </c>
      <c r="B280">
        <v>1</v>
      </c>
      <c r="C280">
        <v>1</v>
      </c>
      <c r="D280" t="s">
        <v>21</v>
      </c>
      <c r="E280">
        <v>5</v>
      </c>
      <c r="F280">
        <v>512</v>
      </c>
      <c r="G280">
        <v>3</v>
      </c>
      <c r="H280">
        <v>0.75341338736359298</v>
      </c>
      <c r="I280">
        <v>0.76228719502319697</v>
      </c>
      <c r="J280">
        <v>0.75247110720927601</v>
      </c>
      <c r="K280">
        <v>0.89036471413032903</v>
      </c>
      <c r="L280">
        <v>0.93196514515946505</v>
      </c>
      <c r="M280">
        <v>0.26117939521418299</v>
      </c>
      <c r="N280">
        <v>0.56112736188455503</v>
      </c>
      <c r="O280">
        <v>0.590729327175605</v>
      </c>
      <c r="P280">
        <v>0.22018118319895699</v>
      </c>
      <c r="Q280">
        <v>0.25399012717948699</v>
      </c>
      <c r="R280">
        <v>0.26718799436222201</v>
      </c>
      <c r="S280">
        <v>6.9010832913072404E-2</v>
      </c>
      <c r="T280" t="str">
        <f t="shared" si="24"/>
        <v>Model 3</v>
      </c>
      <c r="U280" t="str">
        <f t="shared" si="25"/>
        <v>Fed</v>
      </c>
      <c r="V280">
        <f t="shared" si="26"/>
        <v>0</v>
      </c>
      <c r="W280">
        <f t="shared" si="27"/>
        <v>-4.160043102913602E-2</v>
      </c>
      <c r="X280">
        <f t="shared" si="28"/>
        <v>0</v>
      </c>
      <c r="Y280">
        <f t="shared" si="29"/>
        <v>-1.3197867182735024E-2</v>
      </c>
    </row>
    <row r="281" spans="1:25" x14ac:dyDescent="0.25">
      <c r="A281" s="1" t="s">
        <v>19</v>
      </c>
      <c r="B281">
        <v>1</v>
      </c>
      <c r="C281">
        <v>1</v>
      </c>
      <c r="D281" t="s">
        <v>21</v>
      </c>
      <c r="E281">
        <v>5</v>
      </c>
      <c r="F281">
        <v>256</v>
      </c>
      <c r="G281">
        <v>1</v>
      </c>
      <c r="H281">
        <v>0.77266820383146495</v>
      </c>
      <c r="I281">
        <v>0.75977666088654805</v>
      </c>
      <c r="J281">
        <v>0.75802401386047302</v>
      </c>
      <c r="K281">
        <v>9.2041587591232502E-2</v>
      </c>
      <c r="L281">
        <v>9.6085347316569897E-2</v>
      </c>
      <c r="M281">
        <v>0.25147856159619503</v>
      </c>
      <c r="N281">
        <v>7.5435696743575406E-2</v>
      </c>
      <c r="O281">
        <v>7.1133214036280895E-2</v>
      </c>
      <c r="P281">
        <v>0.22862745614487401</v>
      </c>
      <c r="Q281">
        <v>1.9034209605646901E-2</v>
      </c>
      <c r="R281">
        <v>2.0061820028814199E-2</v>
      </c>
      <c r="S281">
        <v>6.7636300569292401E-2</v>
      </c>
      <c r="T281" t="str">
        <f t="shared" si="24"/>
        <v>Model 1</v>
      </c>
      <c r="U281" t="str">
        <f t="shared" si="25"/>
        <v>Fed</v>
      </c>
      <c r="V281">
        <f t="shared" si="26"/>
        <v>1.2891542944916901E-2</v>
      </c>
      <c r="W281">
        <f t="shared" si="27"/>
        <v>-4.0437597253373952E-3</v>
      </c>
      <c r="X281">
        <f t="shared" si="28"/>
        <v>4.302482707294511E-3</v>
      </c>
      <c r="Y281">
        <f t="shared" si="29"/>
        <v>-1.0276104231672981E-3</v>
      </c>
    </row>
    <row r="282" spans="1:25" x14ac:dyDescent="0.25">
      <c r="A282" s="1" t="s">
        <v>19</v>
      </c>
      <c r="B282">
        <v>1</v>
      </c>
      <c r="C282">
        <v>1</v>
      </c>
      <c r="D282" t="s">
        <v>21</v>
      </c>
      <c r="E282">
        <v>5</v>
      </c>
      <c r="F282">
        <v>256</v>
      </c>
      <c r="G282">
        <v>2</v>
      </c>
      <c r="H282">
        <v>0.76628069526412002</v>
      </c>
      <c r="I282">
        <v>0.76151091603482102</v>
      </c>
      <c r="J282">
        <v>0.75735819615300504</v>
      </c>
      <c r="K282">
        <v>0.45170535751318802</v>
      </c>
      <c r="L282">
        <v>0.46342350828425299</v>
      </c>
      <c r="M282">
        <v>0.25683595979222701</v>
      </c>
      <c r="N282">
        <v>0.38679237859621102</v>
      </c>
      <c r="O282">
        <v>0.39891162095406801</v>
      </c>
      <c r="P282">
        <v>0.22806453871410601</v>
      </c>
      <c r="Q282">
        <v>0.12734157425369999</v>
      </c>
      <c r="R282">
        <v>0.130146853420603</v>
      </c>
      <c r="S282">
        <v>6.8395555482405598E-2</v>
      </c>
      <c r="T282" t="str">
        <f t="shared" si="24"/>
        <v>Model 2</v>
      </c>
      <c r="U282" t="str">
        <f t="shared" si="25"/>
        <v>Fed</v>
      </c>
      <c r="V282">
        <f t="shared" si="26"/>
        <v>4.7697792292989982E-3</v>
      </c>
      <c r="W282">
        <f t="shared" si="27"/>
        <v>-1.1718150771064972E-2</v>
      </c>
      <c r="X282">
        <f t="shared" si="28"/>
        <v>0</v>
      </c>
      <c r="Y282">
        <f t="shared" si="29"/>
        <v>-2.805279166903013E-3</v>
      </c>
    </row>
    <row r="283" spans="1:25" x14ac:dyDescent="0.25">
      <c r="A283" s="1" t="s">
        <v>19</v>
      </c>
      <c r="B283">
        <v>1</v>
      </c>
      <c r="C283">
        <v>1</v>
      </c>
      <c r="D283" t="s">
        <v>21</v>
      </c>
      <c r="E283">
        <v>5</v>
      </c>
      <c r="F283">
        <v>256</v>
      </c>
      <c r="G283">
        <v>3</v>
      </c>
      <c r="H283">
        <v>0.76022661391878199</v>
      </c>
      <c r="I283">
        <v>0.76927930656513199</v>
      </c>
      <c r="J283">
        <v>0.75883591252514704</v>
      </c>
      <c r="K283">
        <v>0.90066402448914296</v>
      </c>
      <c r="L283">
        <v>0.94265571846985696</v>
      </c>
      <c r="M283">
        <v>0.26244220889537101</v>
      </c>
      <c r="N283">
        <v>0.57131134333052003</v>
      </c>
      <c r="O283">
        <v>0.60092971084092695</v>
      </c>
      <c r="P283">
        <v>0.22812922317155801</v>
      </c>
      <c r="Q283">
        <v>0.25534868100945401</v>
      </c>
      <c r="R283">
        <v>0.268668505071541</v>
      </c>
      <c r="S283">
        <v>6.9165907189354697E-2</v>
      </c>
      <c r="T283" t="str">
        <f t="shared" si="24"/>
        <v>Model 3</v>
      </c>
      <c r="U283" t="str">
        <f t="shared" si="25"/>
        <v>Fed</v>
      </c>
      <c r="V283">
        <f t="shared" si="26"/>
        <v>0</v>
      </c>
      <c r="W283">
        <f t="shared" si="27"/>
        <v>-4.1991693980714007E-2</v>
      </c>
      <c r="X283">
        <f t="shared" si="28"/>
        <v>0</v>
      </c>
      <c r="Y283">
        <f t="shared" si="29"/>
        <v>-1.3319824062086982E-2</v>
      </c>
    </row>
    <row r="284" spans="1:25" x14ac:dyDescent="0.25">
      <c r="A284" s="1" t="s">
        <v>19</v>
      </c>
      <c r="B284">
        <v>1</v>
      </c>
      <c r="C284">
        <v>1</v>
      </c>
      <c r="D284" t="s">
        <v>21</v>
      </c>
      <c r="E284">
        <v>5</v>
      </c>
      <c r="F284">
        <v>128</v>
      </c>
      <c r="G284">
        <v>1</v>
      </c>
      <c r="H284">
        <v>0.77670593638902197</v>
      </c>
      <c r="I284">
        <v>0.76152900299701998</v>
      </c>
      <c r="J284">
        <v>0.76087186351714098</v>
      </c>
      <c r="K284">
        <v>9.6956550429197097E-2</v>
      </c>
      <c r="L284">
        <v>0.10109188949645299</v>
      </c>
      <c r="M284">
        <v>0.24592522157308799</v>
      </c>
      <c r="N284">
        <v>7.6761180177117902E-2</v>
      </c>
      <c r="O284">
        <v>7.3528799153256205E-2</v>
      </c>
      <c r="P284">
        <v>0.23113825561869999</v>
      </c>
      <c r="Q284">
        <v>2.0181979366355102E-2</v>
      </c>
      <c r="R284">
        <v>2.1206293122136299E-2</v>
      </c>
      <c r="S284">
        <v>6.6635859102234102E-2</v>
      </c>
      <c r="T284" t="str">
        <f t="shared" si="24"/>
        <v>Model 1</v>
      </c>
      <c r="U284" t="str">
        <f t="shared" si="25"/>
        <v>Fed</v>
      </c>
      <c r="V284">
        <f t="shared" si="26"/>
        <v>1.517693339200199E-2</v>
      </c>
      <c r="W284">
        <f t="shared" si="27"/>
        <v>-4.1353390672558971E-3</v>
      </c>
      <c r="X284">
        <f t="shared" si="28"/>
        <v>3.2323810238616968E-3</v>
      </c>
      <c r="Y284">
        <f t="shared" si="29"/>
        <v>-1.024313755781197E-3</v>
      </c>
    </row>
    <row r="285" spans="1:25" x14ac:dyDescent="0.25">
      <c r="A285" s="1" t="s">
        <v>19</v>
      </c>
      <c r="B285">
        <v>1</v>
      </c>
      <c r="C285">
        <v>1</v>
      </c>
      <c r="D285" t="s">
        <v>21</v>
      </c>
      <c r="E285">
        <v>5</v>
      </c>
      <c r="F285">
        <v>128</v>
      </c>
      <c r="G285">
        <v>2</v>
      </c>
      <c r="H285">
        <v>0.76858874422497403</v>
      </c>
      <c r="I285">
        <v>0.76398834863405995</v>
      </c>
      <c r="J285">
        <v>0.76027336279356095</v>
      </c>
      <c r="K285">
        <v>0.43267799610718299</v>
      </c>
      <c r="L285">
        <v>0.44390319073384399</v>
      </c>
      <c r="M285">
        <v>0.25051755683909199</v>
      </c>
      <c r="N285">
        <v>0.389787031075993</v>
      </c>
      <c r="O285">
        <v>0.40435452816478401</v>
      </c>
      <c r="P285">
        <v>0.23023993424681</v>
      </c>
      <c r="Q285">
        <v>0.12370114568727</v>
      </c>
      <c r="R285">
        <v>0.12627277030878301</v>
      </c>
      <c r="S285">
        <v>6.7292359279771605E-2</v>
      </c>
      <c r="T285" t="str">
        <f t="shared" si="24"/>
        <v>Model 2</v>
      </c>
      <c r="U285" t="str">
        <f t="shared" si="25"/>
        <v>Fed</v>
      </c>
      <c r="V285">
        <f t="shared" si="26"/>
        <v>4.6003955909140748E-3</v>
      </c>
      <c r="W285">
        <f t="shared" si="27"/>
        <v>-1.1225194626660995E-2</v>
      </c>
      <c r="X285">
        <f t="shared" si="28"/>
        <v>0</v>
      </c>
      <c r="Y285">
        <f t="shared" si="29"/>
        <v>-2.5716246215130023E-3</v>
      </c>
    </row>
    <row r="286" spans="1:25" x14ac:dyDescent="0.25">
      <c r="A286" s="1" t="s">
        <v>19</v>
      </c>
      <c r="B286">
        <v>1</v>
      </c>
      <c r="C286">
        <v>1</v>
      </c>
      <c r="D286" t="s">
        <v>21</v>
      </c>
      <c r="E286">
        <v>5</v>
      </c>
      <c r="F286">
        <v>128</v>
      </c>
      <c r="G286">
        <v>3</v>
      </c>
      <c r="H286">
        <v>0.76303508354910698</v>
      </c>
      <c r="I286">
        <v>0.77358320551538395</v>
      </c>
      <c r="J286">
        <v>0.76175399520095</v>
      </c>
      <c r="K286">
        <v>0.85681225267994798</v>
      </c>
      <c r="L286">
        <v>0.89620689434253598</v>
      </c>
      <c r="M286">
        <v>0.255585438549704</v>
      </c>
      <c r="N286">
        <v>0.57618106691316395</v>
      </c>
      <c r="O286">
        <v>0.60735787237752603</v>
      </c>
      <c r="P286">
        <v>0.23009565682385399</v>
      </c>
      <c r="Q286">
        <v>0.24771707365461501</v>
      </c>
      <c r="R286">
        <v>0.260419744847324</v>
      </c>
      <c r="S286">
        <v>6.8040537721782507E-2</v>
      </c>
      <c r="T286" t="str">
        <f t="shared" si="24"/>
        <v>Model 3</v>
      </c>
      <c r="U286" t="str">
        <f t="shared" si="25"/>
        <v>Fed</v>
      </c>
      <c r="V286">
        <f t="shared" si="26"/>
        <v>0</v>
      </c>
      <c r="W286">
        <f t="shared" si="27"/>
        <v>-3.9394641662587992E-2</v>
      </c>
      <c r="X286">
        <f t="shared" si="28"/>
        <v>0</v>
      </c>
      <c r="Y286">
        <f t="shared" si="29"/>
        <v>-1.2702671192708986E-2</v>
      </c>
    </row>
    <row r="287" spans="1:25" x14ac:dyDescent="0.25">
      <c r="A287" s="1" t="s">
        <v>19</v>
      </c>
      <c r="B287">
        <v>1</v>
      </c>
      <c r="C287">
        <v>1</v>
      </c>
      <c r="D287" t="s">
        <v>21</v>
      </c>
      <c r="E287">
        <v>5</v>
      </c>
      <c r="F287">
        <v>64</v>
      </c>
      <c r="G287">
        <v>1</v>
      </c>
      <c r="H287">
        <v>0.77579922484500397</v>
      </c>
      <c r="I287">
        <v>0.76012773878374096</v>
      </c>
      <c r="J287">
        <v>0.76227438340589804</v>
      </c>
      <c r="K287">
        <v>9.4444350550060605E-2</v>
      </c>
      <c r="L287">
        <v>9.8704787494532001E-2</v>
      </c>
      <c r="M287">
        <v>0.24959727428030601</v>
      </c>
      <c r="N287">
        <v>7.5193123205222701E-2</v>
      </c>
      <c r="O287">
        <v>7.3073543294683796E-2</v>
      </c>
      <c r="P287">
        <v>0.22713076070365301</v>
      </c>
      <c r="Q287">
        <v>1.9948576764309601E-2</v>
      </c>
      <c r="R287">
        <v>2.09676021398808E-2</v>
      </c>
      <c r="S287">
        <v>6.7052675443928594E-2</v>
      </c>
      <c r="T287" t="str">
        <f t="shared" si="24"/>
        <v>Model 1</v>
      </c>
      <c r="U287" t="str">
        <f t="shared" si="25"/>
        <v>Fed</v>
      </c>
      <c r="V287">
        <f t="shared" si="26"/>
        <v>1.5671486061263007E-2</v>
      </c>
      <c r="W287">
        <f t="shared" si="27"/>
        <v>-4.2604369444713963E-3</v>
      </c>
      <c r="X287">
        <f t="shared" si="28"/>
        <v>2.1195799105389046E-3</v>
      </c>
      <c r="Y287">
        <f t="shared" si="29"/>
        <v>-1.0190253755711989E-3</v>
      </c>
    </row>
    <row r="288" spans="1:25" x14ac:dyDescent="0.25">
      <c r="A288" s="1" t="s">
        <v>19</v>
      </c>
      <c r="B288">
        <v>1</v>
      </c>
      <c r="C288">
        <v>1</v>
      </c>
      <c r="D288" t="s">
        <v>21</v>
      </c>
      <c r="E288">
        <v>5</v>
      </c>
      <c r="F288">
        <v>64</v>
      </c>
      <c r="G288">
        <v>2</v>
      </c>
      <c r="H288">
        <v>0.76667746716531904</v>
      </c>
      <c r="I288">
        <v>0.76251815233480702</v>
      </c>
      <c r="J288">
        <v>0.76172120531524901</v>
      </c>
      <c r="K288">
        <v>0.44592059893779301</v>
      </c>
      <c r="L288">
        <v>0.457569606467018</v>
      </c>
      <c r="M288">
        <v>0.254773012875042</v>
      </c>
      <c r="N288">
        <v>0.38585095990474499</v>
      </c>
      <c r="O288">
        <v>0.40377540590261302</v>
      </c>
      <c r="P288">
        <v>0.22652230787062699</v>
      </c>
      <c r="Q288">
        <v>0.124983696317197</v>
      </c>
      <c r="R288">
        <v>0.127450973484938</v>
      </c>
      <c r="S288">
        <v>6.7744295241581903E-2</v>
      </c>
      <c r="T288" t="str">
        <f t="shared" si="24"/>
        <v>Model 2</v>
      </c>
      <c r="U288" t="str">
        <f t="shared" si="25"/>
        <v>Fed</v>
      </c>
      <c r="V288">
        <f t="shared" si="26"/>
        <v>4.1593148305120176E-3</v>
      </c>
      <c r="W288">
        <f t="shared" si="27"/>
        <v>-1.1649007529224986E-2</v>
      </c>
      <c r="X288">
        <f t="shared" si="28"/>
        <v>0</v>
      </c>
      <c r="Y288">
        <f t="shared" si="29"/>
        <v>-2.4672771677410055E-3</v>
      </c>
    </row>
    <row r="289" spans="1:25" x14ac:dyDescent="0.25">
      <c r="A289" s="1" t="s">
        <v>19</v>
      </c>
      <c r="B289">
        <v>1</v>
      </c>
      <c r="C289">
        <v>1</v>
      </c>
      <c r="D289" t="s">
        <v>21</v>
      </c>
      <c r="E289">
        <v>5</v>
      </c>
      <c r="F289">
        <v>64</v>
      </c>
      <c r="G289">
        <v>3</v>
      </c>
      <c r="H289">
        <v>0.76056868959548696</v>
      </c>
      <c r="I289">
        <v>0.77197949381974995</v>
      </c>
      <c r="J289">
        <v>0.76197607920447996</v>
      </c>
      <c r="K289">
        <v>0.88949229949878394</v>
      </c>
      <c r="L289">
        <v>0.92936836842326997</v>
      </c>
      <c r="M289">
        <v>0.26089753466829801</v>
      </c>
      <c r="N289">
        <v>0.57445563022541102</v>
      </c>
      <c r="O289">
        <v>0.60844277608395403</v>
      </c>
      <c r="P289">
        <v>0.22713165916224101</v>
      </c>
      <c r="Q289">
        <v>0.25013162436546499</v>
      </c>
      <c r="R289">
        <v>0.26292249092587799</v>
      </c>
      <c r="S289">
        <v>6.8497695252739105E-2</v>
      </c>
      <c r="T289" t="str">
        <f t="shared" si="24"/>
        <v>Model 3</v>
      </c>
      <c r="U289" t="str">
        <f t="shared" si="25"/>
        <v>Fed</v>
      </c>
      <c r="V289">
        <f t="shared" si="26"/>
        <v>0</v>
      </c>
      <c r="W289">
        <f t="shared" si="27"/>
        <v>-3.987606892448603E-2</v>
      </c>
      <c r="X289">
        <f t="shared" si="28"/>
        <v>0</v>
      </c>
      <c r="Y289">
        <f t="shared" si="29"/>
        <v>-1.2790866560413006E-2</v>
      </c>
    </row>
    <row r="290" spans="1:25" x14ac:dyDescent="0.25">
      <c r="A290" s="1" t="s">
        <v>19</v>
      </c>
      <c r="B290">
        <v>1</v>
      </c>
      <c r="C290">
        <v>1</v>
      </c>
      <c r="D290" t="s">
        <v>21</v>
      </c>
      <c r="E290">
        <v>5</v>
      </c>
      <c r="F290">
        <v>32</v>
      </c>
      <c r="G290">
        <v>1</v>
      </c>
      <c r="H290">
        <v>0.76786628231019505</v>
      </c>
      <c r="I290">
        <v>0.75728263705975996</v>
      </c>
      <c r="J290">
        <v>0.753984188264199</v>
      </c>
      <c r="K290">
        <v>9.7362023254625396E-2</v>
      </c>
      <c r="L290">
        <v>0.10148405664355201</v>
      </c>
      <c r="M290">
        <v>0.25316911340674098</v>
      </c>
      <c r="N290">
        <v>6.8966805530185998E-2</v>
      </c>
      <c r="O290">
        <v>6.9632984546724494E-2</v>
      </c>
      <c r="P290">
        <v>0.21874529055810599</v>
      </c>
      <c r="Q290">
        <v>2.10856791585761E-2</v>
      </c>
      <c r="R290">
        <v>2.2089692181574701E-2</v>
      </c>
      <c r="S290">
        <v>6.7529322411252798E-2</v>
      </c>
      <c r="T290" t="str">
        <f t="shared" si="24"/>
        <v>Model 1</v>
      </c>
      <c r="U290" t="str">
        <f t="shared" si="25"/>
        <v>Fed</v>
      </c>
      <c r="V290">
        <f t="shared" si="26"/>
        <v>1.0583645250435092E-2</v>
      </c>
      <c r="W290">
        <f t="shared" si="27"/>
        <v>-4.1220333889266103E-3</v>
      </c>
      <c r="X290">
        <f t="shared" si="28"/>
        <v>0</v>
      </c>
      <c r="Y290">
        <f t="shared" si="29"/>
        <v>-1.0040130229986011E-3</v>
      </c>
    </row>
    <row r="291" spans="1:25" x14ac:dyDescent="0.25">
      <c r="A291" s="1" t="s">
        <v>19</v>
      </c>
      <c r="B291">
        <v>1</v>
      </c>
      <c r="C291">
        <v>1</v>
      </c>
      <c r="D291" t="s">
        <v>21</v>
      </c>
      <c r="E291">
        <v>5</v>
      </c>
      <c r="F291">
        <v>32</v>
      </c>
      <c r="G291">
        <v>2</v>
      </c>
      <c r="H291">
        <v>0.76113927932648495</v>
      </c>
      <c r="I291">
        <v>0.75656457952665401</v>
      </c>
      <c r="J291">
        <v>0.75253699719719302</v>
      </c>
      <c r="K291">
        <v>0.44975430140385803</v>
      </c>
      <c r="L291">
        <v>0.462554556974066</v>
      </c>
      <c r="M291">
        <v>0.25850480955383898</v>
      </c>
      <c r="N291">
        <v>0.37477931820188498</v>
      </c>
      <c r="O291">
        <v>0.388164278383344</v>
      </c>
      <c r="P291">
        <v>0.21794850421090201</v>
      </c>
      <c r="Q291">
        <v>0.124420333999571</v>
      </c>
      <c r="R291">
        <v>0.12695298885980399</v>
      </c>
      <c r="S291">
        <v>6.8017559878544895E-2</v>
      </c>
      <c r="T291" t="str">
        <f t="shared" si="24"/>
        <v>Model 2</v>
      </c>
      <c r="U291" t="str">
        <f t="shared" si="25"/>
        <v>Fed</v>
      </c>
      <c r="V291">
        <f t="shared" si="26"/>
        <v>4.5746997998309391E-3</v>
      </c>
      <c r="W291">
        <f t="shared" si="27"/>
        <v>-1.2800255570207975E-2</v>
      </c>
      <c r="X291">
        <f t="shared" si="28"/>
        <v>0</v>
      </c>
      <c r="Y291">
        <f t="shared" si="29"/>
        <v>-2.5326548602329912E-3</v>
      </c>
    </row>
    <row r="292" spans="1:25" x14ac:dyDescent="0.25">
      <c r="A292" s="1" t="s">
        <v>19</v>
      </c>
      <c r="B292">
        <v>1</v>
      </c>
      <c r="C292">
        <v>1</v>
      </c>
      <c r="D292" t="s">
        <v>21</v>
      </c>
      <c r="E292">
        <v>5</v>
      </c>
      <c r="F292">
        <v>32</v>
      </c>
      <c r="G292">
        <v>3</v>
      </c>
      <c r="H292">
        <v>0.75243280551610303</v>
      </c>
      <c r="I292">
        <v>0.76349862073053598</v>
      </c>
      <c r="J292">
        <v>0.751279751702701</v>
      </c>
      <c r="K292">
        <v>0.901627118180933</v>
      </c>
      <c r="L292">
        <v>0.939976124976039</v>
      </c>
      <c r="M292">
        <v>0.26528022290947001</v>
      </c>
      <c r="N292">
        <v>0.56420989885901196</v>
      </c>
      <c r="O292">
        <v>0.59597369194257699</v>
      </c>
      <c r="P292">
        <v>0.216877544066989</v>
      </c>
      <c r="Q292">
        <v>0.248189570089595</v>
      </c>
      <c r="R292">
        <v>0.26049902889562299</v>
      </c>
      <c r="S292">
        <v>6.8673543594297004E-2</v>
      </c>
      <c r="T292" t="str">
        <f t="shared" si="24"/>
        <v>Model 3</v>
      </c>
      <c r="U292" t="str">
        <f t="shared" si="25"/>
        <v>Fed</v>
      </c>
      <c r="V292">
        <f t="shared" si="26"/>
        <v>0</v>
      </c>
      <c r="W292">
        <f t="shared" si="27"/>
        <v>-3.8349006795106E-2</v>
      </c>
      <c r="X292">
        <f t="shared" si="28"/>
        <v>0</v>
      </c>
      <c r="Y292">
        <f t="shared" si="29"/>
        <v>-1.230945880602799E-2</v>
      </c>
    </row>
    <row r="293" spans="1:25" x14ac:dyDescent="0.25">
      <c r="A293" s="1" t="s">
        <v>19</v>
      </c>
      <c r="B293">
        <v>1</v>
      </c>
      <c r="C293">
        <v>1</v>
      </c>
      <c r="D293" t="s">
        <v>21</v>
      </c>
      <c r="E293">
        <v>5</v>
      </c>
      <c r="F293">
        <v>16</v>
      </c>
      <c r="G293">
        <v>1</v>
      </c>
      <c r="H293">
        <v>0.74761288282266503</v>
      </c>
      <c r="I293">
        <v>0.74097389307796102</v>
      </c>
      <c r="J293">
        <v>0.73237683241018003</v>
      </c>
      <c r="K293">
        <v>9.8770421027153402E-2</v>
      </c>
      <c r="L293">
        <v>0.103041731026266</v>
      </c>
      <c r="M293">
        <v>0.27211285524048401</v>
      </c>
      <c r="N293">
        <v>5.9063357753480102E-2</v>
      </c>
      <c r="O293">
        <v>6.1491862436886598E-2</v>
      </c>
      <c r="P293">
        <v>0.19201605067456501</v>
      </c>
      <c r="Q293">
        <v>2.1849717878337001E-2</v>
      </c>
      <c r="R293">
        <v>2.2757888431956402E-2</v>
      </c>
      <c r="S293">
        <v>7.0212888960530406E-2</v>
      </c>
      <c r="T293" t="str">
        <f t="shared" si="24"/>
        <v>Model 1</v>
      </c>
      <c r="U293" t="str">
        <f t="shared" si="25"/>
        <v>Fed</v>
      </c>
      <c r="V293">
        <f t="shared" si="26"/>
        <v>6.6389897447040047E-3</v>
      </c>
      <c r="W293">
        <f t="shared" si="27"/>
        <v>-4.2713099991125991E-3</v>
      </c>
      <c r="X293">
        <f t="shared" si="28"/>
        <v>0</v>
      </c>
      <c r="Y293">
        <f t="shared" si="29"/>
        <v>-9.0817055361940013E-4</v>
      </c>
    </row>
    <row r="294" spans="1:25" x14ac:dyDescent="0.25">
      <c r="A294" s="1" t="s">
        <v>19</v>
      </c>
      <c r="B294">
        <v>1</v>
      </c>
      <c r="C294">
        <v>1</v>
      </c>
      <c r="D294" t="s">
        <v>21</v>
      </c>
      <c r="E294">
        <v>5</v>
      </c>
      <c r="F294">
        <v>16</v>
      </c>
      <c r="G294">
        <v>2</v>
      </c>
      <c r="H294">
        <v>0.73991625395310501</v>
      </c>
      <c r="I294">
        <v>0.73502659776403201</v>
      </c>
      <c r="J294">
        <v>0.72984118465482894</v>
      </c>
      <c r="K294">
        <v>0.48966692947853802</v>
      </c>
      <c r="L294">
        <v>0.50526567995469096</v>
      </c>
      <c r="M294">
        <v>0.27857290068658203</v>
      </c>
      <c r="N294">
        <v>0.343079217060685</v>
      </c>
      <c r="O294">
        <v>0.35144087316981598</v>
      </c>
      <c r="P294">
        <v>0.19091025702887199</v>
      </c>
      <c r="Q294">
        <v>0.128264065818124</v>
      </c>
      <c r="R294">
        <v>0.13084530185297399</v>
      </c>
      <c r="S294">
        <v>7.0476315270774095E-2</v>
      </c>
      <c r="T294" t="str">
        <f t="shared" si="24"/>
        <v>Model 2</v>
      </c>
      <c r="U294" t="str">
        <f t="shared" si="25"/>
        <v>Fed</v>
      </c>
      <c r="V294">
        <f t="shared" si="26"/>
        <v>4.8896561890729995E-3</v>
      </c>
      <c r="W294">
        <f t="shared" si="27"/>
        <v>-1.5598750476152945E-2</v>
      </c>
      <c r="X294">
        <f t="shared" si="28"/>
        <v>0</v>
      </c>
      <c r="Y294">
        <f t="shared" si="29"/>
        <v>-2.5812360348499985E-3</v>
      </c>
    </row>
    <row r="295" spans="1:25" x14ac:dyDescent="0.25">
      <c r="A295" s="1" t="s">
        <v>19</v>
      </c>
      <c r="B295">
        <v>1</v>
      </c>
      <c r="C295">
        <v>1</v>
      </c>
      <c r="D295" t="s">
        <v>21</v>
      </c>
      <c r="E295">
        <v>5</v>
      </c>
      <c r="F295">
        <v>16</v>
      </c>
      <c r="G295">
        <v>3</v>
      </c>
      <c r="H295">
        <v>0.72998012567138904</v>
      </c>
      <c r="I295">
        <v>0.74257534510846201</v>
      </c>
      <c r="J295">
        <v>0.72803727561651599</v>
      </c>
      <c r="K295">
        <v>0.98765762285852099</v>
      </c>
      <c r="L295">
        <v>1.0283245275049999</v>
      </c>
      <c r="M295">
        <v>0.28644332960274999</v>
      </c>
      <c r="N295">
        <v>0.53551781773833995</v>
      </c>
      <c r="O295">
        <v>0.563944734021815</v>
      </c>
      <c r="P295">
        <v>0.18949191228091</v>
      </c>
      <c r="Q295">
        <v>0.25375942287692399</v>
      </c>
      <c r="R295">
        <v>0.266889315944213</v>
      </c>
      <c r="S295">
        <v>7.0917622780505396E-2</v>
      </c>
      <c r="T295" t="str">
        <f t="shared" si="24"/>
        <v>Model 3</v>
      </c>
      <c r="U295" t="str">
        <f t="shared" si="25"/>
        <v>Fed</v>
      </c>
      <c r="V295">
        <f t="shared" si="26"/>
        <v>0</v>
      </c>
      <c r="W295">
        <f t="shared" si="27"/>
        <v>-4.066690464647893E-2</v>
      </c>
      <c r="X295">
        <f t="shared" si="28"/>
        <v>0</v>
      </c>
      <c r="Y295">
        <f t="shared" si="29"/>
        <v>-1.3129893067289011E-2</v>
      </c>
    </row>
    <row r="296" spans="1:25" x14ac:dyDescent="0.25">
      <c r="A296" s="1" t="s">
        <v>19</v>
      </c>
      <c r="B296">
        <v>1</v>
      </c>
      <c r="C296">
        <v>1</v>
      </c>
      <c r="D296" t="s">
        <v>21</v>
      </c>
      <c r="E296">
        <v>3</v>
      </c>
      <c r="F296">
        <v>1024</v>
      </c>
      <c r="G296">
        <v>1</v>
      </c>
      <c r="H296">
        <v>0.74969518328707596</v>
      </c>
      <c r="I296">
        <v>0.74446672514478995</v>
      </c>
      <c r="J296">
        <v>0.74190913448040996</v>
      </c>
      <c r="K296">
        <v>0.107237620435883</v>
      </c>
      <c r="L296">
        <v>0.111179986511926</v>
      </c>
      <c r="M296">
        <v>0.249966190614586</v>
      </c>
      <c r="N296">
        <v>6.2987303558158195E-2</v>
      </c>
      <c r="O296">
        <v>6.0391745534072602E-2</v>
      </c>
      <c r="P296">
        <v>0.209628470640776</v>
      </c>
      <c r="Q296">
        <v>2.2945278425813499E-2</v>
      </c>
      <c r="R296">
        <v>2.4049039138489901E-2</v>
      </c>
      <c r="S296">
        <v>6.75506189595632E-2</v>
      </c>
      <c r="T296" t="str">
        <f t="shared" si="24"/>
        <v>Model 1</v>
      </c>
      <c r="U296" t="str">
        <f t="shared" si="25"/>
        <v>Fed</v>
      </c>
      <c r="V296">
        <f t="shared" si="26"/>
        <v>5.2284581422860077E-3</v>
      </c>
      <c r="W296">
        <f t="shared" si="27"/>
        <v>-3.942366076042994E-3</v>
      </c>
      <c r="X296">
        <f t="shared" si="28"/>
        <v>2.5955580240855924E-3</v>
      </c>
      <c r="Y296">
        <f t="shared" si="29"/>
        <v>-1.1037607126764028E-3</v>
      </c>
    </row>
    <row r="297" spans="1:25" x14ac:dyDescent="0.25">
      <c r="A297" s="1" t="s">
        <v>19</v>
      </c>
      <c r="B297">
        <v>1</v>
      </c>
      <c r="C297">
        <v>1</v>
      </c>
      <c r="D297" t="s">
        <v>21</v>
      </c>
      <c r="E297">
        <v>3</v>
      </c>
      <c r="F297">
        <v>1024</v>
      </c>
      <c r="G297">
        <v>2</v>
      </c>
      <c r="H297">
        <v>0.74535201686073405</v>
      </c>
      <c r="I297">
        <v>0.74189357102057096</v>
      </c>
      <c r="J297">
        <v>0.74059676351109205</v>
      </c>
      <c r="K297">
        <v>0.43170621148757299</v>
      </c>
      <c r="L297">
        <v>0.44274890905889602</v>
      </c>
      <c r="M297">
        <v>0.253278959324228</v>
      </c>
      <c r="N297">
        <v>0.35180428879625403</v>
      </c>
      <c r="O297">
        <v>0.36513901667578902</v>
      </c>
      <c r="P297">
        <v>0.20471140672222099</v>
      </c>
      <c r="Q297">
        <v>0.12263228193088201</v>
      </c>
      <c r="R297">
        <v>0.12522366349588401</v>
      </c>
      <c r="S297">
        <v>6.78289177257103E-2</v>
      </c>
      <c r="T297" t="str">
        <f t="shared" si="24"/>
        <v>Model 2</v>
      </c>
      <c r="U297" t="str">
        <f t="shared" si="25"/>
        <v>Fed</v>
      </c>
      <c r="V297">
        <f t="shared" si="26"/>
        <v>3.4584458401630824E-3</v>
      </c>
      <c r="W297">
        <f t="shared" si="27"/>
        <v>-1.1042697571323035E-2</v>
      </c>
      <c r="X297">
        <f t="shared" si="28"/>
        <v>0</v>
      </c>
      <c r="Y297">
        <f t="shared" si="29"/>
        <v>-2.5913815650020072E-3</v>
      </c>
    </row>
    <row r="298" spans="1:25" x14ac:dyDescent="0.25">
      <c r="A298" s="1" t="s">
        <v>19</v>
      </c>
      <c r="B298">
        <v>1</v>
      </c>
      <c r="C298">
        <v>1</v>
      </c>
      <c r="D298" t="s">
        <v>21</v>
      </c>
      <c r="E298">
        <v>3</v>
      </c>
      <c r="F298">
        <v>1024</v>
      </c>
      <c r="G298">
        <v>3</v>
      </c>
      <c r="H298">
        <v>0.73913212265063599</v>
      </c>
      <c r="I298">
        <v>0.749066770191266</v>
      </c>
      <c r="J298">
        <v>0.74072572051663399</v>
      </c>
      <c r="K298">
        <v>0.85055947093768702</v>
      </c>
      <c r="L298">
        <v>0.88652959692435596</v>
      </c>
      <c r="M298">
        <v>0.25776931078966397</v>
      </c>
      <c r="N298">
        <v>0.53753657463777005</v>
      </c>
      <c r="O298">
        <v>0.57144858465618298</v>
      </c>
      <c r="P298">
        <v>0.20055688920630299</v>
      </c>
      <c r="Q298">
        <v>0.24433185451588399</v>
      </c>
      <c r="R298">
        <v>0.25615563008619602</v>
      </c>
      <c r="S298">
        <v>6.8391555197074599E-2</v>
      </c>
      <c r="T298" t="str">
        <f t="shared" si="24"/>
        <v>Model 3</v>
      </c>
      <c r="U298" t="str">
        <f t="shared" si="25"/>
        <v>Fed</v>
      </c>
      <c r="V298">
        <f t="shared" si="26"/>
        <v>0</v>
      </c>
      <c r="W298">
        <f t="shared" si="27"/>
        <v>-3.5970125986668933E-2</v>
      </c>
      <c r="X298">
        <f t="shared" si="28"/>
        <v>0</v>
      </c>
      <c r="Y298">
        <f t="shared" si="29"/>
        <v>-1.1823775570312028E-2</v>
      </c>
    </row>
    <row r="299" spans="1:25" x14ac:dyDescent="0.25">
      <c r="A299" s="1" t="s">
        <v>19</v>
      </c>
      <c r="B299">
        <v>1</v>
      </c>
      <c r="C299">
        <v>1</v>
      </c>
      <c r="D299" t="s">
        <v>21</v>
      </c>
      <c r="E299">
        <v>3</v>
      </c>
      <c r="F299">
        <v>512</v>
      </c>
      <c r="G299">
        <v>1</v>
      </c>
      <c r="H299">
        <v>0.75911794190112203</v>
      </c>
      <c r="I299">
        <v>0.749788128689025</v>
      </c>
      <c r="J299">
        <v>0.74842873783757302</v>
      </c>
      <c r="K299">
        <v>9.6261606216883594E-2</v>
      </c>
      <c r="L299">
        <v>0.100181179122945</v>
      </c>
      <c r="M299">
        <v>0.25120238384596599</v>
      </c>
      <c r="N299">
        <v>6.8200973847687404E-2</v>
      </c>
      <c r="O299">
        <v>6.4582152851779207E-2</v>
      </c>
      <c r="P299">
        <v>0.214585582457479</v>
      </c>
      <c r="Q299">
        <v>1.9772447771769699E-2</v>
      </c>
      <c r="R299">
        <v>2.0821715424832202E-2</v>
      </c>
      <c r="S299">
        <v>6.7662313365155199E-2</v>
      </c>
      <c r="T299" t="str">
        <f t="shared" si="24"/>
        <v>Model 1</v>
      </c>
      <c r="U299" t="str">
        <f t="shared" si="25"/>
        <v>Fed</v>
      </c>
      <c r="V299">
        <f t="shared" si="26"/>
        <v>9.3298132120970267E-3</v>
      </c>
      <c r="W299">
        <f t="shared" si="27"/>
        <v>-3.9195729060614026E-3</v>
      </c>
      <c r="X299">
        <f t="shared" si="28"/>
        <v>3.6188209959081979E-3</v>
      </c>
      <c r="Y299">
        <f t="shared" si="29"/>
        <v>-1.0492676530625029E-3</v>
      </c>
    </row>
    <row r="300" spans="1:25" x14ac:dyDescent="0.25">
      <c r="A300" s="1" t="s">
        <v>19</v>
      </c>
      <c r="B300">
        <v>1</v>
      </c>
      <c r="C300">
        <v>1</v>
      </c>
      <c r="D300" t="s">
        <v>21</v>
      </c>
      <c r="E300">
        <v>3</v>
      </c>
      <c r="F300">
        <v>512</v>
      </c>
      <c r="G300">
        <v>2</v>
      </c>
      <c r="H300">
        <v>0.75356650696479999</v>
      </c>
      <c r="I300">
        <v>0.74931930517063905</v>
      </c>
      <c r="J300">
        <v>0.74707824125848599</v>
      </c>
      <c r="K300">
        <v>0.446735209909222</v>
      </c>
      <c r="L300">
        <v>0.45830853249075298</v>
      </c>
      <c r="M300">
        <v>0.25579542881668599</v>
      </c>
      <c r="N300">
        <v>0.36555754676114299</v>
      </c>
      <c r="O300">
        <v>0.37655914955206798</v>
      </c>
      <c r="P300">
        <v>0.21350224532540599</v>
      </c>
      <c r="Q300">
        <v>0.126585114455676</v>
      </c>
      <c r="R300">
        <v>0.12945064865671299</v>
      </c>
      <c r="S300">
        <v>6.8300985071480705E-2</v>
      </c>
      <c r="T300" t="str">
        <f t="shared" si="24"/>
        <v>Model 2</v>
      </c>
      <c r="U300" t="str">
        <f t="shared" si="25"/>
        <v>Fed</v>
      </c>
      <c r="V300">
        <f t="shared" si="26"/>
        <v>4.2472017941609375E-3</v>
      </c>
      <c r="W300">
        <f t="shared" si="27"/>
        <v>-1.1573322581530987E-2</v>
      </c>
      <c r="X300">
        <f t="shared" si="28"/>
        <v>0</v>
      </c>
      <c r="Y300">
        <f t="shared" si="29"/>
        <v>-2.8655342010369955E-3</v>
      </c>
    </row>
    <row r="301" spans="1:25" x14ac:dyDescent="0.25">
      <c r="A301" s="1" t="s">
        <v>19</v>
      </c>
      <c r="B301">
        <v>1</v>
      </c>
      <c r="C301">
        <v>1</v>
      </c>
      <c r="D301" t="s">
        <v>21</v>
      </c>
      <c r="E301">
        <v>3</v>
      </c>
      <c r="F301">
        <v>512</v>
      </c>
      <c r="G301">
        <v>3</v>
      </c>
      <c r="H301">
        <v>0.74579700862879394</v>
      </c>
      <c r="I301">
        <v>0.75502399960622502</v>
      </c>
      <c r="J301">
        <v>0.74757728656715905</v>
      </c>
      <c r="K301">
        <v>0.88759246300219297</v>
      </c>
      <c r="L301">
        <v>0.92872296358353501</v>
      </c>
      <c r="M301">
        <v>0.26122696755776398</v>
      </c>
      <c r="N301">
        <v>0.54895526828599295</v>
      </c>
      <c r="O301">
        <v>0.58071219527977902</v>
      </c>
      <c r="P301">
        <v>0.21036182076360499</v>
      </c>
      <c r="Q301">
        <v>0.25359291557632502</v>
      </c>
      <c r="R301">
        <v>0.26666198669993602</v>
      </c>
      <c r="S301">
        <v>6.9075843937390996E-2</v>
      </c>
      <c r="T301" t="str">
        <f t="shared" si="24"/>
        <v>Model 3</v>
      </c>
      <c r="U301" t="str">
        <f t="shared" si="25"/>
        <v>Fed</v>
      </c>
      <c r="V301">
        <f t="shared" si="26"/>
        <v>0</v>
      </c>
      <c r="W301">
        <f t="shared" si="27"/>
        <v>-4.1130500581342044E-2</v>
      </c>
      <c r="X301">
        <f t="shared" si="28"/>
        <v>0</v>
      </c>
      <c r="Y301">
        <f t="shared" si="29"/>
        <v>-1.3069071123610998E-2</v>
      </c>
    </row>
    <row r="302" spans="1:25" x14ac:dyDescent="0.25">
      <c r="A302" s="1" t="s">
        <v>19</v>
      </c>
      <c r="B302">
        <v>1</v>
      </c>
      <c r="C302">
        <v>1</v>
      </c>
      <c r="D302" t="s">
        <v>21</v>
      </c>
      <c r="E302">
        <v>3</v>
      </c>
      <c r="F302">
        <v>256</v>
      </c>
      <c r="G302">
        <v>1</v>
      </c>
      <c r="H302">
        <v>0.76823658095325398</v>
      </c>
      <c r="I302">
        <v>0.75645380715141797</v>
      </c>
      <c r="J302">
        <v>0.75598161036495404</v>
      </c>
      <c r="K302">
        <v>9.2676778566980006E-2</v>
      </c>
      <c r="L302">
        <v>9.66489128580241E-2</v>
      </c>
      <c r="M302">
        <v>0.25224735736280701</v>
      </c>
      <c r="N302">
        <v>7.3030187971367996E-2</v>
      </c>
      <c r="O302">
        <v>6.9180883300009405E-2</v>
      </c>
      <c r="P302">
        <v>0.22140274013104</v>
      </c>
      <c r="Q302">
        <v>1.9147822152775901E-2</v>
      </c>
      <c r="R302">
        <v>2.0168216289742E-2</v>
      </c>
      <c r="S302">
        <v>6.7805979323596999E-2</v>
      </c>
      <c r="T302" t="str">
        <f t="shared" si="24"/>
        <v>Model 1</v>
      </c>
      <c r="U302" t="str">
        <f t="shared" si="25"/>
        <v>Fed</v>
      </c>
      <c r="V302">
        <f t="shared" si="26"/>
        <v>1.1782773801836011E-2</v>
      </c>
      <c r="W302">
        <f t="shared" si="27"/>
        <v>-3.9721342910440938E-3</v>
      </c>
      <c r="X302">
        <f t="shared" si="28"/>
        <v>3.8493046713585916E-3</v>
      </c>
      <c r="Y302">
        <f t="shared" si="29"/>
        <v>-1.020394136966099E-3</v>
      </c>
    </row>
    <row r="303" spans="1:25" x14ac:dyDescent="0.25">
      <c r="A303" s="1" t="s">
        <v>19</v>
      </c>
      <c r="B303">
        <v>1</v>
      </c>
      <c r="C303">
        <v>1</v>
      </c>
      <c r="D303" t="s">
        <v>21</v>
      </c>
      <c r="E303">
        <v>3</v>
      </c>
      <c r="F303">
        <v>256</v>
      </c>
      <c r="G303">
        <v>2</v>
      </c>
      <c r="H303">
        <v>0.762166680933551</v>
      </c>
      <c r="I303">
        <v>0.75789493366623695</v>
      </c>
      <c r="J303">
        <v>0.75528520530904497</v>
      </c>
      <c r="K303">
        <v>0.45325341836670302</v>
      </c>
      <c r="L303">
        <v>0.46520204650948399</v>
      </c>
      <c r="M303">
        <v>0.25753687601337399</v>
      </c>
      <c r="N303">
        <v>0.37923107606207002</v>
      </c>
      <c r="O303">
        <v>0.39186942390712798</v>
      </c>
      <c r="P303">
        <v>0.22053953843691901</v>
      </c>
      <c r="Q303">
        <v>0.12752226520721899</v>
      </c>
      <c r="R303">
        <v>0.13039870010430299</v>
      </c>
      <c r="S303">
        <v>6.8532353166119997E-2</v>
      </c>
      <c r="T303" t="str">
        <f t="shared" si="24"/>
        <v>Model 2</v>
      </c>
      <c r="U303" t="str">
        <f t="shared" si="25"/>
        <v>Fed</v>
      </c>
      <c r="V303">
        <f t="shared" si="26"/>
        <v>4.2717472673140522E-3</v>
      </c>
      <c r="W303">
        <f t="shared" si="27"/>
        <v>-1.194862814278097E-2</v>
      </c>
      <c r="X303">
        <f t="shared" si="28"/>
        <v>0</v>
      </c>
      <c r="Y303">
        <f t="shared" si="29"/>
        <v>-2.8764348970840015E-3</v>
      </c>
    </row>
    <row r="304" spans="1:25" x14ac:dyDescent="0.25">
      <c r="A304" s="1" t="s">
        <v>19</v>
      </c>
      <c r="B304">
        <v>1</v>
      </c>
      <c r="C304">
        <v>1</v>
      </c>
      <c r="D304" t="s">
        <v>21</v>
      </c>
      <c r="E304">
        <v>3</v>
      </c>
      <c r="F304">
        <v>256</v>
      </c>
      <c r="G304">
        <v>3</v>
      </c>
      <c r="H304">
        <v>0.75443857415478499</v>
      </c>
      <c r="I304">
        <v>0.76300246611898104</v>
      </c>
      <c r="J304">
        <v>0.75571293184077803</v>
      </c>
      <c r="K304">
        <v>0.90492463280926805</v>
      </c>
      <c r="L304">
        <v>0.94724388015620398</v>
      </c>
      <c r="M304">
        <v>0.26342786725674999</v>
      </c>
      <c r="N304">
        <v>0.56233813772533803</v>
      </c>
      <c r="O304">
        <v>0.59348397483358095</v>
      </c>
      <c r="P304">
        <v>0.219579273981102</v>
      </c>
      <c r="Q304">
        <v>0.25573422854094202</v>
      </c>
      <c r="R304">
        <v>0.26901409910235902</v>
      </c>
      <c r="S304">
        <v>6.9315627650503794E-2</v>
      </c>
      <c r="T304" t="str">
        <f t="shared" si="24"/>
        <v>Model 3</v>
      </c>
      <c r="U304" t="str">
        <f t="shared" si="25"/>
        <v>Fed</v>
      </c>
      <c r="V304">
        <f t="shared" si="26"/>
        <v>0</v>
      </c>
      <c r="W304">
        <f t="shared" si="27"/>
        <v>-4.2319247346935929E-2</v>
      </c>
      <c r="X304">
        <f t="shared" si="28"/>
        <v>0</v>
      </c>
      <c r="Y304">
        <f t="shared" si="29"/>
        <v>-1.3279870561416995E-2</v>
      </c>
    </row>
    <row r="305" spans="1:25" x14ac:dyDescent="0.25">
      <c r="A305" s="1" t="s">
        <v>19</v>
      </c>
      <c r="B305">
        <v>1</v>
      </c>
      <c r="C305">
        <v>1</v>
      </c>
      <c r="D305" t="s">
        <v>21</v>
      </c>
      <c r="E305">
        <v>3</v>
      </c>
      <c r="F305">
        <v>128</v>
      </c>
      <c r="G305">
        <v>1</v>
      </c>
      <c r="H305">
        <v>0.77303630393560097</v>
      </c>
      <c r="I305">
        <v>0.759152038870747</v>
      </c>
      <c r="J305">
        <v>0.75986567624873702</v>
      </c>
      <c r="K305">
        <v>9.36483730017348E-2</v>
      </c>
      <c r="L305">
        <v>9.7604339715297805E-2</v>
      </c>
      <c r="M305">
        <v>0.24980065865328199</v>
      </c>
      <c r="N305">
        <v>7.4400745666424795E-2</v>
      </c>
      <c r="O305">
        <v>7.1499656991303701E-2</v>
      </c>
      <c r="P305">
        <v>0.22402408648761901</v>
      </c>
      <c r="Q305">
        <v>1.92847269265423E-2</v>
      </c>
      <c r="R305">
        <v>2.0274820850637101E-2</v>
      </c>
      <c r="S305">
        <v>6.7470614877605806E-2</v>
      </c>
      <c r="T305" t="str">
        <f t="shared" si="24"/>
        <v>Model 1</v>
      </c>
      <c r="U305" t="str">
        <f t="shared" si="25"/>
        <v>Fed</v>
      </c>
      <c r="V305">
        <f t="shared" si="26"/>
        <v>1.3884265064853962E-2</v>
      </c>
      <c r="W305">
        <f t="shared" si="27"/>
        <v>-3.9559667135630056E-3</v>
      </c>
      <c r="X305">
        <f t="shared" si="28"/>
        <v>2.901088675121094E-3</v>
      </c>
      <c r="Y305">
        <f t="shared" si="29"/>
        <v>-9.900939240948016E-4</v>
      </c>
    </row>
    <row r="306" spans="1:25" x14ac:dyDescent="0.25">
      <c r="A306" s="1" t="s">
        <v>19</v>
      </c>
      <c r="B306">
        <v>1</v>
      </c>
      <c r="C306">
        <v>1</v>
      </c>
      <c r="D306" t="s">
        <v>21</v>
      </c>
      <c r="E306">
        <v>3</v>
      </c>
      <c r="F306">
        <v>128</v>
      </c>
      <c r="G306">
        <v>2</v>
      </c>
      <c r="H306">
        <v>0.765720800630738</v>
      </c>
      <c r="I306">
        <v>0.76131510054657303</v>
      </c>
      <c r="J306">
        <v>0.75926615181065604</v>
      </c>
      <c r="K306">
        <v>0.44518886578188099</v>
      </c>
      <c r="L306">
        <v>0.45765597992531298</v>
      </c>
      <c r="M306">
        <v>0.25480769216844201</v>
      </c>
      <c r="N306">
        <v>0.38853207993685801</v>
      </c>
      <c r="O306">
        <v>0.397914051045416</v>
      </c>
      <c r="P306">
        <v>0.22308796598998301</v>
      </c>
      <c r="Q306">
        <v>0.126375942319191</v>
      </c>
      <c r="R306">
        <v>0.12938943421136401</v>
      </c>
      <c r="S306">
        <v>6.8184455776796396E-2</v>
      </c>
      <c r="T306" t="str">
        <f t="shared" si="24"/>
        <v>Model 2</v>
      </c>
      <c r="U306" t="str">
        <f t="shared" si="25"/>
        <v>Fed</v>
      </c>
      <c r="V306">
        <f t="shared" si="26"/>
        <v>4.4057000841649652E-3</v>
      </c>
      <c r="W306">
        <f t="shared" si="27"/>
        <v>-1.246711414343199E-2</v>
      </c>
      <c r="X306">
        <f t="shared" si="28"/>
        <v>0</v>
      </c>
      <c r="Y306">
        <f t="shared" si="29"/>
        <v>-3.0134918921730092E-3</v>
      </c>
    </row>
    <row r="307" spans="1:25" x14ac:dyDescent="0.25">
      <c r="A307" s="1" t="s">
        <v>19</v>
      </c>
      <c r="B307">
        <v>1</v>
      </c>
      <c r="C307">
        <v>1</v>
      </c>
      <c r="D307" t="s">
        <v>21</v>
      </c>
      <c r="E307">
        <v>3</v>
      </c>
      <c r="F307">
        <v>128</v>
      </c>
      <c r="G307">
        <v>3</v>
      </c>
      <c r="H307">
        <v>0.75933539862118404</v>
      </c>
      <c r="I307">
        <v>0.76783295252581996</v>
      </c>
      <c r="J307">
        <v>0.75997822280060301</v>
      </c>
      <c r="K307">
        <v>0.884351030479405</v>
      </c>
      <c r="L307">
        <v>0.92581346947571397</v>
      </c>
      <c r="M307">
        <v>0.26002207804924399</v>
      </c>
      <c r="N307">
        <v>0.57050926223490095</v>
      </c>
      <c r="O307">
        <v>0.60176301348209005</v>
      </c>
      <c r="P307">
        <v>0.224989232950323</v>
      </c>
      <c r="Q307">
        <v>0.25326148652902902</v>
      </c>
      <c r="R307">
        <v>0.266201662627149</v>
      </c>
      <c r="S307">
        <v>6.8869843119991905E-2</v>
      </c>
      <c r="T307" t="str">
        <f t="shared" si="24"/>
        <v>Model 3</v>
      </c>
      <c r="U307" t="str">
        <f t="shared" si="25"/>
        <v>Fed</v>
      </c>
      <c r="V307">
        <f t="shared" si="26"/>
        <v>0</v>
      </c>
      <c r="W307">
        <f t="shared" si="27"/>
        <v>-4.146243899630897E-2</v>
      </c>
      <c r="X307">
        <f t="shared" si="28"/>
        <v>0</v>
      </c>
      <c r="Y307">
        <f t="shared" si="29"/>
        <v>-1.2940176098119982E-2</v>
      </c>
    </row>
    <row r="308" spans="1:25" x14ac:dyDescent="0.25">
      <c r="A308" s="1" t="s">
        <v>19</v>
      </c>
      <c r="B308">
        <v>1</v>
      </c>
      <c r="C308">
        <v>1</v>
      </c>
      <c r="D308" t="s">
        <v>21</v>
      </c>
      <c r="E308">
        <v>3</v>
      </c>
      <c r="F308">
        <v>64</v>
      </c>
      <c r="G308">
        <v>1</v>
      </c>
      <c r="H308">
        <v>0.77058947653915899</v>
      </c>
      <c r="I308">
        <v>0.75665293233650199</v>
      </c>
      <c r="J308">
        <v>0.75495113314337703</v>
      </c>
      <c r="K308">
        <v>9.4090091026851994E-2</v>
      </c>
      <c r="L308">
        <v>9.7966309234633703E-2</v>
      </c>
      <c r="M308">
        <v>0.25067175188896401</v>
      </c>
      <c r="N308">
        <v>7.4457889878570299E-2</v>
      </c>
      <c r="O308">
        <v>7.3096957307547603E-2</v>
      </c>
      <c r="P308">
        <v>0.222232100821418</v>
      </c>
      <c r="Q308">
        <v>1.93657336673329E-2</v>
      </c>
      <c r="R308">
        <v>2.0328711840771299E-2</v>
      </c>
      <c r="S308">
        <v>6.7461096511787305E-2</v>
      </c>
      <c r="T308" t="str">
        <f t="shared" si="24"/>
        <v>Model 1</v>
      </c>
      <c r="U308" t="str">
        <f t="shared" si="25"/>
        <v>Fed</v>
      </c>
      <c r="V308">
        <f t="shared" si="26"/>
        <v>1.3936544202656997E-2</v>
      </c>
      <c r="W308">
        <f t="shared" si="27"/>
        <v>-3.8762182077817092E-3</v>
      </c>
      <c r="X308">
        <f t="shared" si="28"/>
        <v>1.3609325710226966E-3</v>
      </c>
      <c r="Y308">
        <f t="shared" si="29"/>
        <v>-9.6297817343839881E-4</v>
      </c>
    </row>
    <row r="309" spans="1:25" x14ac:dyDescent="0.25">
      <c r="A309" s="1" t="s">
        <v>19</v>
      </c>
      <c r="B309">
        <v>1</v>
      </c>
      <c r="C309">
        <v>1</v>
      </c>
      <c r="D309" t="s">
        <v>21</v>
      </c>
      <c r="E309">
        <v>3</v>
      </c>
      <c r="F309">
        <v>64</v>
      </c>
      <c r="G309">
        <v>2</v>
      </c>
      <c r="H309">
        <v>0.76094442121507699</v>
      </c>
      <c r="I309">
        <v>0.75457309995163102</v>
      </c>
      <c r="J309">
        <v>0.75280815745349405</v>
      </c>
      <c r="K309">
        <v>0.44592242293498002</v>
      </c>
      <c r="L309">
        <v>0.46069002851987201</v>
      </c>
      <c r="M309">
        <v>0.25555749316028498</v>
      </c>
      <c r="N309">
        <v>0.38580665811035098</v>
      </c>
      <c r="O309">
        <v>0.38880960236449702</v>
      </c>
      <c r="P309">
        <v>0.22033214592960301</v>
      </c>
      <c r="Q309">
        <v>0.12613625972067</v>
      </c>
      <c r="R309">
        <v>0.129400289206481</v>
      </c>
      <c r="S309">
        <v>6.8144786552719702E-2</v>
      </c>
      <c r="T309" t="str">
        <f t="shared" si="24"/>
        <v>Model 2</v>
      </c>
      <c r="U309" t="str">
        <f t="shared" si="25"/>
        <v>Fed</v>
      </c>
      <c r="V309">
        <f t="shared" si="26"/>
        <v>6.3713212634459726E-3</v>
      </c>
      <c r="W309">
        <f t="shared" si="27"/>
        <v>-1.4767605584891985E-2</v>
      </c>
      <c r="X309">
        <f t="shared" si="28"/>
        <v>0</v>
      </c>
      <c r="Y309">
        <f t="shared" si="29"/>
        <v>-3.2640294858110042E-3</v>
      </c>
    </row>
    <row r="310" spans="1:25" x14ac:dyDescent="0.25">
      <c r="A310" s="1" t="s">
        <v>19</v>
      </c>
      <c r="B310">
        <v>1</v>
      </c>
      <c r="C310">
        <v>1</v>
      </c>
      <c r="D310" t="s">
        <v>21</v>
      </c>
      <c r="E310">
        <v>3</v>
      </c>
      <c r="F310">
        <v>64</v>
      </c>
      <c r="G310">
        <v>3</v>
      </c>
      <c r="H310">
        <v>0.75230451773759</v>
      </c>
      <c r="I310">
        <v>0.76198557906558995</v>
      </c>
      <c r="J310">
        <v>0.75288673529689998</v>
      </c>
      <c r="K310">
        <v>0.88805005069762999</v>
      </c>
      <c r="L310">
        <v>0.92658764804336002</v>
      </c>
      <c r="M310">
        <v>0.26089082319493601</v>
      </c>
      <c r="N310">
        <v>0.56587030703361196</v>
      </c>
      <c r="O310">
        <v>0.59683149498326005</v>
      </c>
      <c r="P310">
        <v>0.21970323653005799</v>
      </c>
      <c r="Q310">
        <v>0.25272232220034302</v>
      </c>
      <c r="R310">
        <v>0.26537095735638599</v>
      </c>
      <c r="S310">
        <v>6.8839973351759606E-2</v>
      </c>
      <c r="T310" t="str">
        <f t="shared" si="24"/>
        <v>Model 3</v>
      </c>
      <c r="U310" t="str">
        <f t="shared" si="25"/>
        <v>Fed</v>
      </c>
      <c r="V310">
        <f t="shared" si="26"/>
        <v>0</v>
      </c>
      <c r="W310">
        <f t="shared" si="27"/>
        <v>-3.8537597345730035E-2</v>
      </c>
      <c r="X310">
        <f t="shared" si="28"/>
        <v>0</v>
      </c>
      <c r="Y310">
        <f t="shared" si="29"/>
        <v>-1.2648635156042976E-2</v>
      </c>
    </row>
    <row r="311" spans="1:25" x14ac:dyDescent="0.25">
      <c r="A311" s="1" t="s">
        <v>19</v>
      </c>
      <c r="B311">
        <v>1</v>
      </c>
      <c r="C311">
        <v>1</v>
      </c>
      <c r="D311" t="s">
        <v>21</v>
      </c>
      <c r="E311">
        <v>3</v>
      </c>
      <c r="F311">
        <v>32</v>
      </c>
      <c r="G311">
        <v>1</v>
      </c>
      <c r="H311">
        <v>0.74084592425938101</v>
      </c>
      <c r="I311">
        <v>0.72687816217214696</v>
      </c>
      <c r="J311">
        <v>0.72321998538880194</v>
      </c>
      <c r="K311">
        <v>9.2206086984354799E-2</v>
      </c>
      <c r="L311">
        <v>9.6313342070800598E-2</v>
      </c>
      <c r="M311">
        <v>0.26936139615878102</v>
      </c>
      <c r="N311">
        <v>6.22248822550268E-2</v>
      </c>
      <c r="O311">
        <v>6.5567774335928697E-2</v>
      </c>
      <c r="P311">
        <v>0.19567147290874001</v>
      </c>
      <c r="Q311">
        <v>1.9080176861618101E-2</v>
      </c>
      <c r="R311">
        <v>1.9968132221392602E-2</v>
      </c>
      <c r="S311">
        <v>6.9209831687876394E-2</v>
      </c>
      <c r="T311" t="str">
        <f t="shared" si="24"/>
        <v>Model 1</v>
      </c>
      <c r="U311" t="str">
        <f t="shared" si="25"/>
        <v>Fed</v>
      </c>
      <c r="V311">
        <f t="shared" si="26"/>
        <v>1.3967762087234048E-2</v>
      </c>
      <c r="W311">
        <f t="shared" si="27"/>
        <v>-4.1072550864457991E-3</v>
      </c>
      <c r="X311">
        <f t="shared" si="28"/>
        <v>0</v>
      </c>
      <c r="Y311">
        <f t="shared" si="29"/>
        <v>-8.8795535977450116E-4</v>
      </c>
    </row>
    <row r="312" spans="1:25" x14ac:dyDescent="0.25">
      <c r="A312" s="1" t="s">
        <v>19</v>
      </c>
      <c r="B312">
        <v>1</v>
      </c>
      <c r="C312">
        <v>1</v>
      </c>
      <c r="D312" t="s">
        <v>21</v>
      </c>
      <c r="E312">
        <v>3</v>
      </c>
      <c r="F312">
        <v>32</v>
      </c>
      <c r="G312">
        <v>2</v>
      </c>
      <c r="H312">
        <v>0.72377959505246403</v>
      </c>
      <c r="I312">
        <v>0.71662573570589405</v>
      </c>
      <c r="J312">
        <v>0.71442441652151101</v>
      </c>
      <c r="K312">
        <v>0.49120595129114503</v>
      </c>
      <c r="L312">
        <v>0.50962038820951605</v>
      </c>
      <c r="M312">
        <v>0.276735642601668</v>
      </c>
      <c r="N312">
        <v>0.34571379589710499</v>
      </c>
      <c r="O312">
        <v>0.345717580032122</v>
      </c>
      <c r="P312">
        <v>0.190603058808164</v>
      </c>
      <c r="Q312">
        <v>0.12979305347568701</v>
      </c>
      <c r="R312">
        <v>0.133340261767634</v>
      </c>
      <c r="S312">
        <v>6.9751639042015395E-2</v>
      </c>
      <c r="T312" t="str">
        <f t="shared" si="24"/>
        <v>Model 2</v>
      </c>
      <c r="U312" t="str">
        <f t="shared" si="25"/>
        <v>Fed</v>
      </c>
      <c r="V312">
        <f t="shared" si="26"/>
        <v>7.1538593465699796E-3</v>
      </c>
      <c r="W312">
        <f t="shared" si="27"/>
        <v>-1.8414436918371024E-2</v>
      </c>
      <c r="X312">
        <f t="shared" si="28"/>
        <v>0</v>
      </c>
      <c r="Y312">
        <f t="shared" si="29"/>
        <v>-3.5472082919469905E-3</v>
      </c>
    </row>
    <row r="313" spans="1:25" x14ac:dyDescent="0.25">
      <c r="A313" s="1" t="s">
        <v>19</v>
      </c>
      <c r="B313">
        <v>1</v>
      </c>
      <c r="C313">
        <v>1</v>
      </c>
      <c r="D313" t="s">
        <v>21</v>
      </c>
      <c r="E313">
        <v>3</v>
      </c>
      <c r="F313">
        <v>32</v>
      </c>
      <c r="G313">
        <v>3</v>
      </c>
      <c r="H313">
        <v>0.71913879948056203</v>
      </c>
      <c r="I313">
        <v>0.72938704015971101</v>
      </c>
      <c r="J313">
        <v>0.717585491793997</v>
      </c>
      <c r="K313">
        <v>0.98456491076854202</v>
      </c>
      <c r="L313">
        <v>1.0289563683551901</v>
      </c>
      <c r="M313">
        <v>0.28196557540957601</v>
      </c>
      <c r="N313">
        <v>0.529705901963887</v>
      </c>
      <c r="O313">
        <v>0.561128360676448</v>
      </c>
      <c r="P313">
        <v>0.19214214964088699</v>
      </c>
      <c r="Q313">
        <v>0.25989623360710801</v>
      </c>
      <c r="R313">
        <v>0.27315612560292102</v>
      </c>
      <c r="S313">
        <v>7.0367238786310807E-2</v>
      </c>
      <c r="T313" t="str">
        <f t="shared" si="24"/>
        <v>Model 3</v>
      </c>
      <c r="U313" t="str">
        <f t="shared" si="25"/>
        <v>Fed</v>
      </c>
      <c r="V313">
        <f t="shared" si="26"/>
        <v>0</v>
      </c>
      <c r="W313">
        <f t="shared" si="27"/>
        <v>-4.4391457586648086E-2</v>
      </c>
      <c r="X313">
        <f t="shared" si="28"/>
        <v>0</v>
      </c>
      <c r="Y313">
        <f t="shared" si="29"/>
        <v>-1.3259891995813011E-2</v>
      </c>
    </row>
    <row r="314" spans="1:25" x14ac:dyDescent="0.25">
      <c r="A314" s="1" t="s">
        <v>19</v>
      </c>
      <c r="B314">
        <v>1</v>
      </c>
      <c r="C314">
        <v>1</v>
      </c>
      <c r="D314" t="s">
        <v>21</v>
      </c>
      <c r="E314">
        <v>3</v>
      </c>
      <c r="F314">
        <v>16</v>
      </c>
      <c r="G314">
        <v>1</v>
      </c>
      <c r="H314">
        <v>0.699480241796272</v>
      </c>
      <c r="I314">
        <v>0.68565459345975599</v>
      </c>
      <c r="J314">
        <v>0.68297593805596601</v>
      </c>
      <c r="K314">
        <v>9.4619636414809097E-2</v>
      </c>
      <c r="L314">
        <v>9.9351564251922403E-2</v>
      </c>
      <c r="M314">
        <v>0.30938469298190402</v>
      </c>
      <c r="N314">
        <v>4.8738116216424703E-2</v>
      </c>
      <c r="O314">
        <v>5.1854042450876603E-2</v>
      </c>
      <c r="P314">
        <v>0.16166320716444499</v>
      </c>
      <c r="Q314">
        <v>1.9193070943664899E-2</v>
      </c>
      <c r="R314">
        <v>2.0145314663453501E-2</v>
      </c>
      <c r="S314">
        <v>7.2017164787350998E-2</v>
      </c>
      <c r="T314" t="str">
        <f t="shared" si="24"/>
        <v>Model 1</v>
      </c>
      <c r="U314" t="str">
        <f t="shared" si="25"/>
        <v>Fed</v>
      </c>
      <c r="V314">
        <f t="shared" si="26"/>
        <v>1.3825648336516005E-2</v>
      </c>
      <c r="W314">
        <f t="shared" si="27"/>
        <v>-4.7319278371133061E-3</v>
      </c>
      <c r="X314">
        <f t="shared" si="28"/>
        <v>0</v>
      </c>
      <c r="Y314">
        <f t="shared" si="29"/>
        <v>-9.5224371978860217E-4</v>
      </c>
    </row>
    <row r="315" spans="1:25" x14ac:dyDescent="0.25">
      <c r="A315" s="1" t="s">
        <v>19</v>
      </c>
      <c r="B315">
        <v>1</v>
      </c>
      <c r="C315">
        <v>1</v>
      </c>
      <c r="D315" t="s">
        <v>21</v>
      </c>
      <c r="E315">
        <v>3</v>
      </c>
      <c r="F315">
        <v>16</v>
      </c>
      <c r="G315">
        <v>2</v>
      </c>
      <c r="H315">
        <v>0.679865428335933</v>
      </c>
      <c r="I315">
        <v>0.67086309292528701</v>
      </c>
      <c r="J315">
        <v>0.67094056096452503</v>
      </c>
      <c r="K315">
        <v>0.57368613177462102</v>
      </c>
      <c r="L315">
        <v>0.59606279581079702</v>
      </c>
      <c r="M315">
        <v>0.31956674740126301</v>
      </c>
      <c r="N315">
        <v>0.29749414208654801</v>
      </c>
      <c r="O315">
        <v>0.28817874090536</v>
      </c>
      <c r="P315">
        <v>0.15619414277916999</v>
      </c>
      <c r="Q315">
        <v>0.13418868038623699</v>
      </c>
      <c r="R315">
        <v>0.13817799366150399</v>
      </c>
      <c r="S315">
        <v>7.2277136494140706E-2</v>
      </c>
      <c r="T315" t="str">
        <f t="shared" si="24"/>
        <v>Model 2</v>
      </c>
      <c r="U315" t="str">
        <f t="shared" si="25"/>
        <v>Fed</v>
      </c>
      <c r="V315">
        <f t="shared" si="26"/>
        <v>9.0023354106459896E-3</v>
      </c>
      <c r="W315">
        <f t="shared" si="27"/>
        <v>-2.2376664036175997E-2</v>
      </c>
      <c r="X315">
        <f t="shared" si="28"/>
        <v>9.31540118118801E-3</v>
      </c>
      <c r="Y315">
        <f t="shared" si="29"/>
        <v>-3.989313275266998E-3</v>
      </c>
    </row>
    <row r="316" spans="1:25" x14ac:dyDescent="0.25">
      <c r="A316" s="1" t="s">
        <v>19</v>
      </c>
      <c r="B316">
        <v>1</v>
      </c>
      <c r="C316">
        <v>1</v>
      </c>
      <c r="D316" t="s">
        <v>21</v>
      </c>
      <c r="E316">
        <v>3</v>
      </c>
      <c r="F316">
        <v>16</v>
      </c>
      <c r="G316">
        <v>3</v>
      </c>
      <c r="H316">
        <v>0.67839289152355897</v>
      </c>
      <c r="I316">
        <v>0.68582513498951503</v>
      </c>
      <c r="J316">
        <v>0.67656425902458595</v>
      </c>
      <c r="K316">
        <v>1.1514704531912401</v>
      </c>
      <c r="L316">
        <v>1.20469616556717</v>
      </c>
      <c r="M316">
        <v>0.32104625689046601</v>
      </c>
      <c r="N316">
        <v>0.48635422633352099</v>
      </c>
      <c r="O316">
        <v>0.51621783509540697</v>
      </c>
      <c r="P316">
        <v>0.16416208014872199</v>
      </c>
      <c r="Q316">
        <v>0.26765731767954998</v>
      </c>
      <c r="R316">
        <v>0.281329088780853</v>
      </c>
      <c r="S316">
        <v>7.2120117181785695E-2</v>
      </c>
      <c r="T316" t="str">
        <f t="shared" si="24"/>
        <v>Model 3</v>
      </c>
      <c r="U316" t="str">
        <f t="shared" si="25"/>
        <v>Fed</v>
      </c>
      <c r="V316">
        <f t="shared" si="26"/>
        <v>0</v>
      </c>
      <c r="W316">
        <f t="shared" si="27"/>
        <v>-5.3225712375929879E-2</v>
      </c>
      <c r="X316">
        <f t="shared" si="28"/>
        <v>0</v>
      </c>
      <c r="Y316">
        <f t="shared" si="29"/>
        <v>-1.3671771101303021E-2</v>
      </c>
    </row>
    <row r="317" spans="1:25" x14ac:dyDescent="0.25">
      <c r="A317" s="1" t="s">
        <v>19</v>
      </c>
      <c r="B317">
        <v>1</v>
      </c>
      <c r="C317">
        <v>1</v>
      </c>
      <c r="D317" t="s">
        <v>21</v>
      </c>
      <c r="E317">
        <v>1</v>
      </c>
      <c r="F317">
        <v>1024</v>
      </c>
      <c r="G317">
        <v>1</v>
      </c>
      <c r="H317">
        <v>0.68553572457907197</v>
      </c>
      <c r="I317">
        <v>0.68435529825361097</v>
      </c>
      <c r="J317">
        <v>0.69200928788247695</v>
      </c>
      <c r="K317">
        <v>9.5027821607734195E-2</v>
      </c>
      <c r="L317">
        <v>0.100561888223239</v>
      </c>
      <c r="M317">
        <v>0.35020024324826099</v>
      </c>
      <c r="N317">
        <v>4.0208875191703498E-2</v>
      </c>
      <c r="O317">
        <v>4.14036765183005E-2</v>
      </c>
      <c r="P317">
        <v>0.152692359168805</v>
      </c>
      <c r="Q317">
        <v>1.8604481523138702E-2</v>
      </c>
      <c r="R317">
        <v>1.9732804416563901E-2</v>
      </c>
      <c r="S317">
        <v>7.4295615567221807E-2</v>
      </c>
      <c r="T317" t="str">
        <f t="shared" si="24"/>
        <v>Model 1</v>
      </c>
      <c r="U317" t="str">
        <f t="shared" si="25"/>
        <v>Fed</v>
      </c>
      <c r="V317">
        <f t="shared" si="26"/>
        <v>1.1804263254610037E-3</v>
      </c>
      <c r="W317">
        <f t="shared" si="27"/>
        <v>-5.5340666155048041E-3</v>
      </c>
      <c r="X317">
        <f t="shared" si="28"/>
        <v>0</v>
      </c>
      <c r="Y317">
        <f t="shared" si="29"/>
        <v>-1.1283228934251995E-3</v>
      </c>
    </row>
    <row r="318" spans="1:25" x14ac:dyDescent="0.25">
      <c r="A318" s="1" t="s">
        <v>19</v>
      </c>
      <c r="B318">
        <v>1</v>
      </c>
      <c r="C318">
        <v>1</v>
      </c>
      <c r="D318" t="s">
        <v>21</v>
      </c>
      <c r="E318">
        <v>1</v>
      </c>
      <c r="F318">
        <v>1024</v>
      </c>
      <c r="G318">
        <v>2</v>
      </c>
      <c r="H318">
        <v>0.68259367329154597</v>
      </c>
      <c r="I318">
        <v>0.68782761008918503</v>
      </c>
      <c r="J318">
        <v>0.69015202160347799</v>
      </c>
      <c r="K318">
        <v>0.68020366602965598</v>
      </c>
      <c r="L318">
        <v>0.69575527422956795</v>
      </c>
      <c r="M318">
        <v>0.36110509253932499</v>
      </c>
      <c r="N318">
        <v>0.26955751984442</v>
      </c>
      <c r="O318">
        <v>0.28366465821743198</v>
      </c>
      <c r="P318">
        <v>0.150298261249493</v>
      </c>
      <c r="Q318">
        <v>0.14215000008905301</v>
      </c>
      <c r="R318">
        <v>0.14545225997576999</v>
      </c>
      <c r="S318">
        <v>7.4829129340195394E-2</v>
      </c>
      <c r="T318" t="str">
        <f t="shared" si="24"/>
        <v>Model 2</v>
      </c>
      <c r="U318" t="str">
        <f t="shared" si="25"/>
        <v>Fed</v>
      </c>
      <c r="V318">
        <f t="shared" si="26"/>
        <v>0</v>
      </c>
      <c r="W318">
        <f t="shared" si="27"/>
        <v>-1.555160819991197E-2</v>
      </c>
      <c r="X318">
        <f t="shared" si="28"/>
        <v>0</v>
      </c>
      <c r="Y318">
        <f t="shared" si="29"/>
        <v>-3.3022598867169795E-3</v>
      </c>
    </row>
    <row r="319" spans="1:25" x14ac:dyDescent="0.25">
      <c r="A319" s="1" t="s">
        <v>19</v>
      </c>
      <c r="B319">
        <v>1</v>
      </c>
      <c r="C319">
        <v>1</v>
      </c>
      <c r="D319" t="s">
        <v>21</v>
      </c>
      <c r="E319">
        <v>1</v>
      </c>
      <c r="F319">
        <v>1024</v>
      </c>
      <c r="G319">
        <v>3</v>
      </c>
      <c r="H319">
        <v>0.67613077918833298</v>
      </c>
      <c r="I319">
        <v>0.68339275677117495</v>
      </c>
      <c r="J319">
        <v>0.68540093158019599</v>
      </c>
      <c r="K319">
        <v>1.38939247928759</v>
      </c>
      <c r="L319">
        <v>1.45745500610079</v>
      </c>
      <c r="M319">
        <v>0.37159632540283999</v>
      </c>
      <c r="N319">
        <v>0.45297082444220199</v>
      </c>
      <c r="O319">
        <v>0.481369831223176</v>
      </c>
      <c r="P319">
        <v>0.14553745567676801</v>
      </c>
      <c r="Q319">
        <v>0.28280081085911302</v>
      </c>
      <c r="R319">
        <v>0.298401392153539</v>
      </c>
      <c r="S319">
        <v>7.5272786872258898E-2</v>
      </c>
      <c r="T319" t="str">
        <f t="shared" si="24"/>
        <v>Model 3</v>
      </c>
      <c r="U319" t="str">
        <f t="shared" si="25"/>
        <v>Fed</v>
      </c>
      <c r="V319">
        <f t="shared" si="26"/>
        <v>0</v>
      </c>
      <c r="W319">
        <f t="shared" si="27"/>
        <v>-6.8062526813200019E-2</v>
      </c>
      <c r="X319">
        <f t="shared" si="28"/>
        <v>0</v>
      </c>
      <c r="Y319">
        <f t="shared" si="29"/>
        <v>-1.5600581294425986E-2</v>
      </c>
    </row>
    <row r="320" spans="1:25" x14ac:dyDescent="0.25">
      <c r="A320" s="1" t="s">
        <v>19</v>
      </c>
      <c r="B320">
        <v>1</v>
      </c>
      <c r="C320">
        <v>1</v>
      </c>
      <c r="D320" t="s">
        <v>21</v>
      </c>
      <c r="E320">
        <v>1</v>
      </c>
      <c r="F320">
        <v>512</v>
      </c>
      <c r="G320">
        <v>1</v>
      </c>
      <c r="H320">
        <v>0.73431441041995904</v>
      </c>
      <c r="I320">
        <v>0.73147158032237403</v>
      </c>
      <c r="J320">
        <v>0.73213430513827105</v>
      </c>
      <c r="K320">
        <v>9.8014453797778706E-2</v>
      </c>
      <c r="L320">
        <v>0.102340715217342</v>
      </c>
      <c r="M320">
        <v>0.26931894720241301</v>
      </c>
      <c r="N320">
        <v>5.5530845831673399E-2</v>
      </c>
      <c r="O320">
        <v>5.4638578175323499E-2</v>
      </c>
      <c r="P320">
        <v>0.195189535417433</v>
      </c>
      <c r="Q320">
        <v>2.13049132372213E-2</v>
      </c>
      <c r="R320">
        <v>2.2460945909912499E-2</v>
      </c>
      <c r="S320">
        <v>6.93288663470914E-2</v>
      </c>
      <c r="T320" t="str">
        <f t="shared" si="24"/>
        <v>Model 1</v>
      </c>
      <c r="U320" t="str">
        <f t="shared" si="25"/>
        <v>Fed</v>
      </c>
      <c r="V320">
        <f t="shared" si="26"/>
        <v>2.842830097585014E-3</v>
      </c>
      <c r="W320">
        <f t="shared" si="27"/>
        <v>-4.3262614195632987E-3</v>
      </c>
      <c r="X320">
        <f t="shared" si="28"/>
        <v>8.9226765634990018E-4</v>
      </c>
      <c r="Y320">
        <f t="shared" si="29"/>
        <v>-1.1560326726911992E-3</v>
      </c>
    </row>
    <row r="321" spans="1:25" x14ac:dyDescent="0.25">
      <c r="A321" s="1" t="s">
        <v>19</v>
      </c>
      <c r="B321">
        <v>1</v>
      </c>
      <c r="C321">
        <v>1</v>
      </c>
      <c r="D321" t="s">
        <v>21</v>
      </c>
      <c r="E321">
        <v>1</v>
      </c>
      <c r="F321">
        <v>512</v>
      </c>
      <c r="G321">
        <v>2</v>
      </c>
      <c r="H321">
        <v>0.73035617770049199</v>
      </c>
      <c r="I321">
        <v>0.72995133825077396</v>
      </c>
      <c r="J321">
        <v>0.73087733883864203</v>
      </c>
      <c r="K321">
        <v>0.49299605404814301</v>
      </c>
      <c r="L321">
        <v>0.50517315066061497</v>
      </c>
      <c r="M321">
        <v>0.27649155754980398</v>
      </c>
      <c r="N321">
        <v>0.32902273197903897</v>
      </c>
      <c r="O321">
        <v>0.345568785694504</v>
      </c>
      <c r="P321">
        <v>0.19023099447517899</v>
      </c>
      <c r="Q321">
        <v>0.12887919914334101</v>
      </c>
      <c r="R321">
        <v>0.13149608330929299</v>
      </c>
      <c r="S321">
        <v>6.9905774174889995E-2</v>
      </c>
      <c r="T321" t="str">
        <f t="shared" si="24"/>
        <v>Model 2</v>
      </c>
      <c r="U321" t="str">
        <f t="shared" si="25"/>
        <v>Fed</v>
      </c>
      <c r="V321">
        <f t="shared" si="26"/>
        <v>4.0483944971803076E-4</v>
      </c>
      <c r="W321">
        <f t="shared" si="27"/>
        <v>-1.217709661247196E-2</v>
      </c>
      <c r="X321">
        <f t="shared" si="28"/>
        <v>0</v>
      </c>
      <c r="Y321">
        <f t="shared" si="29"/>
        <v>-2.6168841659519881E-3</v>
      </c>
    </row>
    <row r="322" spans="1:25" x14ac:dyDescent="0.25">
      <c r="A322" s="1" t="s">
        <v>19</v>
      </c>
      <c r="B322">
        <v>1</v>
      </c>
      <c r="C322">
        <v>1</v>
      </c>
      <c r="D322" t="s">
        <v>21</v>
      </c>
      <c r="E322">
        <v>1</v>
      </c>
      <c r="F322">
        <v>512</v>
      </c>
      <c r="G322">
        <v>3</v>
      </c>
      <c r="H322">
        <v>0.72493798734723502</v>
      </c>
      <c r="I322">
        <v>0.73462846921201597</v>
      </c>
      <c r="J322">
        <v>0.72872784860193096</v>
      </c>
      <c r="K322">
        <v>0.99744135955997104</v>
      </c>
      <c r="L322">
        <v>1.04060346830869</v>
      </c>
      <c r="M322">
        <v>0.28467848708734</v>
      </c>
      <c r="N322">
        <v>0.51580302605747297</v>
      </c>
      <c r="O322">
        <v>0.54834826328198605</v>
      </c>
      <c r="P322">
        <v>0.18434791478757301</v>
      </c>
      <c r="Q322">
        <v>0.257670091939597</v>
      </c>
      <c r="R322">
        <v>0.27066725160215499</v>
      </c>
      <c r="S322">
        <v>7.0667018860378197E-2</v>
      </c>
      <c r="T322" t="str">
        <f t="shared" si="24"/>
        <v>Model 3</v>
      </c>
      <c r="U322" t="str">
        <f t="shared" si="25"/>
        <v>Fed</v>
      </c>
      <c r="V322">
        <f t="shared" si="26"/>
        <v>0</v>
      </c>
      <c r="W322">
        <f t="shared" si="27"/>
        <v>-4.3162108748718953E-2</v>
      </c>
      <c r="X322">
        <f t="shared" si="28"/>
        <v>0</v>
      </c>
      <c r="Y322">
        <f t="shared" si="29"/>
        <v>-1.2997159662557989E-2</v>
      </c>
    </row>
    <row r="323" spans="1:25" x14ac:dyDescent="0.25">
      <c r="A323" s="1" t="s">
        <v>19</v>
      </c>
      <c r="B323">
        <v>1</v>
      </c>
      <c r="C323">
        <v>1</v>
      </c>
      <c r="D323" t="s">
        <v>21</v>
      </c>
      <c r="E323">
        <v>1</v>
      </c>
      <c r="F323">
        <v>256</v>
      </c>
      <c r="G323">
        <v>1</v>
      </c>
      <c r="H323">
        <v>0.74989132530321401</v>
      </c>
      <c r="I323">
        <v>0.742529358988951</v>
      </c>
      <c r="J323">
        <v>0.73984709427945194</v>
      </c>
      <c r="K323">
        <v>9.6043312864720606E-2</v>
      </c>
      <c r="L323">
        <v>0.100224061766362</v>
      </c>
      <c r="M323">
        <v>0.25569668246022398</v>
      </c>
      <c r="N323">
        <v>6.3729527554827803E-2</v>
      </c>
      <c r="O323">
        <v>6.0568373833757801E-2</v>
      </c>
      <c r="P323">
        <v>0.20525217618736299</v>
      </c>
      <c r="Q323">
        <v>1.9892299174865201E-2</v>
      </c>
      <c r="R323">
        <v>2.0994475322714999E-2</v>
      </c>
      <c r="S323">
        <v>6.8153530452453703E-2</v>
      </c>
      <c r="T323" t="str">
        <f t="shared" ref="T323:T337" si="30">"Model "&amp;G323</f>
        <v>Model 1</v>
      </c>
      <c r="U323" t="str">
        <f t="shared" ref="U323:U337" si="31">IF(B323=0,"NonFed","Fed")</f>
        <v>Fed</v>
      </c>
      <c r="V323">
        <f t="shared" ref="V323:V337" si="32">IF(H323-I323&lt;0,0,H323-I323)</f>
        <v>7.3619663142630021E-3</v>
      </c>
      <c r="W323">
        <f t="shared" ref="W323:W337" si="33">IF(K323-L323&gt;0,0,K323-L323)</f>
        <v>-4.1807489016413985E-3</v>
      </c>
      <c r="X323">
        <f t="shared" ref="X323:X337" si="34">IF(N323-O323&lt;0,0,N323-O323)</f>
        <v>3.1611537210700022E-3</v>
      </c>
      <c r="Y323">
        <f t="shared" ref="Y323:Y337" si="35">IF(Q323-R323&gt;0,0,Q323-R323)</f>
        <v>-1.1021761478497982E-3</v>
      </c>
    </row>
    <row r="324" spans="1:25" x14ac:dyDescent="0.25">
      <c r="A324" s="1" t="s">
        <v>19</v>
      </c>
      <c r="B324">
        <v>1</v>
      </c>
      <c r="C324">
        <v>1</v>
      </c>
      <c r="D324" t="s">
        <v>21</v>
      </c>
      <c r="E324">
        <v>1</v>
      </c>
      <c r="F324">
        <v>256</v>
      </c>
      <c r="G324">
        <v>2</v>
      </c>
      <c r="H324">
        <v>0.74412121446069002</v>
      </c>
      <c r="I324">
        <v>0.73924740810873002</v>
      </c>
      <c r="J324">
        <v>0.73845949580509695</v>
      </c>
      <c r="K324">
        <v>0.45749405195224102</v>
      </c>
      <c r="L324">
        <v>0.47003203420369799</v>
      </c>
      <c r="M324">
        <v>0.26074181683543401</v>
      </c>
      <c r="N324">
        <v>0.352013217755556</v>
      </c>
      <c r="O324">
        <v>0.36225994172445197</v>
      </c>
      <c r="P324">
        <v>0.20397195153297401</v>
      </c>
      <c r="Q324">
        <v>0.12756080127717601</v>
      </c>
      <c r="R324">
        <v>0.13045402099255701</v>
      </c>
      <c r="S324">
        <v>6.8747076103204394E-2</v>
      </c>
      <c r="T324" t="str">
        <f t="shared" si="30"/>
        <v>Model 2</v>
      </c>
      <c r="U324" t="str">
        <f t="shared" si="31"/>
        <v>Fed</v>
      </c>
      <c r="V324">
        <f t="shared" si="32"/>
        <v>4.8738063519599972E-3</v>
      </c>
      <c r="W324">
        <f t="shared" si="33"/>
        <v>-1.2537982251456969E-2</v>
      </c>
      <c r="X324">
        <f t="shared" si="34"/>
        <v>0</v>
      </c>
      <c r="Y324">
        <f t="shared" si="35"/>
        <v>-2.8932197153810069E-3</v>
      </c>
    </row>
    <row r="325" spans="1:25" x14ac:dyDescent="0.25">
      <c r="A325" s="1" t="s">
        <v>19</v>
      </c>
      <c r="B325">
        <v>1</v>
      </c>
      <c r="C325">
        <v>1</v>
      </c>
      <c r="D325" t="s">
        <v>21</v>
      </c>
      <c r="E325">
        <v>1</v>
      </c>
      <c r="F325">
        <v>256</v>
      </c>
      <c r="G325">
        <v>3</v>
      </c>
      <c r="H325">
        <v>0.73495283744717699</v>
      </c>
      <c r="I325">
        <v>0.74423909551467404</v>
      </c>
      <c r="J325">
        <v>0.73772899795412195</v>
      </c>
      <c r="K325">
        <v>0.91338131402682399</v>
      </c>
      <c r="L325">
        <v>0.95483411114274497</v>
      </c>
      <c r="M325">
        <v>0.26669802181749203</v>
      </c>
      <c r="N325">
        <v>0.53389616345264901</v>
      </c>
      <c r="O325">
        <v>0.56823498745021495</v>
      </c>
      <c r="P325">
        <v>0.19903650091335001</v>
      </c>
      <c r="Q325">
        <v>0.25540291398367498</v>
      </c>
      <c r="R325">
        <v>0.26841426584600298</v>
      </c>
      <c r="S325">
        <v>6.9523289097552496E-2</v>
      </c>
      <c r="T325" t="str">
        <f t="shared" si="30"/>
        <v>Model 3</v>
      </c>
      <c r="U325" t="str">
        <f t="shared" si="31"/>
        <v>Fed</v>
      </c>
      <c r="V325">
        <f t="shared" si="32"/>
        <v>0</v>
      </c>
      <c r="W325">
        <f t="shared" si="33"/>
        <v>-4.1452797115920981E-2</v>
      </c>
      <c r="X325">
        <f t="shared" si="34"/>
        <v>0</v>
      </c>
      <c r="Y325">
        <f t="shared" si="35"/>
        <v>-1.3011351862327991E-2</v>
      </c>
    </row>
    <row r="326" spans="1:25" x14ac:dyDescent="0.25">
      <c r="A326" s="1" t="s">
        <v>19</v>
      </c>
      <c r="B326">
        <v>1</v>
      </c>
      <c r="C326">
        <v>1</v>
      </c>
      <c r="D326" t="s">
        <v>21</v>
      </c>
      <c r="E326">
        <v>1</v>
      </c>
      <c r="F326">
        <v>128</v>
      </c>
      <c r="G326">
        <v>1</v>
      </c>
      <c r="H326">
        <v>0.759857389652971</v>
      </c>
      <c r="I326">
        <v>0.74995631907717097</v>
      </c>
      <c r="J326">
        <v>0.74832419487181001</v>
      </c>
      <c r="K326">
        <v>9.4761013816063E-2</v>
      </c>
      <c r="L326">
        <v>9.8807580927897695E-2</v>
      </c>
      <c r="M326">
        <v>0.25379980165042099</v>
      </c>
      <c r="N326">
        <v>6.9813362912104299E-2</v>
      </c>
      <c r="O326">
        <v>6.5573755346914606E-2</v>
      </c>
      <c r="P326">
        <v>0.21226426959266101</v>
      </c>
      <c r="Q326">
        <v>1.9664893997713501E-2</v>
      </c>
      <c r="R326">
        <v>2.0694278383500301E-2</v>
      </c>
      <c r="S326">
        <v>6.7848048684242296E-2</v>
      </c>
      <c r="T326" t="str">
        <f t="shared" si="30"/>
        <v>Model 1</v>
      </c>
      <c r="U326" t="str">
        <f t="shared" si="31"/>
        <v>Fed</v>
      </c>
      <c r="V326">
        <f t="shared" si="32"/>
        <v>9.9010705758000306E-3</v>
      </c>
      <c r="W326">
        <f t="shared" si="33"/>
        <v>-4.0465671118346952E-3</v>
      </c>
      <c r="X326">
        <f t="shared" si="34"/>
        <v>4.2396075651896931E-3</v>
      </c>
      <c r="Y326">
        <f t="shared" si="35"/>
        <v>-1.0293843857867996E-3</v>
      </c>
    </row>
    <row r="327" spans="1:25" x14ac:dyDescent="0.25">
      <c r="A327" s="1" t="s">
        <v>19</v>
      </c>
      <c r="B327">
        <v>1</v>
      </c>
      <c r="C327">
        <v>1</v>
      </c>
      <c r="D327" t="s">
        <v>21</v>
      </c>
      <c r="E327">
        <v>1</v>
      </c>
      <c r="F327">
        <v>128</v>
      </c>
      <c r="G327">
        <v>2</v>
      </c>
      <c r="H327">
        <v>0.75352869839143899</v>
      </c>
      <c r="I327">
        <v>0.74685354127833403</v>
      </c>
      <c r="J327">
        <v>0.74666559124941201</v>
      </c>
      <c r="K327">
        <v>0.45392928884571199</v>
      </c>
      <c r="L327">
        <v>0.46705535178822799</v>
      </c>
      <c r="M327">
        <v>0.25907479148460399</v>
      </c>
      <c r="N327">
        <v>0.36711097934571701</v>
      </c>
      <c r="O327">
        <v>0.37749653644759501</v>
      </c>
      <c r="P327">
        <v>0.21115222203335199</v>
      </c>
      <c r="Q327">
        <v>0.12696297470468501</v>
      </c>
      <c r="R327">
        <v>0.12986651679726099</v>
      </c>
      <c r="S327">
        <v>6.8477423863805301E-2</v>
      </c>
      <c r="T327" t="str">
        <f t="shared" si="30"/>
        <v>Model 2</v>
      </c>
      <c r="U327" t="str">
        <f t="shared" si="31"/>
        <v>Fed</v>
      </c>
      <c r="V327">
        <f t="shared" si="32"/>
        <v>6.675157113104957E-3</v>
      </c>
      <c r="W327">
        <f t="shared" si="33"/>
        <v>-1.3126062942516004E-2</v>
      </c>
      <c r="X327">
        <f t="shared" si="34"/>
        <v>0</v>
      </c>
      <c r="Y327">
        <f t="shared" si="35"/>
        <v>-2.9035420925759836E-3</v>
      </c>
    </row>
    <row r="328" spans="1:25" x14ac:dyDescent="0.25">
      <c r="A328" s="1" t="s">
        <v>19</v>
      </c>
      <c r="B328">
        <v>1</v>
      </c>
      <c r="C328">
        <v>1</v>
      </c>
      <c r="D328" t="s">
        <v>21</v>
      </c>
      <c r="E328">
        <v>1</v>
      </c>
      <c r="F328">
        <v>128</v>
      </c>
      <c r="G328">
        <v>3</v>
      </c>
      <c r="H328">
        <v>0.74411204090089</v>
      </c>
      <c r="I328">
        <v>0.75274127159541104</v>
      </c>
      <c r="J328">
        <v>0.74615674309884505</v>
      </c>
      <c r="K328">
        <v>0.90745288789540901</v>
      </c>
      <c r="L328">
        <v>0.94986729985629303</v>
      </c>
      <c r="M328">
        <v>0.26514587100922399</v>
      </c>
      <c r="N328">
        <v>0.548956611737905</v>
      </c>
      <c r="O328">
        <v>0.58317537615931703</v>
      </c>
      <c r="P328">
        <v>0.20783384200166499</v>
      </c>
      <c r="Q328">
        <v>0.25440520237557102</v>
      </c>
      <c r="R328">
        <v>0.26729902650546999</v>
      </c>
      <c r="S328">
        <v>6.9257385670643296E-2</v>
      </c>
      <c r="T328" t="str">
        <f t="shared" si="30"/>
        <v>Model 3</v>
      </c>
      <c r="U328" t="str">
        <f t="shared" si="31"/>
        <v>Fed</v>
      </c>
      <c r="V328">
        <f t="shared" si="32"/>
        <v>0</v>
      </c>
      <c r="W328">
        <f t="shared" si="33"/>
        <v>-4.2414411960884024E-2</v>
      </c>
      <c r="X328">
        <f t="shared" si="34"/>
        <v>0</v>
      </c>
      <c r="Y328">
        <f t="shared" si="35"/>
        <v>-1.2893824129898979E-2</v>
      </c>
    </row>
    <row r="329" spans="1:25" x14ac:dyDescent="0.25">
      <c r="A329" s="1" t="s">
        <v>19</v>
      </c>
      <c r="B329">
        <v>1</v>
      </c>
      <c r="C329">
        <v>1</v>
      </c>
      <c r="D329" t="s">
        <v>21</v>
      </c>
      <c r="E329">
        <v>1</v>
      </c>
      <c r="F329">
        <v>64</v>
      </c>
      <c r="G329">
        <v>1</v>
      </c>
      <c r="H329">
        <v>0.76192115114553804</v>
      </c>
      <c r="I329">
        <v>0.74960484760749801</v>
      </c>
      <c r="J329">
        <v>0.75072179627771196</v>
      </c>
      <c r="K329">
        <v>8.9167843909463196E-2</v>
      </c>
      <c r="L329">
        <v>9.3280597892919703E-2</v>
      </c>
      <c r="M329">
        <v>0.26206315740874198</v>
      </c>
      <c r="N329">
        <v>6.8602637724806001E-2</v>
      </c>
      <c r="O329">
        <v>6.7735697391945696E-2</v>
      </c>
      <c r="P329">
        <v>0.21302495607406399</v>
      </c>
      <c r="Q329">
        <v>1.8599525937253399E-2</v>
      </c>
      <c r="R329">
        <v>1.9581689218811701E-2</v>
      </c>
      <c r="S329">
        <v>6.8959827906308294E-2</v>
      </c>
      <c r="T329" t="str">
        <f t="shared" si="30"/>
        <v>Model 1</v>
      </c>
      <c r="U329" t="str">
        <f t="shared" si="31"/>
        <v>Fed</v>
      </c>
      <c r="V329">
        <f t="shared" si="32"/>
        <v>1.231630353804003E-2</v>
      </c>
      <c r="W329">
        <f t="shared" si="33"/>
        <v>-4.1127539834565074E-3</v>
      </c>
      <c r="X329">
        <f t="shared" si="34"/>
        <v>8.6694033286030536E-4</v>
      </c>
      <c r="Y329">
        <f t="shared" si="35"/>
        <v>-9.8216328155830215E-4</v>
      </c>
    </row>
    <row r="330" spans="1:25" x14ac:dyDescent="0.25">
      <c r="A330" s="1" t="s">
        <v>19</v>
      </c>
      <c r="B330">
        <v>1</v>
      </c>
      <c r="C330">
        <v>1</v>
      </c>
      <c r="D330" t="s">
        <v>21</v>
      </c>
      <c r="E330">
        <v>1</v>
      </c>
      <c r="F330">
        <v>64</v>
      </c>
      <c r="G330">
        <v>2</v>
      </c>
      <c r="H330">
        <v>0.75493566135517398</v>
      </c>
      <c r="I330">
        <v>0.74734538943053297</v>
      </c>
      <c r="J330">
        <v>0.74853737566134204</v>
      </c>
      <c r="K330">
        <v>0.47923331425381199</v>
      </c>
      <c r="L330">
        <v>0.49409550939755997</v>
      </c>
      <c r="M330">
        <v>0.26801088191651701</v>
      </c>
      <c r="N330">
        <v>0.36992384227533398</v>
      </c>
      <c r="O330">
        <v>0.37747980262370101</v>
      </c>
      <c r="P330">
        <v>0.211903538662576</v>
      </c>
      <c r="Q330">
        <v>0.13056775966704201</v>
      </c>
      <c r="R330">
        <v>0.133687832394152</v>
      </c>
      <c r="S330">
        <v>6.9629645758624001E-2</v>
      </c>
      <c r="T330" t="str">
        <f t="shared" si="30"/>
        <v>Model 2</v>
      </c>
      <c r="U330" t="str">
        <f t="shared" si="31"/>
        <v>Fed</v>
      </c>
      <c r="V330">
        <f t="shared" si="32"/>
        <v>7.5902719246410122E-3</v>
      </c>
      <c r="W330">
        <f t="shared" si="33"/>
        <v>-1.486219514374798E-2</v>
      </c>
      <c r="X330">
        <f t="shared" si="34"/>
        <v>0</v>
      </c>
      <c r="Y330">
        <f t="shared" si="35"/>
        <v>-3.1200727271099848E-3</v>
      </c>
    </row>
    <row r="331" spans="1:25" x14ac:dyDescent="0.25">
      <c r="A331" s="1" t="s">
        <v>19</v>
      </c>
      <c r="B331">
        <v>1</v>
      </c>
      <c r="C331">
        <v>1</v>
      </c>
      <c r="D331" t="s">
        <v>21</v>
      </c>
      <c r="E331">
        <v>1</v>
      </c>
      <c r="F331">
        <v>64</v>
      </c>
      <c r="G331">
        <v>3</v>
      </c>
      <c r="H331">
        <v>0.744966973166172</v>
      </c>
      <c r="I331">
        <v>0.75363870973205305</v>
      </c>
      <c r="J331">
        <v>0.74777259888539205</v>
      </c>
      <c r="K331">
        <v>0.96376728569965897</v>
      </c>
      <c r="L331">
        <v>1.0085309897364501</v>
      </c>
      <c r="M331">
        <v>0.27465060693717902</v>
      </c>
      <c r="N331">
        <v>0.55058309447307296</v>
      </c>
      <c r="O331">
        <v>0.58674586901321002</v>
      </c>
      <c r="P331">
        <v>0.208574267913199</v>
      </c>
      <c r="Q331">
        <v>0.26167784797628402</v>
      </c>
      <c r="R331">
        <v>0.274940621829731</v>
      </c>
      <c r="S331">
        <v>7.0368467352842801E-2</v>
      </c>
      <c r="T331" t="str">
        <f t="shared" si="30"/>
        <v>Model 3</v>
      </c>
      <c r="U331" t="str">
        <f t="shared" si="31"/>
        <v>Fed</v>
      </c>
      <c r="V331">
        <f t="shared" si="32"/>
        <v>0</v>
      </c>
      <c r="W331">
        <f t="shared" si="33"/>
        <v>-4.4763704036791085E-2</v>
      </c>
      <c r="X331">
        <f t="shared" si="34"/>
        <v>0</v>
      </c>
      <c r="Y331">
        <f t="shared" si="35"/>
        <v>-1.3262773853446985E-2</v>
      </c>
    </row>
    <row r="332" spans="1:25" x14ac:dyDescent="0.25">
      <c r="A332" s="1" t="s">
        <v>19</v>
      </c>
      <c r="B332">
        <v>1</v>
      </c>
      <c r="C332">
        <v>1</v>
      </c>
      <c r="D332" t="s">
        <v>21</v>
      </c>
      <c r="E332">
        <v>1</v>
      </c>
      <c r="F332">
        <v>32</v>
      </c>
      <c r="G332">
        <v>1</v>
      </c>
      <c r="H332">
        <v>0.75944025950836602</v>
      </c>
      <c r="I332">
        <v>0.74658047924128901</v>
      </c>
      <c r="J332">
        <v>0.74942670436831305</v>
      </c>
      <c r="K332">
        <v>9.0998731010054706E-2</v>
      </c>
      <c r="L332">
        <v>9.5289670184868197E-2</v>
      </c>
      <c r="M332">
        <v>0.26098384700767202</v>
      </c>
      <c r="N332">
        <v>6.9285808291287193E-2</v>
      </c>
      <c r="O332">
        <v>6.6414474362063797E-2</v>
      </c>
      <c r="P332">
        <v>0.210478215463378</v>
      </c>
      <c r="Q332">
        <v>1.9143260729188701E-2</v>
      </c>
      <c r="R332">
        <v>2.01696235159309E-2</v>
      </c>
      <c r="S332">
        <v>6.8509142271923201E-2</v>
      </c>
      <c r="T332" t="str">
        <f t="shared" si="30"/>
        <v>Model 1</v>
      </c>
      <c r="U332" t="str">
        <f t="shared" si="31"/>
        <v>Fed</v>
      </c>
      <c r="V332">
        <f t="shared" si="32"/>
        <v>1.2859780267077014E-2</v>
      </c>
      <c r="W332">
        <f t="shared" si="33"/>
        <v>-4.2909391748134906E-3</v>
      </c>
      <c r="X332">
        <f t="shared" si="34"/>
        <v>2.8713339292233964E-3</v>
      </c>
      <c r="Y332">
        <f t="shared" si="35"/>
        <v>-1.0263627867421986E-3</v>
      </c>
    </row>
    <row r="333" spans="1:25" x14ac:dyDescent="0.25">
      <c r="A333" s="1" t="s">
        <v>19</v>
      </c>
      <c r="B333">
        <v>1</v>
      </c>
      <c r="C333">
        <v>1</v>
      </c>
      <c r="D333" t="s">
        <v>21</v>
      </c>
      <c r="E333">
        <v>1</v>
      </c>
      <c r="F333">
        <v>32</v>
      </c>
      <c r="G333">
        <v>2</v>
      </c>
      <c r="H333">
        <v>0.74642833025117705</v>
      </c>
      <c r="I333">
        <v>0.73756753973174405</v>
      </c>
      <c r="J333">
        <v>0.745182011785125</v>
      </c>
      <c r="K333">
        <v>0.47688790645657803</v>
      </c>
      <c r="L333">
        <v>0.494551737493517</v>
      </c>
      <c r="M333">
        <v>0.26738489331592602</v>
      </c>
      <c r="N333">
        <v>0.36305647723268603</v>
      </c>
      <c r="O333">
        <v>0.36684807819626902</v>
      </c>
      <c r="P333">
        <v>0.20860039710275199</v>
      </c>
      <c r="Q333">
        <v>0.12868236422971799</v>
      </c>
      <c r="R333">
        <v>0.13199418145476999</v>
      </c>
      <c r="S333">
        <v>6.9080971843521202E-2</v>
      </c>
      <c r="T333" t="str">
        <f t="shared" si="30"/>
        <v>Model 2</v>
      </c>
      <c r="U333" t="str">
        <f t="shared" si="31"/>
        <v>Fed</v>
      </c>
      <c r="V333">
        <f t="shared" si="32"/>
        <v>8.8607905194330039E-3</v>
      </c>
      <c r="W333">
        <f t="shared" si="33"/>
        <v>-1.7663831036938971E-2</v>
      </c>
      <c r="X333">
        <f t="shared" si="34"/>
        <v>0</v>
      </c>
      <c r="Y333">
        <f t="shared" si="35"/>
        <v>-3.3118172250519995E-3</v>
      </c>
    </row>
    <row r="334" spans="1:25" x14ac:dyDescent="0.25">
      <c r="A334" s="1" t="s">
        <v>19</v>
      </c>
      <c r="B334">
        <v>1</v>
      </c>
      <c r="C334">
        <v>1</v>
      </c>
      <c r="D334" t="s">
        <v>21</v>
      </c>
      <c r="E334">
        <v>1</v>
      </c>
      <c r="F334">
        <v>32</v>
      </c>
      <c r="G334">
        <v>3</v>
      </c>
      <c r="H334">
        <v>0.73703770810950897</v>
      </c>
      <c r="I334">
        <v>0.75345088615152001</v>
      </c>
      <c r="J334">
        <v>0.74392259477502298</v>
      </c>
      <c r="K334">
        <v>0.95831525473907897</v>
      </c>
      <c r="L334">
        <v>0.99439259798304502</v>
      </c>
      <c r="M334">
        <v>0.27402769708793001</v>
      </c>
      <c r="N334">
        <v>0.54286854741836998</v>
      </c>
      <c r="O334">
        <v>0.59327361733060902</v>
      </c>
      <c r="P334">
        <v>0.20685833053215899</v>
      </c>
      <c r="Q334">
        <v>0.25765586735435497</v>
      </c>
      <c r="R334">
        <v>0.269767570619729</v>
      </c>
      <c r="S334">
        <v>6.9806994890070098E-2</v>
      </c>
      <c r="T334" t="str">
        <f t="shared" si="30"/>
        <v>Model 3</v>
      </c>
      <c r="U334" t="str">
        <f t="shared" si="31"/>
        <v>Fed</v>
      </c>
      <c r="V334">
        <f t="shared" si="32"/>
        <v>0</v>
      </c>
      <c r="W334">
        <f t="shared" si="33"/>
        <v>-3.6077343243966054E-2</v>
      </c>
      <c r="X334">
        <f t="shared" si="34"/>
        <v>0</v>
      </c>
      <c r="Y334">
        <f t="shared" si="35"/>
        <v>-1.211170326537403E-2</v>
      </c>
    </row>
    <row r="335" spans="1:25" x14ac:dyDescent="0.25">
      <c r="A335" s="1" t="s">
        <v>19</v>
      </c>
      <c r="B335">
        <v>1</v>
      </c>
      <c r="C335">
        <v>1</v>
      </c>
      <c r="D335" t="s">
        <v>21</v>
      </c>
      <c r="E335">
        <v>1</v>
      </c>
      <c r="F335">
        <v>16</v>
      </c>
      <c r="G335">
        <v>1</v>
      </c>
      <c r="H335">
        <v>0.74065034608324398</v>
      </c>
      <c r="I335">
        <v>0.73498460827989598</v>
      </c>
      <c r="J335">
        <v>0.73137173089958096</v>
      </c>
      <c r="K335">
        <v>9.5712238653783199E-2</v>
      </c>
      <c r="L335">
        <v>9.9795823002049602E-2</v>
      </c>
      <c r="M335">
        <v>0.270315359310074</v>
      </c>
      <c r="N335">
        <v>6.3411666357863605E-2</v>
      </c>
      <c r="O335">
        <v>6.0274248712886398E-2</v>
      </c>
      <c r="P335">
        <v>0.197259230253471</v>
      </c>
      <c r="Q335">
        <v>2.0519514164566301E-2</v>
      </c>
      <c r="R335">
        <v>2.1626502241669499E-2</v>
      </c>
      <c r="S335">
        <v>6.9062329506686407E-2</v>
      </c>
      <c r="T335" t="str">
        <f t="shared" si="30"/>
        <v>Model 1</v>
      </c>
      <c r="U335" t="str">
        <f t="shared" si="31"/>
        <v>Fed</v>
      </c>
      <c r="V335">
        <f t="shared" si="32"/>
        <v>5.6657378033480033E-3</v>
      </c>
      <c r="W335">
        <f t="shared" si="33"/>
        <v>-4.083584348266403E-3</v>
      </c>
      <c r="X335">
        <f t="shared" si="34"/>
        <v>3.137417644977207E-3</v>
      </c>
      <c r="Y335">
        <f t="shared" si="35"/>
        <v>-1.1069880771031985E-3</v>
      </c>
    </row>
    <row r="336" spans="1:25" x14ac:dyDescent="0.25">
      <c r="A336" s="1" t="s">
        <v>19</v>
      </c>
      <c r="B336">
        <v>1</v>
      </c>
      <c r="C336">
        <v>1</v>
      </c>
      <c r="D336" t="s">
        <v>21</v>
      </c>
      <c r="E336">
        <v>1</v>
      </c>
      <c r="F336">
        <v>16</v>
      </c>
      <c r="G336">
        <v>2</v>
      </c>
      <c r="H336">
        <v>0.72773290682440295</v>
      </c>
      <c r="I336">
        <v>0.71800827489593499</v>
      </c>
      <c r="J336">
        <v>0.72676330945183099</v>
      </c>
      <c r="K336">
        <v>0.49360259180066202</v>
      </c>
      <c r="L336">
        <v>0.51302895310666197</v>
      </c>
      <c r="M336">
        <v>0.27747748759520002</v>
      </c>
      <c r="N336">
        <v>0.33624231341557698</v>
      </c>
      <c r="O336">
        <v>0.34246358285425699</v>
      </c>
      <c r="P336">
        <v>0.19488794202488</v>
      </c>
      <c r="Q336">
        <v>0.12808994162357101</v>
      </c>
      <c r="R336">
        <v>0.131147129744871</v>
      </c>
      <c r="S336">
        <v>6.9407857156634695E-2</v>
      </c>
      <c r="T336" t="str">
        <f t="shared" si="30"/>
        <v>Model 2</v>
      </c>
      <c r="U336" t="str">
        <f t="shared" si="31"/>
        <v>Fed</v>
      </c>
      <c r="V336">
        <f t="shared" si="32"/>
        <v>9.7246319284679528E-3</v>
      </c>
      <c r="W336">
        <f t="shared" si="33"/>
        <v>-1.9426361305999951E-2</v>
      </c>
      <c r="X336">
        <f t="shared" si="34"/>
        <v>0</v>
      </c>
      <c r="Y336">
        <f t="shared" si="35"/>
        <v>-3.0571881212999863E-3</v>
      </c>
    </row>
    <row r="337" spans="1:25" x14ac:dyDescent="0.25">
      <c r="A337" s="1" t="s">
        <v>19</v>
      </c>
      <c r="B337">
        <v>1</v>
      </c>
      <c r="C337">
        <v>1</v>
      </c>
      <c r="D337" t="s">
        <v>21</v>
      </c>
      <c r="E337">
        <v>1</v>
      </c>
      <c r="F337">
        <v>16</v>
      </c>
      <c r="G337">
        <v>3</v>
      </c>
      <c r="H337">
        <v>0.72028366387990395</v>
      </c>
      <c r="I337">
        <v>0.74127004069003699</v>
      </c>
      <c r="J337">
        <v>0.72692744501024398</v>
      </c>
      <c r="K337">
        <v>0.99083863929890403</v>
      </c>
      <c r="L337">
        <v>1.02142419575651</v>
      </c>
      <c r="M337">
        <v>0.28395644959171501</v>
      </c>
      <c r="N337">
        <v>0.52148238289954496</v>
      </c>
      <c r="O337">
        <v>0.575119927343408</v>
      </c>
      <c r="P337">
        <v>0.194099752075861</v>
      </c>
      <c r="Q337">
        <v>0.25537522017540698</v>
      </c>
      <c r="R337">
        <v>0.26726601246609399</v>
      </c>
      <c r="S337">
        <v>6.9975271140998593E-2</v>
      </c>
      <c r="T337" t="str">
        <f t="shared" si="30"/>
        <v>Model 3</v>
      </c>
      <c r="U337" t="str">
        <f t="shared" si="31"/>
        <v>Fed</v>
      </c>
      <c r="V337">
        <f t="shared" si="32"/>
        <v>0</v>
      </c>
      <c r="W337">
        <f t="shared" si="33"/>
        <v>-3.0585556457605967E-2</v>
      </c>
      <c r="X337">
        <f t="shared" si="34"/>
        <v>0</v>
      </c>
      <c r="Y337">
        <f t="shared" si="35"/>
        <v>-1.1890792290687013E-2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Metrics_Comparison</vt:lpstr>
      <vt:lpstr>Metrics_Comparison_OOS</vt:lpstr>
      <vt:lpstr>Train_Test_Gap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2021-10-08T19:47:15Z</dcterms:created>
  <dcterms:modified xsi:type="dcterms:W3CDTF">2021-10-08T23:34:47Z</dcterms:modified>
</cp:coreProperties>
</file>