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Studium\2.) HU Berlin\6.) SS_21\Master Thesis\Federated Learning for Credit Risk\Submission_Folder\results\FL Results\"/>
    </mc:Choice>
  </mc:AlternateContent>
  <xr:revisionPtr revIDLastSave="0" documentId="13_ncr:40009_{55F9C8DC-B544-4F0C-BD9A-DC0B3A9781E5}" xr6:coauthVersionLast="47" xr6:coauthVersionMax="47" xr10:uidLastSave="{00000000-0000-0000-0000-000000000000}"/>
  <bookViews>
    <workbookView xWindow="-28920" yWindow="-120" windowWidth="29040" windowHeight="15840"/>
  </bookViews>
  <sheets>
    <sheet name="Metric_Comparison" sheetId="3" r:id="rId1"/>
    <sheet name="Metric_Comparison_OOS" sheetId="4" r:id="rId2"/>
    <sheet name="Train_Test_Gap" sheetId="2" r:id="rId3"/>
    <sheet name="raw_data" sheetId="1" r:id="rId4"/>
  </sheets>
  <calcPr calcId="0"/>
  <pivotCaches>
    <pivotCache cacheId="19" r:id="rId5"/>
  </pivotCaches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T103" i="1"/>
  <c r="U103" i="1"/>
  <c r="V103" i="1"/>
  <c r="W103" i="1"/>
  <c r="X103" i="1"/>
  <c r="Y103" i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V106" i="1"/>
  <c r="W106" i="1"/>
  <c r="X106" i="1"/>
  <c r="Y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X120" i="1"/>
  <c r="Y120" i="1"/>
  <c r="T121" i="1"/>
  <c r="U121" i="1"/>
  <c r="V121" i="1"/>
  <c r="W121" i="1"/>
  <c r="X121" i="1"/>
  <c r="Y121" i="1"/>
  <c r="T122" i="1"/>
  <c r="U122" i="1"/>
  <c r="V122" i="1"/>
  <c r="W122" i="1"/>
  <c r="X122" i="1"/>
  <c r="Y122" i="1"/>
  <c r="T123" i="1"/>
  <c r="U123" i="1"/>
  <c r="V123" i="1"/>
  <c r="W123" i="1"/>
  <c r="X123" i="1"/>
  <c r="Y123" i="1"/>
  <c r="T124" i="1"/>
  <c r="U124" i="1"/>
  <c r="V124" i="1"/>
  <c r="W124" i="1"/>
  <c r="X124" i="1"/>
  <c r="Y124" i="1"/>
  <c r="T125" i="1"/>
  <c r="U125" i="1"/>
  <c r="V125" i="1"/>
  <c r="W125" i="1"/>
  <c r="X125" i="1"/>
  <c r="Y125" i="1"/>
  <c r="T126" i="1"/>
  <c r="U126" i="1"/>
  <c r="V126" i="1"/>
  <c r="W126" i="1"/>
  <c r="X126" i="1"/>
  <c r="Y126" i="1"/>
  <c r="T127" i="1"/>
  <c r="U127" i="1"/>
  <c r="V127" i="1"/>
  <c r="W127" i="1"/>
  <c r="X127" i="1"/>
  <c r="Y127" i="1"/>
  <c r="T128" i="1"/>
  <c r="U128" i="1"/>
  <c r="V128" i="1"/>
  <c r="W128" i="1"/>
  <c r="X128" i="1"/>
  <c r="Y128" i="1"/>
  <c r="T129" i="1"/>
  <c r="U129" i="1"/>
  <c r="V129" i="1"/>
  <c r="W129" i="1"/>
  <c r="X129" i="1"/>
  <c r="Y129" i="1"/>
  <c r="T130" i="1"/>
  <c r="U130" i="1"/>
  <c r="V130" i="1"/>
  <c r="W130" i="1"/>
  <c r="X130" i="1"/>
  <c r="Y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W133" i="1"/>
  <c r="X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W137" i="1"/>
  <c r="X137" i="1"/>
  <c r="Y137" i="1"/>
  <c r="T138" i="1"/>
  <c r="U138" i="1"/>
  <c r="V138" i="1"/>
  <c r="W138" i="1"/>
  <c r="X138" i="1"/>
  <c r="Y138" i="1"/>
  <c r="T139" i="1"/>
  <c r="U139" i="1"/>
  <c r="V139" i="1"/>
  <c r="W139" i="1"/>
  <c r="X139" i="1"/>
  <c r="Y139" i="1"/>
  <c r="T140" i="1"/>
  <c r="U140" i="1"/>
  <c r="V140" i="1"/>
  <c r="W140" i="1"/>
  <c r="X140" i="1"/>
  <c r="Y140" i="1"/>
  <c r="T141" i="1"/>
  <c r="U141" i="1"/>
  <c r="V141" i="1"/>
  <c r="W141" i="1"/>
  <c r="X141" i="1"/>
  <c r="Y141" i="1"/>
  <c r="T142" i="1"/>
  <c r="U142" i="1"/>
  <c r="V142" i="1"/>
  <c r="W142" i="1"/>
  <c r="X142" i="1"/>
  <c r="Y142" i="1"/>
  <c r="T143" i="1"/>
  <c r="U143" i="1"/>
  <c r="V143" i="1"/>
  <c r="W143" i="1"/>
  <c r="X143" i="1"/>
  <c r="Y143" i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W149" i="1"/>
  <c r="X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  <c r="T152" i="1"/>
  <c r="U152" i="1"/>
  <c r="V152" i="1"/>
  <c r="W152" i="1"/>
  <c r="X152" i="1"/>
  <c r="Y152" i="1"/>
  <c r="T153" i="1"/>
  <c r="U153" i="1"/>
  <c r="V153" i="1"/>
  <c r="W153" i="1"/>
  <c r="X153" i="1"/>
  <c r="Y153" i="1"/>
  <c r="T154" i="1"/>
  <c r="U154" i="1"/>
  <c r="V154" i="1"/>
  <c r="W154" i="1"/>
  <c r="X154" i="1"/>
  <c r="Y154" i="1"/>
  <c r="T155" i="1"/>
  <c r="U155" i="1"/>
  <c r="V155" i="1"/>
  <c r="W155" i="1"/>
  <c r="X155" i="1"/>
  <c r="Y155" i="1"/>
  <c r="T156" i="1"/>
  <c r="U156" i="1"/>
  <c r="V156" i="1"/>
  <c r="W156" i="1"/>
  <c r="X156" i="1"/>
  <c r="Y156" i="1"/>
  <c r="T157" i="1"/>
  <c r="U157" i="1"/>
  <c r="V157" i="1"/>
  <c r="W157" i="1"/>
  <c r="X157" i="1"/>
  <c r="Y157" i="1"/>
  <c r="T158" i="1"/>
  <c r="U158" i="1"/>
  <c r="V158" i="1"/>
  <c r="W158" i="1"/>
  <c r="X158" i="1"/>
  <c r="Y158" i="1"/>
  <c r="T159" i="1"/>
  <c r="U159" i="1"/>
  <c r="V159" i="1"/>
  <c r="W159" i="1"/>
  <c r="X159" i="1"/>
  <c r="Y159" i="1"/>
  <c r="T160" i="1"/>
  <c r="U160" i="1"/>
  <c r="V160" i="1"/>
  <c r="W160" i="1"/>
  <c r="X160" i="1"/>
  <c r="Y160" i="1"/>
  <c r="T161" i="1"/>
  <c r="U161" i="1"/>
  <c r="V161" i="1"/>
  <c r="W161" i="1"/>
  <c r="X161" i="1"/>
  <c r="Y161" i="1"/>
  <c r="T162" i="1"/>
  <c r="U162" i="1"/>
  <c r="V162" i="1"/>
  <c r="W162" i="1"/>
  <c r="X162" i="1"/>
  <c r="Y162" i="1"/>
  <c r="T163" i="1"/>
  <c r="U163" i="1"/>
  <c r="V163" i="1"/>
  <c r="W163" i="1"/>
  <c r="X163" i="1"/>
  <c r="Y163" i="1"/>
  <c r="T164" i="1"/>
  <c r="U164" i="1"/>
  <c r="V164" i="1"/>
  <c r="W164" i="1"/>
  <c r="X164" i="1"/>
  <c r="Y164" i="1"/>
  <c r="T165" i="1"/>
  <c r="U165" i="1"/>
  <c r="V165" i="1"/>
  <c r="W165" i="1"/>
  <c r="X165" i="1"/>
  <c r="Y165" i="1"/>
  <c r="T166" i="1"/>
  <c r="U166" i="1"/>
  <c r="V166" i="1"/>
  <c r="W166" i="1"/>
  <c r="X166" i="1"/>
  <c r="Y166" i="1"/>
  <c r="T167" i="1"/>
  <c r="U167" i="1"/>
  <c r="V167" i="1"/>
  <c r="W167" i="1"/>
  <c r="X167" i="1"/>
  <c r="Y167" i="1"/>
  <c r="T168" i="1"/>
  <c r="U168" i="1"/>
  <c r="V168" i="1"/>
  <c r="W168" i="1"/>
  <c r="X168" i="1"/>
  <c r="Y168" i="1"/>
  <c r="T169" i="1"/>
  <c r="U169" i="1"/>
  <c r="V169" i="1"/>
  <c r="W169" i="1"/>
  <c r="X169" i="1"/>
  <c r="Y169" i="1"/>
  <c r="T170" i="1"/>
  <c r="U170" i="1"/>
  <c r="V170" i="1"/>
  <c r="W170" i="1"/>
  <c r="X170" i="1"/>
  <c r="Y170" i="1"/>
  <c r="T171" i="1"/>
  <c r="U171" i="1"/>
  <c r="V171" i="1"/>
  <c r="W171" i="1"/>
  <c r="X171" i="1"/>
  <c r="Y171" i="1"/>
  <c r="T172" i="1"/>
  <c r="U172" i="1"/>
  <c r="V172" i="1"/>
  <c r="W172" i="1"/>
  <c r="X172" i="1"/>
  <c r="Y172" i="1"/>
  <c r="T173" i="1"/>
  <c r="U173" i="1"/>
  <c r="V173" i="1"/>
  <c r="W173" i="1"/>
  <c r="X173" i="1"/>
  <c r="Y173" i="1"/>
  <c r="T174" i="1"/>
  <c r="U174" i="1"/>
  <c r="V174" i="1"/>
  <c r="W174" i="1"/>
  <c r="X174" i="1"/>
  <c r="Y174" i="1"/>
  <c r="T175" i="1"/>
  <c r="U175" i="1"/>
  <c r="V175" i="1"/>
  <c r="W175" i="1"/>
  <c r="X175" i="1"/>
  <c r="Y175" i="1"/>
  <c r="T176" i="1"/>
  <c r="U176" i="1"/>
  <c r="V176" i="1"/>
  <c r="W176" i="1"/>
  <c r="X176" i="1"/>
  <c r="Y176" i="1"/>
  <c r="T177" i="1"/>
  <c r="U177" i="1"/>
  <c r="V177" i="1"/>
  <c r="W177" i="1"/>
  <c r="X177" i="1"/>
  <c r="Y177" i="1"/>
  <c r="T178" i="1"/>
  <c r="U178" i="1"/>
  <c r="V178" i="1"/>
  <c r="W178" i="1"/>
  <c r="X178" i="1"/>
  <c r="Y178" i="1"/>
  <c r="T179" i="1"/>
  <c r="U179" i="1"/>
  <c r="V179" i="1"/>
  <c r="W179" i="1"/>
  <c r="X179" i="1"/>
  <c r="Y179" i="1"/>
  <c r="T180" i="1"/>
  <c r="U180" i="1"/>
  <c r="V180" i="1"/>
  <c r="W180" i="1"/>
  <c r="X180" i="1"/>
  <c r="Y180" i="1"/>
  <c r="T181" i="1"/>
  <c r="U181" i="1"/>
  <c r="V181" i="1"/>
  <c r="W181" i="1"/>
  <c r="X181" i="1"/>
  <c r="Y181" i="1"/>
  <c r="T182" i="1"/>
  <c r="U182" i="1"/>
  <c r="V182" i="1"/>
  <c r="W182" i="1"/>
  <c r="X182" i="1"/>
  <c r="Y182" i="1"/>
  <c r="T183" i="1"/>
  <c r="U183" i="1"/>
  <c r="V183" i="1"/>
  <c r="W183" i="1"/>
  <c r="X183" i="1"/>
  <c r="Y183" i="1"/>
  <c r="T184" i="1"/>
  <c r="U184" i="1"/>
  <c r="V184" i="1"/>
  <c r="W184" i="1"/>
  <c r="X184" i="1"/>
  <c r="Y184" i="1"/>
  <c r="T185" i="1"/>
  <c r="U185" i="1"/>
  <c r="V185" i="1"/>
  <c r="W185" i="1"/>
  <c r="X185" i="1"/>
  <c r="Y185" i="1"/>
  <c r="T186" i="1"/>
  <c r="U186" i="1"/>
  <c r="V186" i="1"/>
  <c r="W186" i="1"/>
  <c r="X186" i="1"/>
  <c r="Y186" i="1"/>
  <c r="T187" i="1"/>
  <c r="U187" i="1"/>
  <c r="V187" i="1"/>
  <c r="W187" i="1"/>
  <c r="X187" i="1"/>
  <c r="Y187" i="1"/>
  <c r="T188" i="1"/>
  <c r="U188" i="1"/>
  <c r="V188" i="1"/>
  <c r="W188" i="1"/>
  <c r="X188" i="1"/>
  <c r="Y188" i="1"/>
  <c r="T189" i="1"/>
  <c r="U189" i="1"/>
  <c r="V189" i="1"/>
  <c r="W189" i="1"/>
  <c r="X189" i="1"/>
  <c r="Y189" i="1"/>
  <c r="T190" i="1"/>
  <c r="U190" i="1"/>
  <c r="V190" i="1"/>
  <c r="W190" i="1"/>
  <c r="X190" i="1"/>
  <c r="Y190" i="1"/>
  <c r="T191" i="1"/>
  <c r="U191" i="1"/>
  <c r="V191" i="1"/>
  <c r="W191" i="1"/>
  <c r="X191" i="1"/>
  <c r="Y191" i="1"/>
  <c r="T192" i="1"/>
  <c r="U192" i="1"/>
  <c r="V192" i="1"/>
  <c r="W192" i="1"/>
  <c r="X192" i="1"/>
  <c r="Y192" i="1"/>
  <c r="T193" i="1"/>
  <c r="U193" i="1"/>
  <c r="V193" i="1"/>
  <c r="W193" i="1"/>
  <c r="X193" i="1"/>
  <c r="Y193" i="1"/>
  <c r="T194" i="1"/>
  <c r="U194" i="1"/>
  <c r="V194" i="1"/>
  <c r="W194" i="1"/>
  <c r="X194" i="1"/>
  <c r="Y194" i="1"/>
  <c r="T195" i="1"/>
  <c r="U195" i="1"/>
  <c r="V195" i="1"/>
  <c r="W195" i="1"/>
  <c r="X195" i="1"/>
  <c r="Y195" i="1"/>
  <c r="T196" i="1"/>
  <c r="U196" i="1"/>
  <c r="V196" i="1"/>
  <c r="W196" i="1"/>
  <c r="X196" i="1"/>
  <c r="Y196" i="1"/>
  <c r="T197" i="1"/>
  <c r="U197" i="1"/>
  <c r="V197" i="1"/>
  <c r="W197" i="1"/>
  <c r="X197" i="1"/>
  <c r="Y197" i="1"/>
  <c r="T198" i="1"/>
  <c r="U198" i="1"/>
  <c r="V198" i="1"/>
  <c r="W198" i="1"/>
  <c r="X198" i="1"/>
  <c r="Y198" i="1"/>
  <c r="T199" i="1"/>
  <c r="U199" i="1"/>
  <c r="V199" i="1"/>
  <c r="W199" i="1"/>
  <c r="X199" i="1"/>
  <c r="Y199" i="1"/>
  <c r="T200" i="1"/>
  <c r="U200" i="1"/>
  <c r="V200" i="1"/>
  <c r="W200" i="1"/>
  <c r="X200" i="1"/>
  <c r="Y200" i="1"/>
  <c r="T201" i="1"/>
  <c r="U201" i="1"/>
  <c r="V201" i="1"/>
  <c r="W201" i="1"/>
  <c r="X201" i="1"/>
  <c r="Y201" i="1"/>
  <c r="T202" i="1"/>
  <c r="U202" i="1"/>
  <c r="V202" i="1"/>
  <c r="W202" i="1"/>
  <c r="X202" i="1"/>
  <c r="Y202" i="1"/>
  <c r="T203" i="1"/>
  <c r="U203" i="1"/>
  <c r="V203" i="1"/>
  <c r="W203" i="1"/>
  <c r="X203" i="1"/>
  <c r="Y203" i="1"/>
  <c r="T204" i="1"/>
  <c r="U204" i="1"/>
  <c r="V204" i="1"/>
  <c r="W204" i="1"/>
  <c r="X204" i="1"/>
  <c r="Y204" i="1"/>
  <c r="T205" i="1"/>
  <c r="U205" i="1"/>
  <c r="V205" i="1"/>
  <c r="W205" i="1"/>
  <c r="X205" i="1"/>
  <c r="Y205" i="1"/>
  <c r="T206" i="1"/>
  <c r="U206" i="1"/>
  <c r="V206" i="1"/>
  <c r="W206" i="1"/>
  <c r="X206" i="1"/>
  <c r="Y206" i="1"/>
  <c r="T207" i="1"/>
  <c r="U207" i="1"/>
  <c r="V207" i="1"/>
  <c r="W207" i="1"/>
  <c r="X207" i="1"/>
  <c r="Y207" i="1"/>
  <c r="T208" i="1"/>
  <c r="U208" i="1"/>
  <c r="V208" i="1"/>
  <c r="W208" i="1"/>
  <c r="X208" i="1"/>
  <c r="Y208" i="1"/>
  <c r="T209" i="1"/>
  <c r="U209" i="1"/>
  <c r="V209" i="1"/>
  <c r="W209" i="1"/>
  <c r="X209" i="1"/>
  <c r="Y209" i="1"/>
  <c r="T210" i="1"/>
  <c r="U210" i="1"/>
  <c r="V210" i="1"/>
  <c r="W210" i="1"/>
  <c r="X210" i="1"/>
  <c r="Y210" i="1"/>
  <c r="T211" i="1"/>
  <c r="U211" i="1"/>
  <c r="V211" i="1"/>
  <c r="W211" i="1"/>
  <c r="X211" i="1"/>
  <c r="Y211" i="1"/>
  <c r="T212" i="1"/>
  <c r="U212" i="1"/>
  <c r="V212" i="1"/>
  <c r="W212" i="1"/>
  <c r="X212" i="1"/>
  <c r="Y212" i="1"/>
  <c r="T213" i="1"/>
  <c r="U213" i="1"/>
  <c r="V213" i="1"/>
  <c r="W213" i="1"/>
  <c r="X213" i="1"/>
  <c r="Y213" i="1"/>
  <c r="T214" i="1"/>
  <c r="U214" i="1"/>
  <c r="V214" i="1"/>
  <c r="W214" i="1"/>
  <c r="X214" i="1"/>
  <c r="Y214" i="1"/>
  <c r="T215" i="1"/>
  <c r="U215" i="1"/>
  <c r="V215" i="1"/>
  <c r="W215" i="1"/>
  <c r="X215" i="1"/>
  <c r="Y215" i="1"/>
  <c r="T216" i="1"/>
  <c r="U216" i="1"/>
  <c r="V216" i="1"/>
  <c r="W216" i="1"/>
  <c r="X216" i="1"/>
  <c r="Y216" i="1"/>
  <c r="T217" i="1"/>
  <c r="U217" i="1"/>
  <c r="V217" i="1"/>
  <c r="W217" i="1"/>
  <c r="X217" i="1"/>
  <c r="Y217" i="1"/>
  <c r="T218" i="1"/>
  <c r="U218" i="1"/>
  <c r="V218" i="1"/>
  <c r="W218" i="1"/>
  <c r="X218" i="1"/>
  <c r="Y218" i="1"/>
  <c r="T219" i="1"/>
  <c r="U219" i="1"/>
  <c r="V219" i="1"/>
  <c r="W219" i="1"/>
  <c r="X219" i="1"/>
  <c r="Y219" i="1"/>
  <c r="T220" i="1"/>
  <c r="U220" i="1"/>
  <c r="V220" i="1"/>
  <c r="W220" i="1"/>
  <c r="X220" i="1"/>
  <c r="Y220" i="1"/>
  <c r="T221" i="1"/>
  <c r="U221" i="1"/>
  <c r="V221" i="1"/>
  <c r="W221" i="1"/>
  <c r="X221" i="1"/>
  <c r="Y221" i="1"/>
  <c r="T222" i="1"/>
  <c r="U222" i="1"/>
  <c r="V222" i="1"/>
  <c r="W222" i="1"/>
  <c r="X222" i="1"/>
  <c r="Y222" i="1"/>
  <c r="T223" i="1"/>
  <c r="U223" i="1"/>
  <c r="V223" i="1"/>
  <c r="W223" i="1"/>
  <c r="X223" i="1"/>
  <c r="Y223" i="1"/>
  <c r="T224" i="1"/>
  <c r="U224" i="1"/>
  <c r="V224" i="1"/>
  <c r="W224" i="1"/>
  <c r="X224" i="1"/>
  <c r="Y224" i="1"/>
  <c r="T225" i="1"/>
  <c r="U225" i="1"/>
  <c r="V225" i="1"/>
  <c r="W225" i="1"/>
  <c r="X225" i="1"/>
  <c r="Y225" i="1"/>
  <c r="T226" i="1"/>
  <c r="U226" i="1"/>
  <c r="V226" i="1"/>
  <c r="W226" i="1"/>
  <c r="X226" i="1"/>
  <c r="Y226" i="1"/>
  <c r="T227" i="1"/>
  <c r="U227" i="1"/>
  <c r="V227" i="1"/>
  <c r="W227" i="1"/>
  <c r="X227" i="1"/>
  <c r="Y227" i="1"/>
  <c r="T228" i="1"/>
  <c r="U228" i="1"/>
  <c r="V228" i="1"/>
  <c r="W228" i="1"/>
  <c r="X228" i="1"/>
  <c r="Y228" i="1"/>
  <c r="T229" i="1"/>
  <c r="U229" i="1"/>
  <c r="V229" i="1"/>
  <c r="W229" i="1"/>
  <c r="X229" i="1"/>
  <c r="Y229" i="1"/>
  <c r="T230" i="1"/>
  <c r="U230" i="1"/>
  <c r="V230" i="1"/>
  <c r="W230" i="1"/>
  <c r="X230" i="1"/>
  <c r="Y230" i="1"/>
  <c r="T231" i="1"/>
  <c r="U231" i="1"/>
  <c r="V231" i="1"/>
  <c r="W231" i="1"/>
  <c r="X231" i="1"/>
  <c r="Y231" i="1"/>
  <c r="T232" i="1"/>
  <c r="U232" i="1"/>
  <c r="V232" i="1"/>
  <c r="W232" i="1"/>
  <c r="X232" i="1"/>
  <c r="Y232" i="1"/>
  <c r="T233" i="1"/>
  <c r="U233" i="1"/>
  <c r="V233" i="1"/>
  <c r="W233" i="1"/>
  <c r="X233" i="1"/>
  <c r="Y233" i="1"/>
  <c r="T234" i="1"/>
  <c r="U234" i="1"/>
  <c r="V234" i="1"/>
  <c r="W234" i="1"/>
  <c r="X234" i="1"/>
  <c r="Y234" i="1"/>
  <c r="T235" i="1"/>
  <c r="U235" i="1"/>
  <c r="V235" i="1"/>
  <c r="W235" i="1"/>
  <c r="X235" i="1"/>
  <c r="Y235" i="1"/>
  <c r="T236" i="1"/>
  <c r="U236" i="1"/>
  <c r="V236" i="1"/>
  <c r="W236" i="1"/>
  <c r="X236" i="1"/>
  <c r="Y236" i="1"/>
  <c r="T237" i="1"/>
  <c r="U237" i="1"/>
  <c r="V237" i="1"/>
  <c r="W237" i="1"/>
  <c r="X237" i="1"/>
  <c r="Y237" i="1"/>
  <c r="T238" i="1"/>
  <c r="U238" i="1"/>
  <c r="V238" i="1"/>
  <c r="W238" i="1"/>
  <c r="X238" i="1"/>
  <c r="Y238" i="1"/>
  <c r="T239" i="1"/>
  <c r="U239" i="1"/>
  <c r="V239" i="1"/>
  <c r="W239" i="1"/>
  <c r="X239" i="1"/>
  <c r="Y239" i="1"/>
  <c r="T240" i="1"/>
  <c r="U240" i="1"/>
  <c r="V240" i="1"/>
  <c r="W240" i="1"/>
  <c r="X240" i="1"/>
  <c r="Y240" i="1"/>
  <c r="T241" i="1"/>
  <c r="U241" i="1"/>
  <c r="V241" i="1"/>
  <c r="W241" i="1"/>
  <c r="X241" i="1"/>
  <c r="Y241" i="1"/>
  <c r="T242" i="1"/>
  <c r="U242" i="1"/>
  <c r="V242" i="1"/>
  <c r="W242" i="1"/>
  <c r="X242" i="1"/>
  <c r="Y242" i="1"/>
  <c r="T243" i="1"/>
  <c r="U243" i="1"/>
  <c r="V243" i="1"/>
  <c r="W243" i="1"/>
  <c r="X243" i="1"/>
  <c r="Y243" i="1"/>
  <c r="T244" i="1"/>
  <c r="U244" i="1"/>
  <c r="V244" i="1"/>
  <c r="W244" i="1"/>
  <c r="X244" i="1"/>
  <c r="Y244" i="1"/>
  <c r="T245" i="1"/>
  <c r="U245" i="1"/>
  <c r="V245" i="1"/>
  <c r="W245" i="1"/>
  <c r="X245" i="1"/>
  <c r="Y245" i="1"/>
  <c r="T246" i="1"/>
  <c r="U246" i="1"/>
  <c r="V246" i="1"/>
  <c r="W246" i="1"/>
  <c r="X246" i="1"/>
  <c r="Y246" i="1"/>
  <c r="T247" i="1"/>
  <c r="U247" i="1"/>
  <c r="V247" i="1"/>
  <c r="W247" i="1"/>
  <c r="X247" i="1"/>
  <c r="Y247" i="1"/>
  <c r="T248" i="1"/>
  <c r="U248" i="1"/>
  <c r="V248" i="1"/>
  <c r="W248" i="1"/>
  <c r="X248" i="1"/>
  <c r="Y248" i="1"/>
  <c r="T249" i="1"/>
  <c r="U249" i="1"/>
  <c r="V249" i="1"/>
  <c r="W249" i="1"/>
  <c r="X249" i="1"/>
  <c r="Y249" i="1"/>
  <c r="T250" i="1"/>
  <c r="U250" i="1"/>
  <c r="V250" i="1"/>
  <c r="W250" i="1"/>
  <c r="X250" i="1"/>
  <c r="Y250" i="1"/>
  <c r="T251" i="1"/>
  <c r="U251" i="1"/>
  <c r="V251" i="1"/>
  <c r="W251" i="1"/>
  <c r="X251" i="1"/>
  <c r="Y251" i="1"/>
  <c r="T252" i="1"/>
  <c r="U252" i="1"/>
  <c r="V252" i="1"/>
  <c r="W252" i="1"/>
  <c r="X252" i="1"/>
  <c r="Y252" i="1"/>
  <c r="T253" i="1"/>
  <c r="U253" i="1"/>
  <c r="V253" i="1"/>
  <c r="W253" i="1"/>
  <c r="X253" i="1"/>
  <c r="Y253" i="1"/>
  <c r="T254" i="1"/>
  <c r="U254" i="1"/>
  <c r="V254" i="1"/>
  <c r="W254" i="1"/>
  <c r="X254" i="1"/>
  <c r="Y254" i="1"/>
  <c r="T255" i="1"/>
  <c r="U255" i="1"/>
  <c r="V255" i="1"/>
  <c r="W255" i="1"/>
  <c r="X255" i="1"/>
  <c r="Y255" i="1"/>
  <c r="T256" i="1"/>
  <c r="U256" i="1"/>
  <c r="V256" i="1"/>
  <c r="W256" i="1"/>
  <c r="X256" i="1"/>
  <c r="Y256" i="1"/>
  <c r="T257" i="1"/>
  <c r="U257" i="1"/>
  <c r="V257" i="1"/>
  <c r="W257" i="1"/>
  <c r="X257" i="1"/>
  <c r="Y257" i="1"/>
  <c r="T258" i="1"/>
  <c r="U258" i="1"/>
  <c r="V258" i="1"/>
  <c r="W258" i="1"/>
  <c r="X258" i="1"/>
  <c r="Y258" i="1"/>
  <c r="T259" i="1"/>
  <c r="U259" i="1"/>
  <c r="V259" i="1"/>
  <c r="W259" i="1"/>
  <c r="X259" i="1"/>
  <c r="Y259" i="1"/>
  <c r="T260" i="1"/>
  <c r="U260" i="1"/>
  <c r="V260" i="1"/>
  <c r="W260" i="1"/>
  <c r="X260" i="1"/>
  <c r="Y260" i="1"/>
  <c r="T261" i="1"/>
  <c r="U261" i="1"/>
  <c r="V261" i="1"/>
  <c r="W261" i="1"/>
  <c r="X261" i="1"/>
  <c r="Y261" i="1"/>
  <c r="T262" i="1"/>
  <c r="U262" i="1"/>
  <c r="V262" i="1"/>
  <c r="W262" i="1"/>
  <c r="X262" i="1"/>
  <c r="Y262" i="1"/>
  <c r="T263" i="1"/>
  <c r="U263" i="1"/>
  <c r="V263" i="1"/>
  <c r="W263" i="1"/>
  <c r="X263" i="1"/>
  <c r="Y263" i="1"/>
  <c r="T264" i="1"/>
  <c r="U264" i="1"/>
  <c r="V264" i="1"/>
  <c r="W264" i="1"/>
  <c r="X264" i="1"/>
  <c r="Y264" i="1"/>
  <c r="T265" i="1"/>
  <c r="U265" i="1"/>
  <c r="V265" i="1"/>
  <c r="W265" i="1"/>
  <c r="X265" i="1"/>
  <c r="Y265" i="1"/>
  <c r="T266" i="1"/>
  <c r="U266" i="1"/>
  <c r="V266" i="1"/>
  <c r="W266" i="1"/>
  <c r="X266" i="1"/>
  <c r="Y266" i="1"/>
  <c r="T267" i="1"/>
  <c r="U267" i="1"/>
  <c r="V267" i="1"/>
  <c r="W267" i="1"/>
  <c r="X267" i="1"/>
  <c r="Y267" i="1"/>
  <c r="T268" i="1"/>
  <c r="U268" i="1"/>
  <c r="V268" i="1"/>
  <c r="W268" i="1"/>
  <c r="X268" i="1"/>
  <c r="Y268" i="1"/>
  <c r="T269" i="1"/>
  <c r="U269" i="1"/>
  <c r="V269" i="1"/>
  <c r="W269" i="1"/>
  <c r="X269" i="1"/>
  <c r="Y269" i="1"/>
  <c r="T270" i="1"/>
  <c r="U270" i="1"/>
  <c r="V270" i="1"/>
  <c r="W270" i="1"/>
  <c r="X270" i="1"/>
  <c r="Y270" i="1"/>
  <c r="T271" i="1"/>
  <c r="U271" i="1"/>
  <c r="V271" i="1"/>
  <c r="W271" i="1"/>
  <c r="X271" i="1"/>
  <c r="Y271" i="1"/>
  <c r="T272" i="1"/>
  <c r="U272" i="1"/>
  <c r="V272" i="1"/>
  <c r="W272" i="1"/>
  <c r="X272" i="1"/>
  <c r="Y272" i="1"/>
  <c r="T273" i="1"/>
  <c r="U273" i="1"/>
  <c r="V273" i="1"/>
  <c r="W273" i="1"/>
  <c r="X273" i="1"/>
  <c r="Y273" i="1"/>
  <c r="T274" i="1"/>
  <c r="U274" i="1"/>
  <c r="V274" i="1"/>
  <c r="W274" i="1"/>
  <c r="X274" i="1"/>
  <c r="Y274" i="1"/>
  <c r="T275" i="1"/>
  <c r="U275" i="1"/>
  <c r="V275" i="1"/>
  <c r="W275" i="1"/>
  <c r="X275" i="1"/>
  <c r="Y275" i="1"/>
  <c r="T276" i="1"/>
  <c r="U276" i="1"/>
  <c r="V276" i="1"/>
  <c r="W276" i="1"/>
  <c r="X276" i="1"/>
  <c r="Y276" i="1"/>
  <c r="T277" i="1"/>
  <c r="U277" i="1"/>
  <c r="V277" i="1"/>
  <c r="W277" i="1"/>
  <c r="X277" i="1"/>
  <c r="Y277" i="1"/>
  <c r="T278" i="1"/>
  <c r="U278" i="1"/>
  <c r="V278" i="1"/>
  <c r="W278" i="1"/>
  <c r="X278" i="1"/>
  <c r="Y278" i="1"/>
  <c r="T279" i="1"/>
  <c r="U279" i="1"/>
  <c r="V279" i="1"/>
  <c r="W279" i="1"/>
  <c r="X279" i="1"/>
  <c r="Y279" i="1"/>
  <c r="T280" i="1"/>
  <c r="U280" i="1"/>
  <c r="V280" i="1"/>
  <c r="W280" i="1"/>
  <c r="X280" i="1"/>
  <c r="Y280" i="1"/>
  <c r="T281" i="1"/>
  <c r="U281" i="1"/>
  <c r="V281" i="1"/>
  <c r="W281" i="1"/>
  <c r="X281" i="1"/>
  <c r="Y281" i="1"/>
  <c r="T282" i="1"/>
  <c r="U282" i="1"/>
  <c r="V282" i="1"/>
  <c r="W282" i="1"/>
  <c r="X282" i="1"/>
  <c r="Y282" i="1"/>
  <c r="T283" i="1"/>
  <c r="U283" i="1"/>
  <c r="V283" i="1"/>
  <c r="W283" i="1"/>
  <c r="X283" i="1"/>
  <c r="Y283" i="1"/>
  <c r="T284" i="1"/>
  <c r="U284" i="1"/>
  <c r="V284" i="1"/>
  <c r="W284" i="1"/>
  <c r="X284" i="1"/>
  <c r="Y284" i="1"/>
  <c r="T285" i="1"/>
  <c r="U285" i="1"/>
  <c r="V285" i="1"/>
  <c r="W285" i="1"/>
  <c r="X285" i="1"/>
  <c r="Y285" i="1"/>
  <c r="T286" i="1"/>
  <c r="U286" i="1"/>
  <c r="V286" i="1"/>
  <c r="W286" i="1"/>
  <c r="X286" i="1"/>
  <c r="Y286" i="1"/>
  <c r="T287" i="1"/>
  <c r="U287" i="1"/>
  <c r="V287" i="1"/>
  <c r="W287" i="1"/>
  <c r="X287" i="1"/>
  <c r="Y287" i="1"/>
  <c r="T288" i="1"/>
  <c r="U288" i="1"/>
  <c r="V288" i="1"/>
  <c r="W288" i="1"/>
  <c r="X288" i="1"/>
  <c r="Y288" i="1"/>
  <c r="T289" i="1"/>
  <c r="U289" i="1"/>
  <c r="V289" i="1"/>
  <c r="W289" i="1"/>
  <c r="X289" i="1"/>
  <c r="Y289" i="1"/>
  <c r="T290" i="1"/>
  <c r="U290" i="1"/>
  <c r="V290" i="1"/>
  <c r="W290" i="1"/>
  <c r="X290" i="1"/>
  <c r="Y290" i="1"/>
  <c r="T291" i="1"/>
  <c r="U291" i="1"/>
  <c r="V291" i="1"/>
  <c r="W291" i="1"/>
  <c r="X291" i="1"/>
  <c r="Y291" i="1"/>
  <c r="T292" i="1"/>
  <c r="U292" i="1"/>
  <c r="V292" i="1"/>
  <c r="W292" i="1"/>
  <c r="X292" i="1"/>
  <c r="Y292" i="1"/>
  <c r="T293" i="1"/>
  <c r="U293" i="1"/>
  <c r="V293" i="1"/>
  <c r="W293" i="1"/>
  <c r="X293" i="1"/>
  <c r="Y293" i="1"/>
  <c r="T294" i="1"/>
  <c r="U294" i="1"/>
  <c r="V294" i="1"/>
  <c r="W294" i="1"/>
  <c r="X294" i="1"/>
  <c r="Y294" i="1"/>
  <c r="T295" i="1"/>
  <c r="U295" i="1"/>
  <c r="V295" i="1"/>
  <c r="W295" i="1"/>
  <c r="X295" i="1"/>
  <c r="Y295" i="1"/>
  <c r="T296" i="1"/>
  <c r="U296" i="1"/>
  <c r="V296" i="1"/>
  <c r="W296" i="1"/>
  <c r="X296" i="1"/>
  <c r="Y296" i="1"/>
  <c r="T297" i="1"/>
  <c r="U297" i="1"/>
  <c r="V297" i="1"/>
  <c r="W297" i="1"/>
  <c r="X297" i="1"/>
  <c r="Y297" i="1"/>
  <c r="T298" i="1"/>
  <c r="U298" i="1"/>
  <c r="V298" i="1"/>
  <c r="W298" i="1"/>
  <c r="X298" i="1"/>
  <c r="Y298" i="1"/>
  <c r="T299" i="1"/>
  <c r="U299" i="1"/>
  <c r="V299" i="1"/>
  <c r="W299" i="1"/>
  <c r="X299" i="1"/>
  <c r="Y299" i="1"/>
  <c r="T300" i="1"/>
  <c r="U300" i="1"/>
  <c r="V300" i="1"/>
  <c r="W300" i="1"/>
  <c r="X300" i="1"/>
  <c r="Y300" i="1"/>
  <c r="T301" i="1"/>
  <c r="U301" i="1"/>
  <c r="V301" i="1"/>
  <c r="W301" i="1"/>
  <c r="X301" i="1"/>
  <c r="Y301" i="1"/>
  <c r="T302" i="1"/>
  <c r="U302" i="1"/>
  <c r="V302" i="1"/>
  <c r="W302" i="1"/>
  <c r="X302" i="1"/>
  <c r="Y302" i="1"/>
  <c r="T303" i="1"/>
  <c r="U303" i="1"/>
  <c r="V303" i="1"/>
  <c r="W303" i="1"/>
  <c r="X303" i="1"/>
  <c r="Y303" i="1"/>
  <c r="T304" i="1"/>
  <c r="U304" i="1"/>
  <c r="V304" i="1"/>
  <c r="W304" i="1"/>
  <c r="X304" i="1"/>
  <c r="Y304" i="1"/>
  <c r="T305" i="1"/>
  <c r="U305" i="1"/>
  <c r="V305" i="1"/>
  <c r="W305" i="1"/>
  <c r="X305" i="1"/>
  <c r="Y305" i="1"/>
  <c r="T306" i="1"/>
  <c r="U306" i="1"/>
  <c r="V306" i="1"/>
  <c r="W306" i="1"/>
  <c r="X306" i="1"/>
  <c r="Y306" i="1"/>
  <c r="T307" i="1"/>
  <c r="U307" i="1"/>
  <c r="V307" i="1"/>
  <c r="W307" i="1"/>
  <c r="X307" i="1"/>
  <c r="Y307" i="1"/>
  <c r="T308" i="1"/>
  <c r="U308" i="1"/>
  <c r="V308" i="1"/>
  <c r="W308" i="1"/>
  <c r="X308" i="1"/>
  <c r="Y308" i="1"/>
  <c r="T309" i="1"/>
  <c r="U309" i="1"/>
  <c r="V309" i="1"/>
  <c r="W309" i="1"/>
  <c r="X309" i="1"/>
  <c r="Y309" i="1"/>
  <c r="T310" i="1"/>
  <c r="U310" i="1"/>
  <c r="V310" i="1"/>
  <c r="W310" i="1"/>
  <c r="X310" i="1"/>
  <c r="Y310" i="1"/>
  <c r="T311" i="1"/>
  <c r="U311" i="1"/>
  <c r="V311" i="1"/>
  <c r="W311" i="1"/>
  <c r="X311" i="1"/>
  <c r="Y311" i="1"/>
  <c r="T312" i="1"/>
  <c r="U312" i="1"/>
  <c r="V312" i="1"/>
  <c r="W312" i="1"/>
  <c r="X312" i="1"/>
  <c r="Y312" i="1"/>
  <c r="T313" i="1"/>
  <c r="U313" i="1"/>
  <c r="V313" i="1"/>
  <c r="W313" i="1"/>
  <c r="X313" i="1"/>
  <c r="Y313" i="1"/>
  <c r="T314" i="1"/>
  <c r="U314" i="1"/>
  <c r="V314" i="1"/>
  <c r="W314" i="1"/>
  <c r="X314" i="1"/>
  <c r="Y314" i="1"/>
  <c r="T315" i="1"/>
  <c r="U315" i="1"/>
  <c r="V315" i="1"/>
  <c r="W315" i="1"/>
  <c r="X315" i="1"/>
  <c r="Y315" i="1"/>
  <c r="T316" i="1"/>
  <c r="U316" i="1"/>
  <c r="V316" i="1"/>
  <c r="W316" i="1"/>
  <c r="X316" i="1"/>
  <c r="Y316" i="1"/>
  <c r="T317" i="1"/>
  <c r="U317" i="1"/>
  <c r="V317" i="1"/>
  <c r="W317" i="1"/>
  <c r="X317" i="1"/>
  <c r="Y317" i="1"/>
  <c r="T318" i="1"/>
  <c r="U318" i="1"/>
  <c r="V318" i="1"/>
  <c r="W318" i="1"/>
  <c r="X318" i="1"/>
  <c r="Y318" i="1"/>
  <c r="T319" i="1"/>
  <c r="U319" i="1"/>
  <c r="V319" i="1"/>
  <c r="W319" i="1"/>
  <c r="X319" i="1"/>
  <c r="Y319" i="1"/>
  <c r="T320" i="1"/>
  <c r="U320" i="1"/>
  <c r="V320" i="1"/>
  <c r="W320" i="1"/>
  <c r="X320" i="1"/>
  <c r="Y320" i="1"/>
  <c r="T321" i="1"/>
  <c r="U321" i="1"/>
  <c r="V321" i="1"/>
  <c r="W321" i="1"/>
  <c r="X321" i="1"/>
  <c r="Y321" i="1"/>
  <c r="T322" i="1"/>
  <c r="U322" i="1"/>
  <c r="V322" i="1"/>
  <c r="W322" i="1"/>
  <c r="X322" i="1"/>
  <c r="Y322" i="1"/>
  <c r="T323" i="1"/>
  <c r="U323" i="1"/>
  <c r="V323" i="1"/>
  <c r="W323" i="1"/>
  <c r="X323" i="1"/>
  <c r="Y323" i="1"/>
  <c r="T324" i="1"/>
  <c r="U324" i="1"/>
  <c r="V324" i="1"/>
  <c r="W324" i="1"/>
  <c r="X324" i="1"/>
  <c r="Y324" i="1"/>
  <c r="T325" i="1"/>
  <c r="U325" i="1"/>
  <c r="V325" i="1"/>
  <c r="W325" i="1"/>
  <c r="X325" i="1"/>
  <c r="Y325" i="1"/>
  <c r="T326" i="1"/>
  <c r="U326" i="1"/>
  <c r="V326" i="1"/>
  <c r="W326" i="1"/>
  <c r="X326" i="1"/>
  <c r="Y326" i="1"/>
  <c r="T327" i="1"/>
  <c r="U327" i="1"/>
  <c r="V327" i="1"/>
  <c r="W327" i="1"/>
  <c r="X327" i="1"/>
  <c r="Y327" i="1"/>
  <c r="T328" i="1"/>
  <c r="U328" i="1"/>
  <c r="V328" i="1"/>
  <c r="W328" i="1"/>
  <c r="X328" i="1"/>
  <c r="Y328" i="1"/>
  <c r="T329" i="1"/>
  <c r="U329" i="1"/>
  <c r="V329" i="1"/>
  <c r="W329" i="1"/>
  <c r="X329" i="1"/>
  <c r="Y329" i="1"/>
  <c r="T330" i="1"/>
  <c r="U330" i="1"/>
  <c r="V330" i="1"/>
  <c r="W330" i="1"/>
  <c r="X330" i="1"/>
  <c r="Y330" i="1"/>
  <c r="T331" i="1"/>
  <c r="U331" i="1"/>
  <c r="V331" i="1"/>
  <c r="W331" i="1"/>
  <c r="X331" i="1"/>
  <c r="Y331" i="1"/>
  <c r="T332" i="1"/>
  <c r="U332" i="1"/>
  <c r="V332" i="1"/>
  <c r="W332" i="1"/>
  <c r="X332" i="1"/>
  <c r="Y332" i="1"/>
  <c r="T333" i="1"/>
  <c r="U333" i="1"/>
  <c r="V333" i="1"/>
  <c r="W333" i="1"/>
  <c r="X333" i="1"/>
  <c r="Y333" i="1"/>
  <c r="T334" i="1"/>
  <c r="U334" i="1"/>
  <c r="V334" i="1"/>
  <c r="W334" i="1"/>
  <c r="X334" i="1"/>
  <c r="Y334" i="1"/>
  <c r="T335" i="1"/>
  <c r="U335" i="1"/>
  <c r="V335" i="1"/>
  <c r="W335" i="1"/>
  <c r="X335" i="1"/>
  <c r="Y335" i="1"/>
  <c r="T336" i="1"/>
  <c r="U336" i="1"/>
  <c r="V336" i="1"/>
  <c r="W336" i="1"/>
  <c r="X336" i="1"/>
  <c r="Y336" i="1"/>
  <c r="T337" i="1"/>
  <c r="U337" i="1"/>
  <c r="V337" i="1"/>
  <c r="W337" i="1"/>
  <c r="X337" i="1"/>
  <c r="Y337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<sst xmlns="http://schemas.openxmlformats.org/spreadsheetml/2006/main" count="837" uniqueCount="47">
  <si>
    <t>Data_Split</t>
  </si>
  <si>
    <t>FL</t>
  </si>
  <si>
    <t>Non-IID</t>
  </si>
  <si>
    <t>y_Dist</t>
  </si>
  <si>
    <t>Epochs</t>
  </si>
  <si>
    <t>Batches</t>
  </si>
  <si>
    <t>Participant</t>
  </si>
  <si>
    <t>ROC_AUC_Train</t>
  </si>
  <si>
    <t>ROC_AUC_Test</t>
  </si>
  <si>
    <t>ROC_AUC_OOS</t>
  </si>
  <si>
    <t>LOGLOSS_Train</t>
  </si>
  <si>
    <t>LOGLOSS_Test</t>
  </si>
  <si>
    <t>LOGLOSS_OOS</t>
  </si>
  <si>
    <t>PRAUC_Train</t>
  </si>
  <si>
    <t>PRAUC_Test</t>
  </si>
  <si>
    <t>PRAUC_OOS</t>
  </si>
  <si>
    <t>BRIER_Train</t>
  </si>
  <si>
    <t>BRIER_Test</t>
  </si>
  <si>
    <t>BRIER_OOS</t>
  </si>
  <si>
    <t>8-2-1</t>
  </si>
  <si>
    <t>7.83% - 7.85% - 7.90%</t>
  </si>
  <si>
    <t>1.9% - 15% - 30%</t>
  </si>
  <si>
    <t>Model</t>
  </si>
  <si>
    <t>Model_Type</t>
  </si>
  <si>
    <t>TTG_ROCAUC</t>
  </si>
  <si>
    <t>TTG_LOGLOSS</t>
  </si>
  <si>
    <t>TTG_PRAUC</t>
  </si>
  <si>
    <t>TTG_BRIER</t>
  </si>
  <si>
    <t>Zeilenbeschriftungen</t>
  </si>
  <si>
    <t>Model 1</t>
  </si>
  <si>
    <t>Model 2</t>
  </si>
  <si>
    <t>Model 3</t>
  </si>
  <si>
    <t>Spaltenbeschriftungen</t>
  </si>
  <si>
    <t>Fed</t>
  </si>
  <si>
    <t>NonFed</t>
  </si>
  <si>
    <t>Mittelwert von TTG_ROCAUC</t>
  </si>
  <si>
    <t>Mittelwert von TTG_LOGLOSS</t>
  </si>
  <si>
    <t>Mittelwert von TTG_PRAUC</t>
  </si>
  <si>
    <t>Mittelwert von TTG_BRIER</t>
  </si>
  <si>
    <t>Mittelwert von ROC_AUC_Test</t>
  </si>
  <si>
    <t>Mittelwert von LOGLOSS_Test</t>
  </si>
  <si>
    <t>Mittelwert von PRAUC_Test</t>
  </si>
  <si>
    <t>Mittelwert von BRIER_Test</t>
  </si>
  <si>
    <t>Mittelwert von ROC_AUC_OOS</t>
  </si>
  <si>
    <t>Mittelwert von LOGLOSS_OOS</t>
  </si>
  <si>
    <t>Mittelwert von PRAUC_OOS</t>
  </si>
  <si>
    <t>Mittelwert von BRIER_OOS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</si>
</sst>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0" fontId="0" fillId="0" borderId="10" xfId="0" applyBorder="1"/>
    <xf numFmtId="0" fontId="0" fillId="0" borderId="16" xfId="0" applyBorder="1" applyAlignment="1">
      <alignment horizontal="left"/>
    </xf>
    <xf numFmtId="10" fontId="0" fillId="0" borderId="0" xfId="0" applyNumberFormat="1"/>
    <xf numFmtId="0" fontId="0" fillId="0" borderId="0" xfId="0" applyBorder="1" applyAlignment="1">
      <alignment horizontal="left"/>
    </xf>
    <xf numFmtId="10" fontId="0" fillId="0" borderId="0" xfId="0" applyNumberFormat="1" applyBorder="1"/>
    <xf numFmtId="10" fontId="0" fillId="0" borderId="16" xfId="0" applyNumberFormat="1" applyBorder="1"/>
    <xf numFmtId="168" fontId="0" fillId="0" borderId="0" xfId="0" applyNumberFormat="1" applyBorder="1"/>
    <xf numFmtId="168" fontId="0" fillId="0" borderId="16" xfId="0" applyNumberFormat="1" applyBorder="1"/>
    <xf numFmtId="168" fontId="0" fillId="34" borderId="0" xfId="0" applyNumberFormat="1" applyFill="1"/>
    <xf numFmtId="168" fontId="0" fillId="33" borderId="0" xfId="0" applyNumberFormat="1" applyFill="1" applyBorder="1"/>
    <xf numFmtId="168" fontId="0" fillId="33" borderId="16" xfId="0" applyNumberFormat="1" applyFill="1" applyBorder="1"/>
    <xf numFmtId="168" fontId="0" fillId="33" borderId="0" xfId="0" applyNumberFormat="1" applyFill="1"/>
    <xf numFmtId="10" fontId="0" fillId="33" borderId="0" xfId="0" applyNumberFormat="1" applyFill="1" applyBorder="1"/>
    <xf numFmtId="10" fontId="0" fillId="33" borderId="16" xfId="0" applyNumberFormat="1" applyFill="1" applyBorder="1"/>
    <xf numFmtId="10" fontId="0" fillId="33" borderId="0" xfId="0" applyNumberFormat="1" applyFill="1"/>
    <xf numFmtId="10" fontId="0" fillId="34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6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an" refreshedDate="44478.045889583336" createdVersion="7" refreshedVersion="7" minRefreshableVersion="3" recordCount="336">
  <cacheSource type="worksheet">
    <worksheetSource ref="A1:Y337" sheet="raw_data"/>
  </cacheSource>
  <cacheFields count="25">
    <cacheField name="Data_Split" numFmtId="49">
      <sharedItems count="1">
        <s v="8-2-1"/>
      </sharedItems>
    </cacheField>
    <cacheField name="FL" numFmtId="0">
      <sharedItems containsSemiMixedTypes="0" containsString="0" containsNumber="1" containsInteger="1" minValue="0" maxValue="1"/>
    </cacheField>
    <cacheField name="Non-IID" numFmtId="0">
      <sharedItems containsSemiMixedTypes="0" containsString="0" containsNumber="1" containsInteger="1" minValue="0" maxValue="1" count="2">
        <n v="0"/>
        <n v="1"/>
      </sharedItems>
    </cacheField>
    <cacheField name="y_Dist" numFmtId="0">
      <sharedItems count="2">
        <s v="7.83% - 7.85% - 7.90%"/>
        <s v="1.9% - 15% - 30%"/>
      </sharedItems>
    </cacheField>
    <cacheField name="Epochs" numFmtId="0">
      <sharedItems containsSemiMixedTypes="0" containsString="0" containsNumber="1" containsInteger="1" minValue="1" maxValue="10"/>
    </cacheField>
    <cacheField name="Batches" numFmtId="0">
      <sharedItems containsSemiMixedTypes="0" containsString="0" containsNumber="1" containsInteger="1" minValue="16" maxValue="1024"/>
    </cacheField>
    <cacheField name="Participant" numFmtId="0">
      <sharedItems containsSemiMixedTypes="0" containsString="0" containsNumber="1" containsInteger="1" minValue="1" maxValue="3"/>
    </cacheField>
    <cacheField name="ROC_AUC_Train" numFmtId="0">
      <sharedItems containsSemiMixedTypes="0" containsString="0" containsNumber="1" minValue="0.49260044932243802" maxValue="0.99687647505150201"/>
    </cacheField>
    <cacheField name="ROC_AUC_Test" numFmtId="0">
      <sharedItems containsSemiMixedTypes="0" containsString="0" containsNumber="1" minValue="0.50081842326720705" maxValue="0.78194837092450098"/>
    </cacheField>
    <cacheField name="ROC_AUC_OOS" numFmtId="0">
      <sharedItems containsSemiMixedTypes="0" containsString="0" containsNumber="1" minValue="0.49485505908848998" maxValue="0.76607509411193497"/>
    </cacheField>
    <cacheField name="LOGLOSS_Train" numFmtId="0">
      <sharedItems containsSemiMixedTypes="0" containsString="0" containsNumber="1" minValue="3.4614485616803199E-2" maxValue="1.01481743433085"/>
    </cacheField>
    <cacheField name="LOGLOSS_Test" numFmtId="0">
      <sharedItems containsSemiMixedTypes="0" containsString="0" containsNumber="1" minValue="8.9220047952732001E-2" maxValue="1.0613752938932499"/>
    </cacheField>
    <cacheField name="LOGLOSS_OOS" numFmtId="0">
      <sharedItems containsSemiMixedTypes="0" containsString="0" containsNumber="1" minValue="0.23844629224998601" maxValue="0.51962209429329398"/>
    </cacheField>
    <cacheField name="PRAUC_Train" numFmtId="0">
      <sharedItems containsSemiMixedTypes="0" containsString="0" containsNumber="1" minValue="3.1769186931530198E-2" maxValue="0.96585039928974104"/>
    </cacheField>
    <cacheField name="PRAUC_Test" numFmtId="0">
      <sharedItems containsSemiMixedTypes="0" containsString="0" containsNumber="1" minValue="3.4889540380317198E-2" maxValue="0.612420891165954"/>
    </cacheField>
    <cacheField name="PRAUC_OOS" numFmtId="0">
      <sharedItems containsSemiMixedTypes="0" containsString="0" containsNumber="1" minValue="7.7501160867455204E-2" maxValue="0.238056060434993"/>
    </cacheField>
    <cacheField name="BRIER_Train" numFmtId="0">
      <sharedItems containsSemiMixedTypes="0" containsString="0" containsNumber="1" minValue="9.8074798659732402E-3" maxValue="0.26829884694955902"/>
    </cacheField>
    <cacheField name="BRIER_Test" numFmtId="0">
      <sharedItems containsSemiMixedTypes="0" containsString="0" containsNumber="1" minValue="1.89259079202139E-2" maxValue="0.28219897745082601"/>
    </cacheField>
    <cacheField name="BRIER_OOS" numFmtId="0">
      <sharedItems containsSemiMixedTypes="0" containsString="0" containsNumber="1" minValue="6.5568761578955095E-2" maxValue="0.16029069499116499"/>
    </cacheField>
    <cacheField name="Model" numFmtId="0">
      <sharedItems count="3">
        <s v="Model 1"/>
        <s v="Model 2"/>
        <s v="Model 3"/>
      </sharedItems>
    </cacheField>
    <cacheField name="Model_Type" numFmtId="0">
      <sharedItems count="2">
        <s v="NonFed"/>
        <s v="Fed"/>
      </sharedItems>
    </cacheField>
    <cacheField name="TTG_ROCAUC" numFmtId="0">
      <sharedItems containsSemiMixedTypes="0" containsString="0" containsNumber="1" minValue="0" maxValue="0.32515399096837894"/>
    </cacheField>
    <cacheField name="TTG_LOGLOSS" numFmtId="0">
      <sharedItems containsSemiMixedTypes="0" containsString="0" containsNumber="1" minValue="-0.54438362819011399" maxValue="0"/>
    </cacheField>
    <cacheField name="TTG_PRAUC" numFmtId="0">
      <sharedItems containsSemiMixedTypes="0" containsString="0" containsNumber="1" minValue="0" maxValue="0.78000177261015502"/>
    </cacheField>
    <cacheField name="TTG_BRIER" numFmtId="0">
      <sharedItems containsSemiMixedTypes="0" containsString="0" containsNumber="1" minValue="-0.1493008557375653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">
  <r>
    <x v="0"/>
    <n v="0"/>
    <x v="0"/>
    <x v="0"/>
    <n v="10"/>
    <n v="1024"/>
    <n v="1"/>
    <n v="0.78642033826165303"/>
    <n v="0.75713836901252696"/>
    <n v="0.75926270840733201"/>
    <n v="0.23110715070674601"/>
    <n v="0.24588179447800901"/>
    <n v="0.24025861575632201"/>
    <n v="0.27212800501343898"/>
    <n v="0.23641586046080401"/>
    <n v="0.23071731345957999"/>
    <n v="6.3798506751235495E-2"/>
    <n v="6.7474030702466395E-2"/>
    <n v="6.5918830313852997E-2"/>
    <x v="0"/>
    <x v="0"/>
    <n v="2.9281969249126072E-2"/>
    <n v="-1.4774643771263002E-2"/>
    <n v="3.5712144552634967E-2"/>
    <n v="-3.6755239512308996E-3"/>
  </r>
  <r>
    <x v="0"/>
    <n v="0"/>
    <x v="0"/>
    <x v="0"/>
    <n v="10"/>
    <n v="1024"/>
    <n v="2"/>
    <n v="0.77595440373871505"/>
    <n v="0.75491597704970903"/>
    <n v="0.74490703586568197"/>
    <n v="0.23757430950029201"/>
    <n v="0.24048647720952901"/>
    <n v="0.246215387309732"/>
    <n v="0.259122817145233"/>
    <n v="0.23218704660362099"/>
    <n v="0.20792095042818901"/>
    <n v="6.5496748121164294E-2"/>
    <n v="6.5357652939930094E-2"/>
    <n v="6.6866927759382702E-2"/>
    <x v="1"/>
    <x v="0"/>
    <n v="2.1038426689006018E-2"/>
    <n v="-2.9121677092369957E-3"/>
    <n v="2.6935770541612003E-2"/>
    <n v="0"/>
  </r>
  <r>
    <x v="0"/>
    <n v="0"/>
    <x v="0"/>
    <x v="0"/>
    <n v="10"/>
    <n v="1024"/>
    <n v="3"/>
    <n v="0.76936673695447899"/>
    <n v="0.746373544057503"/>
    <n v="0.73054267726159405"/>
    <n v="0.24059843950934701"/>
    <n v="0.24810775183443601"/>
    <n v="0.24923854303382401"/>
    <n v="0.26655822924185801"/>
    <n v="0.223796116683948"/>
    <n v="0.19203185533266101"/>
    <n v="6.6268906890642507E-2"/>
    <n v="6.7790104075617197E-2"/>
    <n v="6.7677880956925895E-2"/>
    <x v="2"/>
    <x v="0"/>
    <n v="2.2993192896975989E-2"/>
    <n v="-7.5093123250890015E-3"/>
    <n v="4.2762112557910015E-2"/>
    <n v="-1.5211971849746903E-3"/>
  </r>
  <r>
    <x v="0"/>
    <n v="0"/>
    <x v="0"/>
    <x v="0"/>
    <n v="10"/>
    <n v="512"/>
    <n v="1"/>
    <n v="0.80699248800932599"/>
    <n v="0.75879328176097205"/>
    <n v="0.75931054379404095"/>
    <n v="0.22359654899332501"/>
    <n v="0.24574362041425499"/>
    <n v="0.240587332943314"/>
    <n v="0.31170027717760201"/>
    <n v="0.240796454580812"/>
    <n v="0.22911527983055599"/>
    <n v="6.2125347526027899E-2"/>
    <n v="6.7272296141087998E-2"/>
    <n v="6.5894958897686706E-2"/>
    <x v="0"/>
    <x v="0"/>
    <n v="4.8199206248353943E-2"/>
    <n v="-2.2147071420929976E-2"/>
    <n v="7.0903822596790012E-2"/>
    <n v="-5.1469486150600985E-3"/>
  </r>
  <r>
    <x v="0"/>
    <n v="0"/>
    <x v="0"/>
    <x v="0"/>
    <n v="10"/>
    <n v="512"/>
    <n v="2"/>
    <n v="0.80644051940285399"/>
    <n v="0.763551173173875"/>
    <n v="0.74762775879425003"/>
    <n v="0.22629488913426299"/>
    <n v="0.23874395953539601"/>
    <n v="0.245660145455361"/>
    <n v="0.318315695866219"/>
    <n v="0.237077350496393"/>
    <n v="0.21085587295937899"/>
    <n v="6.2865515065121697E-2"/>
    <n v="6.5164583784599703E-2"/>
    <n v="6.6924201343126405E-2"/>
    <x v="1"/>
    <x v="0"/>
    <n v="4.2889346228978997E-2"/>
    <n v="-1.2449070401133022E-2"/>
    <n v="8.1238345369825993E-2"/>
    <n v="-2.2990687194780063E-3"/>
  </r>
  <r>
    <x v="0"/>
    <n v="0"/>
    <x v="0"/>
    <x v="0"/>
    <n v="10"/>
    <n v="512"/>
    <n v="3"/>
    <n v="0.81397597053793702"/>
    <n v="0.75193399816683903"/>
    <n v="0.73914786625325102"/>
    <n v="0.224182164929185"/>
    <n v="0.246912867013865"/>
    <n v="0.247528179426625"/>
    <n v="0.35537189184910101"/>
    <n v="0.23188365349840001"/>
    <n v="0.200594303910091"/>
    <n v="6.2279958913927597E-2"/>
    <n v="6.7578425866175199E-2"/>
    <n v="6.7566931248401102E-2"/>
    <x v="2"/>
    <x v="0"/>
    <n v="6.2041972371097986E-2"/>
    <n v="-2.2730702084680005E-2"/>
    <n v="0.123488238350701"/>
    <n v="-5.2984669522476019E-3"/>
  </r>
  <r>
    <x v="0"/>
    <n v="0"/>
    <x v="0"/>
    <x v="0"/>
    <n v="10"/>
    <n v="256"/>
    <n v="1"/>
    <n v="0.84006670825802698"/>
    <n v="0.75286601705103096"/>
    <n v="0.74995320383861896"/>
    <n v="0.210726568303746"/>
    <n v="0.24961940319061199"/>
    <n v="0.24507724869765701"/>
    <n v="0.38303042866484699"/>
    <n v="0.23324444682138301"/>
    <n v="0.220550553338939"/>
    <n v="5.9177761977596097E-2"/>
    <n v="6.7816140623401702E-2"/>
    <n v="6.6532995436646702E-2"/>
    <x v="0"/>
    <x v="0"/>
    <n v="8.7200691206996028E-2"/>
    <n v="-3.8892834886865985E-2"/>
    <n v="0.14978598184346398"/>
    <n v="-8.6383786458056055E-3"/>
  </r>
  <r>
    <x v="0"/>
    <n v="0"/>
    <x v="0"/>
    <x v="0"/>
    <n v="10"/>
    <n v="256"/>
    <n v="2"/>
    <n v="0.85473980498303204"/>
    <n v="0.76069665399768804"/>
    <n v="0.74294246569393096"/>
    <n v="0.20531990294265201"/>
    <n v="0.24138074459157499"/>
    <n v="0.249880722872558"/>
    <n v="0.43270051149459299"/>
    <n v="0.23012702009571501"/>
    <n v="0.204319729250102"/>
    <n v="5.7512209746742801E-2"/>
    <n v="6.6084513648138193E-2"/>
    <n v="6.8140223841842998E-2"/>
    <x v="1"/>
    <x v="0"/>
    <n v="9.4043150985343993E-2"/>
    <n v="-3.6060841648922981E-2"/>
    <n v="0.20257349139887798"/>
    <n v="-8.5723039013953922E-3"/>
  </r>
  <r>
    <x v="0"/>
    <n v="0"/>
    <x v="0"/>
    <x v="0"/>
    <n v="10"/>
    <n v="256"/>
    <n v="3"/>
    <n v="0.86160294811788896"/>
    <n v="0.75161172097361195"/>
    <n v="0.73639621473807604"/>
    <n v="0.202928043943257"/>
    <n v="0.25002721853556797"/>
    <n v="0.25129315281864001"/>
    <n v="0.46879811526784598"/>
    <n v="0.23106167838802899"/>
    <n v="0.20015576614230099"/>
    <n v="5.71761559763274E-2"/>
    <n v="6.7809388835987403E-2"/>
    <n v="6.7866253788270797E-2"/>
    <x v="2"/>
    <x v="0"/>
    <n v="0.109991227144277"/>
    <n v="-4.7099174592310972E-2"/>
    <n v="0.23773643687981699"/>
    <n v="-1.0633232859660002E-2"/>
  </r>
  <r>
    <x v="0"/>
    <n v="0"/>
    <x v="0"/>
    <x v="0"/>
    <n v="10"/>
    <n v="128"/>
    <n v="1"/>
    <n v="0.88961528184667804"/>
    <n v="0.73052351497031298"/>
    <n v="0.72400948642104701"/>
    <n v="0.18709432771980899"/>
    <n v="0.26285334841450603"/>
    <n v="0.25930660366070901"/>
    <n v="0.49956218381179501"/>
    <n v="0.208364318109035"/>
    <n v="0.192742472604257"/>
    <n v="5.3294711677753001E-2"/>
    <n v="6.9932398336970999E-2"/>
    <n v="6.9030621054554306E-2"/>
    <x v="0"/>
    <x v="0"/>
    <n v="0.15909176687636506"/>
    <n v="-7.5759020694697032E-2"/>
    <n v="0.29119786570276002"/>
    <n v="-1.6637686659217998E-2"/>
  </r>
  <r>
    <x v="0"/>
    <n v="0"/>
    <x v="0"/>
    <x v="0"/>
    <n v="10"/>
    <n v="128"/>
    <n v="2"/>
    <n v="0.92859013220504305"/>
    <n v="0.73172482997182398"/>
    <n v="0.721180901209999"/>
    <n v="0.16942612465204801"/>
    <n v="0.264787618602425"/>
    <n v="0.27152508245058199"/>
    <n v="0.65144542641584002"/>
    <n v="0.196129402301569"/>
    <n v="0.18170642992160599"/>
    <n v="4.6116363904317802E-2"/>
    <n v="7.3239894852635004E-2"/>
    <n v="7.49618039455901E-2"/>
    <x v="1"/>
    <x v="0"/>
    <n v="0.19686530223321907"/>
    <n v="-9.5361493950376991E-2"/>
    <n v="0.45531602411427102"/>
    <n v="-2.7123530948317202E-2"/>
  </r>
  <r>
    <x v="0"/>
    <n v="0"/>
    <x v="0"/>
    <x v="0"/>
    <n v="10"/>
    <n v="128"/>
    <n v="3"/>
    <n v="0.94470306095090495"/>
    <n v="0.72863707567952896"/>
    <n v="0.70795274161600996"/>
    <n v="0.150129896958901"/>
    <n v="0.26805997983560298"/>
    <n v="0.27260232035012399"/>
    <n v="0.72544424791071904"/>
    <n v="0.204822961051772"/>
    <n v="0.17440681173584299"/>
    <n v="4.1570930905605701E-2"/>
    <n v="7.1464059041514996E-2"/>
    <n v="7.2475874454530298E-2"/>
    <x v="2"/>
    <x v="0"/>
    <n v="0.21606598527137599"/>
    <n v="-0.11793008287670198"/>
    <n v="0.52062128685894704"/>
    <n v="-2.9893128135909296E-2"/>
  </r>
  <r>
    <x v="0"/>
    <n v="0"/>
    <x v="0"/>
    <x v="0"/>
    <n v="10"/>
    <n v="64"/>
    <n v="1"/>
    <n v="0.92300201658483605"/>
    <n v="0.71512272303894697"/>
    <n v="0.71016973496651903"/>
    <n v="0.166283360237127"/>
    <n v="0.27543759211686902"/>
    <n v="0.27254817665866499"/>
    <n v="0.59201741624670901"/>
    <n v="0.19408019022825099"/>
    <n v="0.17431919174563101"/>
    <n v="4.69085326879978E-2"/>
    <n v="7.3105911689035893E-2"/>
    <n v="7.2933572562439306E-2"/>
    <x v="0"/>
    <x v="0"/>
    <n v="0.20787929354588908"/>
    <n v="-0.10915423187974202"/>
    <n v="0.39793722601845805"/>
    <n v="-2.6197379001038093E-2"/>
  </r>
  <r>
    <x v="0"/>
    <n v="0"/>
    <x v="0"/>
    <x v="0"/>
    <n v="10"/>
    <n v="64"/>
    <n v="2"/>
    <n v="0.97885477387508701"/>
    <n v="0.70789317245705596"/>
    <n v="0.69375298389510898"/>
    <n v="0.102751797366243"/>
    <n v="0.30999651911287701"/>
    <n v="0.320610643319031"/>
    <n v="0.85982806967723802"/>
    <n v="0.17013445389113899"/>
    <n v="0.16449597657510501"/>
    <n v="2.8394605755738801E-2"/>
    <n v="7.5950261797184102E-2"/>
    <n v="7.7037837418490698E-2"/>
    <x v="1"/>
    <x v="0"/>
    <n v="0.27096160141803105"/>
    <n v="-0.207244721746634"/>
    <n v="0.689693615786099"/>
    <n v="-4.75556560414453E-2"/>
  </r>
  <r>
    <x v="0"/>
    <n v="0"/>
    <x v="0"/>
    <x v="0"/>
    <n v="10"/>
    <n v="64"/>
    <n v="3"/>
    <n v="0.99246495289883296"/>
    <n v="0.68893249197322004"/>
    <n v="0.67212434718811997"/>
    <n v="7.8295738169337104E-2"/>
    <n v="0.32899113762123"/>
    <n v="0.337097104278685"/>
    <n v="0.949097910584624"/>
    <n v="0.16996592370590399"/>
    <n v="0.145297053323625"/>
    <n v="1.8819496240169899E-2"/>
    <n v="7.9772463670847601E-2"/>
    <n v="8.2035748744228407E-2"/>
    <x v="2"/>
    <x v="0"/>
    <n v="0.30353246092561292"/>
    <n v="-0.2506953994518929"/>
    <n v="0.77913198687871998"/>
    <n v="-6.0952967430677699E-2"/>
  </r>
  <r>
    <x v="0"/>
    <n v="0"/>
    <x v="0"/>
    <x v="0"/>
    <n v="10"/>
    <n v="32"/>
    <n v="1"/>
    <n v="0.93378058585244805"/>
    <n v="0.71893716563700605"/>
    <n v="0.71351818101443898"/>
    <n v="0.156057172215669"/>
    <n v="0.30023960775523501"/>
    <n v="0.29346642139219398"/>
    <n v="0.63124783915856397"/>
    <n v="0.19047085976358699"/>
    <n v="0.18930909548450001"/>
    <n v="4.5601988042841601E-2"/>
    <n v="7.2849729520344797E-2"/>
    <n v="7.0815635973387803E-2"/>
    <x v="0"/>
    <x v="0"/>
    <n v="0.214843420215442"/>
    <n v="-0.144182435539566"/>
    <n v="0.44077697939497695"/>
    <n v="-2.7247741477503196E-2"/>
  </r>
  <r>
    <x v="0"/>
    <n v="0"/>
    <x v="0"/>
    <x v="0"/>
    <n v="10"/>
    <n v="32"/>
    <n v="2"/>
    <n v="0.98616382793625601"/>
    <n v="0.69417505152401704"/>
    <n v="0.68289435111235797"/>
    <n v="0.10708658103837"/>
    <n v="0.36413900523438397"/>
    <n v="0.37119087049390298"/>
    <n v="0.85629031133442102"/>
    <n v="0.155085684850363"/>
    <n v="0.151147664853098"/>
    <n v="2.7851783202315999E-2"/>
    <n v="9.3686195390479704E-2"/>
    <n v="9.4207903320123298E-2"/>
    <x v="1"/>
    <x v="0"/>
    <n v="0.29198877641223897"/>
    <n v="-0.25705242419601398"/>
    <n v="0.70120462648405801"/>
    <n v="-6.5834412188163702E-2"/>
  </r>
  <r>
    <x v="0"/>
    <n v="0"/>
    <x v="0"/>
    <x v="0"/>
    <n v="10"/>
    <n v="32"/>
    <n v="3"/>
    <n v="0.99687647505150201"/>
    <n v="0.69108458000782502"/>
    <n v="0.67331840157838097"/>
    <n v="5.6801094085291E-2"/>
    <n v="0.41278166406042099"/>
    <n v="0.41794460822388302"/>
    <n v="0.94491733818702395"/>
    <n v="0.17284927039596801"/>
    <n v="0.157378629480215"/>
    <n v="1.2456718577683599E-2"/>
    <n v="9.0950258732420006E-2"/>
    <n v="9.1678785771137403E-2"/>
    <x v="2"/>
    <x v="0"/>
    <n v="0.30579189504367699"/>
    <n v="-0.35598056997513"/>
    <n v="0.77206806779105597"/>
    <n v="-7.8493540154736405E-2"/>
  </r>
  <r>
    <x v="0"/>
    <n v="0"/>
    <x v="0"/>
    <x v="0"/>
    <n v="10"/>
    <n v="16"/>
    <n v="1"/>
    <n v="0.92187760405283503"/>
    <n v="0.72736241619336295"/>
    <n v="0.72212960535805903"/>
    <n v="0.163017961968422"/>
    <n v="0.29419189054535999"/>
    <n v="0.28803784049807302"/>
    <n v="0.57549873506162696"/>
    <n v="0.199096381697078"/>
    <n v="0.19302803935186999"/>
    <n v="4.7459557309703797E-2"/>
    <n v="7.4393921948359004E-2"/>
    <n v="7.2388470284683107E-2"/>
    <x v="0"/>
    <x v="0"/>
    <n v="0.19451518785947208"/>
    <n v="-0.13117392857693799"/>
    <n v="0.37640235336454897"/>
    <n v="-2.6934364638655207E-2"/>
  </r>
  <r>
    <x v="0"/>
    <n v="0"/>
    <x v="0"/>
    <x v="0"/>
    <n v="10"/>
    <n v="16"/>
    <n v="2"/>
    <n v="0.98570235264082195"/>
    <n v="0.66054836167244302"/>
    <n v="0.65825652113892796"/>
    <n v="8.6543946761987595E-2"/>
    <n v="0.38365425062168401"/>
    <n v="0.38701881087884599"/>
    <n v="0.90134934505626996"/>
    <n v="0.13709152722138301"/>
    <n v="0.136885929692148"/>
    <n v="2.4106703783929501E-2"/>
    <n v="8.0325099502361205E-2"/>
    <n v="7.9520831517997298E-2"/>
    <x v="1"/>
    <x v="0"/>
    <n v="0.32515399096837894"/>
    <n v="-0.29711030385969639"/>
    <n v="0.76425781783488689"/>
    <n v="-5.6218395718431707E-2"/>
  </r>
  <r>
    <x v="0"/>
    <n v="0"/>
    <x v="0"/>
    <x v="0"/>
    <n v="10"/>
    <n v="16"/>
    <n v="3"/>
    <n v="0.99516471071467605"/>
    <n v="0.70722741781596499"/>
    <n v="0.68166890281071602"/>
    <n v="4.2970693797406999E-2"/>
    <n v="0.49015267815407398"/>
    <n v="0.51302668680484098"/>
    <n v="0.96585039928974104"/>
    <n v="0.18584862667958599"/>
    <n v="0.15800033775205899"/>
    <n v="1.09386467370061E-2"/>
    <n v="8.8120122676463603E-2"/>
    <n v="8.9821934632695902E-2"/>
    <x v="2"/>
    <x v="0"/>
    <n v="0.28793729289871106"/>
    <n v="-0.44718198435666701"/>
    <n v="0.78000177261015502"/>
    <n v="-7.7181475939457497E-2"/>
  </r>
  <r>
    <x v="0"/>
    <n v="0"/>
    <x v="0"/>
    <x v="0"/>
    <n v="5"/>
    <n v="1024"/>
    <n v="1"/>
    <n v="0.77107800170281404"/>
    <n v="0.751505829291362"/>
    <n v="0.75648915560615504"/>
    <n v="0.23606145603936701"/>
    <n v="0.24748771666823999"/>
    <n v="0.24108981859291401"/>
    <n v="0.24979713611159801"/>
    <n v="0.231073163216063"/>
    <n v="0.22489356629986301"/>
    <n v="6.4867033676957495E-2"/>
    <n v="6.7719240643127995E-2"/>
    <n v="6.6079996761122903E-2"/>
    <x v="0"/>
    <x v="0"/>
    <n v="1.9572172411452038E-2"/>
    <n v="-1.1426260628872975E-2"/>
    <n v="1.8723972895535013E-2"/>
    <n v="-2.8522069661705007E-3"/>
  </r>
  <r>
    <x v="0"/>
    <n v="0"/>
    <x v="0"/>
    <x v="0"/>
    <n v="5"/>
    <n v="1024"/>
    <n v="2"/>
    <n v="0.74731186100316205"/>
    <n v="0.73865929038447498"/>
    <n v="0.73333468794545098"/>
    <n v="0.24668809555814"/>
    <n v="0.244487800339341"/>
    <n v="0.249209305750063"/>
    <n v="0.221412390201017"/>
    <n v="0.21981309513953601"/>
    <n v="0.19527566039154501"/>
    <n v="6.7343043507835806E-2"/>
    <n v="6.6097829029623106E-2"/>
    <n v="6.7376879201000897E-2"/>
    <x v="1"/>
    <x v="0"/>
    <n v="8.6525706186870721E-3"/>
    <n v="0"/>
    <n v="1.5992950614809875E-3"/>
    <n v="0"/>
  </r>
  <r>
    <x v="0"/>
    <n v="0"/>
    <x v="0"/>
    <x v="0"/>
    <n v="5"/>
    <n v="1024"/>
    <n v="3"/>
    <n v="0.71899824672590595"/>
    <n v="0.71458300949277098"/>
    <n v="0.70628489354144697"/>
    <n v="0.25518668505036102"/>
    <n v="0.25687574611896202"/>
    <n v="0.25538385485087001"/>
    <n v="0.20833426605612099"/>
    <n v="0.19650212574319101"/>
    <n v="0.17563097967110999"/>
    <n v="6.9107618250321495E-2"/>
    <n v="6.9229047592451104E-2"/>
    <n v="6.8477329716973095E-2"/>
    <x v="2"/>
    <x v="0"/>
    <n v="4.4152372331349721E-3"/>
    <n v="-1.6890610686010055E-3"/>
    <n v="1.1832140312929978E-2"/>
    <n v="-1.2142934212960865E-4"/>
  </r>
  <r>
    <x v="0"/>
    <n v="0"/>
    <x v="0"/>
    <x v="0"/>
    <n v="5"/>
    <n v="512"/>
    <n v="1"/>
    <n v="0.78474616587813995"/>
    <n v="0.75638960257950905"/>
    <n v="0.76119532627797504"/>
    <n v="0.23151817973654201"/>
    <n v="0.24627226611786501"/>
    <n v="0.23980309138596001"/>
    <n v="0.27200368452854801"/>
    <n v="0.23796882071644701"/>
    <n v="0.229602096524711"/>
    <n v="6.3896160316889702E-2"/>
    <n v="6.7395993514395E-2"/>
    <n v="6.5780755957933798E-2"/>
    <x v="0"/>
    <x v="0"/>
    <n v="2.8356563298630899E-2"/>
    <n v="-1.4754086381323001E-2"/>
    <n v="3.4034863812100996E-2"/>
    <n v="-3.4998331975052976E-3"/>
  </r>
  <r>
    <x v="0"/>
    <n v="0"/>
    <x v="0"/>
    <x v="0"/>
    <n v="5"/>
    <n v="512"/>
    <n v="2"/>
    <n v="0.77596658826351805"/>
    <n v="0.755300629183151"/>
    <n v="0.74550252748906098"/>
    <n v="0.238166466861057"/>
    <n v="0.24121533600086001"/>
    <n v="0.24662088847021299"/>
    <n v="0.26029054539338098"/>
    <n v="0.23052506430621"/>
    <n v="0.20694683959457399"/>
    <n v="6.55988236396291E-2"/>
    <n v="6.5610287837147493E-2"/>
    <n v="6.7138402923344095E-2"/>
    <x v="1"/>
    <x v="0"/>
    <n v="2.0665959080367058E-2"/>
    <n v="-3.0488691398030121E-3"/>
    <n v="2.9765481087170975E-2"/>
    <n v="-1.1464197518393227E-5"/>
  </r>
  <r>
    <x v="0"/>
    <n v="0"/>
    <x v="0"/>
    <x v="0"/>
    <n v="5"/>
    <n v="512"/>
    <n v="3"/>
    <n v="0.770581977204986"/>
    <n v="0.74404356705241603"/>
    <n v="0.73001183476007003"/>
    <n v="0.24024897229929701"/>
    <n v="0.249032893409418"/>
    <n v="0.24954189900410201"/>
    <n v="0.27324205404342999"/>
    <n v="0.22591548091772101"/>
    <n v="0.19275456228122601"/>
    <n v="6.6193385604590399E-2"/>
    <n v="6.7810252907404903E-2"/>
    <n v="6.7574381754154297E-2"/>
    <x v="2"/>
    <x v="0"/>
    <n v="2.6538410152569969E-2"/>
    <n v="-8.7839211101209957E-3"/>
    <n v="4.7326573125708982E-2"/>
    <n v="-1.6168673028145036E-3"/>
  </r>
  <r>
    <x v="0"/>
    <n v="0"/>
    <x v="0"/>
    <x v="0"/>
    <n v="5"/>
    <n v="256"/>
    <n v="1"/>
    <n v="0.80127589966356105"/>
    <n v="0.75903600153079698"/>
    <n v="0.76273756768536505"/>
    <n v="0.225947061325531"/>
    <n v="0.24618258193115"/>
    <n v="0.23985844161619499"/>
    <n v="0.29879185763173499"/>
    <n v="0.23929977848940601"/>
    <n v="0.23219146895676801"/>
    <n v="6.26845597820819E-2"/>
    <n v="6.7344021691437495E-2"/>
    <n v="6.5735212040077498E-2"/>
    <x v="0"/>
    <x v="0"/>
    <n v="4.2239898132764075E-2"/>
    <n v="-2.0235520605619006E-2"/>
    <n v="5.9492079142328985E-2"/>
    <n v="-4.6594619093555945E-3"/>
  </r>
  <r>
    <x v="0"/>
    <n v="0"/>
    <x v="0"/>
    <x v="0"/>
    <n v="5"/>
    <n v="256"/>
    <n v="2"/>
    <n v="0.80453371111879302"/>
    <n v="0.76155017792917301"/>
    <n v="0.747787644386399"/>
    <n v="0.22732387384267999"/>
    <n v="0.239195672518243"/>
    <n v="0.24562552667926599"/>
    <n v="0.31448656159164401"/>
    <n v="0.23854005809283299"/>
    <n v="0.21121813146386101"/>
    <n v="6.3076689650888904E-2"/>
    <n v="6.5220032489116606E-2"/>
    <n v="6.7007814721865705E-2"/>
    <x v="1"/>
    <x v="0"/>
    <n v="4.2983533189620005E-2"/>
    <n v="-1.1871798675563011E-2"/>
    <n v="7.5946503498811019E-2"/>
    <n v="-2.143342838227702E-3"/>
  </r>
  <r>
    <x v="0"/>
    <n v="0"/>
    <x v="0"/>
    <x v="0"/>
    <n v="5"/>
    <n v="256"/>
    <n v="3"/>
    <n v="0.80832984712645795"/>
    <n v="0.75008911198897898"/>
    <n v="0.73790501480508297"/>
    <n v="0.227082075827506"/>
    <n v="0.24726068060418899"/>
    <n v="0.24745955164561301"/>
    <n v="0.338873966944435"/>
    <n v="0.22883828438204001"/>
    <n v="0.197775007740706"/>
    <n v="6.3201515181357595E-2"/>
    <n v="6.7651530234165605E-2"/>
    <n v="6.7445257342056697E-2"/>
    <x v="2"/>
    <x v="0"/>
    <n v="5.8240735137478961E-2"/>
    <n v="-2.0178604776682985E-2"/>
    <n v="0.11003568256239499"/>
    <n v="-4.4500150528080096E-3"/>
  </r>
  <r>
    <x v="0"/>
    <n v="0"/>
    <x v="0"/>
    <x v="0"/>
    <n v="5"/>
    <n v="128"/>
    <n v="1"/>
    <n v="0.82077434998100296"/>
    <n v="0.75838603168514696"/>
    <n v="0.75397283433972695"/>
    <n v="0.21974331900036001"/>
    <n v="0.247468495213642"/>
    <n v="0.24332275839952799"/>
    <n v="0.33204994329069298"/>
    <n v="0.237105730699081"/>
    <n v="0.222006734038908"/>
    <n v="6.14855749490235E-2"/>
    <n v="6.7570429679849997E-2"/>
    <n v="6.6350187015903395E-2"/>
    <x v="0"/>
    <x v="0"/>
    <n v="6.2388318295856005E-2"/>
    <n v="-2.7725176213281993E-2"/>
    <n v="9.4944212591611982E-2"/>
    <n v="-6.0848547308264972E-3"/>
  </r>
  <r>
    <x v="0"/>
    <n v="0"/>
    <x v="0"/>
    <x v="0"/>
    <n v="5"/>
    <n v="128"/>
    <n v="2"/>
    <n v="0.83891115268025995"/>
    <n v="0.76450089256415499"/>
    <n v="0.74640916627760301"/>
    <n v="0.213712374707414"/>
    <n v="0.238907449170804"/>
    <n v="0.24688697162987899"/>
    <n v="0.38004889553083898"/>
    <n v="0.23608123818659399"/>
    <n v="0.21038748757718001"/>
    <n v="6.0165560961158097E-2"/>
    <n v="6.5165202775628095E-2"/>
    <n v="6.7010224481903594E-2"/>
    <x v="1"/>
    <x v="0"/>
    <n v="7.4410260116104965E-2"/>
    <n v="-2.5195074463390005E-2"/>
    <n v="0.14396765734424499"/>
    <n v="-4.9996418144699975E-3"/>
  </r>
  <r>
    <x v="0"/>
    <n v="0"/>
    <x v="0"/>
    <x v="0"/>
    <n v="5"/>
    <n v="128"/>
    <n v="3"/>
    <n v="0.85348238368812901"/>
    <n v="0.74693870167182097"/>
    <n v="0.73232905906677503"/>
    <n v="0.207633231300346"/>
    <n v="0.25035771290904502"/>
    <n v="0.250591458306409"/>
    <n v="0.44763243861574298"/>
    <n v="0.22059462316416301"/>
    <n v="0.19655321848100099"/>
    <n v="5.8166240991356102E-2"/>
    <n v="6.8291478183113402E-2"/>
    <n v="6.8013371482599505E-2"/>
    <x v="2"/>
    <x v="0"/>
    <n v="0.10654368201630804"/>
    <n v="-4.2724481608699016E-2"/>
    <n v="0.22703781545157997"/>
    <n v="-1.01252371917573E-2"/>
  </r>
  <r>
    <x v="0"/>
    <n v="0"/>
    <x v="0"/>
    <x v="0"/>
    <n v="5"/>
    <n v="64"/>
    <n v="1"/>
    <n v="0.83861355146369299"/>
    <n v="0.75139368576931398"/>
    <n v="0.74869639264724797"/>
    <n v="0.212971505400114"/>
    <n v="0.248650417641918"/>
    <n v="0.24409854355023"/>
    <n v="0.36534868421752498"/>
    <n v="0.22836981091661099"/>
    <n v="0.21171723549295399"/>
    <n v="5.98236361663773E-2"/>
    <n v="6.7922896958382897E-2"/>
    <n v="6.6749639574688394E-2"/>
    <x v="0"/>
    <x v="0"/>
    <n v="8.7219865694379006E-2"/>
    <n v="-3.5678912241804001E-2"/>
    <n v="0.13697887330091399"/>
    <n v="-8.099260792005597E-3"/>
  </r>
  <r>
    <x v="0"/>
    <n v="0"/>
    <x v="0"/>
    <x v="0"/>
    <n v="5"/>
    <n v="64"/>
    <n v="2"/>
    <n v="0.87625975569111902"/>
    <n v="0.75320157942134802"/>
    <n v="0.74003679167875203"/>
    <n v="0.19816144448015799"/>
    <n v="0.24409876417765999"/>
    <n v="0.25068027875912102"/>
    <n v="0.47717675565449902"/>
    <n v="0.21915443553952699"/>
    <n v="0.20305127870818099"/>
    <n v="5.5466068248782197E-2"/>
    <n v="6.6734329831424202E-2"/>
    <n v="6.8315402535613801E-2"/>
    <x v="1"/>
    <x v="0"/>
    <n v="0.123058176269771"/>
    <n v="-4.5937319697502005E-2"/>
    <n v="0.25802232011497206"/>
    <n v="-1.1268261582642006E-2"/>
  </r>
  <r>
    <x v="0"/>
    <n v="0"/>
    <x v="0"/>
    <x v="0"/>
    <n v="5"/>
    <n v="64"/>
    <n v="3"/>
    <n v="0.91129637635447303"/>
    <n v="0.73577826257082002"/>
    <n v="0.71820105442593596"/>
    <n v="0.17899887792685801"/>
    <n v="0.25944620995367501"/>
    <n v="0.259883563781586"/>
    <n v="0.61055735476342798"/>
    <n v="0.200292223140074"/>
    <n v="0.18544148422342899"/>
    <n v="4.9426531623516803E-2"/>
    <n v="7.09170754016646E-2"/>
    <n v="7.0700085278281394E-2"/>
    <x v="2"/>
    <x v="0"/>
    <n v="0.17551811378365301"/>
    <n v="-8.0447332026817003E-2"/>
    <n v="0.41026513162335398"/>
    <n v="-2.1490543778147797E-2"/>
  </r>
  <r>
    <x v="0"/>
    <n v="0"/>
    <x v="0"/>
    <x v="0"/>
    <n v="5"/>
    <n v="32"/>
    <n v="1"/>
    <n v="0.85257675882538497"/>
    <n v="0.75165121601080997"/>
    <n v="0.74981112467446598"/>
    <n v="0.205771070839667"/>
    <n v="0.249993727571449"/>
    <n v="0.24529021233700901"/>
    <n v="0.39712787023524998"/>
    <n v="0.23636909887156299"/>
    <n v="0.218752610593305"/>
    <n v="5.8151889986632503E-2"/>
    <n v="6.7773061782878202E-2"/>
    <n v="6.6713523464025995E-2"/>
    <x v="0"/>
    <x v="0"/>
    <n v="0.100925542814575"/>
    <n v="-4.4222656731781995E-2"/>
    <n v="0.16075877136368699"/>
    <n v="-9.6211717962456991E-3"/>
  </r>
  <r>
    <x v="0"/>
    <n v="0"/>
    <x v="0"/>
    <x v="0"/>
    <n v="5"/>
    <n v="32"/>
    <n v="2"/>
    <n v="0.92145500641480305"/>
    <n v="0.73254834956694703"/>
    <n v="0.71964638419384797"/>
    <n v="0.184370766121081"/>
    <n v="0.26216630087112203"/>
    <n v="0.269240239845009"/>
    <n v="0.60496487146103795"/>
    <n v="0.190631069306821"/>
    <n v="0.18401878209538999"/>
    <n v="4.9768032631358199E-2"/>
    <n v="7.1933591548453302E-2"/>
    <n v="7.3216231883108399E-2"/>
    <x v="1"/>
    <x v="0"/>
    <n v="0.18890665684785601"/>
    <n v="-7.7795534750041029E-2"/>
    <n v="0.41433380215421695"/>
    <n v="-2.2165558917095103E-2"/>
  </r>
  <r>
    <x v="0"/>
    <n v="0"/>
    <x v="0"/>
    <x v="0"/>
    <n v="5"/>
    <n v="32"/>
    <n v="3"/>
    <n v="0.94463946371477403"/>
    <n v="0.72465735435214895"/>
    <n v="0.71140188394489901"/>
    <n v="0.15187646681709599"/>
    <n v="0.277627800352368"/>
    <n v="0.27746330301272398"/>
    <n v="0.70435835987212403"/>
    <n v="0.199541850224454"/>
    <n v="0.174025317829338"/>
    <n v="4.4405934991852199E-2"/>
    <n v="7.0632518039895106E-2"/>
    <n v="7.0980474504710095E-2"/>
    <x v="2"/>
    <x v="0"/>
    <n v="0.21998210936262508"/>
    <n v="-0.12575133353527201"/>
    <n v="0.50481650964767"/>
    <n v="-2.6226583048042908E-2"/>
  </r>
  <r>
    <x v="0"/>
    <n v="0"/>
    <x v="0"/>
    <x v="0"/>
    <n v="5"/>
    <n v="16"/>
    <n v="1"/>
    <n v="0.85839291009167196"/>
    <n v="0.751692968630438"/>
    <n v="0.74167172578100804"/>
    <n v="0.20987397636941499"/>
    <n v="0.24676218086780899"/>
    <n v="0.24491855443365201"/>
    <n v="0.39254374336686698"/>
    <n v="0.234767476375427"/>
    <n v="0.20733848694204299"/>
    <n v="5.9336483752515302E-2"/>
    <n v="6.7571167965679899E-2"/>
    <n v="6.6860333088201093E-2"/>
    <x v="0"/>
    <x v="0"/>
    <n v="0.10669994146123396"/>
    <n v="-3.6888204498394001E-2"/>
    <n v="0.15777626699143998"/>
    <n v="-8.2346842131645961E-3"/>
  </r>
  <r>
    <x v="0"/>
    <n v="0"/>
    <x v="0"/>
    <x v="0"/>
    <n v="5"/>
    <n v="16"/>
    <n v="2"/>
    <n v="0.92555403577537898"/>
    <n v="0.71942646754278705"/>
    <n v="0.70816635670866401"/>
    <n v="0.17313304669291599"/>
    <n v="0.264625001323951"/>
    <n v="0.26733755280220101"/>
    <n v="0.57425498778135697"/>
    <n v="0.17462647778728099"/>
    <n v="0.17338792717400101"/>
    <n v="4.9394735649603498E-2"/>
    <n v="7.1156013275186406E-2"/>
    <n v="7.1807998244623306E-2"/>
    <x v="1"/>
    <x v="0"/>
    <n v="0.20612756823259193"/>
    <n v="-9.1491954631035016E-2"/>
    <n v="0.39962850999407595"/>
    <n v="-2.1761277625582907E-2"/>
  </r>
  <r>
    <x v="0"/>
    <n v="0"/>
    <x v="0"/>
    <x v="0"/>
    <n v="5"/>
    <n v="16"/>
    <n v="3"/>
    <n v="0.96082159051418403"/>
    <n v="0.71254046890326495"/>
    <n v="0.69922082917772399"/>
    <n v="0.13462700510171999"/>
    <n v="0.29218008851888499"/>
    <n v="0.29060995223596497"/>
    <n v="0.77792322017911197"/>
    <n v="0.17794596096287499"/>
    <n v="0.169353235583348"/>
    <n v="3.8638732853579501E-2"/>
    <n v="7.2926076018774905E-2"/>
    <n v="7.2596342328282604E-2"/>
    <x v="2"/>
    <x v="0"/>
    <n v="0.24828112161091909"/>
    <n v="-0.15755308341716501"/>
    <n v="0.59997725921623701"/>
    <n v="-3.4287343165195404E-2"/>
  </r>
  <r>
    <x v="0"/>
    <n v="0"/>
    <x v="0"/>
    <x v="0"/>
    <n v="3"/>
    <n v="1024"/>
    <n v="1"/>
    <n v="0.75973425074376399"/>
    <n v="0.74444478860794505"/>
    <n v="0.75075384164377501"/>
    <n v="0.239644353275314"/>
    <n v="0.24955646587230701"/>
    <n v="0.24308633560342499"/>
    <n v="0.233782788718601"/>
    <n v="0.224001272404214"/>
    <n v="0.217780893863708"/>
    <n v="6.5576624671551398E-2"/>
    <n v="6.8066027961605394E-2"/>
    <n v="6.6411200551607596E-2"/>
    <x v="0"/>
    <x v="0"/>
    <n v="1.5289462135818943E-2"/>
    <n v="-9.9121125969930113E-3"/>
    <n v="9.7815163143870065E-3"/>
    <n v="-2.4894032900539959E-3"/>
  </r>
  <r>
    <x v="0"/>
    <n v="0"/>
    <x v="0"/>
    <x v="0"/>
    <n v="3"/>
    <n v="1024"/>
    <n v="2"/>
    <n v="0.71988309095907599"/>
    <n v="0.71582918972295195"/>
    <n v="0.71545442841831397"/>
    <n v="0.25431818452306298"/>
    <n v="0.249899360510483"/>
    <n v="0.253687197650659"/>
    <n v="0.194558840584344"/>
    <n v="0.20224580147214299"/>
    <n v="0.1822265751628"/>
    <n v="6.8673407645774703E-2"/>
    <n v="6.7009165462764197E-2"/>
    <n v="6.8065709341642605E-2"/>
    <x v="1"/>
    <x v="0"/>
    <n v="4.0539012361240356E-3"/>
    <n v="0"/>
    <n v="0"/>
    <n v="0"/>
  </r>
  <r>
    <x v="0"/>
    <n v="0"/>
    <x v="0"/>
    <x v="0"/>
    <n v="3"/>
    <n v="1024"/>
    <n v="3"/>
    <n v="0.65905031558443505"/>
    <n v="0.66234512604321305"/>
    <n v="0.65531737476171503"/>
    <n v="0.26917008281444499"/>
    <n v="0.26942015974451999"/>
    <n v="0.265780849599907"/>
    <n v="0.16411371864660201"/>
    <n v="0.16863008143607799"/>
    <n v="0.14156112769245699"/>
    <n v="7.1363464592468298E-2"/>
    <n v="7.0944143596244499E-2"/>
    <n v="6.9901116137636901E-2"/>
    <x v="2"/>
    <x v="0"/>
    <n v="0"/>
    <n v="-2.5007693007500498E-4"/>
    <n v="0"/>
    <n v="0"/>
  </r>
  <r>
    <x v="0"/>
    <n v="0"/>
    <x v="0"/>
    <x v="0"/>
    <n v="3"/>
    <n v="512"/>
    <n v="1"/>
    <n v="0.77341641843173703"/>
    <n v="0.75186560849945305"/>
    <n v="0.75679177181713897"/>
    <n v="0.23519120809701799"/>
    <n v="0.24721064664252801"/>
    <n v="0.24086871641552199"/>
    <n v="0.25392014033701399"/>
    <n v="0.23224502231174299"/>
    <n v="0.22524174126226801"/>
    <n v="6.4678029102919504E-2"/>
    <n v="6.7658157494479801E-2"/>
    <n v="6.6005382717884697E-2"/>
    <x v="0"/>
    <x v="0"/>
    <n v="2.1550809932283976E-2"/>
    <n v="-1.2019438545510019E-2"/>
    <n v="2.1675118025271001E-2"/>
    <n v="-2.9801283915602966E-3"/>
  </r>
  <r>
    <x v="0"/>
    <n v="0"/>
    <x v="0"/>
    <x v="0"/>
    <n v="3"/>
    <n v="512"/>
    <n v="2"/>
    <n v="0.75565987474867202"/>
    <n v="0.74564770672187897"/>
    <n v="0.73857560984689197"/>
    <n v="0.24444709075699"/>
    <n v="0.24317477634464499"/>
    <n v="0.248218105672181"/>
    <n v="0.23129607895044499"/>
    <n v="0.224199388505504"/>
    <n v="0.19927163157702499"/>
    <n v="6.6916843552527902E-2"/>
    <n v="6.5906848989752798E-2"/>
    <n v="6.7297596173845106E-2"/>
    <x v="1"/>
    <x v="0"/>
    <n v="1.0012168026793056E-2"/>
    <n v="0"/>
    <n v="7.0966904449409896E-3"/>
    <n v="0"/>
  </r>
  <r>
    <x v="0"/>
    <n v="0"/>
    <x v="0"/>
    <x v="0"/>
    <n v="3"/>
    <n v="512"/>
    <n v="3"/>
    <n v="0.73688496938754999"/>
    <n v="0.727441936504022"/>
    <n v="0.71644798987453295"/>
    <n v="0.250443570248574"/>
    <n v="0.25347099367771497"/>
    <n v="0.25330530030689002"/>
    <n v="0.22484359198443701"/>
    <n v="0.20869706043060701"/>
    <n v="0.18144849329273"/>
    <n v="6.8289212314258899E-2"/>
    <n v="6.8681140586942996E-2"/>
    <n v="6.8294752378679102E-2"/>
    <x v="2"/>
    <x v="0"/>
    <n v="9.4430328835279909E-3"/>
    <n v="-3.0274234291409741E-3"/>
    <n v="1.6146531553830001E-2"/>
    <n v="-3.9192827268409725E-4"/>
  </r>
  <r>
    <x v="0"/>
    <n v="0"/>
    <x v="0"/>
    <x v="0"/>
    <n v="3"/>
    <n v="256"/>
    <n v="1"/>
    <n v="0.78712043734781401"/>
    <n v="0.75590445052034105"/>
    <n v="0.75865620409765"/>
    <n v="0.230986369484208"/>
    <n v="0.24566739651754799"/>
    <n v="0.24012326957023"/>
    <n v="0.274430870742015"/>
    <n v="0.23917411131779601"/>
    <n v="0.22893652560476899"/>
    <n v="6.3794632481109295E-2"/>
    <n v="6.7333566543005305E-2"/>
    <n v="6.5836810341361504E-2"/>
    <x v="0"/>
    <x v="0"/>
    <n v="3.1215986827472952E-2"/>
    <n v="-1.4681027033339983E-2"/>
    <n v="3.5256759424218992E-2"/>
    <n v="-3.5389340618960097E-3"/>
  </r>
  <r>
    <x v="0"/>
    <n v="0"/>
    <x v="0"/>
    <x v="0"/>
    <n v="3"/>
    <n v="256"/>
    <n v="2"/>
    <n v="0.78194223622568104"/>
    <n v="0.75919008179424197"/>
    <n v="0.74529489957515804"/>
    <n v="0.235479988414181"/>
    <n v="0.23935172858398401"/>
    <n v="0.24586907465393501"/>
    <n v="0.27115120428612999"/>
    <n v="0.235529676576793"/>
    <n v="0.20822270331076001"/>
    <n v="6.5040769535007703E-2"/>
    <n v="6.5147558526902294E-2"/>
    <n v="6.6821014678242793E-2"/>
    <x v="1"/>
    <x v="0"/>
    <n v="2.2752154431439076E-2"/>
    <n v="-3.8717401698030174E-3"/>
    <n v="3.5621527709336992E-2"/>
    <n v="-1.0678899189459079E-4"/>
  </r>
  <r>
    <x v="0"/>
    <n v="0"/>
    <x v="0"/>
    <x v="0"/>
    <n v="3"/>
    <n v="256"/>
    <n v="3"/>
    <n v="0.777908372680293"/>
    <n v="0.74507673011261599"/>
    <n v="0.73367055936690995"/>
    <n v="0.23827909225576399"/>
    <n v="0.248827751915665"/>
    <n v="0.248198256184542"/>
    <n v="0.27909420216256298"/>
    <n v="0.22236100365380601"/>
    <n v="0.19333118747574701"/>
    <n v="6.5908253300182407E-2"/>
    <n v="6.78737007613361E-2"/>
    <n v="6.7417629192483702E-2"/>
    <x v="2"/>
    <x v="0"/>
    <n v="3.2831642567677011E-2"/>
    <n v="-1.0548659659901011E-2"/>
    <n v="5.6733198508756966E-2"/>
    <n v="-1.9654474611536937E-3"/>
  </r>
  <r>
    <x v="0"/>
    <n v="0"/>
    <x v="0"/>
    <x v="0"/>
    <n v="3"/>
    <n v="128"/>
    <n v="1"/>
    <n v="0.79922527398448295"/>
    <n v="0.76042262181393405"/>
    <n v="0.76089320641341596"/>
    <n v="0.23091618495871799"/>
    <n v="0.24813525009953999"/>
    <n v="0.24331176145467001"/>
    <n v="0.290725221089289"/>
    <n v="0.23644233429876699"/>
    <n v="0.23286312782013099"/>
    <n v="6.3605518655809698E-2"/>
    <n v="6.8314298739537802E-2"/>
    <n v="6.6876072045053706E-2"/>
    <x v="0"/>
    <x v="0"/>
    <n v="3.8802652170548901E-2"/>
    <n v="-1.7219065140821999E-2"/>
    <n v="5.4282886790522011E-2"/>
    <n v="-4.7087800837281035E-3"/>
  </r>
  <r>
    <x v="0"/>
    <n v="0"/>
    <x v="0"/>
    <x v="0"/>
    <n v="3"/>
    <n v="128"/>
    <n v="2"/>
    <n v="0.80707479764686196"/>
    <n v="0.76338930539961303"/>
    <n v="0.750112903300858"/>
    <n v="0.228943500740453"/>
    <n v="0.24070372889734301"/>
    <n v="0.24648739582378801"/>
    <n v="0.31445216249305602"/>
    <n v="0.23696874343743199"/>
    <n v="0.213255451484824"/>
    <n v="6.3397702684553595E-2"/>
    <n v="6.5808745080134401E-2"/>
    <n v="6.7413606911813806E-2"/>
    <x v="1"/>
    <x v="0"/>
    <n v="4.3685492247248936E-2"/>
    <n v="-1.1760228156890012E-2"/>
    <n v="7.7483419055624031E-2"/>
    <n v="-2.4110423955808064E-3"/>
  </r>
  <r>
    <x v="0"/>
    <n v="0"/>
    <x v="0"/>
    <x v="0"/>
    <n v="3"/>
    <n v="128"/>
    <n v="3"/>
    <n v="0.81548710948968794"/>
    <n v="0.75444219914988397"/>
    <n v="0.74143047039681298"/>
    <n v="0.22573524118393901"/>
    <n v="0.24860446499834701"/>
    <n v="0.24870097494721"/>
    <n v="0.353775720683497"/>
    <n v="0.224432126731341"/>
    <n v="0.20287357179155699"/>
    <n v="6.2565120467267504E-2"/>
    <n v="6.8520069475423703E-2"/>
    <n v="6.8149100575977395E-2"/>
    <x v="2"/>
    <x v="0"/>
    <n v="6.1044910339803971E-2"/>
    <n v="-2.2869223814408007E-2"/>
    <n v="0.129343593952156"/>
    <n v="-5.954949008156199E-3"/>
  </r>
  <r>
    <x v="0"/>
    <n v="0"/>
    <x v="0"/>
    <x v="0"/>
    <n v="3"/>
    <n v="64"/>
    <n v="1"/>
    <n v="0.80740990834508297"/>
    <n v="0.75855947649950795"/>
    <n v="0.75700219167968197"/>
    <n v="0.234224145486192"/>
    <n v="0.252812089336718"/>
    <n v="0.248756478155611"/>
    <n v="0.30520385180374299"/>
    <n v="0.23866522495393"/>
    <n v="0.23650168787499001"/>
    <n v="6.3903845553590105E-2"/>
    <n v="6.9332863484703106E-2"/>
    <n v="6.7876678604595203E-2"/>
    <x v="0"/>
    <x v="0"/>
    <n v="4.8850431845575026E-2"/>
    <n v="-1.8587943850526006E-2"/>
    <n v="6.6538626849812987E-2"/>
    <n v="-5.4290179311130005E-3"/>
  </r>
  <r>
    <x v="0"/>
    <n v="0"/>
    <x v="0"/>
    <x v="0"/>
    <n v="3"/>
    <n v="64"/>
    <n v="2"/>
    <n v="0.82889454199100698"/>
    <n v="0.76740569278240001"/>
    <n v="0.75295327673949997"/>
    <n v="0.22019710435797199"/>
    <n v="0.23854854351236501"/>
    <n v="0.24488387387772401"/>
    <n v="0.35878956153939601"/>
    <n v="0.23918570701602199"/>
    <n v="0.21316589240459899"/>
    <n v="6.1365602328356403E-2"/>
    <n v="6.5511245977050395E-2"/>
    <n v="6.7208454905880496E-2"/>
    <x v="1"/>
    <x v="0"/>
    <n v="6.1488849208606977E-2"/>
    <n v="-1.8351439154393023E-2"/>
    <n v="0.11960385452337402"/>
    <n v="-4.1456436486939918E-3"/>
  </r>
  <r>
    <x v="0"/>
    <n v="0"/>
    <x v="0"/>
    <x v="0"/>
    <n v="3"/>
    <n v="64"/>
    <n v="3"/>
    <n v="0.85094406972315695"/>
    <n v="0.75766329604476701"/>
    <n v="0.74198786743207401"/>
    <n v="0.21185595948789801"/>
    <n v="0.24943758652482101"/>
    <n v="0.24973277589092899"/>
    <n v="0.441689168874208"/>
    <n v="0.219018861240908"/>
    <n v="0.20427604652494699"/>
    <n v="5.8678932379948603E-2"/>
    <n v="6.9128091275041298E-2"/>
    <n v="6.8625320507875495E-2"/>
    <x v="2"/>
    <x v="0"/>
    <n v="9.3280773678389939E-2"/>
    <n v="-3.7581627036922999E-2"/>
    <n v="0.22267030763330001"/>
    <n v="-1.0449158895092694E-2"/>
  </r>
  <r>
    <x v="0"/>
    <n v="0"/>
    <x v="0"/>
    <x v="0"/>
    <n v="3"/>
    <n v="32"/>
    <n v="1"/>
    <n v="0.814145660153202"/>
    <n v="0.75972228800153097"/>
    <n v="0.76260228226290505"/>
    <n v="0.22088185538154501"/>
    <n v="0.246260388024379"/>
    <n v="0.240806480030758"/>
    <n v="0.318834579324006"/>
    <n v="0.247461304656905"/>
    <n v="0.23270680366291499"/>
    <n v="6.1522487362125698E-2"/>
    <n v="6.7290722065846104E-2"/>
    <n v="6.6082088725351595E-2"/>
    <x v="0"/>
    <x v="0"/>
    <n v="5.4423372151671034E-2"/>
    <n v="-2.537853264283399E-2"/>
    <n v="7.1373274667101E-2"/>
    <n v="-5.7682347037204054E-3"/>
  </r>
  <r>
    <x v="0"/>
    <n v="0"/>
    <x v="0"/>
    <x v="0"/>
    <n v="3"/>
    <n v="32"/>
    <n v="2"/>
    <n v="0.85349819414477202"/>
    <n v="0.75995865108458704"/>
    <n v="0.73809108267114998"/>
    <n v="0.20901598461863399"/>
    <n v="0.23934895492333599"/>
    <n v="0.24780813569401999"/>
    <n v="0.41214099044644198"/>
    <n v="0.23063225925156"/>
    <n v="0.206997895479517"/>
    <n v="5.9125081638710997E-2"/>
    <n v="6.53272219840451E-2"/>
    <n v="6.7099935036710898E-2"/>
    <x v="1"/>
    <x v="0"/>
    <n v="9.3539543060184971E-2"/>
    <n v="-3.0332970304702001E-2"/>
    <n v="0.18150873119488198"/>
    <n v="-6.2021403453341034E-3"/>
  </r>
  <r>
    <x v="0"/>
    <n v="0"/>
    <x v="0"/>
    <x v="0"/>
    <n v="3"/>
    <n v="32"/>
    <n v="3"/>
    <n v="0.88053145845250103"/>
    <n v="0.74495076730112597"/>
    <n v="0.73984802492899904"/>
    <n v="0.200869748212326"/>
    <n v="0.256454315388288"/>
    <n v="0.253101614790541"/>
    <n v="0.50663894910745899"/>
    <n v="0.210916232603062"/>
    <n v="0.201395541602513"/>
    <n v="5.5382186685842903E-2"/>
    <n v="7.0786151805161304E-2"/>
    <n v="6.9960653767447006E-2"/>
    <x v="2"/>
    <x v="0"/>
    <n v="0.13558069115137505"/>
    <n v="-5.5584567175961996E-2"/>
    <n v="0.29572271650439697"/>
    <n v="-1.5403965119318401E-2"/>
  </r>
  <r>
    <x v="0"/>
    <n v="0"/>
    <x v="0"/>
    <x v="0"/>
    <n v="3"/>
    <n v="16"/>
    <n v="1"/>
    <n v="0.81580953040392701"/>
    <n v="0.76196621950680798"/>
    <n v="0.756145435706851"/>
    <n v="0.22245014205413199"/>
    <n v="0.24432539255854199"/>
    <n v="0.24081292289834899"/>
    <n v="0.309846983536403"/>
    <n v="0.247325137616074"/>
    <n v="0.22717656814579801"/>
    <n v="6.22622043185544E-2"/>
    <n v="6.7033368734965806E-2"/>
    <n v="6.5942826792158196E-2"/>
    <x v="0"/>
    <x v="0"/>
    <n v="5.3843310897119023E-2"/>
    <n v="-2.1875250504409999E-2"/>
    <n v="6.2521845920329E-2"/>
    <n v="-4.7711644164114067E-3"/>
  </r>
  <r>
    <x v="0"/>
    <n v="0"/>
    <x v="0"/>
    <x v="0"/>
    <n v="3"/>
    <n v="16"/>
    <n v="2"/>
    <n v="0.85421392244470795"/>
    <n v="0.757454067208848"/>
    <n v="0.74504961137625902"/>
    <n v="0.208035945048132"/>
    <n v="0.24410013869156599"/>
    <n v="0.25260212061131698"/>
    <n v="0.39756671671536897"/>
    <n v="0.235391700869308"/>
    <n v="0.20488049882564199"/>
    <n v="5.9205637242096099E-2"/>
    <n v="6.5402821546820603E-2"/>
    <n v="6.7701857655397601E-2"/>
    <x v="1"/>
    <x v="0"/>
    <n v="9.6759855235859948E-2"/>
    <n v="-3.6064193643433995E-2"/>
    <n v="0.16217501584606098"/>
    <n v="-6.197184304724504E-3"/>
  </r>
  <r>
    <x v="0"/>
    <n v="0"/>
    <x v="0"/>
    <x v="0"/>
    <n v="3"/>
    <n v="16"/>
    <n v="3"/>
    <n v="0.88975878634416605"/>
    <n v="0.74912831054389095"/>
    <n v="0.73962854674419998"/>
    <n v="0.195512442452876"/>
    <n v="0.26825847559848698"/>
    <n v="0.26646854561432098"/>
    <n v="0.52401192099382199"/>
    <n v="0.21523318579402601"/>
    <n v="0.20159789116863899"/>
    <n v="5.6457758213703899E-2"/>
    <n v="6.9114912973841994E-2"/>
    <n v="6.8231174438717096E-2"/>
    <x v="2"/>
    <x v="0"/>
    <n v="0.1406304758002751"/>
    <n v="-7.2746033145610983E-2"/>
    <n v="0.30877873519979598"/>
    <n v="-1.2657154760138095E-2"/>
  </r>
  <r>
    <x v="0"/>
    <n v="0"/>
    <x v="0"/>
    <x v="0"/>
    <n v="1"/>
    <n v="1024"/>
    <n v="1"/>
    <n v="0.72788049173556801"/>
    <n v="0.71839762488435599"/>
    <n v="0.727399625568665"/>
    <n v="0.248867698237035"/>
    <n v="0.25715905421172403"/>
    <n v="0.249997967114196"/>
    <n v="0.19986469502816601"/>
    <n v="0.19930377063794499"/>
    <n v="0.19500675741728701"/>
    <n v="6.7154070201214694E-2"/>
    <n v="6.9301442917554995E-2"/>
    <n v="6.7466715435839597E-2"/>
    <x v="0"/>
    <x v="0"/>
    <n v="9.482866851212024E-3"/>
    <n v="-8.2913559746890242E-3"/>
    <n v="5.6092439022101259E-4"/>
    <n v="-2.1473727163403011E-3"/>
  </r>
  <r>
    <x v="0"/>
    <n v="0"/>
    <x v="0"/>
    <x v="0"/>
    <n v="1"/>
    <n v="1024"/>
    <n v="2"/>
    <n v="0.61515159783977802"/>
    <n v="0.61866810145616102"/>
    <n v="0.62570789082239897"/>
    <n v="0.29345674675556199"/>
    <n v="0.28916273745332399"/>
    <n v="0.29003086881592099"/>
    <n v="0.123485400884437"/>
    <n v="0.12803386649027099"/>
    <n v="0.12663241786996099"/>
    <n v="7.7283363073738801E-2"/>
    <n v="7.5728880361903894E-2"/>
    <n v="7.5947379880313595E-2"/>
    <x v="1"/>
    <x v="0"/>
    <n v="0"/>
    <n v="0"/>
    <n v="0"/>
    <n v="0"/>
  </r>
  <r>
    <x v="0"/>
    <n v="0"/>
    <x v="0"/>
    <x v="0"/>
    <n v="1"/>
    <n v="1024"/>
    <n v="3"/>
    <n v="0.49260044932243802"/>
    <n v="0.50081842326720705"/>
    <n v="0.49485505908848998"/>
    <n v="0.36101407642573402"/>
    <n v="0.35943563522163702"/>
    <n v="0.35024812203850397"/>
    <n v="8.1917137031370102E-2"/>
    <n v="8.2999788960889304E-2"/>
    <n v="7.7501160867455204E-2"/>
    <n v="7.7158956807187706E-2"/>
    <n v="7.669427870487E-2"/>
    <n v="7.5015563953122893E-2"/>
    <x v="2"/>
    <x v="0"/>
    <n v="0"/>
    <n v="0"/>
    <n v="0"/>
    <n v="0"/>
  </r>
  <r>
    <x v="0"/>
    <n v="0"/>
    <x v="0"/>
    <x v="0"/>
    <n v="1"/>
    <n v="512"/>
    <n v="1"/>
    <n v="0.75001373683551198"/>
    <n v="0.73722055309603196"/>
    <n v="0.74519615765823699"/>
    <n v="0.242939502816616"/>
    <n v="0.251915747010378"/>
    <n v="0.24524335197008901"/>
    <n v="0.221979204728455"/>
    <n v="0.21590862719510601"/>
    <n v="0.21275589248256799"/>
    <n v="6.6193838457862003E-2"/>
    <n v="6.8521243375354701E-2"/>
    <n v="6.6720670646841895E-2"/>
    <x v="0"/>
    <x v="0"/>
    <n v="1.2793183739480019E-2"/>
    <n v="-8.9762441937620008E-3"/>
    <n v="6.0705775333489975E-3"/>
    <n v="-2.3274049174926981E-3"/>
  </r>
  <r>
    <x v="0"/>
    <n v="0"/>
    <x v="0"/>
    <x v="0"/>
    <n v="1"/>
    <n v="512"/>
    <n v="2"/>
    <n v="0.68877591376795999"/>
    <n v="0.68861906122743599"/>
    <n v="0.69141885278830295"/>
    <n v="0.26283630467302999"/>
    <n v="0.257841142358046"/>
    <n v="0.26055332525937003"/>
    <n v="0.17111216061929199"/>
    <n v="0.18009014832404599"/>
    <n v="0.16527523628659699"/>
    <n v="7.0238396313443294E-2"/>
    <n v="6.8546903661722794E-2"/>
    <n v="6.9270311400721596E-2"/>
    <x v="1"/>
    <x v="0"/>
    <n v="1.5685254052399955E-4"/>
    <n v="0"/>
    <n v="0"/>
    <n v="0"/>
  </r>
  <r>
    <x v="0"/>
    <n v="0"/>
    <x v="0"/>
    <x v="0"/>
    <n v="1"/>
    <n v="512"/>
    <n v="3"/>
    <n v="0.62476224559267401"/>
    <n v="0.63169646446508598"/>
    <n v="0.62702333293522206"/>
    <n v="0.28508510171757501"/>
    <n v="0.28502843232740899"/>
    <n v="0.281364964564842"/>
    <n v="0.14308773385902501"/>
    <n v="0.146952332865426"/>
    <n v="0.12563379724141899"/>
    <n v="7.5289167556234299E-2"/>
    <n v="7.4878232215462096E-2"/>
    <n v="7.3831192020284805E-2"/>
    <x v="2"/>
    <x v="0"/>
    <n v="0"/>
    <n v="0"/>
    <n v="0"/>
    <n v="0"/>
  </r>
  <r>
    <x v="0"/>
    <n v="0"/>
    <x v="0"/>
    <x v="0"/>
    <n v="1"/>
    <n v="256"/>
    <n v="1"/>
    <n v="0.76584127219310805"/>
    <n v="0.74854968841637104"/>
    <n v="0.75483793513682795"/>
    <n v="0.242326791641052"/>
    <n v="0.25200672897542298"/>
    <n v="0.246130625032947"/>
    <n v="0.239372068153618"/>
    <n v="0.22623281564342901"/>
    <n v="0.221369081547589"/>
    <n v="6.6275099843647906E-2"/>
    <n v="6.8918862679411594E-2"/>
    <n v="6.7226835775100205E-2"/>
    <x v="0"/>
    <x v="0"/>
    <n v="1.7291583776737007E-2"/>
    <n v="-9.6799373343709749E-3"/>
    <n v="1.3139252510188992E-2"/>
    <n v="-2.6437628357636883E-3"/>
  </r>
  <r>
    <x v="0"/>
    <n v="0"/>
    <x v="0"/>
    <x v="0"/>
    <n v="1"/>
    <n v="256"/>
    <n v="2"/>
    <n v="0.73793495338775095"/>
    <n v="0.73079629519943501"/>
    <n v="0.72818152629627797"/>
    <n v="0.25012977912206003"/>
    <n v="0.247011821835708"/>
    <n v="0.25099666989191299"/>
    <n v="0.20890984587914599"/>
    <n v="0.21169465415804001"/>
    <n v="0.19167637149927499"/>
    <n v="6.8035434972991193E-2"/>
    <n v="6.6608723255080493E-2"/>
    <n v="6.7747882391657105E-2"/>
    <x v="1"/>
    <x v="0"/>
    <n v="7.1386581883159383E-3"/>
    <n v="0"/>
    <n v="0"/>
    <n v="0"/>
  </r>
  <r>
    <x v="0"/>
    <n v="0"/>
    <x v="0"/>
    <x v="0"/>
    <n v="1"/>
    <n v="256"/>
    <n v="3"/>
    <n v="0.69658527568360296"/>
    <n v="0.69507485407074199"/>
    <n v="0.68809876052991104"/>
    <n v="0.26193687836301699"/>
    <n v="0.26288311589357299"/>
    <n v="0.26047934815243201"/>
    <n v="0.18732256219486601"/>
    <n v="0.18609593559023899"/>
    <n v="0.15922651816901101"/>
    <n v="7.0431410386641802E-2"/>
    <n v="7.0212653525170907E-2"/>
    <n v="6.9401433136441995E-2"/>
    <x v="2"/>
    <x v="0"/>
    <n v="1.5104216128609682E-3"/>
    <n v="-9.4623753055600446E-4"/>
    <n v="1.2266266046270236E-3"/>
    <n v="0"/>
  </r>
  <r>
    <x v="0"/>
    <n v="0"/>
    <x v="0"/>
    <x v="0"/>
    <n v="1"/>
    <n v="128"/>
    <n v="1"/>
    <n v="0.77439125274661602"/>
    <n v="0.75338262208824203"/>
    <n v="0.75901639649393204"/>
    <n v="0.23920039978918201"/>
    <n v="0.25002498431887099"/>
    <n v="0.24427899140707399"/>
    <n v="0.25078562479594602"/>
    <n v="0.22951288742032599"/>
    <n v="0.22169284225803801"/>
    <n v="6.5519623915304498E-2"/>
    <n v="6.8482533185741296E-2"/>
    <n v="6.6935233098276398E-2"/>
    <x v="0"/>
    <x v="0"/>
    <n v="2.1008630658373995E-2"/>
    <n v="-1.0824584529688985E-2"/>
    <n v="2.1272737375620021E-2"/>
    <n v="-2.9629092704367976E-3"/>
  </r>
  <r>
    <x v="0"/>
    <n v="0"/>
    <x v="0"/>
    <x v="0"/>
    <n v="1"/>
    <n v="128"/>
    <n v="2"/>
    <n v="0.76381107349481803"/>
    <n v="0.75173128047180304"/>
    <n v="0.74180660792199904"/>
    <n v="0.242787457136868"/>
    <n v="0.24279662309323199"/>
    <n v="0.248179596728686"/>
    <n v="0.23758768893548299"/>
    <n v="0.223074835050041"/>
    <n v="0.20070955165785101"/>
    <n v="6.6709649804041593E-2"/>
    <n v="6.6016303483751801E-2"/>
    <n v="6.7520004917775003E-2"/>
    <x v="1"/>
    <x v="0"/>
    <n v="1.2079793023014984E-2"/>
    <n v="-9.1659563639934216E-6"/>
    <n v="1.451285388544199E-2"/>
    <n v="0"/>
  </r>
  <r>
    <x v="0"/>
    <n v="0"/>
    <x v="0"/>
    <x v="0"/>
    <n v="1"/>
    <n v="128"/>
    <n v="3"/>
    <n v="0.75133453102001102"/>
    <n v="0.73418798207575997"/>
    <n v="0.72395603611540604"/>
    <n v="0.24735056558013199"/>
    <n v="0.25222258842057799"/>
    <n v="0.25107683587253998"/>
    <n v="0.24284871322013399"/>
    <n v="0.21427530109919099"/>
    <n v="0.18473325640882399"/>
    <n v="6.7701799122579495E-2"/>
    <n v="6.8417405251275099E-2"/>
    <n v="6.7896113760832905E-2"/>
    <x v="2"/>
    <x v="0"/>
    <n v="1.714654894425105E-2"/>
    <n v="-4.8720228404459942E-3"/>
    <n v="2.8573412120942998E-2"/>
    <n v="-7.1560612869560336E-4"/>
  </r>
  <r>
    <x v="0"/>
    <n v="0"/>
    <x v="0"/>
    <x v="0"/>
    <n v="1"/>
    <n v="64"/>
    <n v="1"/>
    <n v="0.779004068876754"/>
    <n v="0.75746885395963803"/>
    <n v="0.76284142817479395"/>
    <n v="0.23830576846007301"/>
    <n v="0.24893848136441099"/>
    <n v="0.24305891187201401"/>
    <n v="0.25381972840255501"/>
    <n v="0.23378967292730399"/>
    <n v="0.23046444186467099"/>
    <n v="6.5320843381642596E-2"/>
    <n v="6.82142557318864E-2"/>
    <n v="6.65787324404742E-2"/>
    <x v="0"/>
    <x v="0"/>
    <n v="2.1535214917115963E-2"/>
    <n v="-1.0632712904337982E-2"/>
    <n v="2.0030055475251024E-2"/>
    <n v="-2.8934123502438042E-3"/>
  </r>
  <r>
    <x v="0"/>
    <n v="0"/>
    <x v="0"/>
    <x v="0"/>
    <n v="1"/>
    <n v="64"/>
    <n v="2"/>
    <n v="0.77975802433999297"/>
    <n v="0.76087866877590504"/>
    <n v="0.747649504971995"/>
    <n v="0.236678034307716"/>
    <n v="0.23964517219502501"/>
    <n v="0.24573051362690701"/>
    <n v="0.26227733791643898"/>
    <n v="0.23341214467370699"/>
    <n v="0.20857385654134"/>
    <n v="6.5369698655382197E-2"/>
    <n v="6.5346419776386402E-2"/>
    <n v="6.6921691294303406E-2"/>
    <x v="1"/>
    <x v="0"/>
    <n v="1.887935556408793E-2"/>
    <n v="-2.9671378873090126E-3"/>
    <n v="2.8865193242731985E-2"/>
    <n v="0"/>
  </r>
  <r>
    <x v="0"/>
    <n v="0"/>
    <x v="0"/>
    <x v="0"/>
    <n v="1"/>
    <n v="64"/>
    <n v="3"/>
    <n v="0.78819828907504796"/>
    <n v="0.75092763570482901"/>
    <n v="0.73586769886041903"/>
    <n v="0.237804970280587"/>
    <n v="0.24795366561892601"/>
    <n v="0.24796167993870799"/>
    <n v="0.29171118765396797"/>
    <n v="0.227948366389019"/>
    <n v="0.19893789155546099"/>
    <n v="6.5670023849378006E-2"/>
    <n v="6.7787708254969006E-2"/>
    <n v="6.7428101541975496E-2"/>
    <x v="2"/>
    <x v="0"/>
    <n v="3.7270653370218954E-2"/>
    <n v="-1.0148695338339009E-2"/>
    <n v="6.3762821264948977E-2"/>
    <n v="-2.1176844055909999E-3"/>
  </r>
  <r>
    <x v="0"/>
    <n v="0"/>
    <x v="0"/>
    <x v="0"/>
    <n v="1"/>
    <n v="32"/>
    <n v="1"/>
    <n v="0.78006596290531305"/>
    <n v="0.75917965552698397"/>
    <n v="0.76336907544620702"/>
    <n v="0.23453941396960501"/>
    <n v="0.245927425547837"/>
    <n v="0.23977810313787901"/>
    <n v="0.255772406321845"/>
    <n v="0.23327875179240301"/>
    <n v="0.23034663327390001"/>
    <n v="6.4643390716939905E-2"/>
    <n v="6.7572107486629396E-2"/>
    <n v="6.5915072871445005E-2"/>
    <x v="0"/>
    <x v="0"/>
    <n v="2.0886307378329083E-2"/>
    <n v="-1.1388011578231994E-2"/>
    <n v="2.2493654529441992E-2"/>
    <n v="-2.9287167696894906E-3"/>
  </r>
  <r>
    <x v="0"/>
    <n v="0"/>
    <x v="0"/>
    <x v="0"/>
    <n v="1"/>
    <n v="32"/>
    <n v="2"/>
    <n v="0.78997945921943502"/>
    <n v="0.75592449456311905"/>
    <n v="0.74565425438684896"/>
    <n v="0.24154242648850699"/>
    <n v="0.24752277326472999"/>
    <n v="0.25153354181445498"/>
    <n v="0.27447042391183901"/>
    <n v="0.219652961480994"/>
    <n v="0.20707224064135099"/>
    <n v="6.5916832952308602E-2"/>
    <n v="6.7105381307026701E-2"/>
    <n v="6.8321273012929798E-2"/>
    <x v="1"/>
    <x v="0"/>
    <n v="3.4054964656315967E-2"/>
    <n v="-5.980346776223E-3"/>
    <n v="5.481746243084501E-2"/>
    <n v="-1.1885483547180997E-3"/>
  </r>
  <r>
    <x v="0"/>
    <n v="0"/>
    <x v="0"/>
    <x v="0"/>
    <n v="1"/>
    <n v="32"/>
    <n v="3"/>
    <n v="0.80061515927737803"/>
    <n v="0.74659699404490698"/>
    <n v="0.735000798807527"/>
    <n v="0.23137106332564"/>
    <n v="0.247834604377976"/>
    <n v="0.24750598596720999"/>
    <n v="0.302650712433021"/>
    <n v="0.22797818232287601"/>
    <n v="0.199908958945577"/>
    <n v="6.4579249047568593E-2"/>
    <n v="6.7651167326155004E-2"/>
    <n v="6.7329654877434905E-2"/>
    <x v="2"/>
    <x v="0"/>
    <n v="5.4018165232471049E-2"/>
    <n v="-1.6463541052335995E-2"/>
    <n v="7.4672530110144991E-2"/>
    <n v="-3.0719182785864108E-3"/>
  </r>
  <r>
    <x v="0"/>
    <n v="0"/>
    <x v="0"/>
    <x v="0"/>
    <n v="1"/>
    <n v="16"/>
    <n v="1"/>
    <n v="0.78340485396791704"/>
    <n v="0.763794843642424"/>
    <n v="0.76501126861492896"/>
    <n v="0.23380189941537299"/>
    <n v="0.246083448744157"/>
    <n v="0.24020503582312699"/>
    <n v="0.260729788903377"/>
    <n v="0.24505047811148301"/>
    <n v="0.23571468490174599"/>
    <n v="6.4354325164877699E-2"/>
    <n v="6.7152504099581498E-2"/>
    <n v="6.5657235685527393E-2"/>
    <x v="0"/>
    <x v="0"/>
    <n v="1.9610010325493032E-2"/>
    <n v="-1.2281549328784003E-2"/>
    <n v="1.5679310791893997E-2"/>
    <n v="-2.7981789347037989E-3"/>
  </r>
  <r>
    <x v="0"/>
    <n v="0"/>
    <x v="0"/>
    <x v="0"/>
    <n v="1"/>
    <n v="16"/>
    <n v="2"/>
    <n v="0.79048098046899795"/>
    <n v="0.75317927072169"/>
    <n v="0.74276499082534597"/>
    <n v="0.24112118688103101"/>
    <n v="0.246565105802555"/>
    <n v="0.24963515396052399"/>
    <n v="0.275291555985202"/>
    <n v="0.21602476531782999"/>
    <n v="0.20974814456433699"/>
    <n v="6.5746942797231603E-2"/>
    <n v="6.6576557268411898E-2"/>
    <n v="6.7479327716412102E-2"/>
    <x v="1"/>
    <x v="0"/>
    <n v="3.7301709747307954E-2"/>
    <n v="-5.443918921523988E-3"/>
    <n v="5.9266790667372005E-2"/>
    <n v="-8.2961447118029552E-4"/>
  </r>
  <r>
    <x v="0"/>
    <n v="0"/>
    <x v="0"/>
    <x v="0"/>
    <n v="1"/>
    <n v="16"/>
    <n v="3"/>
    <n v="0.80382308229212696"/>
    <n v="0.75448809517428395"/>
    <n v="0.74000970977693803"/>
    <n v="0.23829839606533901"/>
    <n v="0.251640158994208"/>
    <n v="0.251531495196473"/>
    <n v="0.32782441272686003"/>
    <n v="0.222923205716095"/>
    <n v="0.20651948301690501"/>
    <n v="6.5417075826981003E-2"/>
    <n v="6.8733121254927407E-2"/>
    <n v="6.8417190792757293E-2"/>
    <x v="2"/>
    <x v="0"/>
    <n v="4.933498711784301E-2"/>
    <n v="-1.3341762928868989E-2"/>
    <n v="0.10490120701076502"/>
    <n v="-3.3160454279464041E-3"/>
  </r>
  <r>
    <x v="0"/>
    <n v="1"/>
    <x v="0"/>
    <x v="0"/>
    <n v="10"/>
    <n v="1024"/>
    <n v="1"/>
    <n v="0.77924490845396699"/>
    <n v="0.75622051962807701"/>
    <n v="0.76056186415308502"/>
    <n v="0.23336174610789301"/>
    <n v="0.24613536922203999"/>
    <n v="0.23994204290646501"/>
    <n v="0.262086746140263"/>
    <n v="0.23675934398783699"/>
    <n v="0.23045473590770901"/>
    <n v="6.4286831513521006E-2"/>
    <n v="6.7471528812847403E-2"/>
    <n v="6.5852111516243497E-2"/>
    <x v="0"/>
    <x v="1"/>
    <n v="2.3024388825889974E-2"/>
    <n v="-1.2773623114146981E-2"/>
    <n v="2.5327402152426015E-2"/>
    <n v="-3.1846972993263972E-3"/>
  </r>
  <r>
    <x v="0"/>
    <n v="1"/>
    <x v="0"/>
    <x v="0"/>
    <n v="10"/>
    <n v="1024"/>
    <n v="2"/>
    <n v="0.75930086686762899"/>
    <n v="0.77233773123118499"/>
    <n v="0.75890546306794804"/>
    <n v="0.242846024371936"/>
    <n v="0.234379847459357"/>
    <n v="0.24045361845079299"/>
    <n v="0.234990176931334"/>
    <n v="0.253969700661831"/>
    <n v="0.22841929971081401"/>
    <n v="6.6666289106068005E-2"/>
    <n v="6.4319385422851996E-2"/>
    <n v="6.59559983378009E-2"/>
    <x v="1"/>
    <x v="1"/>
    <n v="0"/>
    <n v="0"/>
    <n v="0"/>
    <n v="0"/>
  </r>
  <r>
    <x v="0"/>
    <n v="1"/>
    <x v="0"/>
    <x v="0"/>
    <n v="10"/>
    <n v="1024"/>
    <n v="3"/>
    <n v="0.762271448198519"/>
    <n v="0.76852256342361502"/>
    <n v="0.75921732373109796"/>
    <n v="0.24352441487429299"/>
    <n v="0.24118870113378399"/>
    <n v="0.24048082288787101"/>
    <n v="0.24884965952739399"/>
    <n v="0.246426991003281"/>
    <n v="0.226119371311053"/>
    <n v="6.6991215719686401E-2"/>
    <n v="6.6637246355695401E-2"/>
    <n v="6.6017283856555198E-2"/>
    <x v="2"/>
    <x v="1"/>
    <n v="0"/>
    <n v="0"/>
    <n v="2.4226685241129919E-3"/>
    <n v="0"/>
  </r>
  <r>
    <x v="0"/>
    <n v="1"/>
    <x v="0"/>
    <x v="0"/>
    <n v="10"/>
    <n v="512"/>
    <n v="1"/>
    <n v="0.79615339290908405"/>
    <n v="0.75987374317258005"/>
    <n v="0.761417410281505"/>
    <n v="0.227562885703505"/>
    <n v="0.244884534052798"/>
    <n v="0.239556291080568"/>
    <n v="0.291043853639193"/>
    <n v="0.24140862377710501"/>
    <n v="0.23071231900040601"/>
    <n v="6.2986896408225995E-2"/>
    <n v="6.7211923836596396E-2"/>
    <n v="6.5779454271077495E-2"/>
    <x v="0"/>
    <x v="1"/>
    <n v="3.6279649736503994E-2"/>
    <n v="-1.7321648349293006E-2"/>
    <n v="4.9635229862087987E-2"/>
    <n v="-4.2250274283704009E-3"/>
  </r>
  <r>
    <x v="0"/>
    <n v="1"/>
    <x v="0"/>
    <x v="0"/>
    <n v="10"/>
    <n v="512"/>
    <n v="2"/>
    <n v="0.76534959093523502"/>
    <n v="0.77572005003028499"/>
    <n v="0.76142470036962295"/>
    <n v="0.240834380722244"/>
    <n v="0.233232153731701"/>
    <n v="0.239619987411439"/>
    <n v="0.243780225089262"/>
    <n v="0.258071443092176"/>
    <n v="0.22955801564910899"/>
    <n v="6.62215649937416E-2"/>
    <n v="6.4081182212760004E-2"/>
    <n v="6.5818549749539906E-2"/>
    <x v="1"/>
    <x v="1"/>
    <n v="0"/>
    <n v="0"/>
    <n v="0"/>
    <n v="0"/>
  </r>
  <r>
    <x v="0"/>
    <n v="1"/>
    <x v="0"/>
    <x v="0"/>
    <n v="10"/>
    <n v="512"/>
    <n v="3"/>
    <n v="0.76760264888002605"/>
    <n v="0.76765589907966703"/>
    <n v="0.76038547504230503"/>
    <n v="0.241634170507768"/>
    <n v="0.241189525475625"/>
    <n v="0.23988138207613599"/>
    <n v="0.257977969307706"/>
    <n v="0.24743211691332201"/>
    <n v="0.22952045696394999"/>
    <n v="6.6588144493835197E-2"/>
    <n v="6.6492790521175599E-2"/>
    <n v="6.5840098511054004E-2"/>
    <x v="2"/>
    <x v="1"/>
    <n v="0"/>
    <n v="0"/>
    <n v="1.0545852394383992E-2"/>
    <n v="0"/>
  </r>
  <r>
    <x v="0"/>
    <n v="1"/>
    <x v="0"/>
    <x v="0"/>
    <n v="10"/>
    <n v="256"/>
    <n v="1"/>
    <n v="0.82020564024984299"/>
    <n v="0.75909283380836501"/>
    <n v="0.76036261208510403"/>
    <n v="0.219053452402584"/>
    <n v="0.24549625942080899"/>
    <n v="0.24008579515029699"/>
    <n v="0.33252850571715598"/>
    <n v="0.239096209988169"/>
    <n v="0.23114382171943801"/>
    <n v="6.1037162280022698E-2"/>
    <n v="6.7375807611954802E-2"/>
    <n v="6.5893692870723206E-2"/>
    <x v="0"/>
    <x v="1"/>
    <n v="6.1112806441477985E-2"/>
    <n v="-2.644280701822499E-2"/>
    <n v="9.343229572898698E-2"/>
    <n v="-6.3386453319321037E-3"/>
  </r>
  <r>
    <x v="0"/>
    <n v="1"/>
    <x v="0"/>
    <x v="0"/>
    <n v="10"/>
    <n v="256"/>
    <n v="2"/>
    <n v="0.772826403396492"/>
    <n v="0.77426081896274002"/>
    <n v="0.76059434382226998"/>
    <n v="0.23868761185359499"/>
    <n v="0.23408568924613199"/>
    <n v="0.24011008346110599"/>
    <n v="0.25205141766795802"/>
    <n v="0.251698208651293"/>
    <n v="0.23018635418594899"/>
    <n v="6.5813864269008607E-2"/>
    <n v="6.4311928164246496E-2"/>
    <n v="6.5934303188915105E-2"/>
    <x v="1"/>
    <x v="1"/>
    <n v="0"/>
    <n v="0"/>
    <n v="3.5320901666502369E-4"/>
    <n v="0"/>
  </r>
  <r>
    <x v="0"/>
    <n v="1"/>
    <x v="0"/>
    <x v="0"/>
    <n v="10"/>
    <n v="256"/>
    <n v="3"/>
    <n v="0.770681355545066"/>
    <n v="0.76443312714739697"/>
    <n v="0.75953740513191104"/>
    <n v="0.24090200151246299"/>
    <n v="0.24272483579167001"/>
    <n v="0.240369694140073"/>
    <n v="0.261983173368664"/>
    <n v="0.24465272219298301"/>
    <n v="0.230641144332071"/>
    <n v="6.6459562233803102E-2"/>
    <n v="6.6709124157318805E-2"/>
    <n v="6.59562360181601E-2"/>
    <x v="2"/>
    <x v="1"/>
    <n v="6.2482283976690312E-3"/>
    <n v="-1.822834279207014E-3"/>
    <n v="1.7330451175680994E-2"/>
    <n v="-2.4956192351570372E-4"/>
  </r>
  <r>
    <x v="0"/>
    <n v="1"/>
    <x v="0"/>
    <x v="0"/>
    <n v="10"/>
    <n v="128"/>
    <n v="1"/>
    <n v="0.85525719046101401"/>
    <n v="0.75480075023205995"/>
    <n v="0.75496478267006395"/>
    <n v="0.204502261871638"/>
    <n v="0.24860380873006699"/>
    <n v="0.24345679890801999"/>
    <n v="0.41380886579919801"/>
    <n v="0.23546993959023399"/>
    <n v="0.22322759023184199"/>
    <n v="5.7194865887720998E-2"/>
    <n v="6.8150254668546503E-2"/>
    <n v="6.6930612185388094E-2"/>
    <x v="0"/>
    <x v="1"/>
    <n v="0.10045644022895406"/>
    <n v="-4.4101546858428986E-2"/>
    <n v="0.17833892620896402"/>
    <n v="-1.0955388780825505E-2"/>
  </r>
  <r>
    <x v="0"/>
    <n v="1"/>
    <x v="0"/>
    <x v="0"/>
    <n v="10"/>
    <n v="128"/>
    <n v="2"/>
    <n v="0.78081627748207905"/>
    <n v="0.76903111501561305"/>
    <n v="0.75351808794948405"/>
    <n v="0.237240739187388"/>
    <n v="0.23730009475380601"/>
    <n v="0.24408525069638401"/>
    <n v="0.26330394382160199"/>
    <n v="0.24342714888992001"/>
    <n v="0.223911038291676"/>
    <n v="6.5462809062642194E-2"/>
    <n v="6.5157973691219603E-2"/>
    <n v="6.70272552785805E-2"/>
    <x v="1"/>
    <x v="1"/>
    <n v="1.1785162466465993E-2"/>
    <n v="-5.9355566418006767E-5"/>
    <n v="1.9876794931681985E-2"/>
    <n v="0"/>
  </r>
  <r>
    <x v="0"/>
    <n v="1"/>
    <x v="0"/>
    <x v="0"/>
    <n v="10"/>
    <n v="128"/>
    <n v="3"/>
    <n v="0.77087576212525999"/>
    <n v="0.76645037467236199"/>
    <n v="0.75326392755823901"/>
    <n v="0.24223076947556699"/>
    <n v="0.24333244201276"/>
    <n v="0.24428295863095101"/>
    <n v="0.25873409407513598"/>
    <n v="0.25608247186899802"/>
    <n v="0.22246912091964999"/>
    <n v="6.6947823061118406E-2"/>
    <n v="6.6792480885324301E-2"/>
    <n v="6.7086514386505203E-2"/>
    <x v="2"/>
    <x v="1"/>
    <n v="4.4253874528979997E-3"/>
    <n v="-1.1016725371930103E-3"/>
    <n v="2.6516222061379602E-3"/>
    <n v="0"/>
  </r>
  <r>
    <x v="0"/>
    <n v="1"/>
    <x v="0"/>
    <x v="0"/>
    <n v="10"/>
    <n v="64"/>
    <n v="1"/>
    <n v="0.88989545383201596"/>
    <n v="0.74707779880921099"/>
    <n v="0.74394213841550605"/>
    <n v="0.18685764526888399"/>
    <n v="0.25380442555521998"/>
    <n v="0.24897643253780499"/>
    <n v="0.50094656651955005"/>
    <n v="0.22801452159287999"/>
    <n v="0.21652821216061599"/>
    <n v="5.2991956732000897E-2"/>
    <n v="6.8904153821943204E-2"/>
    <n v="6.76134000863267E-2"/>
    <x v="0"/>
    <x v="1"/>
    <n v="0.14281765502280497"/>
    <n v="-6.6946780286335994E-2"/>
    <n v="0.27293204492667006"/>
    <n v="-1.5912197089942307E-2"/>
  </r>
  <r>
    <x v="0"/>
    <n v="1"/>
    <x v="0"/>
    <x v="0"/>
    <n v="10"/>
    <n v="64"/>
    <n v="2"/>
    <n v="0.78292969495040998"/>
    <n v="0.76285584213395596"/>
    <n v="0.74125888964202502"/>
    <n v="0.237292501782987"/>
    <n v="0.24129352520475"/>
    <n v="0.25028295529609701"/>
    <n v="0.26852318648030898"/>
    <n v="0.23968136320227101"/>
    <n v="0.21545976852680701"/>
    <n v="6.5393473580828601E-2"/>
    <n v="6.5524265636031795E-2"/>
    <n v="6.7770570156813703E-2"/>
    <x v="1"/>
    <x v="1"/>
    <n v="2.0073852816454019E-2"/>
    <n v="-4.0010234217630058E-3"/>
    <n v="2.884182327803797E-2"/>
    <n v="-1.3079205520319381E-4"/>
  </r>
  <r>
    <x v="0"/>
    <n v="1"/>
    <x v="0"/>
    <x v="0"/>
    <n v="10"/>
    <n v="64"/>
    <n v="3"/>
    <n v="0.77105475954852998"/>
    <n v="0.76052861499868596"/>
    <n v="0.74207817145976995"/>
    <n v="0.24385616945234501"/>
    <n v="0.247643996548503"/>
    <n v="0.24997025586689101"/>
    <n v="0.25635771338139601"/>
    <n v="0.25010278113327"/>
    <n v="0.216091992542365"/>
    <n v="6.7100348927962503E-2"/>
    <n v="6.7408384866442794E-2"/>
    <n v="6.7741879146040504E-2"/>
    <x v="2"/>
    <x v="1"/>
    <n v="1.0526144549844019E-2"/>
    <n v="-3.7878270961579918E-3"/>
    <n v="6.2549322481260106E-3"/>
    <n v="-3.0803593848029165E-4"/>
  </r>
  <r>
    <x v="0"/>
    <n v="1"/>
    <x v="0"/>
    <x v="0"/>
    <n v="10"/>
    <n v="32"/>
    <n v="1"/>
    <n v="0.91563657141717902"/>
    <n v="0.73766077979644895"/>
    <n v="0.73035651633057297"/>
    <n v="0.18142220686597699"/>
    <n v="0.25811206877884202"/>
    <n v="0.25513256020421998"/>
    <n v="0.55698274113607404"/>
    <n v="0.21665143682510801"/>
    <n v="0.19928666048975899"/>
    <n v="5.0317225716676101E-2"/>
    <n v="7.0762256108820601E-2"/>
    <n v="6.9858880295774403E-2"/>
    <x v="0"/>
    <x v="1"/>
    <n v="0.17797579162073007"/>
    <n v="-7.6689861912865032E-2"/>
    <n v="0.34033130431096603"/>
    <n v="-2.04450303921445E-2"/>
  </r>
  <r>
    <x v="0"/>
    <n v="1"/>
    <x v="0"/>
    <x v="0"/>
    <n v="10"/>
    <n v="32"/>
    <n v="2"/>
    <n v="0.77907932302593896"/>
    <n v="0.74531324916266695"/>
    <n v="0.72984323208383295"/>
    <n v="0.239980328467605"/>
    <n v="0.25005230336734102"/>
    <n v="0.25595268634134699"/>
    <n v="0.26731369244631498"/>
    <n v="0.215092523279236"/>
    <n v="0.19958692317525101"/>
    <n v="6.6597888629504096E-2"/>
    <n v="6.8266671904755202E-2"/>
    <n v="7.0032171550044806E-2"/>
    <x v="1"/>
    <x v="1"/>
    <n v="3.3766073863272017E-2"/>
    <n v="-1.0071974899736019E-2"/>
    <n v="5.2221169167078973E-2"/>
    <n v="-1.6687832752511067E-3"/>
  </r>
  <r>
    <x v="0"/>
    <n v="1"/>
    <x v="0"/>
    <x v="0"/>
    <n v="10"/>
    <n v="32"/>
    <n v="3"/>
    <n v="0.76025177643377995"/>
    <n v="0.73728378617410695"/>
    <n v="0.730248623026441"/>
    <n v="0.24958414214916699"/>
    <n v="0.25705442336686601"/>
    <n v="0.255430175843396"/>
    <n v="0.24567095347903301"/>
    <n v="0.226452154274354"/>
    <n v="0.199843327083817"/>
    <n v="6.9187878480994697E-2"/>
    <n v="7.0147313184115198E-2"/>
    <n v="6.99488008996655E-2"/>
    <x v="2"/>
    <x v="1"/>
    <n v="2.2967990259672999E-2"/>
    <n v="-7.4702812176990208E-3"/>
    <n v="1.9218799204679005E-2"/>
    <n v="-9.5943470312050139E-4"/>
  </r>
  <r>
    <x v="0"/>
    <n v="1"/>
    <x v="0"/>
    <x v="0"/>
    <n v="10"/>
    <n v="16"/>
    <n v="1"/>
    <n v="0.90843520824584301"/>
    <n v="0.74626729463623998"/>
    <n v="0.73938189359263196"/>
    <n v="0.18227914333245299"/>
    <n v="0.25502623929129398"/>
    <n v="0.25147768345011401"/>
    <n v="0.50923313655469704"/>
    <n v="0.23321963216135999"/>
    <n v="0.214200358817071"/>
    <n v="5.2439373320276199E-2"/>
    <n v="6.8734581488509694E-2"/>
    <n v="6.7932570878110499E-2"/>
    <x v="0"/>
    <x v="1"/>
    <n v="0.16216791360960303"/>
    <n v="-7.274709595884099E-2"/>
    <n v="0.27601350439333705"/>
    <n v="-1.6295208168233495E-2"/>
  </r>
  <r>
    <x v="0"/>
    <n v="1"/>
    <x v="0"/>
    <x v="0"/>
    <n v="10"/>
    <n v="16"/>
    <n v="2"/>
    <n v="0.78663167178013105"/>
    <n v="0.75383910671816101"/>
    <n v="0.73897423806946005"/>
    <n v="0.23642114777579401"/>
    <n v="0.24625109167954901"/>
    <n v="0.25170340629125698"/>
    <n v="0.27050423709259003"/>
    <n v="0.229211089141516"/>
    <n v="0.21472185724701301"/>
    <n v="6.5468291572085099E-2"/>
    <n v="6.6412680681251099E-2"/>
    <n v="6.7953069686388201E-2"/>
    <x v="1"/>
    <x v="1"/>
    <n v="3.2792565061970036E-2"/>
    <n v="-9.8299439037549952E-3"/>
    <n v="4.1293147951074027E-2"/>
    <n v="-9.443891091659995E-4"/>
  </r>
  <r>
    <x v="0"/>
    <n v="1"/>
    <x v="0"/>
    <x v="0"/>
    <n v="10"/>
    <n v="16"/>
    <n v="3"/>
    <n v="0.76754888532058096"/>
    <n v="0.74588242309568298"/>
    <n v="0.73935385001962095"/>
    <n v="0.24712635383783699"/>
    <n v="0.255083915454833"/>
    <n v="0.25169447194707101"/>
    <n v="0.24130839839058699"/>
    <n v="0.22822325443486499"/>
    <n v="0.21428008698168599"/>
    <n v="6.79911284801622E-2"/>
    <n v="6.8909224024315596E-2"/>
    <n v="6.7962807374260997E-2"/>
    <x v="2"/>
    <x v="1"/>
    <n v="2.1666462224897987E-2"/>
    <n v="-7.9575616169960117E-3"/>
    <n v="1.3085143955721995E-2"/>
    <n v="-9.1809554415339667E-4"/>
  </r>
  <r>
    <x v="0"/>
    <n v="1"/>
    <x v="0"/>
    <x v="0"/>
    <n v="5"/>
    <n v="1024"/>
    <n v="1"/>
    <n v="0.76519715061289195"/>
    <n v="0.74876266441028205"/>
    <n v="0.75363953771534797"/>
    <n v="0.23783120158295901"/>
    <n v="0.24846207648688901"/>
    <n v="0.24191786110765101"/>
    <n v="0.24134722526107799"/>
    <n v="0.228672684702524"/>
    <n v="0.22152877160758599"/>
    <n v="6.5201991196520398E-2"/>
    <n v="6.7811450121310707E-2"/>
    <n v="6.6182641841060805E-2"/>
    <x v="0"/>
    <x v="1"/>
    <n v="1.6434486202609899E-2"/>
    <n v="-1.0630874903929999E-2"/>
    <n v="1.2674540558553993E-2"/>
    <n v="-2.6094589247903088E-3"/>
  </r>
  <r>
    <x v="0"/>
    <n v="1"/>
    <x v="0"/>
    <x v="0"/>
    <n v="5"/>
    <n v="1024"/>
    <n v="2"/>
    <n v="0.75129020924228296"/>
    <n v="0.76412687597357298"/>
    <n v="0.75213204055770699"/>
    <n v="0.24547776150252201"/>
    <n v="0.236779801616992"/>
    <n v="0.242432088253974"/>
    <n v="0.22230329175284499"/>
    <n v="0.24268853717517"/>
    <n v="0.221751211909131"/>
    <n v="6.7177033241452994E-2"/>
    <n v="6.4823657042178101E-2"/>
    <n v="6.6225591674514597E-2"/>
    <x v="1"/>
    <x v="1"/>
    <n v="0"/>
    <n v="0"/>
    <n v="0"/>
    <n v="0"/>
  </r>
  <r>
    <x v="0"/>
    <n v="1"/>
    <x v="0"/>
    <x v="0"/>
    <n v="5"/>
    <n v="1024"/>
    <n v="3"/>
    <n v="0.75482315802062805"/>
    <n v="0.76711687204858303"/>
    <n v="0.753602280711822"/>
    <n v="0.24584220261720599"/>
    <n v="0.24138138145367699"/>
    <n v="0.24209910244540001"/>
    <n v="0.236551038847365"/>
    <n v="0.24839118851011799"/>
    <n v="0.219897382941525"/>
    <n v="6.7464310137526795E-2"/>
    <n v="6.6613984031271695E-2"/>
    <n v="6.6256900700703197E-2"/>
    <x v="2"/>
    <x v="1"/>
    <n v="0"/>
    <n v="0"/>
    <n v="0"/>
    <n v="0"/>
  </r>
  <r>
    <x v="0"/>
    <n v="1"/>
    <x v="0"/>
    <x v="0"/>
    <n v="5"/>
    <n v="512"/>
    <n v="1"/>
    <n v="0.77844027094333601"/>
    <n v="0.75546636946969403"/>
    <n v="0.75948867011730803"/>
    <n v="0.23353650197673101"/>
    <n v="0.24616107602755799"/>
    <n v="0.24013287010693399"/>
    <n v="0.26175962759986898"/>
    <n v="0.23722349921567601"/>
    <n v="0.22794613303688899"/>
    <n v="6.4312148943434205E-2"/>
    <n v="6.7418170121897103E-2"/>
    <n v="6.5887986119524705E-2"/>
    <x v="0"/>
    <x v="1"/>
    <n v="2.2973901473641978E-2"/>
    <n v="-1.2624574050826981E-2"/>
    <n v="2.4536128384192973E-2"/>
    <n v="-3.1060211784628977E-3"/>
  </r>
  <r>
    <x v="0"/>
    <n v="1"/>
    <x v="0"/>
    <x v="0"/>
    <n v="5"/>
    <n v="512"/>
    <n v="2"/>
    <n v="0.75862562688991997"/>
    <n v="0.77170556493971598"/>
    <n v="0.75799258892744203"/>
    <n v="0.24299860532485401"/>
    <n v="0.234590535354643"/>
    <n v="0.24060162333051599"/>
    <n v="0.233189124854431"/>
    <n v="0.25143916651530901"/>
    <n v="0.226325328496356"/>
    <n v="6.6694892227465996E-2"/>
    <n v="6.4417571344668606E-2"/>
    <n v="6.5976980165652094E-2"/>
    <x v="1"/>
    <x v="1"/>
    <n v="0"/>
    <n v="0"/>
    <n v="0"/>
    <n v="0"/>
  </r>
  <r>
    <x v="0"/>
    <n v="1"/>
    <x v="0"/>
    <x v="0"/>
    <n v="5"/>
    <n v="512"/>
    <n v="3"/>
    <n v="0.76186453004460797"/>
    <n v="0.77016276003280304"/>
    <n v="0.758640010795534"/>
    <n v="0.243494888279115"/>
    <n v="0.24033464494432699"/>
    <n v="0.240413973655415"/>
    <n v="0.24745629905062499"/>
    <n v="0.25104711456593798"/>
    <n v="0.22730581846329601"/>
    <n v="6.6994825327795507E-2"/>
    <n v="6.6376085637420201E-2"/>
    <n v="6.5941243716233E-2"/>
    <x v="2"/>
    <x v="1"/>
    <n v="0"/>
    <n v="0"/>
    <n v="0"/>
    <n v="0"/>
  </r>
  <r>
    <x v="0"/>
    <n v="1"/>
    <x v="0"/>
    <x v="0"/>
    <n v="5"/>
    <n v="256"/>
    <n v="1"/>
    <n v="0.79321228042357805"/>
    <n v="0.75971820316524596"/>
    <n v="0.76230735942150796"/>
    <n v="0.228696157795196"/>
    <n v="0.244909743315151"/>
    <n v="0.23937571110026901"/>
    <n v="0.28439444688015503"/>
    <n v="0.24396389141037"/>
    <n v="0.23185246494310799"/>
    <n v="6.3309292680171395E-2"/>
    <n v="6.7139269128798904E-2"/>
    <n v="6.5728249872018807E-2"/>
    <x v="0"/>
    <x v="1"/>
    <n v="3.3494077258332089E-2"/>
    <n v="-1.6213585519954998E-2"/>
    <n v="4.0430555469785023E-2"/>
    <n v="-3.829976448627509E-3"/>
  </r>
  <r>
    <x v="0"/>
    <n v="1"/>
    <x v="0"/>
    <x v="0"/>
    <n v="5"/>
    <n v="256"/>
    <n v="2"/>
    <n v="0.76512772393200801"/>
    <n v="0.77562221168275403"/>
    <n v="0.761336971139006"/>
    <n v="0.24114781970850599"/>
    <n v="0.233404561402585"/>
    <n v="0.23967174988195999"/>
    <n v="0.241179592374623"/>
    <n v="0.25377227195311503"/>
    <n v="0.230466171073754"/>
    <n v="6.6316074505646902E-2"/>
    <n v="6.4162456629764997E-2"/>
    <n v="6.5793474093106596E-2"/>
    <x v="1"/>
    <x v="1"/>
    <n v="0"/>
    <n v="0"/>
    <n v="0"/>
    <n v="0"/>
  </r>
  <r>
    <x v="0"/>
    <n v="1"/>
    <x v="0"/>
    <x v="0"/>
    <n v="5"/>
    <n v="256"/>
    <n v="3"/>
    <n v="0.76791603988465695"/>
    <n v="0.77215940459790999"/>
    <n v="0.76105045516518199"/>
    <n v="0.241760657124692"/>
    <n v="0.23991671540828299"/>
    <n v="0.23973393569055501"/>
    <n v="0.25395333029028599"/>
    <n v="0.25284896406323298"/>
    <n v="0.230655685051154"/>
    <n v="6.6636327338639903E-2"/>
    <n v="6.6240894077015597E-2"/>
    <n v="6.5791471863904799E-2"/>
    <x v="2"/>
    <x v="1"/>
    <n v="0"/>
    <n v="0"/>
    <n v="1.1043662270530108E-3"/>
    <n v="0"/>
  </r>
  <r>
    <x v="0"/>
    <n v="1"/>
    <x v="0"/>
    <x v="0"/>
    <n v="5"/>
    <n v="128"/>
    <n v="1"/>
    <n v="0.80848378309083901"/>
    <n v="0.76178428356443195"/>
    <n v="0.76116846152772299"/>
    <n v="0.22326886836579199"/>
    <n v="0.24427213635259001"/>
    <n v="0.23963077891475901"/>
    <n v="0.31350217513117701"/>
    <n v="0.246168245800199"/>
    <n v="0.23488493672483499"/>
    <n v="6.1969290667624702E-2"/>
    <n v="6.7071064648902001E-2"/>
    <n v="6.5801205231235796E-2"/>
    <x v="0"/>
    <x v="1"/>
    <n v="4.6699499526407062E-2"/>
    <n v="-2.1003267986798024E-2"/>
    <n v="6.733392933097801E-2"/>
    <n v="-5.1017739812772994E-3"/>
  </r>
  <r>
    <x v="0"/>
    <n v="1"/>
    <x v="0"/>
    <x v="0"/>
    <n v="5"/>
    <n v="128"/>
    <n v="2"/>
    <n v="0.77133358956535303"/>
    <n v="0.77405973802841999"/>
    <n v="0.76061934727342895"/>
    <n v="0.23910049036348699"/>
    <n v="0.23407069860197"/>
    <n v="0.239745816750183"/>
    <n v="0.24947382437563101"/>
    <n v="0.25293678019186"/>
    <n v="0.23498555147592101"/>
    <n v="6.5931008727802304E-2"/>
    <n v="6.4277246273466898E-2"/>
    <n v="6.5803144683332801E-2"/>
    <x v="1"/>
    <x v="1"/>
    <n v="0"/>
    <n v="0"/>
    <n v="0"/>
    <n v="0"/>
  </r>
  <r>
    <x v="0"/>
    <n v="1"/>
    <x v="0"/>
    <x v="0"/>
    <n v="5"/>
    <n v="128"/>
    <n v="3"/>
    <n v="0.77039241087686705"/>
    <n v="0.77257079378011695"/>
    <n v="0.76006855784995098"/>
    <n v="0.241229646193169"/>
    <n v="0.23918367429678999"/>
    <n v="0.23998032332355601"/>
    <n v="0.257425329727202"/>
    <n v="0.26603181805444198"/>
    <n v="0.233829634380189"/>
    <n v="6.66131592345999E-2"/>
    <n v="6.5832051778604406E-2"/>
    <n v="6.5878727859067704E-2"/>
    <x v="2"/>
    <x v="1"/>
    <n v="0"/>
    <n v="0"/>
    <n v="0"/>
    <n v="0"/>
  </r>
  <r>
    <x v="0"/>
    <n v="1"/>
    <x v="0"/>
    <x v="0"/>
    <n v="5"/>
    <n v="64"/>
    <n v="1"/>
    <n v="0.82466654325638999"/>
    <n v="0.76258004521566103"/>
    <n v="0.75864934831265396"/>
    <n v="0.21798728598609299"/>
    <n v="0.243844492195184"/>
    <n v="0.24011392370311799"/>
    <n v="0.34131229414688202"/>
    <n v="0.24964335349689101"/>
    <n v="0.23249942820967401"/>
    <n v="6.08172818979777E-2"/>
    <n v="6.6934964869385605E-2"/>
    <n v="6.5860889349663804E-2"/>
    <x v="0"/>
    <x v="1"/>
    <n v="6.2086498040728966E-2"/>
    <n v="-2.5857206209091016E-2"/>
    <n v="9.166894064999101E-2"/>
    <n v="-6.1176829714079048E-3"/>
  </r>
  <r>
    <x v="0"/>
    <n v="1"/>
    <x v="0"/>
    <x v="0"/>
    <n v="5"/>
    <n v="64"/>
    <n v="2"/>
    <n v="0.77443529616870099"/>
    <n v="0.77378598088455697"/>
    <n v="0.75859354036149496"/>
    <n v="0.238049019345076"/>
    <n v="0.23431410853797999"/>
    <n v="0.24009037651731199"/>
    <n v="0.25602715654629699"/>
    <n v="0.24581429989112399"/>
    <n v="0.234137694554061"/>
    <n v="6.5645073615599195E-2"/>
    <n v="6.4405572677456696E-2"/>
    <n v="6.5834522274693705E-2"/>
    <x v="1"/>
    <x v="1"/>
    <n v="6.4931528414402528E-4"/>
    <n v="0"/>
    <n v="1.0212856655172992E-2"/>
    <n v="0"/>
  </r>
  <r>
    <x v="0"/>
    <n v="1"/>
    <x v="0"/>
    <x v="0"/>
    <n v="5"/>
    <n v="64"/>
    <n v="3"/>
    <n v="0.77114096505068397"/>
    <n v="0.76974199064123106"/>
    <n v="0.75819118954074005"/>
    <n v="0.240750906424023"/>
    <n v="0.24002272847308301"/>
    <n v="0.240238227555055"/>
    <n v="0.26096963538030599"/>
    <n v="0.26401952383562699"/>
    <n v="0.23305621224223899"/>
    <n v="6.6486270572552394E-2"/>
    <n v="6.6000217240300904E-2"/>
    <n v="6.58897086422537E-2"/>
    <x v="2"/>
    <x v="1"/>
    <n v="1.3989744094529133E-3"/>
    <n v="0"/>
    <n v="0"/>
    <n v="0"/>
  </r>
  <r>
    <x v="0"/>
    <n v="1"/>
    <x v="0"/>
    <x v="0"/>
    <n v="5"/>
    <n v="32"/>
    <n v="1"/>
    <n v="0.83674507663834596"/>
    <n v="0.76211139976300202"/>
    <n v="0.76212712362593404"/>
    <n v="0.216005293236185"/>
    <n v="0.24516997880203401"/>
    <n v="0.24047048126724399"/>
    <n v="0.355168723941717"/>
    <n v="0.24713824246327801"/>
    <n v="0.23284550948027799"/>
    <n v="6.0103054635065101E-2"/>
    <n v="6.7404953314800106E-2"/>
    <n v="6.61892547480782E-2"/>
    <x v="0"/>
    <x v="1"/>
    <n v="7.4633676875343946E-2"/>
    <n v="-2.9164685565849002E-2"/>
    <n v="0.10803048147843899"/>
    <n v="-7.3018986797350055E-3"/>
  </r>
  <r>
    <x v="0"/>
    <n v="1"/>
    <x v="0"/>
    <x v="0"/>
    <n v="5"/>
    <n v="32"/>
    <n v="2"/>
    <n v="0.77631778196821899"/>
    <n v="0.77796514395380101"/>
    <n v="0.76191152314758004"/>
    <n v="0.238337655782381"/>
    <n v="0.23488111405578699"/>
    <n v="0.24082536268965499"/>
    <n v="0.26389801367458898"/>
    <n v="0.250234830779833"/>
    <n v="0.229234142592558"/>
    <n v="6.5637175309229301E-2"/>
    <n v="6.4655607678869395E-2"/>
    <n v="6.6340674483427897E-2"/>
    <x v="1"/>
    <x v="1"/>
    <n v="0"/>
    <n v="0"/>
    <n v="1.3663182894755987E-2"/>
    <n v="0"/>
  </r>
  <r>
    <x v="0"/>
    <n v="1"/>
    <x v="0"/>
    <x v="0"/>
    <n v="5"/>
    <n v="32"/>
    <n v="3"/>
    <n v="0.77395054757342796"/>
    <n v="0.76270348354175199"/>
    <n v="0.76109301687112496"/>
    <n v="0.24088894469723601"/>
    <n v="0.24484281146214401"/>
    <n v="0.240917203503897"/>
    <n v="0.26762426275551998"/>
    <n v="0.245748115171462"/>
    <n v="0.23053339961918001"/>
    <n v="6.6492729476402807E-2"/>
    <n v="6.7321830896286794E-2"/>
    <n v="6.6314222418520904E-2"/>
    <x v="2"/>
    <x v="1"/>
    <n v="1.1247064031675968E-2"/>
    <n v="-3.9538667649079984E-3"/>
    <n v="2.1876147584057981E-2"/>
    <n v="-8.2910141988398744E-4"/>
  </r>
  <r>
    <x v="0"/>
    <n v="1"/>
    <x v="0"/>
    <x v="0"/>
    <n v="5"/>
    <n v="16"/>
    <n v="1"/>
    <n v="0.83299664999393297"/>
    <n v="0.76316955530276898"/>
    <n v="0.76339290007460703"/>
    <n v="0.21528257401734199"/>
    <n v="0.244319057162524"/>
    <n v="0.23947120622106899"/>
    <n v="0.34073185268348"/>
    <n v="0.25057210528399898"/>
    <n v="0.233468639921523"/>
    <n v="6.05770817328002E-2"/>
    <n v="6.6990531500781797E-2"/>
    <n v="6.5805867257465206E-2"/>
    <x v="0"/>
    <x v="1"/>
    <n v="6.9827094691163993E-2"/>
    <n v="-2.9036483145182007E-2"/>
    <n v="9.0159747399481016E-2"/>
    <n v="-6.4134497679815966E-3"/>
  </r>
  <r>
    <x v="0"/>
    <n v="1"/>
    <x v="0"/>
    <x v="0"/>
    <n v="5"/>
    <n v="16"/>
    <n v="2"/>
    <n v="0.78136099558836303"/>
    <n v="0.77391019191966703"/>
    <n v="0.762533072958271"/>
    <n v="0.236260709786099"/>
    <n v="0.23524338374046699"/>
    <n v="0.23975650427833001"/>
    <n v="0.26494854334157902"/>
    <n v="0.24753543276749801"/>
    <n v="0.233681925453949"/>
    <n v="6.5341746358580102E-2"/>
    <n v="6.45439921535199E-2"/>
    <n v="6.5855845493152501E-2"/>
    <x v="1"/>
    <x v="1"/>
    <n v="7.4508036686959933E-3"/>
    <n v="0"/>
    <n v="1.7413110574081014E-2"/>
    <n v="0"/>
  </r>
  <r>
    <x v="0"/>
    <n v="1"/>
    <x v="0"/>
    <x v="0"/>
    <n v="5"/>
    <n v="16"/>
    <n v="3"/>
    <n v="0.77265176702285998"/>
    <n v="0.76790949974003397"/>
    <n v="0.76251616615816997"/>
    <n v="0.24122427480129699"/>
    <n v="0.24161687777983301"/>
    <n v="0.23990428778527001"/>
    <n v="0.25927321932835201"/>
    <n v="0.25827007023350101"/>
    <n v="0.23166445754281101"/>
    <n v="6.6571478589014799E-2"/>
    <n v="6.6521969186305402E-2"/>
    <n v="6.5942240057323104E-2"/>
    <x v="2"/>
    <x v="1"/>
    <n v="4.7422672828260071E-3"/>
    <n v="-3.9260297853602188E-4"/>
    <n v="1.0031490948509969E-3"/>
    <n v="0"/>
  </r>
  <r>
    <x v="0"/>
    <n v="1"/>
    <x v="0"/>
    <x v="0"/>
    <n v="3"/>
    <n v="1024"/>
    <n v="1"/>
    <n v="0.75390480414077599"/>
    <n v="0.740369162152826"/>
    <n v="0.74747711765426605"/>
    <n v="0.241343345874241"/>
    <n v="0.25090621617577802"/>
    <n v="0.24405810787358601"/>
    <n v="0.22675586936894099"/>
    <n v="0.22054609742081499"/>
    <n v="0.21559440338767899"/>
    <n v="6.5865374932769394E-2"/>
    <n v="6.8220530699798498E-2"/>
    <n v="6.6493472723162E-2"/>
    <x v="0"/>
    <x v="1"/>
    <n v="1.3535641987949987E-2"/>
    <n v="-9.5628703015370187E-3"/>
    <n v="6.2097719481259972E-3"/>
    <n v="-2.3551557670291046E-3"/>
  </r>
  <r>
    <x v="0"/>
    <n v="1"/>
    <x v="0"/>
    <x v="0"/>
    <n v="3"/>
    <n v="1024"/>
    <n v="2"/>
    <n v="0.74174465072974205"/>
    <n v="0.75631593442106904"/>
    <n v="0.74626386086168806"/>
    <n v="0.24853887531369301"/>
    <n v="0.239783530556021"/>
    <n v="0.24476927237186799"/>
    <n v="0.20989649757788501"/>
    <n v="0.231161545509775"/>
    <n v="0.21452245669457101"/>
    <n v="6.7778037983214995E-2"/>
    <n v="6.5280406065664098E-2"/>
    <n v="6.6544178386599998E-2"/>
    <x v="1"/>
    <x v="1"/>
    <n v="0"/>
    <n v="0"/>
    <n v="0"/>
    <n v="0"/>
  </r>
  <r>
    <x v="0"/>
    <n v="1"/>
    <x v="0"/>
    <x v="0"/>
    <n v="3"/>
    <n v="1024"/>
    <n v="3"/>
    <n v="0.74666319761511502"/>
    <n v="0.76025256883733605"/>
    <n v="0.74890616105510799"/>
    <n v="0.248418185035126"/>
    <n v="0.24359999321087"/>
    <n v="0.243486659910012"/>
    <n v="0.22345336012209499"/>
    <n v="0.23861574440646499"/>
    <n v="0.21454013848348"/>
    <n v="6.8010080375865506E-2"/>
    <n v="6.7083279270346505E-2"/>
    <n v="6.6507508650295394E-2"/>
    <x v="2"/>
    <x v="1"/>
    <n v="0"/>
    <n v="0"/>
    <n v="0"/>
    <n v="0"/>
  </r>
  <r>
    <x v="0"/>
    <n v="1"/>
    <x v="0"/>
    <x v="0"/>
    <n v="3"/>
    <n v="512"/>
    <n v="1"/>
    <n v="0.76799634691043095"/>
    <n v="0.75077311210954101"/>
    <n v="0.75543941393895797"/>
    <n v="0.236986650341796"/>
    <n v="0.247737618106599"/>
    <n v="0.24142158374186301"/>
    <n v="0.24566212044133801"/>
    <n v="0.23045718857768499"/>
    <n v="0.22455560411384701"/>
    <n v="6.5051976012424503E-2"/>
    <n v="6.7761531638852998E-2"/>
    <n v="6.6140258245390895E-2"/>
    <x v="0"/>
    <x v="1"/>
    <n v="1.7223234800889942E-2"/>
    <n v="-1.0750967764802999E-2"/>
    <n v="1.5204931863653015E-2"/>
    <n v="-2.7095556264284948E-3"/>
  </r>
  <r>
    <x v="0"/>
    <n v="1"/>
    <x v="0"/>
    <x v="0"/>
    <n v="3"/>
    <n v="512"/>
    <n v="2"/>
    <n v="0.75292295108756102"/>
    <n v="0.76484503452011798"/>
    <n v="0.75430383536189005"/>
    <n v="0.24484738026455399"/>
    <n v="0.23672827483717401"/>
    <n v="0.241779913939659"/>
    <n v="0.22571213953441499"/>
    <n v="0.24358646169818701"/>
    <n v="0.22180940407591901"/>
    <n v="6.7089232247406497E-2"/>
    <n v="6.4814211128927796E-2"/>
    <n v="6.6210889481770702E-2"/>
    <x v="1"/>
    <x v="1"/>
    <n v="0"/>
    <n v="0"/>
    <n v="0"/>
    <n v="0"/>
  </r>
  <r>
    <x v="0"/>
    <n v="1"/>
    <x v="0"/>
    <x v="0"/>
    <n v="3"/>
    <n v="512"/>
    <n v="3"/>
    <n v="0.75733016351964499"/>
    <n v="0.76822340174632697"/>
    <n v="0.75473252356482201"/>
    <n v="0.245117535566757"/>
    <n v="0.24117803227564999"/>
    <n v="0.24169938448414199"/>
    <n v="0.23862322703809"/>
    <n v="0.24645310383799901"/>
    <n v="0.22243381214684199"/>
    <n v="6.7388123740355493E-2"/>
    <n v="6.6621440081228597E-2"/>
    <n v="6.6217494258860504E-2"/>
    <x v="2"/>
    <x v="1"/>
    <n v="0"/>
    <n v="0"/>
    <n v="0"/>
    <n v="0"/>
  </r>
  <r>
    <x v="0"/>
    <n v="1"/>
    <x v="0"/>
    <x v="0"/>
    <n v="3"/>
    <n v="256"/>
    <n v="1"/>
    <n v="0.78041449806796104"/>
    <n v="0.75687200005297905"/>
    <n v="0.75960670750149994"/>
    <n v="0.232945457520816"/>
    <n v="0.24586788374898999"/>
    <n v="0.24007611924596101"/>
    <n v="0.26355513954655102"/>
    <n v="0.23820743182021001"/>
    <n v="0.229531508757221"/>
    <n v="6.4216566279021198E-2"/>
    <n v="6.7367051501990002E-2"/>
    <n v="6.5840767865296607E-2"/>
    <x v="0"/>
    <x v="1"/>
    <n v="2.3542498014981983E-2"/>
    <n v="-1.2922426228173994E-2"/>
    <n v="2.5347707726341012E-2"/>
    <n v="-3.1504852229688046E-3"/>
  </r>
  <r>
    <x v="0"/>
    <n v="1"/>
    <x v="0"/>
    <x v="0"/>
    <n v="3"/>
    <n v="256"/>
    <n v="2"/>
    <n v="0.75972123297332905"/>
    <n v="0.77163872530857103"/>
    <n v="0.758430676690796"/>
    <n v="0.24266460336922599"/>
    <n v="0.234588386719429"/>
    <n v="0.24039085214838901"/>
    <n v="0.23638863061527701"/>
    <n v="0.25105594943661302"/>
    <n v="0.22765812372241401"/>
    <n v="6.6569707948977097E-2"/>
    <n v="6.4374884002023999E-2"/>
    <n v="6.5881182547006506E-2"/>
    <x v="1"/>
    <x v="1"/>
    <n v="0"/>
    <n v="0"/>
    <n v="0"/>
    <n v="0"/>
  </r>
  <r>
    <x v="0"/>
    <n v="1"/>
    <x v="0"/>
    <x v="0"/>
    <n v="3"/>
    <n v="256"/>
    <n v="3"/>
    <n v="0.76514845727074399"/>
    <n v="0.77000664654835005"/>
    <n v="0.75880461167872104"/>
    <n v="0.242783006781251"/>
    <n v="0.240592042883879"/>
    <n v="0.24039392136328699"/>
    <n v="0.24871374311664601"/>
    <n v="0.25025993789657802"/>
    <n v="0.227758486033284"/>
    <n v="6.6859215782931095E-2"/>
    <n v="6.6438303708209606E-2"/>
    <n v="6.5904746550709395E-2"/>
    <x v="2"/>
    <x v="1"/>
    <n v="0"/>
    <n v="0"/>
    <n v="0"/>
    <n v="0"/>
  </r>
  <r>
    <x v="0"/>
    <n v="1"/>
    <x v="0"/>
    <x v="0"/>
    <n v="3"/>
    <n v="128"/>
    <n v="1"/>
    <n v="0.79279434352433398"/>
    <n v="0.76164567354394996"/>
    <n v="0.763632139051451"/>
    <n v="0.22915958624115301"/>
    <n v="0.244333119643038"/>
    <n v="0.23898972637971899"/>
    <n v="0.28292754108219298"/>
    <n v="0.24339233394097201"/>
    <n v="0.234813814113147"/>
    <n v="6.3384451117785096E-2"/>
    <n v="6.7134796782583203E-2"/>
    <n v="6.5731538460211E-2"/>
    <x v="0"/>
    <x v="1"/>
    <n v="3.1148669980384014E-2"/>
    <n v="-1.5173533401884987E-2"/>
    <n v="3.9535207141220968E-2"/>
    <n v="-3.7503456647981076E-3"/>
  </r>
  <r>
    <x v="0"/>
    <n v="1"/>
    <x v="0"/>
    <x v="0"/>
    <n v="3"/>
    <n v="128"/>
    <n v="2"/>
    <n v="0.76612181817820502"/>
    <n v="0.77637037456566105"/>
    <n v="0.76215920001364901"/>
    <n v="0.240620859766218"/>
    <n v="0.233462710561642"/>
    <n v="0.23948854599497399"/>
    <n v="0.24447986241738601"/>
    <n v="0.25351981578225102"/>
    <n v="0.23198891068573599"/>
    <n v="6.6189151226505996E-2"/>
    <n v="6.4214670062641394E-2"/>
    <n v="6.5839912408275497E-2"/>
    <x v="1"/>
    <x v="1"/>
    <n v="0"/>
    <n v="0"/>
    <n v="0"/>
    <n v="0"/>
  </r>
  <r>
    <x v="0"/>
    <n v="1"/>
    <x v="0"/>
    <x v="0"/>
    <n v="3"/>
    <n v="128"/>
    <n v="3"/>
    <n v="0.76909179225588997"/>
    <n v="0.77152490043577704"/>
    <n v="0.76252438689583302"/>
    <n v="0.241387139647363"/>
    <n v="0.23981872975094001"/>
    <n v="0.239445083382644"/>
    <n v="0.25910706223116597"/>
    <n v="0.26159744408284402"/>
    <n v="0.23152895295054199"/>
    <n v="6.6578126952576699E-2"/>
    <n v="6.6210005133880104E-2"/>
    <n v="6.5858253229691105E-2"/>
    <x v="2"/>
    <x v="1"/>
    <n v="0"/>
    <n v="0"/>
    <n v="0"/>
    <n v="0"/>
  </r>
  <r>
    <x v="0"/>
    <n v="1"/>
    <x v="0"/>
    <x v="0"/>
    <n v="3"/>
    <n v="64"/>
    <n v="1"/>
    <n v="0.80079823548155105"/>
    <n v="0.76442639382963995"/>
    <n v="0.76366291252980001"/>
    <n v="0.22776915135918199"/>
    <n v="0.24380604302686101"/>
    <n v="0.23952669969441401"/>
    <n v="0.29333550714191098"/>
    <n v="0.24860830091143599"/>
    <n v="0.23489144893773101"/>
    <n v="6.2973834353506106E-2"/>
    <n v="6.7062452390771202E-2"/>
    <n v="6.5814028972339803E-2"/>
    <x v="0"/>
    <x v="1"/>
    <n v="3.6371841651911097E-2"/>
    <n v="-1.6036891667679021E-2"/>
    <n v="4.4727206230474992E-2"/>
    <n v="-4.088618037265096E-3"/>
  </r>
  <r>
    <x v="0"/>
    <n v="1"/>
    <x v="0"/>
    <x v="0"/>
    <n v="3"/>
    <n v="64"/>
    <n v="2"/>
    <n v="0.77107947625603901"/>
    <n v="0.77959385196448405"/>
    <n v="0.76264406842755805"/>
    <n v="0.239692460888866"/>
    <n v="0.233470952219585"/>
    <n v="0.239793014258084"/>
    <n v="0.249163760282441"/>
    <n v="0.257025504969914"/>
    <n v="0.23304976631649199"/>
    <n v="6.6028927498884393E-2"/>
    <n v="6.4210428597477304E-2"/>
    <n v="6.5884989619071799E-2"/>
    <x v="1"/>
    <x v="1"/>
    <n v="0"/>
    <n v="0"/>
    <n v="0"/>
    <n v="0"/>
  </r>
  <r>
    <x v="0"/>
    <n v="1"/>
    <x v="0"/>
    <x v="0"/>
    <n v="3"/>
    <n v="64"/>
    <n v="3"/>
    <n v="0.77165862694669995"/>
    <n v="0.77170077936139503"/>
    <n v="0.762715728442666"/>
    <n v="0.24118564908874601"/>
    <n v="0.24035115045125699"/>
    <n v="0.23983919428256301"/>
    <n v="0.26230468998501899"/>
    <n v="0.25925612572252099"/>
    <n v="0.23213504954901101"/>
    <n v="6.6586601388283206E-2"/>
    <n v="6.6334463219554607E-2"/>
    <n v="6.5926681813224697E-2"/>
    <x v="2"/>
    <x v="1"/>
    <n v="0"/>
    <n v="0"/>
    <n v="3.0485642624979992E-3"/>
    <n v="0"/>
  </r>
  <r>
    <x v="0"/>
    <n v="1"/>
    <x v="0"/>
    <x v="0"/>
    <n v="3"/>
    <n v="32"/>
    <n v="1"/>
    <n v="0.80907708144150603"/>
    <n v="0.76647174949962804"/>
    <n v="0.76607509411193497"/>
    <n v="0.224903375562851"/>
    <n v="0.24245889835117701"/>
    <n v="0.23844629224998601"/>
    <n v="0.30301644281448797"/>
    <n v="0.25276629801893402"/>
    <n v="0.23686704182223101"/>
    <n v="6.2343284390189803E-2"/>
    <n v="6.6698836386260202E-2"/>
    <n v="6.5584656516236198E-2"/>
    <x v="0"/>
    <x v="1"/>
    <n v="4.2605331941877989E-2"/>
    <n v="-1.7555522788326006E-2"/>
    <n v="5.0250144795553953E-2"/>
    <n v="-4.3555519960703989E-3"/>
  </r>
  <r>
    <x v="0"/>
    <n v="1"/>
    <x v="0"/>
    <x v="0"/>
    <n v="3"/>
    <n v="32"/>
    <n v="2"/>
    <n v="0.776136085092623"/>
    <n v="0.78194837092450098"/>
    <n v="0.76590869397295802"/>
    <n v="0.23741424853190499"/>
    <n v="0.232142498401775"/>
    <n v="0.23845682654980699"/>
    <n v="0.26068501078496298"/>
    <n v="0.26135273153821598"/>
    <n v="0.23669546280257101"/>
    <n v="6.5430561558293104E-2"/>
    <n v="6.3867774826996696E-2"/>
    <n v="6.5593667868667493E-2"/>
    <x v="1"/>
    <x v="1"/>
    <n v="0"/>
    <n v="0"/>
    <n v="0"/>
    <n v="0"/>
  </r>
  <r>
    <x v="0"/>
    <n v="1"/>
    <x v="0"/>
    <x v="0"/>
    <n v="3"/>
    <n v="32"/>
    <n v="3"/>
    <n v="0.77360590937185503"/>
    <n v="0.77075069815558195"/>
    <n v="0.76486729713003099"/>
    <n v="0.23995029538002"/>
    <n v="0.23965555760287599"/>
    <n v="0.23870301471786801"/>
    <n v="0.26607183954979502"/>
    <n v="0.264574087991025"/>
    <n v="0.23564421721549"/>
    <n v="6.6215864713250402E-2"/>
    <n v="6.5934774231078797E-2"/>
    <n v="6.5638151087455202E-2"/>
    <x v="2"/>
    <x v="1"/>
    <n v="2.8552112162730792E-3"/>
    <n v="0"/>
    <n v="1.4977515587700219E-3"/>
    <n v="0"/>
  </r>
  <r>
    <x v="0"/>
    <n v="1"/>
    <x v="0"/>
    <x v="0"/>
    <n v="3"/>
    <n v="16"/>
    <n v="1"/>
    <n v="0.81078131870886905"/>
    <n v="0.768503638015827"/>
    <n v="0.76373689916877396"/>
    <n v="0.22372609937041099"/>
    <n v="0.24182873386211001"/>
    <n v="0.238693332050432"/>
    <n v="0.301463362307274"/>
    <n v="0.25599630534191598"/>
    <n v="0.23640288153556899"/>
    <n v="6.2498057737417401E-2"/>
    <n v="6.6547915274058594E-2"/>
    <n v="6.5580243338172806E-2"/>
    <x v="0"/>
    <x v="1"/>
    <n v="4.2277680693042052E-2"/>
    <n v="-1.8102634491699021E-2"/>
    <n v="4.5467056965358021E-2"/>
    <n v="-4.0498575366411937E-3"/>
  </r>
  <r>
    <x v="0"/>
    <n v="1"/>
    <x v="0"/>
    <x v="0"/>
    <n v="3"/>
    <n v="16"/>
    <n v="2"/>
    <n v="0.77727786043593805"/>
    <n v="0.77786721913844303"/>
    <n v="0.76379003925790001"/>
    <n v="0.237100619166352"/>
    <n v="0.23265210612682599"/>
    <n v="0.23865257029374901"/>
    <n v="0.26298303834542602"/>
    <n v="0.25961722935300902"/>
    <n v="0.23704490939303"/>
    <n v="6.5403810290631997E-2"/>
    <n v="6.3947005448379293E-2"/>
    <n v="6.5568761578955095E-2"/>
    <x v="1"/>
    <x v="1"/>
    <n v="0"/>
    <n v="0"/>
    <n v="3.3658089924170076E-3"/>
    <n v="0"/>
  </r>
  <r>
    <x v="0"/>
    <n v="1"/>
    <x v="0"/>
    <x v="0"/>
    <n v="3"/>
    <n v="16"/>
    <n v="3"/>
    <n v="0.77673834896183303"/>
    <n v="0.77015538986830101"/>
    <n v="0.76343772636111296"/>
    <n v="0.23928320317780899"/>
    <n v="0.24014618095637899"/>
    <n v="0.238825438652842"/>
    <n v="0.26423212931765"/>
    <n v="0.26393950178589098"/>
    <n v="0.235437324122754"/>
    <n v="6.6179354665886994E-2"/>
    <n v="6.6137282331722794E-2"/>
    <n v="6.5622383692528097E-2"/>
    <x v="2"/>
    <x v="1"/>
    <n v="6.5829590935320148E-3"/>
    <n v="-8.6297777857000102E-4"/>
    <n v="2.9262753175901546E-4"/>
    <n v="0"/>
  </r>
  <r>
    <x v="0"/>
    <n v="1"/>
    <x v="0"/>
    <x v="0"/>
    <n v="1"/>
    <n v="1024"/>
    <n v="1"/>
    <n v="0.70894751892364605"/>
    <n v="0.70121884981077198"/>
    <n v="0.71172705289656901"/>
    <n v="0.25349062397250299"/>
    <n v="0.26118110131778699"/>
    <n v="0.25374716523177898"/>
    <n v="0.18495848914892099"/>
    <n v="0.184800674651903"/>
    <n v="0.182396777108882"/>
    <n v="6.79304127882044E-2"/>
    <n v="7.0040889787355703E-2"/>
    <n v="6.8052236147703907E-2"/>
    <x v="0"/>
    <x v="1"/>
    <n v="7.7286691128740648E-3"/>
    <n v="-7.690477345283997E-3"/>
    <n v="1.5781449701798844E-4"/>
    <n v="-2.1104769991513034E-3"/>
  </r>
  <r>
    <x v="0"/>
    <n v="1"/>
    <x v="0"/>
    <x v="0"/>
    <n v="1"/>
    <n v="1024"/>
    <n v="2"/>
    <n v="0.69970501343060598"/>
    <n v="0.71099723778523005"/>
    <n v="0.71048001352543999"/>
    <n v="0.25861105257856898"/>
    <n v="0.25078294048150301"/>
    <n v="0.254115369494336"/>
    <n v="0.17781414636067899"/>
    <n v="0.19607756014907499"/>
    <n v="0.18251466762566301"/>
    <n v="6.9445162979854203E-2"/>
    <n v="6.7267424395111894E-2"/>
    <n v="6.8070364885626997E-2"/>
    <x v="1"/>
    <x v="1"/>
    <n v="0"/>
    <n v="0"/>
    <n v="0"/>
    <n v="0"/>
  </r>
  <r>
    <x v="0"/>
    <n v="1"/>
    <x v="0"/>
    <x v="0"/>
    <n v="1"/>
    <n v="1024"/>
    <n v="3"/>
    <n v="0.70213554372328302"/>
    <n v="0.71976792021997904"/>
    <n v="0.71088360521225702"/>
    <n v="0.25953870033069698"/>
    <n v="0.25473419086683002"/>
    <n v="0.253197744201063"/>
    <n v="0.18734704968884899"/>
    <n v="0.209098206845719"/>
    <n v="0.18160962588556101"/>
    <n v="6.9907149475454594E-2"/>
    <n v="6.8832233877164001E-2"/>
    <n v="6.8058118531912307E-2"/>
    <x v="2"/>
    <x v="1"/>
    <n v="0"/>
    <n v="0"/>
    <n v="0"/>
    <n v="0"/>
  </r>
  <r>
    <x v="0"/>
    <n v="1"/>
    <x v="0"/>
    <x v="0"/>
    <n v="1"/>
    <n v="512"/>
    <n v="1"/>
    <n v="0.73851818584373097"/>
    <n v="0.72713672310837096"/>
    <n v="0.73725839949993099"/>
    <n v="0.247011181689268"/>
    <n v="0.25510348567512697"/>
    <n v="0.24833006234806199"/>
    <n v="0.21134735337196001"/>
    <n v="0.206200455582978"/>
    <n v="0.20277979883597599"/>
    <n v="6.6854244502216303E-2"/>
    <n v="6.9078692602752498E-2"/>
    <n v="6.7254880509002496E-2"/>
    <x v="0"/>
    <x v="1"/>
    <n v="1.1381462735360004E-2"/>
    <n v="-8.0923039858589729E-3"/>
    <n v="5.1468977889820022E-3"/>
    <n v="-2.2244481005361944E-3"/>
  </r>
  <r>
    <x v="0"/>
    <n v="1"/>
    <x v="0"/>
    <x v="0"/>
    <n v="1"/>
    <n v="512"/>
    <n v="2"/>
    <n v="0.727318336340815"/>
    <n v="0.74264018272381405"/>
    <n v="0.73669194414241401"/>
    <n v="0.25256140199470001"/>
    <n v="0.244651843610732"/>
    <n v="0.24861204020510999"/>
    <n v="0.19915297031964599"/>
    <n v="0.218370805323744"/>
    <n v="0.203343508063415"/>
    <n v="6.8516272808401502E-2"/>
    <n v="6.6199670826393803E-2"/>
    <n v="6.7234713383906297E-2"/>
    <x v="1"/>
    <x v="1"/>
    <n v="0"/>
    <n v="0"/>
    <n v="0"/>
    <n v="0"/>
  </r>
  <r>
    <x v="0"/>
    <n v="1"/>
    <x v="0"/>
    <x v="0"/>
    <n v="1"/>
    <n v="512"/>
    <n v="3"/>
    <n v="0.73169640296973304"/>
    <n v="0.74899966767258197"/>
    <n v="0.73712689871895998"/>
    <n v="0.25281854557415001"/>
    <n v="0.247820994481523"/>
    <n v="0.247757364256251"/>
    <n v="0.21117559919808901"/>
    <n v="0.231443167742931"/>
    <n v="0.20271000457490701"/>
    <n v="6.8812575330728099E-2"/>
    <n v="6.7723489140824197E-2"/>
    <n v="6.7243319553784694E-2"/>
    <x v="2"/>
    <x v="1"/>
    <n v="0"/>
    <n v="0"/>
    <n v="0"/>
    <n v="0"/>
  </r>
  <r>
    <x v="0"/>
    <n v="1"/>
    <x v="0"/>
    <x v="0"/>
    <n v="1"/>
    <n v="256"/>
    <n v="1"/>
    <n v="0.75770406883013397"/>
    <n v="0.74314108292234904"/>
    <n v="0.75171498547411097"/>
    <n v="0.24370084121244701"/>
    <n v="0.25254387319316701"/>
    <n v="0.24632837323578199"/>
    <n v="0.231216765986692"/>
    <n v="0.22027689934494399"/>
    <n v="0.21518132886299299"/>
    <n v="6.6360823950569706E-2"/>
    <n v="6.8812801347755595E-2"/>
    <n v="6.7089963166707303E-2"/>
    <x v="0"/>
    <x v="1"/>
    <n v="1.4562985907784931E-2"/>
    <n v="-8.8430319807200064E-3"/>
    <n v="1.0939866641748008E-2"/>
    <n v="-2.4519773971858894E-3"/>
  </r>
  <r>
    <x v="0"/>
    <n v="1"/>
    <x v="0"/>
    <x v="0"/>
    <n v="1"/>
    <n v="256"/>
    <n v="2"/>
    <n v="0.745455568051549"/>
    <n v="0.76050231755396303"/>
    <n v="0.75117865214026103"/>
    <n v="0.24967223281704401"/>
    <n v="0.24213426105392"/>
    <n v="0.246710188601205"/>
    <n v="0.215488711714347"/>
    <n v="0.23546842037809401"/>
    <n v="0.215008779047829"/>
    <n v="6.8145005830398994E-2"/>
    <n v="6.5751340514741394E-2"/>
    <n v="6.7087694575375598E-2"/>
    <x v="1"/>
    <x v="1"/>
    <n v="0"/>
    <n v="0"/>
    <n v="0"/>
    <n v="0"/>
  </r>
  <r>
    <x v="0"/>
    <n v="1"/>
    <x v="0"/>
    <x v="0"/>
    <n v="1"/>
    <n v="256"/>
    <n v="3"/>
    <n v="0.75015736946146405"/>
    <n v="0.76266529268933203"/>
    <n v="0.75149318066544502"/>
    <n v="0.24978115014559801"/>
    <n v="0.245914872621074"/>
    <n v="0.24595305729797101"/>
    <n v="0.22774365142344799"/>
    <n v="0.237483475187454"/>
    <n v="0.21396232247914901"/>
    <n v="6.8389016091196797E-2"/>
    <n v="6.7591416314551706E-2"/>
    <n v="6.7110461643769298E-2"/>
    <x v="2"/>
    <x v="1"/>
    <n v="0"/>
    <n v="0"/>
    <n v="0"/>
    <n v="0"/>
  </r>
  <r>
    <x v="0"/>
    <n v="1"/>
    <x v="0"/>
    <x v="0"/>
    <n v="1"/>
    <n v="128"/>
    <n v="1"/>
    <n v="0.76929252964177597"/>
    <n v="0.75131155520944704"/>
    <n v="0.75834871748736998"/>
    <n v="0.24029130751216199"/>
    <n v="0.25016156029936698"/>
    <n v="0.24399649678587801"/>
    <n v="0.24422597980881"/>
    <n v="0.22820983408836501"/>
    <n v="0.22255452096746201"/>
    <n v="6.5732596884590294E-2"/>
    <n v="6.8412934169790995E-2"/>
    <n v="6.6791655570578798E-2"/>
    <x v="0"/>
    <x v="1"/>
    <n v="1.7980974432328933E-2"/>
    <n v="-9.8702527872049917E-3"/>
    <n v="1.6016145720444991E-2"/>
    <n v="-2.6803372852007012E-3"/>
  </r>
  <r>
    <x v="0"/>
    <n v="1"/>
    <x v="0"/>
    <x v="0"/>
    <n v="1"/>
    <n v="128"/>
    <n v="2"/>
    <n v="0.75557918525543899"/>
    <n v="0.76676838165515804"/>
    <n v="0.75695420118471601"/>
    <n v="0.24668947521711501"/>
    <n v="0.23970117781872399"/>
    <n v="0.244206173769518"/>
    <n v="0.22643456692279601"/>
    <n v="0.24359442465560399"/>
    <n v="0.22227062616384599"/>
    <n v="6.7614972637332293E-2"/>
    <n v="6.54039251650151E-2"/>
    <n v="6.6779065367791296E-2"/>
    <x v="1"/>
    <x v="1"/>
    <n v="0"/>
    <n v="0"/>
    <n v="0"/>
    <n v="0"/>
  </r>
  <r>
    <x v="0"/>
    <n v="1"/>
    <x v="0"/>
    <x v="0"/>
    <n v="1"/>
    <n v="128"/>
    <n v="3"/>
    <n v="0.75943953312031298"/>
    <n v="0.76669627016074904"/>
    <n v="0.75685384614191398"/>
    <n v="0.24707179530611401"/>
    <n v="0.24451777493847299"/>
    <n v="0.24404754187657601"/>
    <n v="0.239816182742943"/>
    <n v="0.24471462061139501"/>
    <n v="0.22121249006994401"/>
    <n v="6.7868522037942997E-2"/>
    <n v="6.7319309693852594E-2"/>
    <n v="6.6817745433514403E-2"/>
    <x v="2"/>
    <x v="1"/>
    <n v="0"/>
    <n v="0"/>
    <n v="0"/>
    <n v="0"/>
  </r>
  <r>
    <x v="0"/>
    <n v="1"/>
    <x v="0"/>
    <x v="0"/>
    <n v="1"/>
    <n v="64"/>
    <n v="1"/>
    <n v="0.77580275901714002"/>
    <n v="0.75677937384211003"/>
    <n v="0.76354378938780298"/>
    <n v="0.23909698448810199"/>
    <n v="0.24910926927923899"/>
    <n v="0.24286650086547301"/>
    <n v="0.24941580670508801"/>
    <n v="0.233153044386887"/>
    <n v="0.22954584237360201"/>
    <n v="6.5540537662808901E-2"/>
    <n v="6.8232489518360306E-2"/>
    <n v="6.6585303630748494E-2"/>
    <x v="0"/>
    <x v="1"/>
    <n v="1.9023385175029994E-2"/>
    <n v="-1.0012284791136999E-2"/>
    <n v="1.6262762318201007E-2"/>
    <n v="-2.6919518555514055E-3"/>
  </r>
  <r>
    <x v="0"/>
    <n v="1"/>
    <x v="0"/>
    <x v="0"/>
    <n v="1"/>
    <n v="64"/>
    <n v="2"/>
    <n v="0.76230148848017498"/>
    <n v="0.77361697951447395"/>
    <n v="0.76277181558869001"/>
    <n v="0.24534065223707499"/>
    <n v="0.23816141934076199"/>
    <n v="0.242887826663888"/>
    <n v="0.23373211237239599"/>
    <n v="0.25521384703960298"/>
    <n v="0.230086969424178"/>
    <n v="6.7317127403916002E-2"/>
    <n v="6.5060546351822998E-2"/>
    <n v="6.6564420299366697E-2"/>
    <x v="1"/>
    <x v="1"/>
    <n v="0"/>
    <n v="0"/>
    <n v="0"/>
    <n v="0"/>
  </r>
  <r>
    <x v="0"/>
    <n v="1"/>
    <x v="0"/>
    <x v="0"/>
    <n v="1"/>
    <n v="64"/>
    <n v="3"/>
    <n v="0.765697121287649"/>
    <n v="0.76868705209500199"/>
    <n v="0.76177887456550297"/>
    <n v="0.246013920953604"/>
    <n v="0.24440704921023301"/>
    <n v="0.24306933240179601"/>
    <n v="0.243097911784908"/>
    <n v="0.24804472272533901"/>
    <n v="0.229558833942927"/>
    <n v="6.7750650717906494E-2"/>
    <n v="6.7317663110753503E-2"/>
    <n v="6.66254321158401E-2"/>
    <x v="2"/>
    <x v="1"/>
    <n v="0"/>
    <n v="0"/>
    <n v="0"/>
    <n v="0"/>
  </r>
  <r>
    <x v="0"/>
    <n v="1"/>
    <x v="0"/>
    <x v="0"/>
    <n v="1"/>
    <n v="32"/>
    <n v="1"/>
    <n v="0.77825434265737703"/>
    <n v="0.75970224015819299"/>
    <n v="0.76379224179516103"/>
    <n v="0.237023765404552"/>
    <n v="0.24708727926579599"/>
    <n v="0.24138840122095001"/>
    <n v="0.253842175800712"/>
    <n v="0.23524875472384499"/>
    <n v="0.231757632343014"/>
    <n v="6.50890624694902E-2"/>
    <n v="6.7804690139894694E-2"/>
    <n v="6.6208970163940006E-2"/>
    <x v="0"/>
    <x v="1"/>
    <n v="1.8552102499184042E-2"/>
    <n v="-1.0063513861243989E-2"/>
    <n v="1.8593421076867012E-2"/>
    <n v="-2.715627670404494E-3"/>
  </r>
  <r>
    <x v="0"/>
    <n v="1"/>
    <x v="0"/>
    <x v="0"/>
    <n v="1"/>
    <n v="32"/>
    <n v="2"/>
    <n v="0.76580177650061199"/>
    <n v="0.77316695770296395"/>
    <n v="0.76388136700009701"/>
    <n v="0.243213505042054"/>
    <n v="0.23705603837681399"/>
    <n v="0.24131003427733699"/>
    <n v="0.238047991188481"/>
    <n v="0.25073360479823298"/>
    <n v="0.232448490839889"/>
    <n v="6.6809378194482599E-2"/>
    <n v="6.4851152717862404E-2"/>
    <n v="6.6175675819858795E-2"/>
    <x v="1"/>
    <x v="1"/>
    <n v="0"/>
    <n v="0"/>
    <n v="0"/>
    <n v="0"/>
  </r>
  <r>
    <x v="0"/>
    <n v="1"/>
    <x v="0"/>
    <x v="0"/>
    <n v="1"/>
    <n v="32"/>
    <n v="3"/>
    <n v="0.76860326377584698"/>
    <n v="0.77071317731811695"/>
    <n v="0.76284695002877201"/>
    <n v="0.24399289856492101"/>
    <n v="0.242872236033469"/>
    <n v="0.24148664192105401"/>
    <n v="0.250207066098588"/>
    <n v="0.24246137942860399"/>
    <n v="0.23055154756715801"/>
    <n v="6.7314776669442106E-2"/>
    <n v="6.7024273346635299E-2"/>
    <n v="6.6255563476619705E-2"/>
    <x v="2"/>
    <x v="1"/>
    <n v="0"/>
    <n v="0"/>
    <n v="7.7456866699840143E-3"/>
    <n v="0"/>
  </r>
  <r>
    <x v="0"/>
    <n v="1"/>
    <x v="0"/>
    <x v="0"/>
    <n v="1"/>
    <n v="16"/>
    <n v="1"/>
    <n v="0.781260828573205"/>
    <n v="0.76315526752287999"/>
    <n v="0.76468327669296698"/>
    <n v="0.235631478595796"/>
    <n v="0.24534503071812"/>
    <n v="0.240148557086107"/>
    <n v="0.258291854402242"/>
    <n v="0.24221634612706"/>
    <n v="0.23640065379267799"/>
    <n v="6.4808829514491795E-2"/>
    <n v="6.74020283880198E-2"/>
    <n v="6.5873509501579899E-2"/>
    <x v="0"/>
    <x v="1"/>
    <n v="1.8105561050325014E-2"/>
    <n v="-9.7135521223239985E-3"/>
    <n v="1.6075508275182004E-2"/>
    <n v="-2.5931988735280048E-3"/>
  </r>
  <r>
    <x v="0"/>
    <n v="1"/>
    <x v="0"/>
    <x v="0"/>
    <n v="1"/>
    <n v="16"/>
    <n v="2"/>
    <n v="0.76766673831477605"/>
    <n v="0.77448615412285005"/>
    <n v="0.76459753284805099"/>
    <n v="0.242070378763133"/>
    <n v="0.236061026118319"/>
    <n v="0.24054391341645501"/>
    <n v="0.243462440206199"/>
    <n v="0.253057238692805"/>
    <n v="0.23523121359404001"/>
    <n v="6.6517999728064103E-2"/>
    <n v="6.4695736461494194E-2"/>
    <n v="6.5889869163400699E-2"/>
    <x v="1"/>
    <x v="1"/>
    <n v="0"/>
    <n v="0"/>
    <n v="0"/>
    <n v="0"/>
  </r>
  <r>
    <x v="0"/>
    <n v="1"/>
    <x v="0"/>
    <x v="0"/>
    <n v="1"/>
    <n v="16"/>
    <n v="3"/>
    <n v="0.77132250513801903"/>
    <n v="0.76842407122526901"/>
    <n v="0.76489273488431198"/>
    <n v="0.24234135635130699"/>
    <n v="0.24259377205872701"/>
    <n v="0.23988170679557699"/>
    <n v="0.25449540907532098"/>
    <n v="0.248189749876398"/>
    <n v="0.23577703635567401"/>
    <n v="6.69412425839188E-2"/>
    <n v="6.6888205597042796E-2"/>
    <n v="6.5859257596043705E-2"/>
    <x v="2"/>
    <x v="1"/>
    <n v="2.8984339127500203E-3"/>
    <n v="-2.5241570742001729E-4"/>
    <n v="6.3056591989229804E-3"/>
    <n v="0"/>
  </r>
  <r>
    <x v="0"/>
    <n v="0"/>
    <x v="1"/>
    <x v="1"/>
    <n v="10"/>
    <n v="1024"/>
    <n v="1"/>
    <n v="0.77580429721959399"/>
    <n v="0.73681125687461402"/>
    <n v="0.74139448528100105"/>
    <n v="8.2713399662519796E-2"/>
    <n v="9.06490535990081E-2"/>
    <n v="0.29996977056805602"/>
    <n v="8.2210520469145301E-2"/>
    <n v="6.1434786557876202E-2"/>
    <n v="0.202392542463431"/>
    <n v="1.7729623370292599E-2"/>
    <n v="1.9002720454552199E-2"/>
    <n v="7.2200238380066201E-2"/>
    <x v="0"/>
    <x v="0"/>
    <n v="3.8993040344979968E-2"/>
    <n v="-7.9356539364883044E-3"/>
    <n v="2.0775733911269099E-2"/>
    <n v="-1.2730970842596001E-3"/>
  </r>
  <r>
    <x v="0"/>
    <n v="0"/>
    <x v="1"/>
    <x v="1"/>
    <n v="10"/>
    <n v="1024"/>
    <n v="2"/>
    <n v="0.78343643310603495"/>
    <n v="0.74996394045426396"/>
    <n v="0.75260791269266303"/>
    <n v="0.35027584674039097"/>
    <n v="0.37282048767121401"/>
    <n v="0.262409748012222"/>
    <n v="0.41467108901480598"/>
    <n v="0.38171598031027099"/>
    <n v="0.218843498096573"/>
    <n v="0.10642301252889599"/>
    <n v="0.112570923633609"/>
    <n v="7.2590181949008598E-2"/>
    <x v="1"/>
    <x v="0"/>
    <n v="3.3472492651770991E-2"/>
    <n v="-2.2544640930823034E-2"/>
    <n v="3.2955108704534997E-2"/>
    <n v="-6.1479111047130081E-3"/>
  </r>
  <r>
    <x v="0"/>
    <n v="0"/>
    <x v="1"/>
    <x v="1"/>
    <n v="10"/>
    <n v="1024"/>
    <n v="3"/>
    <n v="0.78510653462801205"/>
    <n v="0.76602643238139301"/>
    <n v="0.75538441255073896"/>
    <n v="0.49277594190017399"/>
    <n v="0.52506551225810805"/>
    <n v="0.356740817456008"/>
    <n v="0.613606651976357"/>
    <n v="0.59683344649713499"/>
    <n v="0.220588118974028"/>
    <n v="0.162323037040774"/>
    <n v="0.17357571231288499"/>
    <n v="0.10659337762401699"/>
    <x v="2"/>
    <x v="0"/>
    <n v="1.9080102246619046E-2"/>
    <n v="-3.2289570357934061E-2"/>
    <n v="1.6773205479222009E-2"/>
    <n v="-1.125267527211099E-2"/>
  </r>
  <r>
    <x v="0"/>
    <n v="0"/>
    <x v="1"/>
    <x v="1"/>
    <n v="10"/>
    <n v="512"/>
    <n v="1"/>
    <n v="0.80631026389687699"/>
    <n v="0.74189723660617102"/>
    <n v="0.74854457268450503"/>
    <n v="7.9656791324607901E-2"/>
    <n v="9.0296277306050707E-2"/>
    <n v="0.297764919058912"/>
    <n v="0.11188206637051699"/>
    <n v="6.3932693280524297E-2"/>
    <n v="0.211209645852726"/>
    <n v="1.7462854628892601E-2"/>
    <n v="1.8986811361038702E-2"/>
    <n v="7.18796543354768E-2"/>
    <x v="0"/>
    <x v="0"/>
    <n v="6.4413027290705971E-2"/>
    <n v="-1.0639485981442806E-2"/>
    <n v="4.7949373089992697E-2"/>
    <n v="-1.5239567321461006E-3"/>
  </r>
  <r>
    <x v="0"/>
    <n v="0"/>
    <x v="1"/>
    <x v="1"/>
    <n v="10"/>
    <n v="512"/>
    <n v="2"/>
    <n v="0.80922533210983305"/>
    <n v="0.75339539113627196"/>
    <n v="0.75439662112171102"/>
    <n v="0.33479905244783997"/>
    <n v="0.372042781408986"/>
    <n v="0.26416529113792397"/>
    <n v="0.46291467611889903"/>
    <n v="0.38379252548174397"/>
    <n v="0.22075939032658101"/>
    <n v="0.101627482250533"/>
    <n v="0.112480032201728"/>
    <n v="7.3877471380442705E-2"/>
    <x v="1"/>
    <x v="0"/>
    <n v="5.5829940973561087E-2"/>
    <n v="-3.7243728961146028E-2"/>
    <n v="7.9122150637155053E-2"/>
    <n v="-1.0852549951195001E-2"/>
  </r>
  <r>
    <x v="0"/>
    <n v="0"/>
    <x v="1"/>
    <x v="1"/>
    <n v="10"/>
    <n v="512"/>
    <n v="3"/>
    <n v="0.809512921033257"/>
    <n v="0.76727321973149198"/>
    <n v="0.75782057386953205"/>
    <n v="0.46978647275581498"/>
    <n v="0.52570917826432995"/>
    <n v="0.36062972952513001"/>
    <n v="0.65430933096339905"/>
    <n v="0.59846462022959601"/>
    <n v="0.22362537615843101"/>
    <n v="0.15366653247352599"/>
    <n v="0.17346756257742699"/>
    <n v="0.10970012615863001"/>
    <x v="2"/>
    <x v="0"/>
    <n v="4.223970130176502E-2"/>
    <n v="-5.5922705508514969E-2"/>
    <n v="5.5844710733803038E-2"/>
    <n v="-1.9801030103900996E-2"/>
  </r>
  <r>
    <x v="0"/>
    <n v="0"/>
    <x v="1"/>
    <x v="1"/>
    <n v="10"/>
    <n v="256"/>
    <n v="1"/>
    <n v="0.84914188665620105"/>
    <n v="0.74110851735601702"/>
    <n v="0.74964031946096699"/>
    <n v="7.4821536990024806E-2"/>
    <n v="9.1222213017457199E-2"/>
    <n v="0.29066044806936803"/>
    <n v="0.167016938680909"/>
    <n v="6.3517977113200105E-2"/>
    <n v="0.21217559103006101"/>
    <n v="1.6902875484651001E-2"/>
    <n v="1.9180077793954801E-2"/>
    <n v="7.0909446856005198E-2"/>
    <x v="0"/>
    <x v="0"/>
    <n v="0.10803336930018403"/>
    <n v="-1.6400676027432393E-2"/>
    <n v="0.10349896156770889"/>
    <n v="-2.2772023093038003E-3"/>
  </r>
  <r>
    <x v="0"/>
    <n v="0"/>
    <x v="1"/>
    <x v="1"/>
    <n v="10"/>
    <n v="256"/>
    <n v="2"/>
    <n v="0.84825245147459005"/>
    <n v="0.75266046518110497"/>
    <n v="0.74919202557424902"/>
    <n v="0.30893694864680199"/>
    <n v="0.379283964613645"/>
    <n v="0.28436435683088301"/>
    <n v="0.55465473779188801"/>
    <n v="0.38002835057905898"/>
    <n v="0.21795326759802899"/>
    <n v="9.2958295235667399E-2"/>
    <n v="0.115530305480415"/>
    <n v="8.2169504871847404E-2"/>
    <x v="1"/>
    <x v="0"/>
    <n v="9.5591986293485087E-2"/>
    <n v="-7.0347015966843007E-2"/>
    <n v="0.17462638721282903"/>
    <n v="-2.2572010244747601E-2"/>
  </r>
  <r>
    <x v="0"/>
    <n v="0"/>
    <x v="1"/>
    <x v="1"/>
    <n v="10"/>
    <n v="256"/>
    <n v="3"/>
    <n v="0.85188657104439502"/>
    <n v="0.75683928573318804"/>
    <n v="0.74798757893071399"/>
    <n v="0.42652551121322402"/>
    <n v="0.53900974173190996"/>
    <n v="0.36741638965495599"/>
    <n v="0.72641276326460402"/>
    <n v="0.58822800706538503"/>
    <n v="0.20649526350835401"/>
    <n v="0.13718585297949301"/>
    <n v="0.177738990926259"/>
    <n v="0.113324513488613"/>
    <x v="2"/>
    <x v="0"/>
    <n v="9.5047285311206986E-2"/>
    <n v="-0.11248423051868595"/>
    <n v="0.13818475619921899"/>
    <n v="-4.0553137946765988E-2"/>
  </r>
  <r>
    <x v="0"/>
    <n v="0"/>
    <x v="1"/>
    <x v="1"/>
    <n v="10"/>
    <n v="128"/>
    <n v="1"/>
    <n v="0.92450645030339496"/>
    <n v="0.71405930408604001"/>
    <n v="0.71419203332966197"/>
    <n v="6.3212309309682899E-2"/>
    <n v="9.4405025483335903E-2"/>
    <n v="0.31486134028397"/>
    <n v="0.36730020826670401"/>
    <n v="5.5905233627325503E-2"/>
    <n v="0.17969743634784999"/>
    <n v="1.53550039811527E-2"/>
    <n v="1.9275711652973999E-2"/>
    <n v="7.2446056603216902E-2"/>
    <x v="0"/>
    <x v="0"/>
    <n v="0.21044714621735494"/>
    <n v="-3.1192716173653004E-2"/>
    <n v="0.31139497463937849"/>
    <n v="-3.920707671821299E-3"/>
  </r>
  <r>
    <x v="0"/>
    <n v="0"/>
    <x v="1"/>
    <x v="1"/>
    <n v="10"/>
    <n v="128"/>
    <n v="2"/>
    <n v="0.91291365080987896"/>
    <n v="0.731557021202769"/>
    <n v="0.73008715533006197"/>
    <n v="0.256575753431246"/>
    <n v="0.40949111288775403"/>
    <n v="0.31373754339805299"/>
    <n v="0.71227289445181796"/>
    <n v="0.35513437129108599"/>
    <n v="0.196662772714849"/>
    <n v="7.4981563405729104E-2"/>
    <n v="0.12438078999117699"/>
    <n v="9.2817936813472002E-2"/>
    <x v="1"/>
    <x v="0"/>
    <n v="0.18135662960710996"/>
    <n v="-0.15291535945650803"/>
    <n v="0.35713852316073197"/>
    <n v="-4.9399226585447889E-2"/>
  </r>
  <r>
    <x v="0"/>
    <n v="0"/>
    <x v="1"/>
    <x v="1"/>
    <n v="10"/>
    <n v="128"/>
    <n v="3"/>
    <n v="0.91717033030042205"/>
    <n v="0.74175845477361602"/>
    <n v="0.73073572499926298"/>
    <n v="0.343401899031342"/>
    <n v="0.59139549005231096"/>
    <n v="0.35890444709799302"/>
    <n v="0.83920779567222004"/>
    <n v="0.56684289166282698"/>
    <n v="0.195265515539331"/>
    <n v="0.107960926269803"/>
    <n v="0.188579447889411"/>
    <n v="0.110713689501253"/>
    <x v="2"/>
    <x v="0"/>
    <n v="0.17541187552680604"/>
    <n v="-0.24799359102096896"/>
    <n v="0.27236490400939306"/>
    <n v="-8.0618521619608002E-2"/>
  </r>
  <r>
    <x v="0"/>
    <n v="0"/>
    <x v="1"/>
    <x v="1"/>
    <n v="10"/>
    <n v="64"/>
    <n v="1"/>
    <n v="0.966356080136752"/>
    <n v="0.694161685107336"/>
    <n v="0.68978394970769796"/>
    <n v="4.89835135079629E-2"/>
    <n v="0.10844215819509399"/>
    <n v="0.345388015027078"/>
    <n v="0.58643758015302305"/>
    <n v="4.96778885812846E-2"/>
    <n v="0.16036054539391101"/>
    <n v="1.1784628737390499E-2"/>
    <n v="2.1550356174910999E-2"/>
    <n v="7.2675000098768594E-2"/>
    <x v="0"/>
    <x v="0"/>
    <n v="0.272194395029416"/>
    <n v="-5.9458644687131093E-2"/>
    <n v="0.53675969157173842"/>
    <n v="-9.7657274375204991E-3"/>
  </r>
  <r>
    <x v="0"/>
    <n v="0"/>
    <x v="1"/>
    <x v="1"/>
    <n v="10"/>
    <n v="64"/>
    <n v="2"/>
    <n v="0.96440696655226799"/>
    <n v="0.70770357092414304"/>
    <n v="0.71118181634872002"/>
    <n v="0.18114793939273099"/>
    <n v="0.47141187717354099"/>
    <n v="0.30206118898965301"/>
    <n v="0.85576487405492896"/>
    <n v="0.32524232528226199"/>
    <n v="0.18928769726651301"/>
    <n v="5.3936139984864802E-2"/>
    <n v="0.126769168848819"/>
    <n v="8.2179311253933504E-2"/>
    <x v="1"/>
    <x v="0"/>
    <n v="0.25670339562812494"/>
    <n v="-0.29026393778081"/>
    <n v="0.53052254877266702"/>
    <n v="-7.2833028863954208E-2"/>
  </r>
  <r>
    <x v="0"/>
    <n v="0"/>
    <x v="1"/>
    <x v="1"/>
    <n v="10"/>
    <n v="64"/>
    <n v="3"/>
    <n v="0.96113090865421302"/>
    <n v="0.72473915082306295"/>
    <n v="0.70998751378524605"/>
    <n v="0.254144566755584"/>
    <n v="0.65949650366994295"/>
    <n v="0.43182187991944798"/>
    <n v="0.92280980762623199"/>
    <n v="0.54526745538948096"/>
    <n v="0.17163440083058201"/>
    <n v="7.3353072640910094E-2"/>
    <n v="0.20185928313986901"/>
    <n v="0.13496256793738001"/>
    <x v="2"/>
    <x v="0"/>
    <n v="0.23639175783115007"/>
    <n v="-0.40535193691435895"/>
    <n v="0.37754235223675103"/>
    <n v="-0.12850621049895891"/>
  </r>
  <r>
    <x v="0"/>
    <n v="0"/>
    <x v="1"/>
    <x v="1"/>
    <n v="10"/>
    <n v="32"/>
    <n v="1"/>
    <n v="0.98718835317406095"/>
    <n v="0.67689983227290196"/>
    <n v="0.67041176589200402"/>
    <n v="3.4614485616803199E-2"/>
    <n v="0.13794199204819399"/>
    <n v="0.51962209429329398"/>
    <n v="0.77436861122044598"/>
    <n v="4.3032598800256901E-2"/>
    <n v="0.15518810723489401"/>
    <n v="9.8074798659732402E-3"/>
    <n v="2.0175389157033902E-2"/>
    <n v="7.5449930522640596E-2"/>
    <x v="0"/>
    <x v="0"/>
    <n v="0.31028852090115899"/>
    <n v="-0.1033275064313908"/>
    <n v="0.73133601242018909"/>
    <n v="-1.0367909291060661E-2"/>
  </r>
  <r>
    <x v="0"/>
    <n v="0"/>
    <x v="1"/>
    <x v="1"/>
    <n v="10"/>
    <n v="32"/>
    <n v="2"/>
    <n v="0.962373026903248"/>
    <n v="0.67232745487107304"/>
    <n v="0.67893636063290297"/>
    <n v="0.183080318937164"/>
    <n v="0.52927195314040298"/>
    <n v="0.37203528545349102"/>
    <n v="0.85204674085098997"/>
    <n v="0.26742008117042698"/>
    <n v="0.14736606274924799"/>
    <n v="5.1600032661434501E-2"/>
    <n v="0.14444178251962"/>
    <n v="0.104796423406779"/>
    <x v="1"/>
    <x v="0"/>
    <n v="0.29004557203217496"/>
    <n v="-0.34619163420323895"/>
    <n v="0.58462665968056293"/>
    <n v="-9.2841749858185496E-2"/>
  </r>
  <r>
    <x v="0"/>
    <n v="0"/>
    <x v="1"/>
    <x v="1"/>
    <n v="10"/>
    <n v="32"/>
    <n v="3"/>
    <n v="0.97095580235370205"/>
    <n v="0.69700520295796597"/>
    <n v="0.68189374774123601"/>
    <n v="0.23081976529761999"/>
    <n v="0.69919883891036805"/>
    <n v="0.48619784029898799"/>
    <n v="0.93832099097712296"/>
    <n v="0.50357516605730901"/>
    <n v="0.158376924814878"/>
    <n v="6.5640270583677704E-2"/>
    <n v="0.21494112632124299"/>
    <n v="0.15246831956340401"/>
    <x v="2"/>
    <x v="0"/>
    <n v="0.27395059939573607"/>
    <n v="-0.46837907361274805"/>
    <n v="0.43474582491981395"/>
    <n v="-0.1493008557375653"/>
  </r>
  <r>
    <x v="0"/>
    <n v="0"/>
    <x v="1"/>
    <x v="1"/>
    <n v="10"/>
    <n v="16"/>
    <n v="1"/>
    <n v="0.98332112102511804"/>
    <n v="0.67592273798883695"/>
    <n v="0.67372667753458504"/>
    <n v="3.9309085149469597E-2"/>
    <n v="0.13411936263831201"/>
    <n v="0.45610157101446502"/>
    <n v="0.637760592971091"/>
    <n v="3.9522960121374698E-2"/>
    <n v="0.14397827299865401"/>
    <n v="1.02137640338738E-2"/>
    <n v="2.2535900577591798E-2"/>
    <n v="7.4934419826312298E-2"/>
    <x v="0"/>
    <x v="0"/>
    <n v="0.30739838303628109"/>
    <n v="-9.4810277488842409E-2"/>
    <n v="0.59823763284971632"/>
    <n v="-1.2322136543717999E-2"/>
  </r>
  <r>
    <x v="0"/>
    <n v="0"/>
    <x v="1"/>
    <x v="1"/>
    <n v="10"/>
    <n v="16"/>
    <n v="2"/>
    <n v="0.96674754370782201"/>
    <n v="0.69944822412409502"/>
    <n v="0.67884410224115899"/>
    <n v="0.17290399151805599"/>
    <n v="0.50869586274259804"/>
    <n v="0.34395265000430703"/>
    <n v="0.87244232467047"/>
    <n v="0.30796180789017502"/>
    <n v="0.15534750361671301"/>
    <n v="4.99938081783304E-2"/>
    <n v="0.130044512935827"/>
    <n v="9.1075094886455807E-2"/>
    <x v="1"/>
    <x v="0"/>
    <n v="0.26729931958372699"/>
    <n v="-0.33579187122454202"/>
    <n v="0.56448051678029498"/>
    <n v="-8.0050704757496594E-2"/>
  </r>
  <r>
    <x v="0"/>
    <n v="0"/>
    <x v="1"/>
    <x v="1"/>
    <n v="10"/>
    <n v="16"/>
    <n v="3"/>
    <n v="0.955900330422494"/>
    <n v="0.72493524419844102"/>
    <n v="0.72134770463044595"/>
    <n v="0.24450381279137801"/>
    <n v="0.78888744098149199"/>
    <n v="0.50358139445234995"/>
    <n v="0.91083808656049203"/>
    <n v="0.53658961040837505"/>
    <n v="0.182234982124614"/>
    <n v="7.5003650850644699E-2"/>
    <n v="0.212851663136785"/>
    <n v="0.14571558759242301"/>
    <x v="2"/>
    <x v="0"/>
    <n v="0.23096508622405298"/>
    <n v="-0.54438362819011399"/>
    <n v="0.37424847615211698"/>
    <n v="-0.1378480122861403"/>
  </r>
  <r>
    <x v="0"/>
    <n v="0"/>
    <x v="1"/>
    <x v="1"/>
    <n v="5"/>
    <n v="1024"/>
    <n v="1"/>
    <n v="0.747011634877775"/>
    <n v="0.72478875334477499"/>
    <n v="0.72780467527310699"/>
    <n v="8.5271865025341606E-2"/>
    <n v="9.1622492840434805E-2"/>
    <n v="0.30228187536794399"/>
    <n v="6.4600690941231095E-2"/>
    <n v="5.7143821102196901E-2"/>
    <n v="0.18944106912293299"/>
    <n v="1.7908609520894299E-2"/>
    <n v="1.90514202027426E-2"/>
    <n v="7.2513133134916599E-2"/>
    <x v="0"/>
    <x v="0"/>
    <n v="2.2222881533000005E-2"/>
    <n v="-6.3506278150931988E-3"/>
    <n v="7.4568698390341942E-3"/>
    <n v="-1.1428106818483011E-3"/>
  </r>
  <r>
    <x v="0"/>
    <n v="0"/>
    <x v="1"/>
    <x v="1"/>
    <n v="5"/>
    <n v="1024"/>
    <n v="2"/>
    <n v="0.76135868816396801"/>
    <n v="0.74251160732467403"/>
    <n v="0.74629267997598903"/>
    <n v="0.36242483729823999"/>
    <n v="0.37625196244894998"/>
    <n v="0.269396585019197"/>
    <n v="0.37909534510498399"/>
    <n v="0.37155858865233099"/>
    <n v="0.211198301977221"/>
    <n v="0.11001313984514401"/>
    <n v="0.11368439743169"/>
    <n v="7.4077010907859397E-2"/>
    <x v="1"/>
    <x v="0"/>
    <n v="1.8847080839293984E-2"/>
    <n v="-1.3827125150709996E-2"/>
    <n v="7.536756452653004E-3"/>
    <n v="-3.6712575865459895E-3"/>
  </r>
  <r>
    <x v="0"/>
    <n v="0"/>
    <x v="1"/>
    <x v="1"/>
    <n v="5"/>
    <n v="1024"/>
    <n v="3"/>
    <n v="0.76581401290061701"/>
    <n v="0.76157956521785097"/>
    <n v="0.75059466954961196"/>
    <n v="0.51027028068242097"/>
    <n v="0.52758967167772297"/>
    <n v="0.38796606040313197"/>
    <n v="0.58100471780815"/>
    <n v="0.587214760490678"/>
    <n v="0.21111611877740299"/>
    <n v="0.16890754923857801"/>
    <n v="0.174663479847917"/>
    <n v="0.11789058801728899"/>
    <x v="2"/>
    <x v="0"/>
    <n v="4.2344476827660404E-3"/>
    <n v="-1.7319390995301998E-2"/>
    <n v="0"/>
    <n v="-5.7559306093389884E-3"/>
  </r>
  <r>
    <x v="0"/>
    <n v="0"/>
    <x v="1"/>
    <x v="1"/>
    <n v="5"/>
    <n v="512"/>
    <n v="1"/>
    <n v="0.77540734948745704"/>
    <n v="0.73613983346846301"/>
    <n v="0.74172927094465502"/>
    <n v="8.2757089131040795E-2"/>
    <n v="9.0566523006023705E-2"/>
    <n v="0.29634236180290102"/>
    <n v="8.1845033952193599E-2"/>
    <n v="6.1042079661203001E-2"/>
    <n v="0.20107743191747099"/>
    <n v="1.77355273861786E-2"/>
    <n v="1.9009879527088599E-2"/>
    <n v="7.2069641045553495E-2"/>
    <x v="0"/>
    <x v="0"/>
    <n v="3.9267516018994031E-2"/>
    <n v="-7.8094338749829101E-3"/>
    <n v="2.0802954290990598E-2"/>
    <n v="-1.2743521409099984E-3"/>
  </r>
  <r>
    <x v="0"/>
    <n v="0"/>
    <x v="1"/>
    <x v="1"/>
    <n v="5"/>
    <n v="512"/>
    <n v="2"/>
    <n v="0.78134371889740295"/>
    <n v="0.75026270797140404"/>
    <n v="0.75306920465138605"/>
    <n v="0.35158184949556298"/>
    <n v="0.37370567335303501"/>
    <n v="0.25857102636176299"/>
    <n v="0.41406897182955998"/>
    <n v="0.38250153969648298"/>
    <n v="0.218929662084625"/>
    <n v="0.106710018494138"/>
    <n v="0.112604151639732"/>
    <n v="7.1523784178656694E-2"/>
    <x v="1"/>
    <x v="0"/>
    <n v="3.1081010925998909E-2"/>
    <n v="-2.2123823857472025E-2"/>
    <n v="3.1567432133077E-2"/>
    <n v="-5.8941331455940049E-3"/>
  </r>
  <r>
    <x v="0"/>
    <n v="0"/>
    <x v="1"/>
    <x v="1"/>
    <n v="5"/>
    <n v="512"/>
    <n v="3"/>
    <n v="0.784272532471183"/>
    <n v="0.76704484107703697"/>
    <n v="0.75590238106686503"/>
    <n v="0.49806652312035599"/>
    <n v="0.52446054177638202"/>
    <n v="0.40924160234442297"/>
    <n v="0.61209879625437602"/>
    <n v="0.59429987937010298"/>
    <n v="0.218918684225862"/>
    <n v="0.164248810558486"/>
    <n v="0.17369341433054"/>
    <n v="0.127100530398468"/>
    <x v="2"/>
    <x v="0"/>
    <n v="1.7227691394146039E-2"/>
    <n v="-2.639401865602603E-2"/>
    <n v="1.7798916884273042E-2"/>
    <n v="-9.4446037720539999E-3"/>
  </r>
  <r>
    <x v="0"/>
    <n v="0"/>
    <x v="1"/>
    <x v="1"/>
    <n v="5"/>
    <n v="256"/>
    <n v="1"/>
    <n v="0.80263426529645898"/>
    <n v="0.74315852395566595"/>
    <n v="0.74615261721918802"/>
    <n v="8.0149886037441206E-2"/>
    <n v="9.0190109789503203E-2"/>
    <n v="0.30131372965577002"/>
    <n v="0.105139456945812"/>
    <n v="6.4248908297300095E-2"/>
    <n v="0.20892686541338201"/>
    <n v="1.7531938597561698E-2"/>
    <n v="1.8966430433814699E-2"/>
    <n v="7.2194917093879499E-2"/>
    <x v="0"/>
    <x v="0"/>
    <n v="5.9475741340793031E-2"/>
    <n v="-1.0040223752061997E-2"/>
    <n v="4.089054864851191E-2"/>
    <n v="-1.4344918362530004E-3"/>
  </r>
  <r>
    <x v="0"/>
    <n v="0"/>
    <x v="1"/>
    <x v="1"/>
    <n v="5"/>
    <n v="256"/>
    <n v="2"/>
    <n v="0.80548042079974802"/>
    <n v="0.75362765107551799"/>
    <n v="0.75416557186087996"/>
    <n v="0.337782641660061"/>
    <n v="0.37142977213948702"/>
    <n v="0.25983004025004203"/>
    <n v="0.45829259501755498"/>
    <n v="0.38513584241883903"/>
    <n v="0.22181747626617701"/>
    <n v="0.10270756883485101"/>
    <n v="0.112252827143817"/>
    <n v="7.1970236366527301E-2"/>
    <x v="1"/>
    <x v="0"/>
    <n v="5.185276972423003E-2"/>
    <n v="-3.3647130479426024E-2"/>
    <n v="7.3156752598715957E-2"/>
    <n v="-9.5452583089659926E-3"/>
  </r>
  <r>
    <x v="0"/>
    <n v="0"/>
    <x v="1"/>
    <x v="1"/>
    <n v="5"/>
    <n v="256"/>
    <n v="3"/>
    <n v="0.80437043725202295"/>
    <n v="0.76483260479748605"/>
    <n v="0.75719511533074502"/>
    <n v="0.48116409105257502"/>
    <n v="0.53368335429719005"/>
    <n v="0.32350762615216"/>
    <n v="0.64583747762080601"/>
    <n v="0.59905580883197596"/>
    <n v="0.21905145464347101"/>
    <n v="0.15831580525015199"/>
    <n v="0.17641237494105"/>
    <n v="9.4301676080283003E-2"/>
    <x v="2"/>
    <x v="0"/>
    <n v="3.9537832454536903E-2"/>
    <n v="-5.2519263244615033E-2"/>
    <n v="4.6781668788830055E-2"/>
    <n v="-1.8096569690898012E-2"/>
  </r>
  <r>
    <x v="0"/>
    <n v="0"/>
    <x v="1"/>
    <x v="1"/>
    <n v="5"/>
    <n v="128"/>
    <n v="1"/>
    <n v="0.83405973044741399"/>
    <n v="0.74170860293891505"/>
    <n v="0.74796359919405697"/>
    <n v="7.6803310644396605E-2"/>
    <n v="9.1334464244744104E-2"/>
    <n v="0.30915838564450798"/>
    <n v="0.14182205140647"/>
    <n v="6.3520624809348003E-2"/>
    <n v="0.20772850632196499"/>
    <n v="1.7202285891626701E-2"/>
    <n v="1.9056455700164801E-2"/>
    <n v="7.2370440998471106E-2"/>
    <x v="0"/>
    <x v="0"/>
    <n v="9.2351127508498942E-2"/>
    <n v="-1.4531153600347499E-2"/>
    <n v="7.8301426597121998E-2"/>
    <n v="-1.8541698085381003E-3"/>
  </r>
  <r>
    <x v="0"/>
    <n v="0"/>
    <x v="1"/>
    <x v="1"/>
    <n v="5"/>
    <n v="128"/>
    <n v="2"/>
    <n v="0.83229938436019602"/>
    <n v="0.75508747519082997"/>
    <n v="0.75157746649273804"/>
    <n v="0.319099258229602"/>
    <n v="0.371802546892262"/>
    <n v="0.26552784839548799"/>
    <n v="0.51921747151536302"/>
    <n v="0.39005900155005202"/>
    <n v="0.22327687247030101"/>
    <n v="9.6609650477633105E-2"/>
    <n v="0.112261039698826"/>
    <n v="7.4496091859043004E-2"/>
    <x v="1"/>
    <x v="0"/>
    <n v="7.7211909169366044E-2"/>
    <n v="-5.2703288662659997E-2"/>
    <n v="0.129158469965311"/>
    <n v="-1.5651389221192899E-2"/>
  </r>
  <r>
    <x v="0"/>
    <n v="0"/>
    <x v="1"/>
    <x v="1"/>
    <n v="5"/>
    <n v="128"/>
    <n v="3"/>
    <n v="0.83302858092786802"/>
    <n v="0.76367311340177801"/>
    <n v="0.75220180825206895"/>
    <n v="0.446895658411123"/>
    <n v="0.53269838484620602"/>
    <n v="0.35534057469490299"/>
    <n v="0.692483513839523"/>
    <n v="0.59138269496790097"/>
    <n v="0.21515987973212"/>
    <n v="0.1451503442033"/>
    <n v="0.17541132240617599"/>
    <n v="0.108411357378204"/>
    <x v="2"/>
    <x v="0"/>
    <n v="6.9355467526090009E-2"/>
    <n v="-8.5802726435083021E-2"/>
    <n v="0.10110081887162203"/>
    <n v="-3.0260978202875988E-2"/>
  </r>
  <r>
    <x v="0"/>
    <n v="0"/>
    <x v="1"/>
    <x v="1"/>
    <n v="5"/>
    <n v="64"/>
    <n v="1"/>
    <n v="0.87400627133445996"/>
    <n v="0.740382342395418"/>
    <n v="0.74714729545486203"/>
    <n v="7.1701572806981903E-2"/>
    <n v="9.1736647817137099E-2"/>
    <n v="0.29792971845758598"/>
    <n v="0.20298942530522901"/>
    <n v="6.3446196623440795E-2"/>
    <n v="0.210116493704712"/>
    <n v="1.6572607887105299E-2"/>
    <n v="1.91683587743589E-2"/>
    <n v="7.1317613134348506E-2"/>
    <x v="0"/>
    <x v="0"/>
    <n v="0.13362392893904196"/>
    <n v="-2.0035075010155196E-2"/>
    <n v="0.1395432286817882"/>
    <n v="-2.5957508872536013E-3"/>
  </r>
  <r>
    <x v="0"/>
    <n v="0"/>
    <x v="1"/>
    <x v="1"/>
    <n v="5"/>
    <n v="64"/>
    <n v="2"/>
    <n v="0.86652420417467102"/>
    <n v="0.74806479762613098"/>
    <n v="0.74767615257068598"/>
    <n v="0.29614805695999902"/>
    <n v="0.38330362246054001"/>
    <n v="0.26173253949299502"/>
    <n v="0.59042282082040798"/>
    <n v="0.36705433611836702"/>
    <n v="0.211269221441373"/>
    <n v="9.0164876136137106E-2"/>
    <n v="0.114508389476117"/>
    <n v="7.3032713909875396E-2"/>
    <x v="1"/>
    <x v="0"/>
    <n v="0.11845940654854004"/>
    <n v="-8.7155565500540988E-2"/>
    <n v="0.22336848470204096"/>
    <n v="-2.4343513339979889E-2"/>
  </r>
  <r>
    <x v="0"/>
    <n v="0"/>
    <x v="1"/>
    <x v="1"/>
    <n v="5"/>
    <n v="64"/>
    <n v="3"/>
    <n v="0.86571632193273995"/>
    <n v="0.75384704240380296"/>
    <n v="0.75166054247561997"/>
    <n v="0.412472700801707"/>
    <n v="0.54846659740694903"/>
    <n v="0.345498192901317"/>
    <n v="0.748026992233501"/>
    <n v="0.58449623207934698"/>
    <n v="0.21595514456898701"/>
    <n v="0.132681003812291"/>
    <n v="0.179866294463014"/>
    <n v="0.105271547621545"/>
    <x v="2"/>
    <x v="0"/>
    <n v="0.11186927952893699"/>
    <n v="-0.13599389660524203"/>
    <n v="0.16353076015415402"/>
    <n v="-4.7185290650722994E-2"/>
  </r>
  <r>
    <x v="0"/>
    <n v="0"/>
    <x v="1"/>
    <x v="1"/>
    <n v="5"/>
    <n v="32"/>
    <n v="1"/>
    <n v="0.90748321369639195"/>
    <n v="0.72805961053281798"/>
    <n v="0.72874332840606104"/>
    <n v="6.5762607711886606E-2"/>
    <n v="9.4010203482015803E-2"/>
    <n v="0.318615024134278"/>
    <n v="0.30430115517214801"/>
    <n v="5.7956008089005397E-2"/>
    <n v="0.193016298290063"/>
    <n v="1.5895106659731501E-2"/>
    <n v="1.9193913647310001E-2"/>
    <n v="7.2359302483690394E-2"/>
    <x v="0"/>
    <x v="0"/>
    <n v="0.17942360316357397"/>
    <n v="-2.8247595770129197E-2"/>
    <n v="0.24634514708314262"/>
    <n v="-3.2988069875784995E-3"/>
  </r>
  <r>
    <x v="0"/>
    <n v="0"/>
    <x v="1"/>
    <x v="1"/>
    <n v="5"/>
    <n v="32"/>
    <n v="2"/>
    <n v="0.88402031021784599"/>
    <n v="0.74895550892214402"/>
    <n v="0.74419924586365005"/>
    <n v="0.28629317715709901"/>
    <n v="0.391305540856491"/>
    <n v="0.30161512025444998"/>
    <n v="0.61652191608199003"/>
    <n v="0.37862617677114302"/>
    <n v="0.21741953565236399"/>
    <n v="8.6165902008661602E-2"/>
    <n v="0.11961530584895699"/>
    <n v="8.9309762941964105E-2"/>
    <x v="1"/>
    <x v="0"/>
    <n v="0.13506480129570198"/>
    <n v="-0.10501236369939199"/>
    <n v="0.23789573931084701"/>
    <n v="-3.3449403840295391E-2"/>
  </r>
  <r>
    <x v="0"/>
    <n v="0"/>
    <x v="1"/>
    <x v="1"/>
    <n v="5"/>
    <n v="32"/>
    <n v="3"/>
    <n v="0.88635715623343303"/>
    <n v="0.75347754797010202"/>
    <n v="0.73897147714247102"/>
    <n v="0.38867579810269298"/>
    <n v="0.54743193587528605"/>
    <n v="0.37683992020972801"/>
    <n v="0.77820578164881704"/>
    <n v="0.58433998903970097"/>
    <n v="0.199474737259144"/>
    <n v="0.123021075735881"/>
    <n v="0.17965240467479701"/>
    <n v="0.11644705374195299"/>
    <x v="2"/>
    <x v="0"/>
    <n v="0.13287960826333101"/>
    <n v="-0.15875613777259306"/>
    <n v="0.19386579260911607"/>
    <n v="-5.6631328938916009E-2"/>
  </r>
  <r>
    <x v="0"/>
    <n v="0"/>
    <x v="1"/>
    <x v="1"/>
    <n v="5"/>
    <n v="16"/>
    <n v="1"/>
    <n v="0.92040881520921003"/>
    <n v="0.72162156314799597"/>
    <n v="0.71527304482163301"/>
    <n v="6.69792131711619E-2"/>
    <n v="9.4422548966969694E-2"/>
    <n v="0.301825780244661"/>
    <n v="0.258300186525591"/>
    <n v="5.0749079863583201E-2"/>
    <n v="0.173002625657523"/>
    <n v="1.6083424884369799E-2"/>
    <n v="1.9537742825003201E-2"/>
    <n v="7.1763077995909905E-2"/>
    <x v="0"/>
    <x v="0"/>
    <n v="0.19878725206121406"/>
    <n v="-2.7443335795807794E-2"/>
    <n v="0.20755110666200779"/>
    <n v="-3.4543179406334029E-3"/>
  </r>
  <r>
    <x v="0"/>
    <n v="0"/>
    <x v="1"/>
    <x v="1"/>
    <n v="5"/>
    <n v="16"/>
    <n v="2"/>
    <n v="0.88669356640257102"/>
    <n v="0.73702198716620504"/>
    <n v="0.73681941210868096"/>
    <n v="0.28172733949462098"/>
    <n v="0.39641749163842499"/>
    <n v="0.29156711472546198"/>
    <n v="0.62557324417847104"/>
    <n v="0.353387563662866"/>
    <n v="0.194086882492263"/>
    <n v="8.4788518688535694E-2"/>
    <n v="0.11893269794991"/>
    <n v="8.47025148254517E-2"/>
    <x v="1"/>
    <x v="0"/>
    <n v="0.14967157923636598"/>
    <n v="-0.11469015214380401"/>
    <n v="0.27218568051560504"/>
    <n v="-3.4144179261374308E-2"/>
  </r>
  <r>
    <x v="0"/>
    <n v="0"/>
    <x v="1"/>
    <x v="1"/>
    <n v="5"/>
    <n v="16"/>
    <n v="3"/>
    <n v="0.87767408141451198"/>
    <n v="0.75025543742319001"/>
    <n v="0.73874948620389502"/>
    <n v="0.40958755844154099"/>
    <n v="0.54869734513076496"/>
    <n v="0.43216767779482101"/>
    <n v="0.76561045860483301"/>
    <n v="0.57565422104480501"/>
    <n v="0.197317911403776"/>
    <n v="0.12998078256193099"/>
    <n v="0.18143973420440099"/>
    <n v="0.13721590346382501"/>
    <x v="2"/>
    <x v="0"/>
    <n v="0.12741864399132197"/>
    <n v="-0.13910978668922397"/>
    <n v="0.189956237560028"/>
    <n v="-5.1458951642469997E-2"/>
  </r>
  <r>
    <x v="0"/>
    <n v="0"/>
    <x v="1"/>
    <x v="1"/>
    <n v="3"/>
    <n v="1024"/>
    <n v="1"/>
    <n v="0.720961442225448"/>
    <n v="0.70738082889557796"/>
    <n v="0.70837997180131795"/>
    <n v="8.7376108979468597E-2"/>
    <n v="9.3102738019475897E-2"/>
    <n v="0.31069019524128"/>
    <n v="5.5263642685714501E-2"/>
    <n v="5.2823258821327899E-2"/>
    <n v="0.176923087679144"/>
    <n v="1.80127094853395E-2"/>
    <n v="1.91010239161673E-2"/>
    <n v="7.2991579857316205E-2"/>
    <x v="0"/>
    <x v="0"/>
    <n v="1.3580613329870039E-2"/>
    <n v="-5.7266290400073E-3"/>
    <n v="2.4403838643866013E-3"/>
    <n v="-1.0883144308278005E-3"/>
  </r>
  <r>
    <x v="0"/>
    <n v="0"/>
    <x v="1"/>
    <x v="1"/>
    <n v="3"/>
    <n v="1024"/>
    <n v="2"/>
    <n v="0.74342049076279304"/>
    <n v="0.73076152331403599"/>
    <n v="0.73706947764191999"/>
    <n v="0.37132689975240402"/>
    <n v="0.38245932461069998"/>
    <n v="0.26768170949676401"/>
    <n v="0.35293139674467999"/>
    <n v="0.35647525358939902"/>
    <n v="0.20145012659950301"/>
    <n v="0.11248351178558801"/>
    <n v="0.11510990969627399"/>
    <n v="7.2892006165941894E-2"/>
    <x v="1"/>
    <x v="0"/>
    <n v="1.2658967448757052E-2"/>
    <n v="-1.1132424858295964E-2"/>
    <n v="0"/>
    <n v="-2.6263979106859875E-3"/>
  </r>
  <r>
    <x v="0"/>
    <n v="0"/>
    <x v="1"/>
    <x v="1"/>
    <n v="3"/>
    <n v="1024"/>
    <n v="3"/>
    <n v="0.75018579544476105"/>
    <n v="0.75177297785653197"/>
    <n v="0.74198783641042199"/>
    <n v="0.52182252753206504"/>
    <n v="0.53695054277735499"/>
    <n v="0.36427906308422903"/>
    <n v="0.55691094662969598"/>
    <n v="0.57380495875899995"/>
    <n v="0.20545721048830401"/>
    <n v="0.173212618325019"/>
    <n v="0.17826103444358801"/>
    <n v="0.107551901789694"/>
    <x v="2"/>
    <x v="0"/>
    <n v="0"/>
    <n v="-1.512801524528995E-2"/>
    <n v="0"/>
    <n v="-5.0484161185690157E-3"/>
  </r>
  <r>
    <x v="0"/>
    <n v="0"/>
    <x v="1"/>
    <x v="1"/>
    <n v="3"/>
    <n v="512"/>
    <n v="1"/>
    <n v="0.75346881581029002"/>
    <n v="0.72818926455269595"/>
    <n v="0.72993549047557704"/>
    <n v="8.5020169901057499E-2"/>
    <n v="9.1946079697817595E-2"/>
    <n v="0.31329104751174902"/>
    <n v="6.7987275320132906E-2"/>
    <n v="5.8480672477047801E-2"/>
    <n v="0.19313823338363101"/>
    <n v="1.78756387427139E-2"/>
    <n v="1.90364188409879E-2"/>
    <n v="7.30197096199795E-2"/>
    <x v="0"/>
    <x v="0"/>
    <n v="2.5279551257594068E-2"/>
    <n v="-6.9259097967600963E-3"/>
    <n v="9.5066028430851046E-3"/>
    <n v="-1.1607800982740002E-3"/>
  </r>
  <r>
    <x v="0"/>
    <n v="0"/>
    <x v="1"/>
    <x v="1"/>
    <n v="3"/>
    <n v="512"/>
    <n v="2"/>
    <n v="0.76669396076188501"/>
    <n v="0.74439932454393298"/>
    <n v="0.748803417345136"/>
    <n v="0.35989346471928801"/>
    <n v="0.37631546960573797"/>
    <n v="0.25960171797006198"/>
    <n v="0.38831292210484902"/>
    <n v="0.37555041889343599"/>
    <n v="0.21237467365114501"/>
    <n v="0.10919884485095301"/>
    <n v="0.113302025656423"/>
    <n v="7.1285100651426195E-2"/>
    <x v="1"/>
    <x v="0"/>
    <n v="2.2294636217952024E-2"/>
    <n v="-1.6422004886449959E-2"/>
    <n v="1.2762503211413034E-2"/>
    <n v="-4.1031808054699942E-3"/>
  </r>
  <r>
    <x v="0"/>
    <n v="0"/>
    <x v="1"/>
    <x v="1"/>
    <n v="3"/>
    <n v="512"/>
    <n v="3"/>
    <n v="0.77045476939645097"/>
    <n v="0.76288063550131602"/>
    <n v="0.75288239226568199"/>
    <n v="0.50583996977304402"/>
    <n v="0.52862359481301802"/>
    <n v="0.35193619174789698"/>
    <n v="0.58882075933438105"/>
    <n v="0.59132463997305196"/>
    <n v="0.21582113572695999"/>
    <n v="0.16718499077318499"/>
    <n v="0.17498325073985199"/>
    <n v="0.104290084807681"/>
    <x v="2"/>
    <x v="0"/>
    <n v="7.5741338951349491E-3"/>
    <n v="-2.2783625039973998E-2"/>
    <n v="0"/>
    <n v="-7.7982599666669983E-3"/>
  </r>
  <r>
    <x v="0"/>
    <n v="0"/>
    <x v="1"/>
    <x v="1"/>
    <n v="3"/>
    <n v="256"/>
    <n v="1"/>
    <n v="0.78075195171249701"/>
    <n v="0.73866426358057202"/>
    <n v="0.74355415061942398"/>
    <n v="8.2535909991134804E-2"/>
    <n v="9.0518261660954599E-2"/>
    <n v="0.29566316406772603"/>
    <n v="8.3458770228013096E-2"/>
    <n v="6.1222363566242201E-2"/>
    <n v="0.201659089365649"/>
    <n v="1.7750435644978E-2"/>
    <n v="1.9043905814317301E-2"/>
    <n v="7.2005541938652995E-2"/>
    <x v="0"/>
    <x v="0"/>
    <n v="4.2087688131924983E-2"/>
    <n v="-7.9823516698197955E-3"/>
    <n v="2.2236406661770895E-2"/>
    <n v="-1.293470169339301E-3"/>
  </r>
  <r>
    <x v="0"/>
    <n v="0"/>
    <x v="1"/>
    <x v="1"/>
    <n v="3"/>
    <n v="256"/>
    <n v="2"/>
    <n v="0.78656292179253096"/>
    <n v="0.75174603156595898"/>
    <n v="0.75227039712367205"/>
    <n v="0.34943273472900399"/>
    <n v="0.37194754668833102"/>
    <n v="0.27291253202436899"/>
    <n v="0.423826849965735"/>
    <n v="0.38309503250595001"/>
    <n v="0.218338085211668"/>
    <n v="0.105992621586751"/>
    <n v="0.11276016466592299"/>
    <n v="7.5795005752350306E-2"/>
    <x v="1"/>
    <x v="0"/>
    <n v="3.4816890226571973E-2"/>
    <n v="-2.251481195932703E-2"/>
    <n v="4.0731817459784991E-2"/>
    <n v="-6.7675430791719893E-3"/>
  </r>
  <r>
    <x v="0"/>
    <n v="0"/>
    <x v="1"/>
    <x v="1"/>
    <n v="3"/>
    <n v="256"/>
    <n v="3"/>
    <n v="0.786764500009412"/>
    <n v="0.768201619980036"/>
    <n v="0.75632325181360305"/>
    <n v="0.49144946444754101"/>
    <n v="0.52118234580815004"/>
    <n v="0.37134900156808998"/>
    <n v="0.61661234915682595"/>
    <n v="0.59993501388781101"/>
    <n v="0.22134791626849401"/>
    <n v="0.16183890196158901"/>
    <n v="0.172332312671058"/>
    <n v="0.11225562426767299"/>
    <x v="2"/>
    <x v="0"/>
    <n v="1.8562880029376005E-2"/>
    <n v="-2.9732881360609031E-2"/>
    <n v="1.6677335269014937E-2"/>
    <n v="-1.0493410709468992E-2"/>
  </r>
  <r>
    <x v="0"/>
    <n v="0"/>
    <x v="1"/>
    <x v="1"/>
    <n v="3"/>
    <n v="128"/>
    <n v="1"/>
    <n v="0.80512804876374999"/>
    <n v="0.74221848170937099"/>
    <n v="0.74332009225839102"/>
    <n v="8.0032497608915107E-2"/>
    <n v="9.0515364317954594E-2"/>
    <n v="0.30854457250561201"/>
    <n v="0.108806045348334"/>
    <n v="6.4055799327337001E-2"/>
    <n v="0.20924767271479899"/>
    <n v="1.7527838068163899E-2"/>
    <n v="1.89655357914108E-2"/>
    <n v="7.2661774750561098E-2"/>
    <x v="0"/>
    <x v="0"/>
    <n v="6.2909567054379001E-2"/>
    <n v="-1.0482866709039487E-2"/>
    <n v="4.4750246020997003E-2"/>
    <n v="-1.4376977232469015E-3"/>
  </r>
  <r>
    <x v="0"/>
    <n v="0"/>
    <x v="1"/>
    <x v="1"/>
    <n v="3"/>
    <n v="128"/>
    <n v="2"/>
    <n v="0.80336822381467599"/>
    <n v="0.75536456646418404"/>
    <n v="0.75350369390315897"/>
    <n v="0.33921920657943699"/>
    <n v="0.37000424996838399"/>
    <n v="0.26788796634127698"/>
    <n v="0.457344741875859"/>
    <n v="0.383845435115929"/>
    <n v="0.22678254641967599"/>
    <n v="0.10278406212336801"/>
    <n v="0.11228737578518801"/>
    <n v="7.4329848170535506E-2"/>
    <x v="1"/>
    <x v="0"/>
    <n v="4.8003657350491946E-2"/>
    <n v="-3.0785043388946998E-2"/>
    <n v="7.3499306759929994E-2"/>
    <n v="-9.5033136618200009E-3"/>
  </r>
  <r>
    <x v="0"/>
    <n v="0"/>
    <x v="1"/>
    <x v="1"/>
    <n v="3"/>
    <n v="128"/>
    <n v="3"/>
    <n v="0.804086809216496"/>
    <n v="0.77086988582655003"/>
    <n v="0.76016857165458596"/>
    <n v="0.47679030373973003"/>
    <n v="0.52653838469774905"/>
    <n v="0.336521290439323"/>
    <n v="0.64495022994940399"/>
    <n v="0.60610531397516298"/>
    <n v="0.226167665950395"/>
    <n v="0.156348105267652"/>
    <n v="0.17313162547571101"/>
    <n v="0.100999660905969"/>
    <x v="2"/>
    <x v="0"/>
    <n v="3.3216923389945974E-2"/>
    <n v="-4.9748080958019025E-2"/>
    <n v="3.8844915974241001E-2"/>
    <n v="-1.6783520208059011E-2"/>
  </r>
  <r>
    <x v="0"/>
    <n v="0"/>
    <x v="1"/>
    <x v="1"/>
    <n v="3"/>
    <n v="64"/>
    <n v="1"/>
    <n v="0.83311561096032904"/>
    <n v="0.74466690735310503"/>
    <n v="0.746725463036926"/>
    <n v="7.8034092623360599E-2"/>
    <n v="9.16066844963669E-2"/>
    <n v="0.32050653098387899"/>
    <n v="0.13808146113618999"/>
    <n v="6.5916204361078895E-2"/>
    <n v="0.214491544270275"/>
    <n v="1.7419720573510801E-2"/>
    <n v="1.89810429914236E-2"/>
    <n v="7.3227315663511303E-2"/>
    <x v="0"/>
    <x v="0"/>
    <n v="8.8448703607224011E-2"/>
    <n v="-1.3572591873006301E-2"/>
    <n v="7.2165256775111097E-2"/>
    <n v="-1.5613224179127985E-3"/>
  </r>
  <r>
    <x v="0"/>
    <n v="0"/>
    <x v="1"/>
    <x v="1"/>
    <n v="3"/>
    <n v="64"/>
    <n v="2"/>
    <n v="0.82659434490108696"/>
    <n v="0.75502901010712598"/>
    <n v="0.752952097916741"/>
    <n v="0.32991803982288298"/>
    <n v="0.371251823215413"/>
    <n v="0.27553486569285202"/>
    <n v="0.50543275980831304"/>
    <n v="0.38212666458393402"/>
    <n v="0.221225128715937"/>
    <n v="9.9410444778925994E-2"/>
    <n v="0.112682905410479"/>
    <n v="7.6295420638730599E-2"/>
    <x v="1"/>
    <x v="0"/>
    <n v="7.1565334793960989E-2"/>
    <n v="-4.1333783392530021E-2"/>
    <n v="0.12330609522437902"/>
    <n v="-1.3272460631553004E-2"/>
  </r>
  <r>
    <x v="0"/>
    <n v="0"/>
    <x v="1"/>
    <x v="1"/>
    <n v="3"/>
    <n v="64"/>
    <n v="3"/>
    <n v="0.82329860589686099"/>
    <n v="0.76394733979885698"/>
    <n v="0.75218639049124303"/>
    <n v="0.46262731347585001"/>
    <n v="0.52909016062905301"/>
    <n v="0.34197587915349698"/>
    <n v="0.67799105716029895"/>
    <n v="0.59324274931987298"/>
    <n v="0.21994056502090101"/>
    <n v="0.15099748883897199"/>
    <n v="0.17529713637243199"/>
    <n v="0.101218524524534"/>
    <x v="2"/>
    <x v="0"/>
    <n v="5.9351266098004007E-2"/>
    <n v="-6.6462847153202997E-2"/>
    <n v="8.4748307840425974E-2"/>
    <n v="-2.4299647533460006E-2"/>
  </r>
  <r>
    <x v="0"/>
    <n v="0"/>
    <x v="1"/>
    <x v="1"/>
    <n v="3"/>
    <n v="32"/>
    <n v="1"/>
    <n v="0.84806803588931601"/>
    <n v="0.74429654440438697"/>
    <n v="0.74908602459086304"/>
    <n v="7.7774740851151797E-2"/>
    <n v="9.4382730317346994E-2"/>
    <n v="0.33739961381127898"/>
    <n v="0.147556730989062"/>
    <n v="6.4110014589091796E-2"/>
    <n v="0.215627791518606"/>
    <n v="1.7397530584206001E-2"/>
    <n v="1.9102843587150399E-2"/>
    <n v="7.3722424153547503E-2"/>
    <x v="0"/>
    <x v="0"/>
    <n v="0.10377149148492903"/>
    <n v="-1.6607989466195197E-2"/>
    <n v="8.34467163999702E-2"/>
    <n v="-1.7053130029443982E-3"/>
  </r>
  <r>
    <x v="0"/>
    <n v="0"/>
    <x v="1"/>
    <x v="1"/>
    <n v="3"/>
    <n v="32"/>
    <n v="2"/>
    <n v="0.82950467946625905"/>
    <n v="0.75748573885482495"/>
    <n v="0.75082379546804701"/>
    <n v="0.32466193879759703"/>
    <n v="0.372993420178303"/>
    <n v="0.28241365298863402"/>
    <n v="0.49675574199082501"/>
    <n v="0.39490985086313102"/>
    <n v="0.22475946758497001"/>
    <n v="9.8667894653210297E-2"/>
    <n v="0.113476244846963"/>
    <n v="8.10497883436022E-2"/>
    <x v="1"/>
    <x v="0"/>
    <n v="7.2018940611434101E-2"/>
    <n v="-4.8331481380705976E-2"/>
    <n v="0.10184589112769399"/>
    <n v="-1.4808350193752706E-2"/>
  </r>
  <r>
    <x v="0"/>
    <n v="0"/>
    <x v="1"/>
    <x v="1"/>
    <n v="3"/>
    <n v="32"/>
    <n v="3"/>
    <n v="0.83359979116012894"/>
    <n v="0.76243889613984495"/>
    <n v="0.74877016213466097"/>
    <n v="0.454296018582657"/>
    <n v="0.52607499276318204"/>
    <n v="0.39829937717729602"/>
    <n v="0.68920275524146402"/>
    <n v="0.59777866908954502"/>
    <n v="0.2055406868137"/>
    <n v="0.14703928550798401"/>
    <n v="0.17411719886659899"/>
    <n v="0.12360304828998001"/>
    <x v="2"/>
    <x v="0"/>
    <n v="7.1160895020283998E-2"/>
    <n v="-7.1778974180525035E-2"/>
    <n v="9.1424086151918993E-2"/>
    <n v="-2.707791335861498E-2"/>
  </r>
  <r>
    <x v="0"/>
    <n v="0"/>
    <x v="1"/>
    <x v="1"/>
    <n v="3"/>
    <n v="16"/>
    <n v="1"/>
    <n v="0.85964965700956997"/>
    <n v="0.75024037720346304"/>
    <n v="0.74992100336429801"/>
    <n v="7.41006464715908E-2"/>
    <n v="9.14301576117518E-2"/>
    <n v="0.31306958324724499"/>
    <n v="0.14920911649633301"/>
    <n v="6.5710249381069702E-2"/>
    <n v="0.21472064584029199"/>
    <n v="1.7091282922875099E-2"/>
    <n v="1.8967670164702698E-2"/>
    <n v="7.2142411386017805E-2"/>
    <x v="0"/>
    <x v="0"/>
    <n v="0.10940927980610693"/>
    <n v="-1.7329511140161E-2"/>
    <n v="8.3498867115263303E-2"/>
    <n v="-1.8763872418275998E-3"/>
  </r>
  <r>
    <x v="0"/>
    <n v="0"/>
    <x v="1"/>
    <x v="1"/>
    <n v="3"/>
    <n v="16"/>
    <n v="2"/>
    <n v="0.83532884988216505"/>
    <n v="0.75837057528102703"/>
    <n v="0.753650736531562"/>
    <n v="0.32152514811390998"/>
    <n v="0.37125542605615502"/>
    <n v="0.25775917061173997"/>
    <n v="0.49977701216231901"/>
    <n v="0.384990317392436"/>
    <n v="0.21210751675692099"/>
    <n v="9.8522655135808296E-2"/>
    <n v="0.112225665828436"/>
    <n v="7.1773797536964098E-2"/>
    <x v="1"/>
    <x v="0"/>
    <n v="7.6958274601138021E-2"/>
    <n v="-4.9730277942245049E-2"/>
    <n v="0.11478669476988301"/>
    <n v="-1.3703010692627707E-2"/>
  </r>
  <r>
    <x v="0"/>
    <n v="0"/>
    <x v="1"/>
    <x v="1"/>
    <n v="3"/>
    <n v="16"/>
    <n v="3"/>
    <n v="0.82500508025117403"/>
    <n v="0.76040174795676496"/>
    <n v="0.75466073946310797"/>
    <n v="0.46463678457983698"/>
    <n v="0.54655438311565496"/>
    <n v="0.32329157788753798"/>
    <n v="0.67845285239838804"/>
    <n v="0.58910240452932305"/>
    <n v="0.206135925684133"/>
    <n v="0.152286001424044"/>
    <n v="0.17829379636602899"/>
    <n v="9.5933370310962399E-2"/>
    <x v="2"/>
    <x v="0"/>
    <n v="6.4603332294409066E-2"/>
    <n v="-8.1917598535817981E-2"/>
    <n v="8.9350447869064986E-2"/>
    <n v="-2.6007794941984991E-2"/>
  </r>
  <r>
    <x v="0"/>
    <n v="0"/>
    <x v="1"/>
    <x v="1"/>
    <n v="1"/>
    <n v="1024"/>
    <n v="1"/>
    <n v="0.62409899241879097"/>
    <n v="0.62068732553353601"/>
    <n v="0.62134500574675999"/>
    <n v="9.3864454762795299E-2"/>
    <n v="9.8586835132607395E-2"/>
    <n v="0.31712624216852198"/>
    <n v="3.2069481776088302E-2"/>
    <n v="3.4889540380317198E-2"/>
    <n v="0.12277688262578899"/>
    <n v="1.8357116723390101E-2"/>
    <n v="1.93861052305861E-2"/>
    <n v="7.3617797360336898E-2"/>
    <x v="0"/>
    <x v="0"/>
    <n v="3.4116668852549603E-3"/>
    <n v="-4.7223803698120959E-3"/>
    <n v="0"/>
    <n v="-1.0289885071959985E-3"/>
  </r>
  <r>
    <x v="0"/>
    <n v="0"/>
    <x v="1"/>
    <x v="1"/>
    <n v="1"/>
    <n v="1024"/>
    <n v="2"/>
    <n v="0.67145897067257199"/>
    <n v="0.66539486539619797"/>
    <n v="0.67755713800447004"/>
    <n v="0.40095677578755301"/>
    <n v="0.41145258846022398"/>
    <n v="0.27349954477590899"/>
    <n v="0.27902466718949498"/>
    <n v="0.28494731986882699"/>
    <n v="0.160108285712033"/>
    <n v="0.120086836280321"/>
    <n v="0.12271289295778399"/>
    <n v="7.2224438043526198E-2"/>
    <x v="1"/>
    <x v="0"/>
    <n v="6.0641052763740211E-3"/>
    <n v="-1.0495812672670968E-2"/>
    <n v="0"/>
    <n v="-2.6260566774629901E-3"/>
  </r>
  <r>
    <x v="0"/>
    <n v="0"/>
    <x v="1"/>
    <x v="1"/>
    <n v="1"/>
    <n v="1024"/>
    <n v="3"/>
    <n v="0.69405175216214898"/>
    <n v="0.69769712015310603"/>
    <n v="0.69460102278385105"/>
    <n v="0.56062481736842895"/>
    <n v="0.57139411692378805"/>
    <n v="0.41157842284722601"/>
    <n v="0.48236619302385197"/>
    <n v="0.50762772836343795"/>
    <n v="0.163489917595393"/>
    <n v="0.187883547142388"/>
    <n v="0.19185957956646801"/>
    <n v="0.123118638311976"/>
    <x v="2"/>
    <x v="0"/>
    <n v="0"/>
    <n v="-1.0769299555359102E-2"/>
    <n v="0"/>
    <n v="-3.9760324240800116E-3"/>
  </r>
  <r>
    <x v="0"/>
    <n v="0"/>
    <x v="1"/>
    <x v="1"/>
    <n v="1"/>
    <n v="512"/>
    <n v="1"/>
    <n v="0.69123317263223005"/>
    <n v="0.68072400738827699"/>
    <n v="0.68375994825588504"/>
    <n v="8.9364800756869298E-2"/>
    <n v="9.4779170239968499E-2"/>
    <n v="0.31719589890892902"/>
    <n v="4.6834523689005897E-2"/>
    <n v="4.7466544722968497E-2"/>
    <n v="0.15837172790399401"/>
    <n v="1.8102006155684101E-2"/>
    <n v="1.9166708777398501E-2"/>
    <n v="7.3494704213576303E-2"/>
    <x v="0"/>
    <x v="0"/>
    <n v="1.0509165243953067E-2"/>
    <n v="-5.4143694830992017E-3"/>
    <n v="0"/>
    <n v="-1.0647026217143994E-3"/>
  </r>
  <r>
    <x v="0"/>
    <n v="0"/>
    <x v="1"/>
    <x v="1"/>
    <n v="1"/>
    <n v="512"/>
    <n v="2"/>
    <n v="0.72471270093196904"/>
    <n v="0.71714205572958201"/>
    <n v="0.72433003314663402"/>
    <n v="0.37974970048154499"/>
    <n v="0.38875714090860303"/>
    <n v="0.27261337514357098"/>
    <n v="0.329821211291488"/>
    <n v="0.34137571935791899"/>
    <n v="0.191254687896489"/>
    <n v="0.114758642672644"/>
    <n v="0.116729988201605"/>
    <n v="7.39819509699228E-2"/>
    <x v="1"/>
    <x v="0"/>
    <n v="7.5706452023870385E-3"/>
    <n v="-9.0074404270580333E-3"/>
    <n v="0"/>
    <n v="-1.9713455289609993E-3"/>
  </r>
  <r>
    <x v="0"/>
    <n v="0"/>
    <x v="1"/>
    <x v="1"/>
    <n v="1"/>
    <n v="512"/>
    <n v="3"/>
    <n v="0.73430300771172896"/>
    <n v="0.73815262574586904"/>
    <n v="0.73110792277470005"/>
    <n v="0.53424903274739399"/>
    <n v="0.547827849698445"/>
    <n v="0.36713653930399498"/>
    <n v="0.53299634405599305"/>
    <n v="0.55626459351045399"/>
    <n v="0.19410162987284801"/>
    <n v="0.17771771471974901"/>
    <n v="0.18216153731331799"/>
    <n v="0.10827807076316499"/>
    <x v="2"/>
    <x v="0"/>
    <n v="0"/>
    <n v="-1.3578816951051009E-2"/>
    <n v="0"/>
    <n v="-4.4438225935689857E-3"/>
  </r>
  <r>
    <x v="0"/>
    <n v="0"/>
    <x v="1"/>
    <x v="1"/>
    <n v="1"/>
    <n v="256"/>
    <n v="1"/>
    <n v="0.73298683820853205"/>
    <n v="0.71412839292369201"/>
    <n v="0.71636668212578902"/>
    <n v="8.6375754597231694E-2"/>
    <n v="9.2593616501515694E-2"/>
    <n v="0.31271200956723699"/>
    <n v="5.9744431667623901E-2"/>
    <n v="5.4584347713131601E-2"/>
    <n v="0.18180910553785201"/>
    <n v="1.7957437018320699E-2"/>
    <n v="1.9073336476105901E-2"/>
    <n v="7.3209235657780106E-2"/>
    <x v="0"/>
    <x v="0"/>
    <n v="1.8858445284840042E-2"/>
    <n v="-6.217861904284E-3"/>
    <n v="5.1600839544923005E-3"/>
    <n v="-1.1158994577852022E-3"/>
  </r>
  <r>
    <x v="0"/>
    <n v="0"/>
    <x v="1"/>
    <x v="1"/>
    <n v="1"/>
    <n v="256"/>
    <n v="2"/>
    <n v="0.753385729863156"/>
    <n v="0.73878677779921498"/>
    <n v="0.74313247330974597"/>
    <n v="0.36730761685318303"/>
    <n v="0.37831138180698398"/>
    <n v="0.27466598851374602"/>
    <n v="0.36436824359722197"/>
    <n v="0.36609285171170802"/>
    <n v="0.20781256124363701"/>
    <n v="0.111545406832374"/>
    <n v="0.114330453258533"/>
    <n v="7.5418122989561104E-2"/>
    <x v="1"/>
    <x v="0"/>
    <n v="1.4598952063941018E-2"/>
    <n v="-1.1003764953800954E-2"/>
    <n v="0"/>
    <n v="-2.7850464261589963E-3"/>
  </r>
  <r>
    <x v="0"/>
    <n v="0"/>
    <x v="1"/>
    <x v="1"/>
    <n v="1"/>
    <n v="256"/>
    <n v="3"/>
    <n v="0.75587674833143703"/>
    <n v="0.75428130587073405"/>
    <n v="0.74593946745130701"/>
    <n v="0.51784817669604699"/>
    <n v="0.53409027522457397"/>
    <n v="0.365409449179115"/>
    <n v="0.56498260209560003"/>
    <n v="0.57837599406437701"/>
    <n v="0.20825688260445199"/>
    <n v="0.17174946668910801"/>
    <n v="0.17724798460827401"/>
    <n v="0.107212323567111"/>
    <x v="2"/>
    <x v="0"/>
    <n v="1.5954424607029782E-3"/>
    <n v="-1.6242098528526983E-2"/>
    <n v="0"/>
    <n v="-5.4985179191660016E-3"/>
  </r>
  <r>
    <x v="0"/>
    <n v="0"/>
    <x v="1"/>
    <x v="1"/>
    <n v="1"/>
    <n v="128"/>
    <n v="1"/>
    <n v="0.756987830864154"/>
    <n v="0.72683656718346301"/>
    <n v="0.72910609559942297"/>
    <n v="8.4648408042086801E-2"/>
    <n v="9.1837267243360707E-2"/>
    <n v="0.315836237682736"/>
    <n v="7.1638153258372195E-2"/>
    <n v="5.8247065738709497E-2"/>
    <n v="0.19374387415741701"/>
    <n v="1.7867773203568599E-2"/>
    <n v="1.9041016422558701E-2"/>
    <n v="7.3413808120913096E-2"/>
    <x v="0"/>
    <x v="0"/>
    <n v="3.0151263680690987E-2"/>
    <n v="-7.1888592012739061E-3"/>
    <n v="1.3391087519662698E-2"/>
    <n v="-1.1732432189901013E-3"/>
  </r>
  <r>
    <x v="0"/>
    <n v="0"/>
    <x v="1"/>
    <x v="1"/>
    <n v="1"/>
    <n v="128"/>
    <n v="2"/>
    <n v="0.76996984016134395"/>
    <n v="0.74781961297330002"/>
    <n v="0.74913810994383501"/>
    <n v="0.35912146877885098"/>
    <n v="0.37543984563847499"/>
    <n v="0.25674269112470599"/>
    <n v="0.39132726788912597"/>
    <n v="0.37777862915870097"/>
    <n v="0.21464456889594599"/>
    <n v="0.10909718112396501"/>
    <n v="0.113122540398355"/>
    <n v="7.0409715527196104E-2"/>
    <x v="1"/>
    <x v="0"/>
    <n v="2.2150227188043936E-2"/>
    <n v="-1.6318376859624006E-2"/>
    <n v="1.3548638730425E-2"/>
    <n v="-4.0253592743899891E-3"/>
  </r>
  <r>
    <x v="0"/>
    <n v="0"/>
    <x v="1"/>
    <x v="1"/>
    <n v="1"/>
    <n v="128"/>
    <n v="3"/>
    <n v="0.77171706173061005"/>
    <n v="0.76360662425121895"/>
    <n v="0.75095588566039595"/>
    <n v="0.50491308482568997"/>
    <n v="0.52581957079849995"/>
    <n v="0.37429002355202101"/>
    <n v="0.58870729819043399"/>
    <n v="0.58831613573300501"/>
    <n v="0.20996485342038099"/>
    <n v="0.166767592995921"/>
    <n v="0.17399271470150701"/>
    <n v="0.11277375844271501"/>
    <x v="2"/>
    <x v="0"/>
    <n v="8.1104374793911083E-3"/>
    <n v="-2.0906485972809974E-2"/>
    <n v="3.9116245742898403E-4"/>
    <n v="-7.2251217055860073E-3"/>
  </r>
  <r>
    <x v="0"/>
    <n v="0"/>
    <x v="1"/>
    <x v="1"/>
    <n v="1"/>
    <n v="64"/>
    <n v="1"/>
    <n v="0.77729977136768702"/>
    <n v="0.73487001121861395"/>
    <n v="0.73913282075224396"/>
    <n v="8.2689223064591297E-2"/>
    <n v="9.0275468663184005E-2"/>
    <n v="0.299120678471895"/>
    <n v="8.2460142465742306E-2"/>
    <n v="6.2081758739880803E-2"/>
    <n v="0.204176152095219"/>
    <n v="1.7748281384802899E-2"/>
    <n v="1.89714250376007E-2"/>
    <n v="7.2559823055138598E-2"/>
    <x v="0"/>
    <x v="0"/>
    <n v="4.242976014907307E-2"/>
    <n v="-7.5862455985927085E-3"/>
    <n v="2.0378383725861503E-2"/>
    <n v="-1.2231436527978014E-3"/>
  </r>
  <r>
    <x v="0"/>
    <n v="0"/>
    <x v="1"/>
    <x v="1"/>
    <n v="1"/>
    <n v="64"/>
    <n v="2"/>
    <n v="0.778098656880304"/>
    <n v="0.75222181498795104"/>
    <n v="0.75121317923844899"/>
    <n v="0.35485254235534602"/>
    <n v="0.37326186817872198"/>
    <n v="0.25742311150875402"/>
    <n v="0.40514315549739199"/>
    <n v="0.37944596011195197"/>
    <n v="0.21474808507433599"/>
    <n v="0.108121577509491"/>
    <n v="0.11289290455115"/>
    <n v="7.0446322594980598E-2"/>
    <x v="1"/>
    <x v="0"/>
    <n v="2.5876841892352953E-2"/>
    <n v="-1.8409325823375955E-2"/>
    <n v="2.5697195385440019E-2"/>
    <n v="-4.7713270416590015E-3"/>
  </r>
  <r>
    <x v="0"/>
    <n v="0"/>
    <x v="1"/>
    <x v="1"/>
    <n v="1"/>
    <n v="64"/>
    <n v="3"/>
    <n v="0.77940232809481502"/>
    <n v="0.76625672962825297"/>
    <n v="0.75149789595648198"/>
    <n v="0.53063468005235304"/>
    <n v="0.54463824020418605"/>
    <n v="0.494565708963768"/>
    <n v="0.59690288276494397"/>
    <n v="0.58708204795428198"/>
    <n v="0.20578237968857799"/>
    <n v="0.17640959804755801"/>
    <n v="0.18192887730649401"/>
    <n v="0.16029069499116499"/>
    <x v="2"/>
    <x v="0"/>
    <n v="1.3145598466562047E-2"/>
    <n v="-1.4003560151833017E-2"/>
    <n v="9.8208348106619825E-3"/>
    <n v="-5.5192792589359996E-3"/>
  </r>
  <r>
    <x v="0"/>
    <n v="0"/>
    <x v="1"/>
    <x v="1"/>
    <n v="1"/>
    <n v="32"/>
    <n v="1"/>
    <n v="0.79032433554253101"/>
    <n v="0.74207505265268803"/>
    <n v="0.744346722795174"/>
    <n v="8.1586000294067706E-2"/>
    <n v="8.9721135928760506E-2"/>
    <n v="0.29841208029695399"/>
    <n v="9.3349040654770704E-2"/>
    <n v="6.3513958052050901E-2"/>
    <n v="0.21077418821121699"/>
    <n v="1.76791966500555E-2"/>
    <n v="1.8951785218707998E-2"/>
    <n v="7.25001887722692E-2"/>
    <x v="0"/>
    <x v="0"/>
    <n v="4.8249282889842982E-2"/>
    <n v="-8.1351356346928E-3"/>
    <n v="2.9835082602719804E-2"/>
    <n v="-1.2725885686524982E-3"/>
  </r>
  <r>
    <x v="0"/>
    <n v="0"/>
    <x v="1"/>
    <x v="1"/>
    <n v="1"/>
    <n v="32"/>
    <n v="2"/>
    <n v="0.78093327567099102"/>
    <n v="0.75429710261955096"/>
    <n v="0.75166010817249895"/>
    <n v="0.354238137256639"/>
    <n v="0.37113988932921899"/>
    <n v="0.267452566780432"/>
    <n v="0.40772416789355798"/>
    <n v="0.38314203332434699"/>
    <n v="0.21416147137414099"/>
    <n v="0.10786476157953501"/>
    <n v="0.11259921815344399"/>
    <n v="7.3195391964875803E-2"/>
    <x v="1"/>
    <x v="0"/>
    <n v="2.663617305144006E-2"/>
    <n v="-1.690175207257999E-2"/>
    <n v="2.4582134569210989E-2"/>
    <n v="-4.7344565739089878E-3"/>
  </r>
  <r>
    <x v="0"/>
    <n v="0"/>
    <x v="1"/>
    <x v="1"/>
    <n v="1"/>
    <n v="32"/>
    <n v="3"/>
    <n v="0.783475565326615"/>
    <n v="0.76483816209962197"/>
    <n v="0.75433991354265695"/>
    <n v="0.50313007410307298"/>
    <n v="0.52840433885272997"/>
    <n v="0.373234933928696"/>
    <n v="0.60713933514962903"/>
    <n v="0.58927388980249995"/>
    <n v="0.219107048079762"/>
    <n v="0.16612963917790199"/>
    <n v="0.17556624661862499"/>
    <n v="0.110445623308457"/>
    <x v="2"/>
    <x v="0"/>
    <n v="1.8637403226993032E-2"/>
    <n v="-2.5274264749656994E-2"/>
    <n v="1.7865445347129083E-2"/>
    <n v="-9.4366074407229994E-3"/>
  </r>
  <r>
    <x v="0"/>
    <n v="0"/>
    <x v="1"/>
    <x v="1"/>
    <n v="1"/>
    <n v="16"/>
    <n v="1"/>
    <n v="0.79683278439211103"/>
    <n v="0.74737722737003698"/>
    <n v="0.74900338291110202"/>
    <n v="8.1487172287041998E-2"/>
    <n v="8.9220047952732001E-2"/>
    <n v="0.29532340497168802"/>
    <n v="9.3954393880496104E-2"/>
    <n v="6.7091965201580006E-2"/>
    <n v="0.21824609408954901"/>
    <n v="1.76975724248374E-2"/>
    <n v="1.89259079202139E-2"/>
    <n v="7.2519398582669606E-2"/>
    <x v="0"/>
    <x v="0"/>
    <n v="4.9455557022074048E-2"/>
    <n v="-7.7328756656900033E-3"/>
    <n v="2.6862428678916098E-2"/>
    <n v="-1.2283354953765008E-3"/>
  </r>
  <r>
    <x v="0"/>
    <n v="0"/>
    <x v="1"/>
    <x v="1"/>
    <n v="1"/>
    <n v="16"/>
    <n v="2"/>
    <n v="0.78688725160228201"/>
    <n v="0.75921878493268402"/>
    <n v="0.757788931784939"/>
    <n v="0.34911966536767802"/>
    <n v="0.36828979255715499"/>
    <n v="0.25849026958301602"/>
    <n v="0.41635459165063998"/>
    <n v="0.39373190222349402"/>
    <n v="0.22469280748155701"/>
    <n v="0.106230032390063"/>
    <n v="0.111572178947187"/>
    <n v="7.17611063142327E-2"/>
    <x v="1"/>
    <x v="0"/>
    <n v="2.7668466669597991E-2"/>
    <n v="-1.9170127189476971E-2"/>
    <n v="2.2622689427145959E-2"/>
    <n v="-5.3421465571240057E-3"/>
  </r>
  <r>
    <x v="0"/>
    <n v="0"/>
    <x v="1"/>
    <x v="1"/>
    <n v="1"/>
    <n v="16"/>
    <n v="3"/>
    <n v="0.785100813313935"/>
    <n v="0.77023605567040598"/>
    <n v="0.75735050278341698"/>
    <n v="0.50883862626009901"/>
    <n v="0.52631078063926795"/>
    <n v="0.41828701616649799"/>
    <n v="0.60578338206805804"/>
    <n v="0.60437081865396503"/>
    <n v="0.22123679790881401"/>
    <n v="0.16756237237676"/>
    <n v="0.17465028804014099"/>
    <n v="0.12696919101797299"/>
    <x v="2"/>
    <x v="0"/>
    <n v="1.4864757643529014E-2"/>
    <n v="-1.7472154379168936E-2"/>
    <n v="1.4125634140930154E-3"/>
    <n v="-7.0879156633809892E-3"/>
  </r>
  <r>
    <x v="0"/>
    <n v="1"/>
    <x v="1"/>
    <x v="1"/>
    <n v="10"/>
    <n v="1024"/>
    <n v="1"/>
    <n v="0.77259026715648405"/>
    <n v="0.74484547680979796"/>
    <n v="0.74957374699671597"/>
    <n v="0.102292362502781"/>
    <n v="0.107681671843076"/>
    <n v="0.24714620436495599"/>
    <n v="7.6571593775130203E-2"/>
    <n v="6.3039472955700795E-2"/>
    <n v="0.20812866569126801"/>
    <n v="2.0552862484660601E-2"/>
    <n v="2.1780907297544401E-2"/>
    <n v="6.7090225382839194E-2"/>
    <x v="0"/>
    <x v="1"/>
    <n v="2.7744790346686088E-2"/>
    <n v="-5.3893093402950093E-3"/>
    <n v="1.3532120819429408E-2"/>
    <n v="-1.2280448128837995E-3"/>
  </r>
  <r>
    <x v="0"/>
    <n v="1"/>
    <x v="1"/>
    <x v="1"/>
    <n v="10"/>
    <n v="1024"/>
    <n v="2"/>
    <n v="0.74933023972941804"/>
    <n v="0.74153810088067096"/>
    <n v="0.74741395757168705"/>
    <n v="0.42827215264297003"/>
    <n v="0.441786302121564"/>
    <n v="0.25074217938729598"/>
    <n v="0.357576299316191"/>
    <n v="0.367618727318895"/>
    <n v="0.207132971444939"/>
    <n v="0.123860899135202"/>
    <n v="0.12680846428423101"/>
    <n v="6.7549363695064105E-2"/>
    <x v="1"/>
    <x v="1"/>
    <n v="7.7921388487470766E-3"/>
    <n v="-1.3514149478593973E-2"/>
    <n v="0"/>
    <n v="-2.9475651490290106E-3"/>
  </r>
  <r>
    <x v="0"/>
    <n v="1"/>
    <x v="1"/>
    <x v="1"/>
    <n v="10"/>
    <n v="1024"/>
    <n v="3"/>
    <n v="0.74497020667993297"/>
    <n v="0.75643515739867395"/>
    <n v="0.74807332277563099"/>
    <n v="0.82951697165202198"/>
    <n v="0.86759294979275303"/>
    <n v="0.25415137087825601"/>
    <n v="0.54877145169830199"/>
    <n v="0.58098240662851797"/>
    <n v="0.20807710885699601"/>
    <n v="0.245367028258446"/>
    <n v="0.25746358867415597"/>
    <n v="6.80165200782165E-2"/>
    <x v="2"/>
    <x v="1"/>
    <n v="0"/>
    <n v="-3.8075978140731048E-2"/>
    <n v="0"/>
    <n v="-1.2096560415709973E-2"/>
  </r>
  <r>
    <x v="0"/>
    <n v="1"/>
    <x v="1"/>
    <x v="1"/>
    <n v="10"/>
    <n v="512"/>
    <n v="1"/>
    <n v="0.79322224805299002"/>
    <n v="0.75098249747197099"/>
    <n v="0.75621492420634895"/>
    <n v="9.4117576955002696E-2"/>
    <n v="0.101232966319297"/>
    <n v="0.24920062511327901"/>
    <n v="9.5577954166303394E-2"/>
    <n v="6.6280047612056997E-2"/>
    <n v="0.21690655072224599"/>
    <n v="1.9404742658961301E-2"/>
    <n v="2.0915968989224699E-2"/>
    <n v="6.7210417224575297E-2"/>
    <x v="0"/>
    <x v="1"/>
    <n v="4.2239750581019031E-2"/>
    <n v="-7.1153893642943028E-3"/>
    <n v="2.9297906554246397E-2"/>
    <n v="-1.5112263302633974E-3"/>
  </r>
  <r>
    <x v="0"/>
    <n v="1"/>
    <x v="1"/>
    <x v="1"/>
    <n v="10"/>
    <n v="512"/>
    <n v="2"/>
    <n v="0.76048889751451798"/>
    <n v="0.74978406814719301"/>
    <n v="0.754500450589489"/>
    <n v="0.44086104473995802"/>
    <n v="0.45638262814720598"/>
    <n v="0.25400583573156998"/>
    <n v="0.37794801759487001"/>
    <n v="0.38022542071684501"/>
    <n v="0.21573658314994201"/>
    <n v="0.124999932116276"/>
    <n v="0.128176905506557"/>
    <n v="6.7851543115475296E-2"/>
    <x v="1"/>
    <x v="1"/>
    <n v="1.0704829367324975E-2"/>
    <n v="-1.5521583407247963E-2"/>
    <n v="0"/>
    <n v="-3.1769733902810016E-3"/>
  </r>
  <r>
    <x v="0"/>
    <n v="1"/>
    <x v="1"/>
    <x v="1"/>
    <n v="10"/>
    <n v="512"/>
    <n v="3"/>
    <n v="0.75363871815393102"/>
    <n v="0.76335542096299003"/>
    <n v="0.75487416842585298"/>
    <n v="0.871099532716895"/>
    <n v="0.91261581813004"/>
    <n v="0.25869457200919699"/>
    <n v="0.56345725472858299"/>
    <n v="0.59488123195340703"/>
    <n v="0.218175464291471"/>
    <n v="0.24945848871162299"/>
    <n v="0.261916617640998"/>
    <n v="6.8427766073382398E-2"/>
    <x v="2"/>
    <x v="1"/>
    <n v="0"/>
    <n v="-4.1516285413145004E-2"/>
    <n v="0"/>
    <n v="-1.2458128929375006E-2"/>
  </r>
  <r>
    <x v="0"/>
    <n v="1"/>
    <x v="1"/>
    <x v="1"/>
    <n v="10"/>
    <n v="256"/>
    <n v="1"/>
    <n v="0.82094165187846901"/>
    <n v="0.75429744602271498"/>
    <n v="0.75845608342342496"/>
    <n v="9.2114825628749702E-2"/>
    <n v="0.101778317978552"/>
    <n v="0.24793001314881399"/>
    <n v="0.12100101859019199"/>
    <n v="6.8340325071030106E-2"/>
    <n v="0.22112596630247999"/>
    <n v="1.9208704360506701E-2"/>
    <n v="2.12298951495647E-2"/>
    <n v="6.6926582707630702E-2"/>
    <x v="0"/>
    <x v="1"/>
    <n v="6.6644205855754035E-2"/>
    <n v="-9.663492349802294E-3"/>
    <n v="5.2660693519161889E-2"/>
    <n v="-2.0211907890579986E-3"/>
  </r>
  <r>
    <x v="0"/>
    <n v="1"/>
    <x v="1"/>
    <x v="1"/>
    <n v="10"/>
    <n v="256"/>
    <n v="2"/>
    <n v="0.77127485615918501"/>
    <n v="0.75452865352278597"/>
    <n v="0.75761781635492398"/>
    <n v="0.43264403794026102"/>
    <n v="0.45157113887352701"/>
    <n v="0.25278072141368901"/>
    <n v="0.39495512434048002"/>
    <n v="0.38387156254459098"/>
    <n v="0.220478855677637"/>
    <n v="0.123393365980297"/>
    <n v="0.127096390264725"/>
    <n v="6.7536466271925499E-2"/>
    <x v="1"/>
    <x v="1"/>
    <n v="1.6746202636399032E-2"/>
    <n v="-1.8927100933265995E-2"/>
    <n v="1.1083561795889041E-2"/>
    <n v="-3.7030242844279943E-3"/>
  </r>
  <r>
    <x v="0"/>
    <n v="1"/>
    <x v="1"/>
    <x v="1"/>
    <n v="10"/>
    <n v="256"/>
    <n v="3"/>
    <n v="0.75976326894304502"/>
    <n v="0.76670293467894102"/>
    <n v="0.75713173809660395"/>
    <n v="0.86024177512745703"/>
    <n v="0.90324766793558398"/>
    <n v="0.25806314761946703"/>
    <n v="0.57103658451495098"/>
    <n v="0.59853548250397404"/>
    <n v="0.221188795181955"/>
    <n v="0.24703443702516101"/>
    <n v="0.25959460932721501"/>
    <n v="6.8161635306300802E-2"/>
    <x v="2"/>
    <x v="1"/>
    <n v="0"/>
    <n v="-4.3005892808126944E-2"/>
    <n v="0"/>
    <n v="-1.2560172302054001E-2"/>
  </r>
  <r>
    <x v="0"/>
    <n v="1"/>
    <x v="1"/>
    <x v="1"/>
    <n v="10"/>
    <n v="128"/>
    <n v="1"/>
    <n v="0.86227759287419503"/>
    <n v="0.75265641745454803"/>
    <n v="0.75802233869128899"/>
    <n v="8.6187865815433307E-2"/>
    <n v="0.101495137745386"/>
    <n v="0.25016460545935998"/>
    <n v="0.186378538212807"/>
    <n v="6.8542592415483702E-2"/>
    <n v="0.22125170695826299"/>
    <n v="1.8372990657816699E-2"/>
    <n v="2.1555143450249E-2"/>
    <n v="6.7003111437619903E-2"/>
    <x v="0"/>
    <x v="1"/>
    <n v="0.109621175419647"/>
    <n v="-1.5307271929952695E-2"/>
    <n v="0.1178359457973233"/>
    <n v="-3.1821527924323009E-3"/>
  </r>
  <r>
    <x v="0"/>
    <n v="1"/>
    <x v="1"/>
    <x v="1"/>
    <n v="10"/>
    <n v="128"/>
    <n v="2"/>
    <n v="0.78060846410255502"/>
    <n v="0.75321351327019603"/>
    <n v="0.75698289621241099"/>
    <n v="0.43262576492101901"/>
    <n v="0.45849336888278802"/>
    <n v="0.25504151791850499"/>
    <n v="0.41157256888723898"/>
    <n v="0.38404594636593398"/>
    <n v="0.22202059760529"/>
    <n v="0.122343852550306"/>
    <n v="0.12679039094017699"/>
    <n v="6.7514052704831004E-2"/>
    <x v="1"/>
    <x v="1"/>
    <n v="2.7394950832358989E-2"/>
    <n v="-2.5867603961769015E-2"/>
    <n v="2.7526622521305E-2"/>
    <n v="-4.4465383898709965E-3"/>
  </r>
  <r>
    <x v="0"/>
    <n v="1"/>
    <x v="1"/>
    <x v="1"/>
    <n v="10"/>
    <n v="128"/>
    <n v="3"/>
    <n v="0.762803041337766"/>
    <n v="0.76280246940043595"/>
    <n v="0.75757264883025099"/>
    <n v="0.87276496464965303"/>
    <n v="0.92212376319449696"/>
    <n v="0.25991800063648302"/>
    <n v="0.57749517238473402"/>
    <n v="0.59642762702978203"/>
    <n v="0.22477369389827201"/>
    <n v="0.246407848596017"/>
    <n v="0.259242703750653"/>
    <n v="6.8083620865478894E-2"/>
    <x v="2"/>
    <x v="1"/>
    <n v="5.7193733005167502E-7"/>
    <n v="-4.9358798544843929E-2"/>
    <n v="0"/>
    <n v="-1.2834855154636005E-2"/>
  </r>
  <r>
    <x v="0"/>
    <n v="1"/>
    <x v="1"/>
    <x v="1"/>
    <n v="10"/>
    <n v="64"/>
    <n v="1"/>
    <n v="0.91030444833745605"/>
    <n v="0.74723170675674599"/>
    <n v="0.74791495724440804"/>
    <n v="8.0792544076477596E-2"/>
    <n v="0.106712131384797"/>
    <n v="0.25663270107689701"/>
    <n v="0.29641203804420502"/>
    <n v="6.5465818448208896E-2"/>
    <n v="0.217472654001167"/>
    <n v="1.7698325444361701E-2"/>
    <n v="2.3544139941640001E-2"/>
    <n v="6.7371239020929605E-2"/>
    <x v="0"/>
    <x v="1"/>
    <n v="0.16307274158071006"/>
    <n v="-2.5919587308319406E-2"/>
    <n v="0.23094621959599612"/>
    <n v="-5.8458144972782997E-3"/>
  </r>
  <r>
    <x v="0"/>
    <n v="1"/>
    <x v="1"/>
    <x v="1"/>
    <n v="10"/>
    <n v="64"/>
    <n v="2"/>
    <n v="0.78428034155461701"/>
    <n v="0.74450219554013897"/>
    <n v="0.74675698103491295"/>
    <n v="0.430115184756936"/>
    <n v="0.46996214681805099"/>
    <n v="0.26152530845067001"/>
    <n v="0.41904297802430301"/>
    <n v="0.36873146166599702"/>
    <n v="0.216993305131925"/>
    <n v="0.11949292345825301"/>
    <n v="0.125651777696657"/>
    <n v="6.7637590702738407E-2"/>
    <x v="1"/>
    <x v="1"/>
    <n v="3.9778146014478044E-2"/>
    <n v="-3.9846962061114988E-2"/>
    <n v="5.0311516358305997E-2"/>
    <n v="-6.1588542384039963E-3"/>
  </r>
  <r>
    <x v="0"/>
    <n v="1"/>
    <x v="1"/>
    <x v="1"/>
    <n v="10"/>
    <n v="64"/>
    <n v="3"/>
    <n v="0.76017242123078999"/>
    <n v="0.75142386019733098"/>
    <n v="0.746427531095327"/>
    <n v="0.881408523540542"/>
    <n v="0.94324087649050603"/>
    <n v="0.26632196905720101"/>
    <n v="0.570937779920072"/>
    <n v="0.57444805307996005"/>
    <n v="0.215323901921501"/>
    <n v="0.241920450267924"/>
    <n v="0.255950428617854"/>
    <n v="6.8088424705547504E-2"/>
    <x v="2"/>
    <x v="1"/>
    <n v="8.7485610334590014E-3"/>
    <n v="-6.1832352949964031E-2"/>
    <n v="0"/>
    <n v="-1.402997834993E-2"/>
  </r>
  <r>
    <x v="0"/>
    <n v="1"/>
    <x v="1"/>
    <x v="1"/>
    <n v="10"/>
    <n v="32"/>
    <n v="1"/>
    <n v="0.94858225884515002"/>
    <n v="0.742939326574096"/>
    <n v="0.73920562856845895"/>
    <n v="9.6689143951997694E-2"/>
    <n v="0.12989879917726499"/>
    <n v="0.25854461258151401"/>
    <n v="0.42677388819762502"/>
    <n v="6.4507738537254597E-2"/>
    <n v="0.20164928749410299"/>
    <n v="2.1236866743800199E-2"/>
    <n v="3.03362032623547E-2"/>
    <n v="6.9951854803595906E-2"/>
    <x v="0"/>
    <x v="1"/>
    <n v="0.20564293227105401"/>
    <n v="-3.3209655225267296E-2"/>
    <n v="0.36226614966037041"/>
    <n v="-9.099336518554501E-3"/>
  </r>
  <r>
    <x v="0"/>
    <n v="1"/>
    <x v="1"/>
    <x v="1"/>
    <n v="10"/>
    <n v="32"/>
    <n v="2"/>
    <n v="0.78477082879693005"/>
    <n v="0.73435376310531497"/>
    <n v="0.73682800510616298"/>
    <n v="0.39066938689437197"/>
    <n v="0.44343090813971597"/>
    <n v="0.260045224481738"/>
    <n v="0.42880664504428301"/>
    <n v="0.35559826794435401"/>
    <n v="0.20154875953908399"/>
    <n v="0.111505312193741"/>
    <n v="0.120539765766575"/>
    <n v="6.9052004073066997E-2"/>
    <x v="1"/>
    <x v="1"/>
    <n v="5.0417065691615082E-2"/>
    <n v="-5.2761521245344001E-2"/>
    <n v="7.3208377099929001E-2"/>
    <n v="-9.0344535728340003E-3"/>
  </r>
  <r>
    <x v="0"/>
    <n v="1"/>
    <x v="1"/>
    <x v="1"/>
    <n v="10"/>
    <n v="32"/>
    <n v="3"/>
    <n v="0.75553507997720304"/>
    <n v="0.74286065303063498"/>
    <n v="0.73652613341481599"/>
    <n v="0.78445771743264103"/>
    <n v="0.84384900278876396"/>
    <n v="0.26115048294105098"/>
    <n v="0.55936611671529402"/>
    <n v="0.56990176193327102"/>
    <n v="0.201039581520397"/>
    <n v="0.224743405732624"/>
    <n v="0.23717389254145499"/>
    <n v="6.8542446550744804E-2"/>
    <x v="2"/>
    <x v="1"/>
    <n v="1.2674426946568063E-2"/>
    <n v="-5.9391285356122925E-2"/>
    <n v="0"/>
    <n v="-1.2430486808830993E-2"/>
  </r>
  <r>
    <x v="0"/>
    <n v="1"/>
    <x v="1"/>
    <x v="1"/>
    <n v="10"/>
    <n v="16"/>
    <n v="1"/>
    <n v="0.96734794681903002"/>
    <n v="0.72097174124853902"/>
    <n v="0.71766338716106903"/>
    <n v="7.9730722347362004E-2"/>
    <n v="0.116358650142058"/>
    <n v="0.26647850457550698"/>
    <n v="0.51116121199866704"/>
    <n v="6.10030205861192E-2"/>
    <n v="0.18662956812134701"/>
    <n v="1.64897985673545E-2"/>
    <n v="2.4930220580422002E-2"/>
    <n v="6.8794966910367697E-2"/>
    <x v="0"/>
    <x v="1"/>
    <n v="0.246376205570491"/>
    <n v="-3.6627927794695994E-2"/>
    <n v="0.45015819141254787"/>
    <n v="-8.4404220130675014E-3"/>
  </r>
  <r>
    <x v="0"/>
    <n v="1"/>
    <x v="1"/>
    <x v="1"/>
    <n v="10"/>
    <n v="16"/>
    <n v="2"/>
    <n v="0.76126301923448403"/>
    <n v="0.71896677003466303"/>
    <n v="0.71719055514796504"/>
    <n v="0.43056491703951599"/>
    <n v="0.47480772334237198"/>
    <n v="0.27014640163321901"/>
    <n v="0.38231147937950499"/>
    <n v="0.33540467111119898"/>
    <n v="0.185863631309718"/>
    <n v="0.119415441635361"/>
    <n v="0.12554948338711999"/>
    <n v="6.8782071815989304E-2"/>
    <x v="1"/>
    <x v="1"/>
    <n v="4.2296249199821001E-2"/>
    <n v="-4.4242806302855986E-2"/>
    <n v="4.6906808268306011E-2"/>
    <n v="-6.1340417517589951E-3"/>
  </r>
  <r>
    <x v="0"/>
    <n v="1"/>
    <x v="1"/>
    <x v="1"/>
    <n v="10"/>
    <n v="16"/>
    <n v="3"/>
    <n v="0.73196394276219401"/>
    <n v="0.71856088633147097"/>
    <n v="0.71309935769670396"/>
    <n v="0.86971452229314905"/>
    <n v="0.94109338114996099"/>
    <n v="0.274719095286097"/>
    <n v="0.53891060107863198"/>
    <n v="0.54119646611803196"/>
    <n v="0.18444892347368"/>
    <n v="0.23824814715204401"/>
    <n v="0.25231433365248801"/>
    <n v="6.8933046071705098E-2"/>
    <x v="2"/>
    <x v="1"/>
    <n v="1.3403056430723037E-2"/>
    <n v="-7.1378858856811944E-2"/>
    <n v="0"/>
    <n v="-1.4066186500444E-2"/>
  </r>
  <r>
    <x v="0"/>
    <n v="1"/>
    <x v="1"/>
    <x v="1"/>
    <n v="5"/>
    <n v="1024"/>
    <n v="1"/>
    <n v="0.75026180970751299"/>
    <n v="0.73346179763982899"/>
    <n v="0.73860746908304598"/>
    <n v="0.103902521241633"/>
    <n v="0.108498958205339"/>
    <n v="0.25016705869942302"/>
    <n v="6.3606417223229697E-2"/>
    <n v="5.8878036768776398E-2"/>
    <n v="0.200283704505925"/>
    <n v="2.0623784734309699E-2"/>
    <n v="2.1706919351929099E-2"/>
    <n v="6.7492639199832297E-2"/>
    <x v="0"/>
    <x v="1"/>
    <n v="1.6800012067684E-2"/>
    <n v="-4.5964369637059993E-3"/>
    <n v="4.7283804544532987E-3"/>
    <n v="-1.0831346176193996E-3"/>
  </r>
  <r>
    <x v="0"/>
    <n v="1"/>
    <x v="1"/>
    <x v="1"/>
    <n v="5"/>
    <n v="1024"/>
    <n v="2"/>
    <n v="0.73410324744122202"/>
    <n v="0.73027305827652"/>
    <n v="0.73540029563633902"/>
    <n v="0.43608746135389498"/>
    <n v="0.44805407610826697"/>
    <n v="0.25343786068531199"/>
    <n v="0.33660667060252503"/>
    <n v="0.35639364100377102"/>
    <n v="0.198168326088309"/>
    <n v="0.12527333452927"/>
    <n v="0.127896863946695"/>
    <n v="6.7921325250301298E-2"/>
    <x v="1"/>
    <x v="1"/>
    <n v="3.8301891647020136E-3"/>
    <n v="-1.1966614754371996E-2"/>
    <n v="0"/>
    <n v="-2.6235294174249968E-3"/>
  </r>
  <r>
    <x v="0"/>
    <n v="1"/>
    <x v="1"/>
    <x v="1"/>
    <n v="5"/>
    <n v="1024"/>
    <n v="3"/>
    <n v="0.73132625750284797"/>
    <n v="0.74398560976306805"/>
    <n v="0.736830890119759"/>
    <n v="0.84085769037125702"/>
    <n v="0.87803140657620105"/>
    <n v="0.25594338445018"/>
    <n v="0.53116404693006403"/>
    <n v="0.57153989264233995"/>
    <n v="0.19951302174590099"/>
    <n v="0.24747693627308601"/>
    <n v="0.25939893530902602"/>
    <n v="6.8315351632559307E-2"/>
    <x v="2"/>
    <x v="1"/>
    <n v="0"/>
    <n v="-3.717371620494403E-2"/>
    <n v="0"/>
    <n v="-1.1921999035940017E-2"/>
  </r>
  <r>
    <x v="0"/>
    <n v="1"/>
    <x v="1"/>
    <x v="1"/>
    <n v="5"/>
    <n v="512"/>
    <n v="1"/>
    <n v="0.77213756045610504"/>
    <n v="0.74417407589350304"/>
    <n v="0.74990189402693597"/>
    <n v="9.5142925215249002E-2"/>
    <n v="0.100985407948102"/>
    <n v="0.25207142076912997"/>
    <n v="7.7039102125951303E-2"/>
    <n v="6.3087015524794204E-2"/>
    <n v="0.21294119746988499"/>
    <n v="1.9507993154769199E-2"/>
    <n v="2.0770818009602E-2"/>
    <n v="6.7579149012202397E-2"/>
    <x v="0"/>
    <x v="1"/>
    <n v="2.7963484562602003E-2"/>
    <n v="-5.8424827328529966E-3"/>
    <n v="1.3952086601157099E-2"/>
    <n v="-1.262824854832801E-3"/>
  </r>
  <r>
    <x v="0"/>
    <n v="1"/>
    <x v="1"/>
    <x v="1"/>
    <n v="5"/>
    <n v="512"/>
    <n v="2"/>
    <n v="0.74973216682788801"/>
    <n v="0.74307577715006201"/>
    <n v="0.74688966063864204"/>
    <n v="0.45021255480496802"/>
    <n v="0.46388234013801599"/>
    <n v="0.25727231121003902"/>
    <n v="0.35974199875409002"/>
    <n v="0.372807813200144"/>
    <n v="0.20977912609921301"/>
    <n v="0.12644780876551401"/>
    <n v="0.12926760041520799"/>
    <n v="6.8235470448179195E-2"/>
    <x v="1"/>
    <x v="1"/>
    <n v="6.6563896778260023E-3"/>
    <n v="-1.3669785333047968E-2"/>
    <n v="0"/>
    <n v="-2.8197916496939812E-3"/>
  </r>
  <r>
    <x v="0"/>
    <n v="1"/>
    <x v="1"/>
    <x v="1"/>
    <n v="5"/>
    <n v="512"/>
    <n v="3"/>
    <n v="0.74430002335399004"/>
    <n v="0.75654048150582698"/>
    <n v="0.748119203798291"/>
    <n v="0.88841399815814504"/>
    <n v="0.92874390587570099"/>
    <n v="0.26171702016056902"/>
    <n v="0.54982535456216697"/>
    <n v="0.58645236476768903"/>
    <n v="0.210349657875263"/>
    <n v="0.25195157411700903"/>
    <n v="0.26434198692085897"/>
    <n v="6.8822794892491906E-2"/>
    <x v="2"/>
    <x v="1"/>
    <n v="0"/>
    <n v="-4.0329907717555957E-2"/>
    <n v="0"/>
    <n v="-1.2390412803849948E-2"/>
  </r>
  <r>
    <x v="0"/>
    <n v="1"/>
    <x v="1"/>
    <x v="1"/>
    <n v="5"/>
    <n v="256"/>
    <n v="1"/>
    <n v="0.79207821668928902"/>
    <n v="0.75042433298066902"/>
    <n v="0.75564145795558002"/>
    <n v="9.5235150371487207E-2"/>
    <n v="0.10223535061299099"/>
    <n v="0.24822116178711401"/>
    <n v="9.3157918829112604E-2"/>
    <n v="6.5868405034200106E-2"/>
    <n v="0.219573349231103"/>
    <n v="1.9619355382520898E-2"/>
    <n v="2.11150955134378E-2"/>
    <n v="6.6996399068691495E-2"/>
    <x v="0"/>
    <x v="1"/>
    <n v="4.1653883708619999E-2"/>
    <n v="-7.0002002415037873E-3"/>
    <n v="2.7289513794912498E-2"/>
    <n v="-1.4957401309169012E-3"/>
  </r>
  <r>
    <x v="0"/>
    <n v="1"/>
    <x v="1"/>
    <x v="1"/>
    <n v="5"/>
    <n v="256"/>
    <n v="2"/>
    <n v="0.76083093100761101"/>
    <n v="0.75281558200228305"/>
    <n v="0.75422311702452705"/>
    <n v="0.43745574100776302"/>
    <n v="0.45110170490032597"/>
    <n v="0.25263777688553302"/>
    <n v="0.37818386501749901"/>
    <n v="0.38772011478816898"/>
    <n v="0.22000093180170899"/>
    <n v="0.12447049704444001"/>
    <n v="0.12737743020827799"/>
    <n v="6.7564926662869201E-2"/>
    <x v="1"/>
    <x v="1"/>
    <n v="8.0153490053279652E-3"/>
    <n v="-1.3645963892562951E-2"/>
    <n v="0"/>
    <n v="-2.9069331638379853E-3"/>
  </r>
  <r>
    <x v="0"/>
    <n v="1"/>
    <x v="1"/>
    <x v="1"/>
    <n v="5"/>
    <n v="256"/>
    <n v="3"/>
    <n v="0.75448535357382596"/>
    <n v="0.76331370811778898"/>
    <n v="0.75507717411367203"/>
    <n v="0.86285156210650904"/>
    <n v="0.90486531945722604"/>
    <n v="0.25686846230412003"/>
    <n v="0.56352969025894795"/>
    <n v="0.59579595819589304"/>
    <n v="0.22234099951936401"/>
    <n v="0.248329348959868"/>
    <n v="0.26069239778259501"/>
    <n v="6.8111215129418701E-2"/>
    <x v="2"/>
    <x v="1"/>
    <n v="0"/>
    <n v="-4.2013757350716996E-2"/>
    <n v="0"/>
    <n v="-1.2363048822727013E-2"/>
  </r>
  <r>
    <x v="0"/>
    <n v="1"/>
    <x v="1"/>
    <x v="1"/>
    <n v="5"/>
    <n v="128"/>
    <n v="1"/>
    <n v="0.81514861764701696"/>
    <n v="0.754214897006242"/>
    <n v="0.75895813783230004"/>
    <n v="9.0707939768142301E-2"/>
    <n v="9.9670481784906395E-2"/>
    <n v="0.249648442415498"/>
    <n v="0.11496328753145001"/>
    <n v="6.8244000899861199E-2"/>
    <n v="0.22101867646407899"/>
    <n v="1.8903667345619098E-2"/>
    <n v="2.0732484306611801E-2"/>
    <n v="6.7250116657935802E-2"/>
    <x v="0"/>
    <x v="1"/>
    <n v="6.0933720640774958E-2"/>
    <n v="-8.962542016764094E-3"/>
    <n v="4.6719286631588808E-2"/>
    <n v="-1.8288169609927026E-3"/>
  </r>
  <r>
    <x v="0"/>
    <n v="1"/>
    <x v="1"/>
    <x v="1"/>
    <n v="5"/>
    <n v="128"/>
    <n v="2"/>
    <n v="0.768214118049799"/>
    <n v="0.75658131277652896"/>
    <n v="0.75775161273810998"/>
    <n v="0.44113753769552899"/>
    <n v="0.45742558905907399"/>
    <n v="0.25486587252177501"/>
    <n v="0.39056838853571202"/>
    <n v="0.38525371015007298"/>
    <n v="0.22106349247385301"/>
    <n v="0.124892772876894"/>
    <n v="0.12829990251094101"/>
    <n v="6.7864692941383004E-2"/>
    <x v="1"/>
    <x v="1"/>
    <n v="1.1632805273270042E-2"/>
    <n v="-1.6288051363544997E-2"/>
    <n v="5.3146783856390378E-3"/>
    <n v="-3.4071296340470042E-3"/>
  </r>
  <r>
    <x v="0"/>
    <n v="1"/>
    <x v="1"/>
    <x v="1"/>
    <n v="5"/>
    <n v="128"/>
    <n v="3"/>
    <n v="0.75996726230246003"/>
    <n v="0.76479893019287504"/>
    <n v="0.758187591029158"/>
    <n v="0.87652639532783005"/>
    <n v="0.92217898307227497"/>
    <n v="0.260428887982317"/>
    <n v="0.57124988065179305"/>
    <n v="0.59465969937767804"/>
    <n v="0.21924382716364599"/>
    <n v="0.249803491599357"/>
    <n v="0.26281036939598401"/>
    <n v="6.8566437876350403E-2"/>
    <x v="2"/>
    <x v="1"/>
    <n v="0"/>
    <n v="-4.5652587744444917E-2"/>
    <n v="0"/>
    <n v="-1.3006877796627014E-2"/>
  </r>
  <r>
    <x v="0"/>
    <n v="1"/>
    <x v="1"/>
    <x v="1"/>
    <n v="5"/>
    <n v="64"/>
    <n v="1"/>
    <n v="0.84189258482561902"/>
    <n v="0.75534126770955201"/>
    <n v="0.76037052260625304"/>
    <n v="8.9738803634252601E-2"/>
    <n v="0.10130902364828601"/>
    <n v="0.246910897702978"/>
    <n v="0.14690645701218299"/>
    <n v="6.9898750078344701E-2"/>
    <n v="0.23020723751050201"/>
    <n v="1.87583680045804E-2"/>
    <n v="2.10887291389283E-2"/>
    <n v="6.6654423210468397E-2"/>
    <x v="0"/>
    <x v="1"/>
    <n v="8.6551317116067006E-2"/>
    <n v="-1.1570220014033405E-2"/>
    <n v="7.7007706933838294E-2"/>
    <n v="-2.3303611343479004E-3"/>
  </r>
  <r>
    <x v="0"/>
    <n v="1"/>
    <x v="1"/>
    <x v="1"/>
    <n v="5"/>
    <n v="64"/>
    <n v="2"/>
    <n v="0.77515461817403597"/>
    <n v="0.75498000558963396"/>
    <n v="0.75814177204980204"/>
    <n v="0.43128108315614599"/>
    <n v="0.451948144261131"/>
    <n v="0.25181933117798599"/>
    <n v="0.40171287549071"/>
    <n v="0.38820248658236201"/>
    <n v="0.23097083271298699"/>
    <n v="0.123206298514041"/>
    <n v="0.12696501445012701"/>
    <n v="6.7239361606480599E-2"/>
    <x v="1"/>
    <x v="1"/>
    <n v="2.0174612584402007E-2"/>
    <n v="-2.0667061104985007E-2"/>
    <n v="1.3510388908347992E-2"/>
    <n v="-3.7587159360860101E-3"/>
  </r>
  <r>
    <x v="0"/>
    <n v="1"/>
    <x v="1"/>
    <x v="1"/>
    <n v="5"/>
    <n v="64"/>
    <n v="3"/>
    <n v="0.76358980035458801"/>
    <n v="0.76747943533576102"/>
    <n v="0.75980338477240195"/>
    <n v="0.85839633204500698"/>
    <n v="0.90363375362346099"/>
    <n v="0.25616600823800101"/>
    <n v="0.57846762921409001"/>
    <n v="0.60428355320465799"/>
    <n v="0.23188075624226101"/>
    <n v="0.24669565823244299"/>
    <n v="0.25928315892381099"/>
    <n v="6.7832040508199604E-2"/>
    <x v="2"/>
    <x v="1"/>
    <n v="0"/>
    <n v="-4.5237421578454007E-2"/>
    <n v="0"/>
    <n v="-1.2587500691367992E-2"/>
  </r>
  <r>
    <x v="0"/>
    <n v="1"/>
    <x v="1"/>
    <x v="1"/>
    <n v="5"/>
    <n v="32"/>
    <n v="1"/>
    <n v="0.86982150547658199"/>
    <n v="0.75480509829742504"/>
    <n v="0.75638051778238602"/>
    <n v="9.3043936509976402E-2"/>
    <n v="0.10737164655069301"/>
    <n v="0.24405398807671899"/>
    <n v="0.189634292447734"/>
    <n v="6.9395451815813206E-2"/>
    <n v="0.22370416910850099"/>
    <n v="1.91879687712849E-2"/>
    <n v="2.2373367101312599E-2"/>
    <n v="6.6309059091421693E-2"/>
    <x v="0"/>
    <x v="1"/>
    <n v="0.11501640717915695"/>
    <n v="-1.4327710040716604E-2"/>
    <n v="0.12023884063192079"/>
    <n v="-3.1853983300276986E-3"/>
  </r>
  <r>
    <x v="0"/>
    <n v="1"/>
    <x v="1"/>
    <x v="1"/>
    <n v="5"/>
    <n v="32"/>
    <n v="2"/>
    <n v="0.77948382690193396"/>
    <n v="0.75529743088296697"/>
    <n v="0.75553440223603996"/>
    <n v="0.41102900886892402"/>
    <n v="0.43386363748926499"/>
    <n v="0.247293789049227"/>
    <n v="0.41073227700354398"/>
    <n v="0.38401171576508603"/>
    <n v="0.22480311768264399"/>
    <n v="0.119950254410471"/>
    <n v="0.124372424602883"/>
    <n v="6.6679056529481195E-2"/>
    <x v="1"/>
    <x v="1"/>
    <n v="2.4186396018966994E-2"/>
    <n v="-2.2834628620340969E-2"/>
    <n v="2.6720561238457952E-2"/>
    <n v="-4.422170192412006E-3"/>
  </r>
  <r>
    <x v="0"/>
    <n v="1"/>
    <x v="1"/>
    <x v="1"/>
    <n v="5"/>
    <n v="32"/>
    <n v="3"/>
    <n v="0.76579991327665897"/>
    <n v="0.76418660150332895"/>
    <n v="0.75513124485234395"/>
    <n v="0.81127834863978798"/>
    <n v="0.85777850748588402"/>
    <n v="0.250851725453893"/>
    <n v="0.57986173725458601"/>
    <n v="0.59266776801706"/>
    <n v="0.22505246310951799"/>
    <n v="0.240316818217998"/>
    <n v="0.25309335483423001"/>
    <n v="6.7171291087440105E-2"/>
    <x v="2"/>
    <x v="1"/>
    <n v="1.6133117733300173E-3"/>
    <n v="-4.650015884609604E-2"/>
    <n v="0"/>
    <n v="-1.2776536616232015E-2"/>
  </r>
  <r>
    <x v="0"/>
    <n v="1"/>
    <x v="1"/>
    <x v="1"/>
    <n v="5"/>
    <n v="16"/>
    <n v="1"/>
    <n v="0.87552689099829295"/>
    <n v="0.756700464647172"/>
    <n v="0.75488905881860202"/>
    <n v="8.5156615402018299E-2"/>
    <n v="0.100705641986139"/>
    <n v="0.250221113986062"/>
    <n v="0.17024468231346601"/>
    <n v="7.13990575068425E-2"/>
    <n v="0.22374517450457701"/>
    <n v="1.82793006816921E-2"/>
    <n v="2.1293290857099901E-2"/>
    <n v="6.6861404589712001E-2"/>
    <x v="0"/>
    <x v="1"/>
    <n v="0.11882642635112095"/>
    <n v="-1.5549026584120704E-2"/>
    <n v="9.8845624806623511E-2"/>
    <n v="-3.0139901754078005E-3"/>
  </r>
  <r>
    <x v="0"/>
    <n v="1"/>
    <x v="1"/>
    <x v="1"/>
    <n v="5"/>
    <n v="16"/>
    <n v="2"/>
    <n v="0.77605589383992901"/>
    <n v="0.75544823271355999"/>
    <n v="0.75367415787849101"/>
    <n v="0.43633892243530598"/>
    <n v="0.45861394419426499"/>
    <n v="0.25573151381817799"/>
    <n v="0.40445524082503598"/>
    <n v="0.38861242963225001"/>
    <n v="0.22351957104165901"/>
    <n v="0.123015516936636"/>
    <n v="0.12681386473102699"/>
    <n v="6.7453281016063099E-2"/>
    <x v="1"/>
    <x v="1"/>
    <n v="2.0607661126369026E-2"/>
    <n v="-2.2275021758959013E-2"/>
    <n v="1.5842811192785966E-2"/>
    <n v="-3.798347794390991E-3"/>
  </r>
  <r>
    <x v="0"/>
    <n v="1"/>
    <x v="1"/>
    <x v="1"/>
    <n v="5"/>
    <n v="16"/>
    <n v="3"/>
    <n v="0.76410662990387102"/>
    <n v="0.76394902683700505"/>
    <n v="0.75346311758291695"/>
    <n v="0.87038893115708305"/>
    <n v="0.91968602187680404"/>
    <n v="0.260656612899405"/>
    <n v="0.58132149536162303"/>
    <n v="0.59314703160586502"/>
    <n v="0.22356146548914099"/>
    <n v="0.24649632250036599"/>
    <n v="0.25974814379630801"/>
    <n v="6.8053959295708302E-2"/>
    <x v="2"/>
    <x v="1"/>
    <n v="1.5760306686596337E-4"/>
    <n v="-4.9297090719720993E-2"/>
    <n v="0"/>
    <n v="-1.3251821295942018E-2"/>
  </r>
  <r>
    <x v="0"/>
    <n v="1"/>
    <x v="1"/>
    <x v="1"/>
    <n v="3"/>
    <n v="1024"/>
    <n v="1"/>
    <n v="0.72871301404090905"/>
    <n v="0.71952328207242899"/>
    <n v="0.72283081876996003"/>
    <n v="0.106348786358852"/>
    <n v="0.110313673702622"/>
    <n v="0.25406902306486301"/>
    <n v="5.7012209312451399E-2"/>
    <n v="5.4987025721911102E-2"/>
    <n v="0.186905612963327"/>
    <n v="2.0752443722543399E-2"/>
    <n v="2.1759947723154399E-2"/>
    <n v="6.8053285866252006E-2"/>
    <x v="0"/>
    <x v="1"/>
    <n v="9.1897319684800527E-3"/>
    <n v="-3.9648873437699989E-3"/>
    <n v="2.0251835905402971E-3"/>
    <n v="-1.0075040006110002E-3"/>
  </r>
  <r>
    <x v="0"/>
    <n v="1"/>
    <x v="1"/>
    <x v="1"/>
    <n v="3"/>
    <n v="1024"/>
    <n v="2"/>
    <n v="0.71607730547193105"/>
    <n v="0.71248271674076102"/>
    <n v="0.72035901357352305"/>
    <n v="0.44213054763193199"/>
    <n v="0.45448364875910202"/>
    <n v="0.25680419456395898"/>
    <n v="0.31772576506896899"/>
    <n v="0.33671760751100199"/>
    <n v="0.185126770591445"/>
    <n v="0.12640692266931899"/>
    <n v="0.12903556807493999"/>
    <n v="6.8405633213772202E-2"/>
    <x v="1"/>
    <x v="1"/>
    <n v="3.5945887311700231E-3"/>
    <n v="-1.235310112717003E-2"/>
    <n v="0"/>
    <n v="-2.628645405620994E-3"/>
  </r>
  <r>
    <x v="0"/>
    <n v="1"/>
    <x v="1"/>
    <x v="1"/>
    <n v="3"/>
    <n v="1024"/>
    <n v="3"/>
    <n v="0.71481613676770595"/>
    <n v="0.72609288316010401"/>
    <n v="0.72098096666568401"/>
    <n v="0.84555468639895703"/>
    <n v="0.88327362825125499"/>
    <n v="0.25865575675864699"/>
    <n v="0.51335277774990495"/>
    <n v="0.553895059074485"/>
    <n v="0.186477167258082"/>
    <n v="0.24867809682259101"/>
    <n v="0.26068206463182397"/>
    <n v="6.8671699068841005E-2"/>
    <x v="2"/>
    <x v="1"/>
    <n v="0"/>
    <n v="-3.771894185229796E-2"/>
    <n v="0"/>
    <n v="-1.2003967809232963E-2"/>
  </r>
  <r>
    <x v="0"/>
    <n v="1"/>
    <x v="1"/>
    <x v="1"/>
    <n v="3"/>
    <n v="512"/>
    <n v="1"/>
    <n v="0.75649041252579996"/>
    <n v="0.73803324320073704"/>
    <n v="0.74164275155845005"/>
    <n v="9.9801633699794903E-2"/>
    <n v="0.10468136317931399"/>
    <n v="0.25146104852064899"/>
    <n v="6.75912015399419E-2"/>
    <n v="6.0919831304391402E-2"/>
    <n v="0.204669075396476"/>
    <n v="2.0052371185088701E-2"/>
    <n v="2.1180233792101499E-2"/>
    <n v="6.7646909049222506E-2"/>
    <x v="0"/>
    <x v="1"/>
    <n v="1.8457169325062917E-2"/>
    <n v="-4.8797294795190904E-3"/>
    <n v="6.6713702355504986E-3"/>
    <n v="-1.127862607012798E-3"/>
  </r>
  <r>
    <x v="0"/>
    <n v="1"/>
    <x v="1"/>
    <x v="1"/>
    <n v="3"/>
    <n v="512"/>
    <n v="2"/>
    <n v="0.73874774257173803"/>
    <n v="0.73372379473804505"/>
    <n v="0.73927493093804797"/>
    <n v="0.44395485885251301"/>
    <n v="0.45665801465835298"/>
    <n v="0.25545602584382598"/>
    <n v="0.343941850918978"/>
    <n v="0.36143771532629798"/>
    <n v="0.20178777963948599"/>
    <n v="0.126140710932374"/>
    <n v="0.12881622848746399"/>
    <n v="6.8161126813710102E-2"/>
    <x v="1"/>
    <x v="1"/>
    <n v="5.0239478336929766E-3"/>
    <n v="-1.2703155805839972E-2"/>
    <n v="0"/>
    <n v="-2.6755175550899901E-3"/>
  </r>
  <r>
    <x v="0"/>
    <n v="1"/>
    <x v="1"/>
    <x v="1"/>
    <n v="3"/>
    <n v="512"/>
    <n v="3"/>
    <n v="0.73526472739561399"/>
    <n v="0.74754026530031104"/>
    <n v="0.73941328750401303"/>
    <n v="0.86468035024065004"/>
    <n v="0.90331775355197397"/>
    <n v="0.25889361396056698"/>
    <n v="0.53716692003725197"/>
    <n v="0.57689564991219899"/>
    <n v="0.20310770768227299"/>
    <n v="0.25013715322266"/>
    <n v="0.26222181099847303"/>
    <n v="6.8609129525269499E-2"/>
    <x v="2"/>
    <x v="1"/>
    <n v="0"/>
    <n v="-3.8637403311323926E-2"/>
    <n v="0"/>
    <n v="-1.2084657775813024E-2"/>
  </r>
  <r>
    <x v="0"/>
    <n v="1"/>
    <x v="1"/>
    <x v="1"/>
    <n v="3"/>
    <n v="256"/>
    <n v="1"/>
    <n v="0.77702127592988701"/>
    <n v="0.74770289172994198"/>
    <n v="0.751748768052662"/>
    <n v="0.101265293219064"/>
    <n v="0.10683255473657099"/>
    <n v="0.24645257808017401"/>
    <n v="7.9832076679233893E-2"/>
    <n v="6.4324359051839003E-2"/>
    <n v="0.213491764359997"/>
    <n v="2.0453407105857399E-2"/>
    <n v="2.1717445464794101E-2"/>
    <n v="6.6900646171295694E-2"/>
    <x v="0"/>
    <x v="1"/>
    <n v="2.9318384199945036E-2"/>
    <n v="-5.5672615175069995E-3"/>
    <n v="1.550771762739489E-2"/>
    <n v="-1.2640383589367019E-3"/>
  </r>
  <r>
    <x v="0"/>
    <n v="1"/>
    <x v="1"/>
    <x v="1"/>
    <n v="3"/>
    <n v="256"/>
    <n v="2"/>
    <n v="0.75357916925213597"/>
    <n v="0.74673420038848604"/>
    <n v="0.75080822259896196"/>
    <n v="0.42744803653915098"/>
    <n v="0.43999632927094001"/>
    <n v="0.249407455105708"/>
    <n v="0.36550201430113399"/>
    <n v="0.378452309037692"/>
    <n v="0.215129502476616"/>
    <n v="0.12351531389690799"/>
    <n v="0.12631373724366601"/>
    <n v="6.7276168108634904E-2"/>
    <x v="1"/>
    <x v="1"/>
    <n v="6.8449688636499362E-3"/>
    <n v="-1.2548292731789035E-2"/>
    <n v="0"/>
    <n v="-2.7984233467580194E-3"/>
  </r>
  <r>
    <x v="0"/>
    <n v="1"/>
    <x v="1"/>
    <x v="1"/>
    <n v="3"/>
    <n v="256"/>
    <n v="3"/>
    <n v="0.74826968161495"/>
    <n v="0.75921023591541403"/>
    <n v="0.75151849433311901"/>
    <n v="0.83194232945736502"/>
    <n v="0.87001894913444"/>
    <n v="0.252903629738567"/>
    <n v="0.55422722701001903"/>
    <n v="0.58976376695328203"/>
    <n v="0.21413576935914799"/>
    <n v="0.24532878932702801"/>
    <n v="0.25727517867747302"/>
    <n v="6.7832599493745593E-2"/>
    <x v="2"/>
    <x v="1"/>
    <n v="0"/>
    <n v="-3.8076619677074985E-2"/>
    <n v="0"/>
    <n v="-1.1946389350445008E-2"/>
  </r>
  <r>
    <x v="0"/>
    <n v="1"/>
    <x v="1"/>
    <x v="1"/>
    <n v="3"/>
    <n v="128"/>
    <n v="1"/>
    <n v="0.79431146892349003"/>
    <n v="0.751654584328875"/>
    <n v="0.75771193604576303"/>
    <n v="9.4512861049968394E-2"/>
    <n v="0.10163677378421"/>
    <n v="0.248306971559696"/>
    <n v="9.3017064215338896E-2"/>
    <n v="6.7987175143630604E-2"/>
    <n v="0.22248132691542399"/>
    <n v="1.9593716225286498E-2"/>
    <n v="2.1069804152523498E-2"/>
    <n v="6.6977322276139603E-2"/>
    <x v="0"/>
    <x v="1"/>
    <n v="4.265688459461503E-2"/>
    <n v="-7.1239127342416081E-3"/>
    <n v="2.5029889071708292E-2"/>
    <n v="-1.4760879272369999E-3"/>
  </r>
  <r>
    <x v="0"/>
    <n v="1"/>
    <x v="1"/>
    <x v="1"/>
    <n v="3"/>
    <n v="128"/>
    <n v="2"/>
    <n v="0.76261890439744695"/>
    <n v="0.75425006314472098"/>
    <n v="0.75753945566308001"/>
    <n v="0.43884919890545199"/>
    <n v="0.452999310993626"/>
    <n v="0.25281267650801997"/>
    <n v="0.38069373546895902"/>
    <n v="0.38685944699103703"/>
    <n v="0.22296986149843401"/>
    <n v="0.12438088938785199"/>
    <n v="0.12738399913994"/>
    <n v="6.7558488422752694E-2"/>
    <x v="1"/>
    <x v="1"/>
    <n v="8.368841252725967E-3"/>
    <n v="-1.4150112088174016E-2"/>
    <n v="0"/>
    <n v="-3.0031097520880068E-3"/>
  </r>
  <r>
    <x v="0"/>
    <n v="1"/>
    <x v="1"/>
    <x v="1"/>
    <n v="3"/>
    <n v="128"/>
    <n v="3"/>
    <n v="0.757349532385031"/>
    <n v="0.76461881406113796"/>
    <n v="0.75858870098385101"/>
    <n v="0.86814183871255002"/>
    <n v="0.91019377049855499"/>
    <n v="0.25747192647781098"/>
    <n v="0.56595617661334896"/>
    <n v="0.59941637312384299"/>
    <n v="0.223938410294794"/>
    <n v="0.24848623785599899"/>
    <n v="0.26063703311689601"/>
    <n v="6.8145569147784996E-2"/>
    <x v="2"/>
    <x v="1"/>
    <n v="0"/>
    <n v="-4.205193178600497E-2"/>
    <n v="0"/>
    <n v="-1.2150795260897018E-2"/>
  </r>
  <r>
    <x v="0"/>
    <n v="1"/>
    <x v="1"/>
    <x v="1"/>
    <n v="3"/>
    <n v="64"/>
    <n v="1"/>
    <n v="0.81167606475764398"/>
    <n v="0.75343749015366002"/>
    <n v="0.76033422727392497"/>
    <n v="9.3977936894903094E-2"/>
    <n v="0.102358605808088"/>
    <n v="0.245950441210075"/>
    <n v="0.110286033678546"/>
    <n v="6.7158806431899906E-2"/>
    <n v="0.22427772006212501"/>
    <n v="1.9305890593845899E-2"/>
    <n v="2.1086139840213899E-2"/>
    <n v="6.6827335848939504E-2"/>
    <x v="0"/>
    <x v="1"/>
    <n v="5.8238574603983961E-2"/>
    <n v="-8.3806689131849105E-3"/>
    <n v="4.3127227246646097E-2"/>
    <n v="-1.780249246368E-3"/>
  </r>
  <r>
    <x v="0"/>
    <n v="1"/>
    <x v="1"/>
    <x v="1"/>
    <n v="3"/>
    <n v="64"/>
    <n v="2"/>
    <n v="0.76958824934879599"/>
    <n v="0.75747481970024499"/>
    <n v="0.75889029348033399"/>
    <n v="0.43038867474682102"/>
    <n v="0.44597725697655399"/>
    <n v="0.25038128015489403"/>
    <n v="0.39082539841444902"/>
    <n v="0.38651171608413099"/>
    <n v="0.223739424431286"/>
    <n v="0.123835539207931"/>
    <n v="0.12709817420604599"/>
    <n v="6.7417496189172796E-2"/>
    <x v="1"/>
    <x v="1"/>
    <n v="1.2113429648551E-2"/>
    <n v="-1.5588582229732972E-2"/>
    <n v="4.3136823303180361E-3"/>
    <n v="-3.2626349981149938E-3"/>
  </r>
  <r>
    <x v="0"/>
    <n v="1"/>
    <x v="1"/>
    <x v="1"/>
    <n v="3"/>
    <n v="64"/>
    <n v="3"/>
    <n v="0.760660763273179"/>
    <n v="0.76597770675016297"/>
    <n v="0.75985717631620897"/>
    <n v="0.85106814077422899"/>
    <n v="0.89462857261201101"/>
    <n v="0.25450814800882898"/>
    <n v="0.57322543795996805"/>
    <n v="0.60097514977761801"/>
    <n v="0.22591036750305199"/>
    <n v="0.24743369898759501"/>
    <n v="0.25999966985724698"/>
    <n v="6.7963830191268407E-2"/>
    <x v="2"/>
    <x v="1"/>
    <n v="0"/>
    <n v="-4.3560431837782021E-2"/>
    <n v="0"/>
    <n v="-1.2565970869651971E-2"/>
  </r>
  <r>
    <x v="0"/>
    <n v="1"/>
    <x v="1"/>
    <x v="1"/>
    <n v="3"/>
    <n v="32"/>
    <n v="1"/>
    <n v="0.82719981258832498"/>
    <n v="0.75935678651983196"/>
    <n v="0.76279464752423898"/>
    <n v="9.0150409594491304E-2"/>
    <n v="9.9147738864597906E-2"/>
    <n v="0.246661067952756"/>
    <n v="0.125353136822665"/>
    <n v="7.3569292240916698E-2"/>
    <n v="0.23382508389508699"/>
    <n v="1.8680088442936799E-2"/>
    <n v="2.0476361998849901E-2"/>
    <n v="6.6873975781805498E-2"/>
    <x v="0"/>
    <x v="1"/>
    <n v="6.7843026068493018E-2"/>
    <n v="-8.9973292701066021E-3"/>
    <n v="5.1783844581748298E-2"/>
    <n v="-1.7962735559131013E-3"/>
  </r>
  <r>
    <x v="0"/>
    <n v="1"/>
    <x v="1"/>
    <x v="1"/>
    <n v="3"/>
    <n v="32"/>
    <n v="2"/>
    <n v="0.773891712437345"/>
    <n v="0.76051581437972005"/>
    <n v="0.76216072007457503"/>
    <n v="0.43539613463881299"/>
    <n v="0.451622957141459"/>
    <n v="0.25135342391968901"/>
    <n v="0.40060269295865197"/>
    <n v="0.39481287900411399"/>
    <n v="0.23596102329020299"/>
    <n v="0.124730418121375"/>
    <n v="0.12800704243205499"/>
    <n v="6.7490865287659699E-2"/>
    <x v="1"/>
    <x v="1"/>
    <n v="1.3375898057624958E-2"/>
    <n v="-1.622682250264601E-2"/>
    <n v="5.7898139545379812E-3"/>
    <n v="-3.2766243106799875E-3"/>
  </r>
  <r>
    <x v="0"/>
    <n v="1"/>
    <x v="1"/>
    <x v="1"/>
    <n v="3"/>
    <n v="32"/>
    <n v="3"/>
    <n v="0.76454448902599303"/>
    <n v="0.768342603442563"/>
    <n v="0.76165388833136005"/>
    <n v="0.86251621924795396"/>
    <n v="0.90729390481110195"/>
    <n v="0.256135366398755"/>
    <n v="0.57777993958649199"/>
    <n v="0.604216352962621"/>
    <n v="0.23524220396301401"/>
    <n v="0.24949937393101601"/>
    <n v="0.26230267830033299"/>
    <n v="6.8155773608940096E-2"/>
    <x v="2"/>
    <x v="1"/>
    <n v="0"/>
    <n v="-4.4777685563147984E-2"/>
    <n v="0"/>
    <n v="-1.2803304369316981E-2"/>
  </r>
  <r>
    <x v="0"/>
    <n v="1"/>
    <x v="1"/>
    <x v="1"/>
    <n v="3"/>
    <n v="16"/>
    <n v="1"/>
    <n v="0.83097380570688895"/>
    <n v="0.76192432968590595"/>
    <n v="0.76148209042501203"/>
    <n v="9.1524670382299306E-2"/>
    <n v="0.100372070357388"/>
    <n v="0.24560491725449399"/>
    <n v="0.11875369339813199"/>
    <n v="7.6207295100911399E-2"/>
    <n v="0.23661813156942299"/>
    <n v="1.8919912255196399E-2"/>
    <n v="2.0622828159362599E-2"/>
    <n v="6.6682929376337199E-2"/>
    <x v="0"/>
    <x v="1"/>
    <n v="6.9049476020982992E-2"/>
    <n v="-8.8473999750886961E-3"/>
    <n v="4.2546398297220595E-2"/>
    <n v="-1.7029159041661995E-3"/>
  </r>
  <r>
    <x v="0"/>
    <n v="1"/>
    <x v="1"/>
    <x v="1"/>
    <n v="3"/>
    <n v="16"/>
    <n v="2"/>
    <n v="0.77716979199458003"/>
    <n v="0.76261727556923598"/>
    <n v="0.76064394744311703"/>
    <n v="0.42963313537603798"/>
    <n v="0.44665739723527498"/>
    <n v="0.25023573834222002"/>
    <n v="0.40245047750565899"/>
    <n v="0.39453172415582699"/>
    <n v="0.236726110121601"/>
    <n v="0.12405528901791101"/>
    <n v="0.127535441978778"/>
    <n v="6.7283131548952602E-2"/>
    <x v="1"/>
    <x v="1"/>
    <n v="1.4552516425344053E-2"/>
    <n v="-1.7024261859237E-2"/>
    <n v="7.9187533498319973E-3"/>
    <n v="-3.4801529608669973E-3"/>
  </r>
  <r>
    <x v="0"/>
    <n v="1"/>
    <x v="1"/>
    <x v="1"/>
    <n v="3"/>
    <n v="16"/>
    <n v="3"/>
    <n v="0.76796254493174099"/>
    <n v="0.77438749268288498"/>
    <n v="0.76054188620947905"/>
    <n v="0.84928027981492404"/>
    <n v="0.89174395671381002"/>
    <n v="0.25468952409829598"/>
    <n v="0.58324151705369298"/>
    <n v="0.612420891165954"/>
    <n v="0.238056060434993"/>
    <n v="0.24788864838104199"/>
    <n v="0.26048598210552798"/>
    <n v="6.7866662671234604E-2"/>
    <x v="2"/>
    <x v="1"/>
    <n v="0"/>
    <n v="-4.2463676898885971E-2"/>
    <n v="0"/>
    <n v="-1.2597333724485987E-2"/>
  </r>
  <r>
    <x v="0"/>
    <n v="1"/>
    <x v="1"/>
    <x v="1"/>
    <n v="1"/>
    <n v="1024"/>
    <n v="1"/>
    <n v="0.62292358488878696"/>
    <n v="0.62446801651232198"/>
    <n v="0.62348593400763996"/>
    <n v="9.9976445179981499E-2"/>
    <n v="0.10376457442230801"/>
    <n v="0.28842749928595501"/>
    <n v="3.1769186931530198E-2"/>
    <n v="3.5160705992964197E-2"/>
    <n v="0.124498778252146"/>
    <n v="1.90586664083673E-2"/>
    <n v="2.00186679543005E-2"/>
    <n v="7.1902966567082199E-2"/>
    <x v="0"/>
    <x v="1"/>
    <n v="0"/>
    <n v="-3.7881292423265073E-3"/>
    <n v="0"/>
    <n v="-9.6000154593319995E-4"/>
  </r>
  <r>
    <x v="0"/>
    <n v="1"/>
    <x v="1"/>
    <x v="1"/>
    <n v="1"/>
    <n v="1024"/>
    <n v="2"/>
    <n v="0.62019078797125704"/>
    <n v="0.61278722947541298"/>
    <n v="0.62528739233548003"/>
    <n v="0.52255036069233796"/>
    <n v="0.53972894094393598"/>
    <n v="0.29059089663243298"/>
    <n v="0.23342298624306199"/>
    <n v="0.236454666001053"/>
    <n v="0.124489288175097"/>
    <n v="0.13622507495997799"/>
    <n v="0.13943548434848799"/>
    <n v="7.2069787254126702E-2"/>
    <x v="1"/>
    <x v="1"/>
    <n v="7.4035584958440648E-3"/>
    <n v="-1.7178580251598019E-2"/>
    <n v="0"/>
    <n v="-3.2104093885099994E-3"/>
  </r>
  <r>
    <x v="0"/>
    <n v="1"/>
    <x v="1"/>
    <x v="1"/>
    <n v="1"/>
    <n v="1024"/>
    <n v="3"/>
    <n v="0.62343443102101703"/>
    <n v="0.63055865838258096"/>
    <n v="0.63180501030694303"/>
    <n v="1.0071867085295301"/>
    <n v="1.05363997389102"/>
    <n v="0.290119711540058"/>
    <n v="0.416427853955399"/>
    <n v="0.45127100404210502"/>
    <n v="0.128819824794941"/>
    <n v="0.26829884694955902"/>
    <n v="0.28219897745082601"/>
    <n v="7.2026253175486901E-2"/>
    <x v="2"/>
    <x v="1"/>
    <n v="0"/>
    <n v="-4.645326536148997E-2"/>
    <n v="0"/>
    <n v="-1.3900130501266983E-2"/>
  </r>
  <r>
    <x v="0"/>
    <n v="1"/>
    <x v="1"/>
    <x v="1"/>
    <n v="1"/>
    <n v="512"/>
    <n v="1"/>
    <n v="0.68999604210543797"/>
    <n v="0.68507488368640002"/>
    <n v="0.68699668533653002"/>
    <n v="9.35296359717398E-2"/>
    <n v="9.7770032059872697E-2"/>
    <n v="0.28109384280720301"/>
    <n v="4.6130596324063203E-2"/>
    <n v="4.7927549534776001E-2"/>
    <n v="0.16188895903706599"/>
    <n v="1.85683698746224E-2"/>
    <n v="1.9566726789176699E-2"/>
    <n v="7.1138527439703503E-2"/>
    <x v="0"/>
    <x v="1"/>
    <n v="4.921158419037952E-3"/>
    <n v="-4.2403960881328973E-3"/>
    <n v="0"/>
    <n v="-9.983569145542992E-4"/>
  </r>
  <r>
    <x v="0"/>
    <n v="1"/>
    <x v="1"/>
    <x v="1"/>
    <n v="1"/>
    <n v="512"/>
    <n v="2"/>
    <n v="0.68172660628568804"/>
    <n v="0.676273746730229"/>
    <n v="0.68628076766178903"/>
    <n v="0.51809047719339196"/>
    <n v="0.53424418864915901"/>
    <n v="0.28540169731243697"/>
    <n v="0.28712892480865898"/>
    <n v="0.29880951928831401"/>
    <n v="0.16038960984927"/>
    <n v="0.13539035412199099"/>
    <n v="0.138476916299936"/>
    <n v="7.1502144079786098E-2"/>
    <x v="1"/>
    <x v="1"/>
    <n v="5.4528595554590442E-3"/>
    <n v="-1.615371145576705E-2"/>
    <n v="0"/>
    <n v="-3.086562177945007E-3"/>
  </r>
  <r>
    <x v="0"/>
    <n v="1"/>
    <x v="1"/>
    <x v="1"/>
    <n v="1"/>
    <n v="512"/>
    <n v="3"/>
    <n v="0.68197122568795498"/>
    <n v="0.69130446949993796"/>
    <n v="0.69023543882452698"/>
    <n v="1.01481743433085"/>
    <n v="1.0613752938932499"/>
    <n v="0.28724928797644"/>
    <n v="0.48042460566779899"/>
    <n v="0.52043005372829798"/>
    <n v="0.16389950104695"/>
    <n v="0.26804560198731597"/>
    <n v="0.281714157076909"/>
    <n v="7.1659339647338297E-2"/>
    <x v="2"/>
    <x v="1"/>
    <n v="0"/>
    <n v="-4.6557859562399884E-2"/>
    <n v="0"/>
    <n v="-1.3668555089593026E-2"/>
  </r>
  <r>
    <x v="0"/>
    <n v="1"/>
    <x v="1"/>
    <x v="1"/>
    <n v="1"/>
    <n v="256"/>
    <n v="1"/>
    <n v="0.73126280561504897"/>
    <n v="0.71907080865943096"/>
    <n v="0.72076635888018004"/>
    <n v="9.1339470639438397E-2"/>
    <n v="9.6045829031397204E-2"/>
    <n v="0.27073618393977"/>
    <n v="5.7421557188767597E-2"/>
    <n v="5.5121351912592403E-2"/>
    <n v="0.18616923455329801"/>
    <n v="1.84893447688807E-2"/>
    <n v="1.9535227980399399E-2"/>
    <n v="7.01706042660213E-2"/>
    <x v="0"/>
    <x v="1"/>
    <n v="1.2191996955618012E-2"/>
    <n v="-4.7063583919588065E-3"/>
    <n v="2.3002052761751934E-3"/>
    <n v="-1.0458832115186993E-3"/>
  </r>
  <r>
    <x v="0"/>
    <n v="1"/>
    <x v="1"/>
    <x v="1"/>
    <n v="1"/>
    <n v="256"/>
    <n v="2"/>
    <n v="0.71768384929953999"/>
    <n v="0.71262567865888304"/>
    <n v="0.71878606073108697"/>
    <n v="0.49763528623224801"/>
    <n v="0.51268155544863603"/>
    <n v="0.27580216587902601"/>
    <n v="0.32168422516988499"/>
    <n v="0.34061333723987602"/>
    <n v="0.18473415348255101"/>
    <n v="0.13340201839641599"/>
    <n v="0.13635129370524501"/>
    <n v="7.0653321553346193E-2"/>
    <x v="1"/>
    <x v="1"/>
    <n v="5.0581706406569449E-3"/>
    <n v="-1.504626921638802E-2"/>
    <n v="0"/>
    <n v="-2.9492753088290191E-3"/>
  </r>
  <r>
    <x v="0"/>
    <n v="1"/>
    <x v="1"/>
    <x v="1"/>
    <n v="1"/>
    <n v="256"/>
    <n v="3"/>
    <n v="0.71586323124127704"/>
    <n v="0.72752686558632695"/>
    <n v="0.72127818510929698"/>
    <n v="0.98111392385005103"/>
    <n v="1.0263506562692699"/>
    <n v="0.27926393346505501"/>
    <n v="0.51783088830109603"/>
    <n v="0.55789605443678003"/>
    <n v="0.18676427033349"/>
    <n v="0.26496535462828003"/>
    <n v="0.27830486028940199"/>
    <n v="7.0999612391666703E-2"/>
    <x v="2"/>
    <x v="1"/>
    <n v="0"/>
    <n v="-4.5236732419218884E-2"/>
    <n v="0"/>
    <n v="-1.3339505661121964E-2"/>
  </r>
  <r>
    <x v="0"/>
    <n v="1"/>
    <x v="1"/>
    <x v="1"/>
    <n v="1"/>
    <n v="128"/>
    <n v="1"/>
    <n v="0.75506759287716696"/>
    <n v="0.73409821558510502"/>
    <n v="0.73475979159654403"/>
    <n v="8.7982558170194E-2"/>
    <n v="9.3355359478231995E-2"/>
    <n v="0.27075925572259602"/>
    <n v="6.7908332552023706E-2"/>
    <n v="6.1955805547938399E-2"/>
    <n v="0.201115054965611"/>
    <n v="1.8191805979200702E-2"/>
    <n v="1.9298113785190099E-2"/>
    <n v="7.0147315334196395E-2"/>
    <x v="0"/>
    <x v="1"/>
    <n v="2.0969377292061941E-2"/>
    <n v="-5.3728013080379944E-3"/>
    <n v="5.9525270040853076E-3"/>
    <n v="-1.1063078059893976E-3"/>
  </r>
  <r>
    <x v="0"/>
    <n v="1"/>
    <x v="1"/>
    <x v="1"/>
    <n v="1"/>
    <n v="128"/>
    <n v="2"/>
    <n v="0.73652138395174105"/>
    <n v="0.73184027096033999"/>
    <n v="0.73300495881100203"/>
    <n v="0.49997337688244597"/>
    <n v="0.51508188367493601"/>
    <n v="0.27652990779935499"/>
    <n v="0.34612644708590001"/>
    <n v="0.36140263475538298"/>
    <n v="0.19970103019688701"/>
    <n v="0.13350890441646401"/>
    <n v="0.136550915978429"/>
    <n v="7.0713702570887799E-2"/>
    <x v="1"/>
    <x v="1"/>
    <n v="4.6811129914010596E-3"/>
    <n v="-1.510850679249004E-2"/>
    <n v="0"/>
    <n v="-3.0420115619649857E-3"/>
  </r>
  <r>
    <x v="0"/>
    <n v="1"/>
    <x v="1"/>
    <x v="1"/>
    <n v="1"/>
    <n v="128"/>
    <n v="3"/>
    <n v="0.73253495873296903"/>
    <n v="0.74502694233002298"/>
    <n v="0.73503467445103299"/>
    <n v="0.99575194062029904"/>
    <n v="1.0415179710839699"/>
    <n v="0.281335539838872"/>
    <n v="0.53724136695581004"/>
    <n v="0.57631483917956094"/>
    <n v="0.199567583722323"/>
    <n v="0.26619416219550301"/>
    <n v="0.27962120037210503"/>
    <n v="7.1181162056563704E-2"/>
    <x v="2"/>
    <x v="1"/>
    <n v="0"/>
    <n v="-4.5766030463670893E-2"/>
    <n v="0"/>
    <n v="-1.3427038176602013E-2"/>
  </r>
  <r>
    <x v="0"/>
    <n v="1"/>
    <x v="1"/>
    <x v="1"/>
    <n v="1"/>
    <n v="64"/>
    <n v="1"/>
    <n v="0.77598029397551205"/>
    <n v="0.74509330377806404"/>
    <n v="0.74854289751531999"/>
    <n v="9.5070632560907101E-2"/>
    <n v="0.100507854627459"/>
    <n v="0.25161013995084303"/>
    <n v="7.6627623965640407E-2"/>
    <n v="6.4908543065513094E-2"/>
    <n v="0.21282875021851"/>
    <n v="1.9032908013456501E-2"/>
    <n v="2.0195740597263701E-2"/>
    <n v="6.8022101750857197E-2"/>
    <x v="0"/>
    <x v="1"/>
    <n v="3.0886990197448005E-2"/>
    <n v="-5.4372220665518944E-3"/>
    <n v="1.1719080900127313E-2"/>
    <n v="-1.1628325838071996E-3"/>
  </r>
  <r>
    <x v="0"/>
    <n v="1"/>
    <x v="1"/>
    <x v="1"/>
    <n v="1"/>
    <n v="64"/>
    <n v="2"/>
    <n v="0.75197566012490702"/>
    <n v="0.74485444463072903"/>
    <n v="0.74799313180634397"/>
    <n v="0.44599236990671998"/>
    <n v="0.45959300404174003"/>
    <n v="0.25525676135219499"/>
    <n v="0.361949078374944"/>
    <n v="0.37369883003774801"/>
    <n v="0.21211134119939901"/>
    <n v="0.12773847880765099"/>
    <n v="0.13069155782243799"/>
    <n v="6.8538497425709694E-2"/>
    <x v="1"/>
    <x v="1"/>
    <n v="7.1212154941779904E-3"/>
    <n v="-1.3600634135020051E-2"/>
    <n v="0"/>
    <n v="-2.9530790147870023E-3"/>
  </r>
  <r>
    <x v="0"/>
    <n v="1"/>
    <x v="1"/>
    <x v="1"/>
    <n v="1"/>
    <n v="64"/>
    <n v="3"/>
    <n v="0.745975716662579"/>
    <n v="0.75791660844731001"/>
    <n v="0.74887244051986002"/>
    <n v="0.87313688884319296"/>
    <n v="0.91335475502587204"/>
    <n v="0.25875541544990399"/>
    <n v="0.55271065454997004"/>
    <n v="0.59168523174433396"/>
    <n v="0.21276655764879401"/>
    <n v="0.25406253248434402"/>
    <n v="0.266601308219507"/>
    <n v="6.9013871695304693E-2"/>
    <x v="2"/>
    <x v="1"/>
    <n v="0"/>
    <n v="-4.0217866182679085E-2"/>
    <n v="0"/>
    <n v="-1.2538775735162988E-2"/>
  </r>
  <r>
    <x v="0"/>
    <n v="1"/>
    <x v="1"/>
    <x v="1"/>
    <n v="1"/>
    <n v="32"/>
    <n v="1"/>
    <n v="0.78755135074472404"/>
    <n v="0.75171240574866804"/>
    <n v="0.75491797099785796"/>
    <n v="9.7953205166257801E-2"/>
    <n v="0.103560618003625"/>
    <n v="0.24683150416097999"/>
    <n v="8.5796312857179896E-2"/>
    <n v="6.6560538202264305E-2"/>
    <n v="0.216962520440071"/>
    <n v="1.9481416972260399E-2"/>
    <n v="2.0719688879247598E-2"/>
    <n v="6.7382670620315402E-2"/>
    <x v="0"/>
    <x v="1"/>
    <n v="3.5838944996055999E-2"/>
    <n v="-5.6074128373671955E-3"/>
    <n v="1.9235774654915591E-2"/>
    <n v="-1.2382719069871997E-3"/>
  </r>
  <r>
    <x v="0"/>
    <n v="1"/>
    <x v="1"/>
    <x v="1"/>
    <n v="1"/>
    <n v="32"/>
    <n v="2"/>
    <n v="0.75980496329647396"/>
    <n v="0.75174736860529501"/>
    <n v="0.75427814943439697"/>
    <n v="0.43018809618026499"/>
    <n v="0.44316872458275203"/>
    <n v="0.25027192278025301"/>
    <n v="0.37080090004969501"/>
    <n v="0.37910274758016799"/>
    <n v="0.21801848408515501"/>
    <n v="0.12546522722815101"/>
    <n v="0.128497870737732"/>
    <n v="6.7850664160417004E-2"/>
    <x v="1"/>
    <x v="1"/>
    <n v="8.0575946911789487E-3"/>
    <n v="-1.2980628402487038E-2"/>
    <n v="0"/>
    <n v="-3.03264350958099E-3"/>
  </r>
  <r>
    <x v="0"/>
    <n v="1"/>
    <x v="1"/>
    <x v="1"/>
    <n v="1"/>
    <n v="32"/>
    <n v="3"/>
    <n v="0.75399963092824296"/>
    <n v="0.76234878845520704"/>
    <n v="0.75420940545453696"/>
    <n v="0.836196358026429"/>
    <n v="0.877102150537167"/>
    <n v="0.25425927885661398"/>
    <n v="0.55947596578440895"/>
    <n v="0.58616488661522304"/>
    <n v="0.212531213244782"/>
    <n v="0.24916305858486401"/>
    <n v="0.26198119320730501"/>
    <n v="6.8419851454548195E-2"/>
    <x v="2"/>
    <x v="1"/>
    <n v="0"/>
    <n v="-4.0905792510738004E-2"/>
    <n v="0"/>
    <n v="-1.2818134622440996E-2"/>
  </r>
  <r>
    <x v="0"/>
    <n v="1"/>
    <x v="1"/>
    <x v="1"/>
    <n v="1"/>
    <n v="16"/>
    <n v="1"/>
    <n v="0.79288723967485197"/>
    <n v="0.75449187082789204"/>
    <n v="0.75647190756788696"/>
    <n v="0.102295780784421"/>
    <n v="0.10752020700406301"/>
    <n v="0.244684402445078"/>
    <n v="8.2182454480382E-2"/>
    <n v="7.1561238535509997E-2"/>
    <n v="0.22617528145452101"/>
    <n v="1.9786288540335199E-2"/>
    <n v="2.09739007379195E-2"/>
    <n v="6.7191092688344597E-2"/>
    <x v="0"/>
    <x v="1"/>
    <n v="3.8395368846959932E-2"/>
    <n v="-5.2244262196420033E-3"/>
    <n v="1.0621215944872003E-2"/>
    <n v="-1.1876121975843007E-3"/>
  </r>
  <r>
    <x v="0"/>
    <n v="1"/>
    <x v="1"/>
    <x v="1"/>
    <n v="1"/>
    <n v="16"/>
    <n v="2"/>
    <n v="0.76372777253621704"/>
    <n v="0.757246388555461"/>
    <n v="0.756051936449044"/>
    <n v="0.41877210775964102"/>
    <n v="0.42955424426797401"/>
    <n v="0.24699420231347899"/>
    <n v="0.37433069982179401"/>
    <n v="0.388841866418627"/>
    <n v="0.224736389345736"/>
    <n v="0.12469624430814701"/>
    <n v="0.127614292928039"/>
    <n v="6.7541513930492805E-2"/>
    <x v="1"/>
    <x v="1"/>
    <n v="6.4813839807560392E-3"/>
    <n v="-1.0782136508332985E-2"/>
    <n v="0"/>
    <n v="-2.9180486198919914E-3"/>
  </r>
  <r>
    <x v="0"/>
    <n v="1"/>
    <x v="1"/>
    <x v="1"/>
    <n v="1"/>
    <n v="16"/>
    <n v="3"/>
    <n v="0.75837595994313101"/>
    <n v="0.765933380649791"/>
    <n v="0.756734102566886"/>
    <n v="0.80166065733871295"/>
    <n v="0.84200219527110598"/>
    <n v="0.24900970683680501"/>
    <n v="0.56858412691570004"/>
    <n v="0.59917348689288297"/>
    <n v="0.22556849051369901"/>
    <n v="0.24663536849102999"/>
    <n v="0.259560473769333"/>
    <n v="6.7908652103064807E-2"/>
    <x v="2"/>
    <x v="1"/>
    <n v="0"/>
    <n v="-4.0341537932393035E-2"/>
    <n v="0"/>
    <n v="-1.29251052783030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16:L24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percentDiff" baseField="20" baseItem="1" numFmtId="10"/>
    <dataField name="Mittelwert von LOGLOSS_Test" fld="11" subtotal="average" showDataAs="percentDiff" baseField="20" baseItem="1" numFmtId="10"/>
    <dataField name="Mittelwert von PRAUC_Test" fld="14" subtotal="average" showDataAs="percentDiff" baseField="20" baseItem="1" numFmtId="10"/>
    <dataField name="Mittelwert von BRIER_Test" fld="17" subtotal="average" showDataAs="percentDiff" baseField="20" baseItem="1" numFmtId="10"/>
  </dataFields>
  <formats count="13">
    <format dxfId="43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42">
      <pivotArea dataOnly="0" labelOnly="1" offset="IV1:IV3" fieldPosition="0">
        <references count="1">
          <reference field="0" count="0"/>
        </references>
      </pivotArea>
    </format>
    <format dxfId="41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40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39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25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4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23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2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1">
      <pivotArea outline="0" collapsedLevelsAreSubtotals="1" fieldPosition="0">
        <references count="2">
          <reference field="4294967294" count="1" selected="0">
            <x v="2"/>
          </reference>
          <reference field="20" count="1" selected="0">
            <x v="0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19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2">
            <x v="1"/>
            <x v="2"/>
          </reference>
          <reference field="20" count="1" selected="0">
            <x v="0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Test" fld="8" subtotal="average" showDataAs="difference" baseField="20" baseItem="1"/>
    <dataField name="Mittelwert von LOGLOSS_Test" fld="11" subtotal="average" showDataAs="difference" baseField="20" baseItem="1"/>
    <dataField name="Mittelwert von PRAUC_Test" fld="14" subtotal="average" showDataAs="difference" baseField="20" baseItem="1"/>
    <dataField name="Mittelwert von BRIER_Test" fld="17" subtotal="average" showDataAs="difference" baseField="20" baseItem="1"/>
  </dataFields>
  <formats count="14">
    <format dxfId="49">
      <pivotArea outline="0" collapsedLevelsAreSubtotals="1" fieldPosition="0"/>
    </format>
    <format dxfId="38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37">
      <pivotArea dataOnly="0" labelOnly="1" offset="IV1:IV3" fieldPosition="0">
        <references count="1">
          <reference field="0" count="0"/>
        </references>
      </pivotArea>
    </format>
    <format dxfId="36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35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34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33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2">
            <x v="1"/>
            <x v="2"/>
          </reference>
          <reference field="20" count="1" selected="0">
            <x v="0"/>
          </reference>
        </references>
      </pivotArea>
    </format>
    <format dxfId="32">
      <pivotArea collapsedLevelsAreSubtotals="1" fieldPosition="0">
        <references count="4">
          <reference field="4294967294" count="1" selected="0">
            <x v="1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31">
      <pivotArea collapsedLevelsAreSubtotals="1" fieldPosition="0">
        <references count="4">
          <reference field="4294967294" count="1" selected="0">
            <x v="3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30">
      <pivotArea collapsedLevelsAreSubtotals="1" fieldPosition="0">
        <references count="6">
          <reference field="4294967294" count="1" selected="0">
            <x v="3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9">
      <pivotArea outline="0" collapsedLevelsAreSubtotals="1" fieldPosition="0">
        <references count="2">
          <reference field="4294967294" count="1" selected="0">
            <x v="2"/>
          </reference>
          <reference field="20" count="1" selected="0">
            <x v="0"/>
          </reference>
        </references>
      </pivotArea>
    </format>
    <format dxfId="28">
      <pivotArea collapsedLevelsAreSubtotals="1" fieldPosition="0">
        <references count="6">
          <reference field="4294967294" count="1" selected="0">
            <x v="1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7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26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0"/>
          </reference>
          <reference field="20" count="1" selected="0">
            <x v="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ROC_AUC_OOS" fld="9" subtotal="average" showDataAs="difference" baseField="20" baseItem="1"/>
    <dataField name="Mittelwert von LOGLOSS_OOS" fld="12" subtotal="average" showDataAs="difference" baseField="20" baseItem="1"/>
    <dataField name="Mittelwert von PRAUC_OOS" fld="15" subtotal="average" showDataAs="difference" baseField="20" baseItem="1"/>
    <dataField name="Mittelwert von BRIER_OOS" fld="18" subtotal="average" showDataAs="difference" baseField="20" baseItem="1"/>
  </dataFields>
  <formats count="14">
    <format dxfId="14">
      <pivotArea outline="0" collapsedLevelsAreSubtotals="1" fieldPosition="0"/>
    </format>
    <format dxfId="12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11">
      <pivotArea dataOnly="0" labelOnly="1" offset="IV1:IV3" fieldPosition="0">
        <references count="1">
          <reference field="0" count="0"/>
        </references>
      </pivotArea>
    </format>
    <format dxfId="10">
      <pivotArea dataOnly="0" labelOnly="1" fieldPosition="0">
        <references count="2">
          <reference field="0" count="0" selected="0"/>
          <reference field="2" count="1">
            <x v="0"/>
          </reference>
        </references>
      </pivotArea>
    </format>
    <format dxfId="9">
      <pivotArea dataOnly="0" labelOnly="1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8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</references>
      </pivotArea>
    </format>
    <format dxfId="7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1">
            <x v="2"/>
          </reference>
          <reference field="20" count="1" selected="0">
            <x v="0"/>
          </reference>
        </references>
      </pivotArea>
    </format>
    <format dxfId="6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0"/>
          </reference>
          <reference field="20" count="1" selected="0">
            <x v="0"/>
          </reference>
        </references>
      </pivotArea>
    </format>
    <format dxfId="5">
      <pivotArea collapsedLevelsAreSubtotals="1" fieldPosition="0">
        <references count="6">
          <reference field="4294967294" count="1" selected="0">
            <x v="2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2">
            <x v="1"/>
            <x v="2"/>
          </reference>
          <reference field="20" count="1" selected="0">
            <x v="0"/>
          </reference>
        </references>
      </pivotArea>
    </format>
    <format dxfId="4">
      <pivotArea collapsedLevelsAreSubtotals="1" fieldPosition="0">
        <references count="4">
          <reference field="4294967294" count="1" selected="0">
            <x v="2"/>
          </reference>
          <reference field="0" count="0" selected="0"/>
          <reference field="2" count="1">
            <x v="1"/>
          </reference>
          <reference field="20" count="1" selected="0">
            <x v="0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format>
    <format dxfId="2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0"/>
          <reference field="20" count="1" selected="0">
            <x v="0"/>
          </reference>
        </references>
      </pivotArea>
    </format>
    <format dxfId="1">
      <pivotArea collapsedLevelsAreSubtotals="1" fieldPosition="0">
        <references count="6">
          <reference field="4294967294" count="1" selected="0">
            <x v="0"/>
          </reference>
          <reference field="0" count="0" selected="0"/>
          <reference field="2" count="1" selected="0">
            <x v="1"/>
          </reference>
          <reference field="3" count="1" selected="0">
            <x v="0"/>
          </reference>
          <reference field="19" count="2">
            <x v="0"/>
            <x v="1"/>
          </reference>
          <reference field="20" count="1" selected="0">
            <x v="0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3"/>
          </reference>
          <reference field="20" count="1" selected="0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L11" firstHeaderRow="1" firstDataRow="3" firstDataCol="4"/>
  <pivotFields count="25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4">
    <field x="0"/>
    <field x="2"/>
    <field x="3"/>
    <field x="19"/>
  </rowFields>
  <rowItems count="6">
    <i>
      <x/>
      <x/>
      <x v="1"/>
      <x/>
    </i>
    <i r="3">
      <x v="1"/>
    </i>
    <i r="3">
      <x v="2"/>
    </i>
    <i r="1">
      <x v="1"/>
      <x/>
      <x/>
    </i>
    <i r="3">
      <x v="1"/>
    </i>
    <i r="3">
      <x v="2"/>
    </i>
  </rowItems>
  <colFields count="2">
    <field x="-2"/>
    <field x="2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Mittelwert von TTG_ROCAUC" fld="21" subtotal="average" baseField="0" baseItem="0"/>
    <dataField name="Mittelwert von TTG_LOGLOSS" fld="22" subtotal="average" baseField="0" baseItem="0"/>
    <dataField name="Mittelwert von TTG_PRAUC" fld="23" subtotal="average" baseField="0" baseItem="0"/>
    <dataField name="Mittelwert von TTG_BRIER" fld="24" subtotal="average" baseField="0" baseItem="0"/>
  </dataFields>
  <formats count="23">
    <format dxfId="75">
      <pivotArea outline="0" collapsedLevelsAreSubtotals="1" fieldPosition="0"/>
    </format>
    <format dxfId="74">
      <pivotArea outline="0" collapsedLevelsAreSubtotals="1" fieldPosition="0">
        <references count="2">
          <reference field="4294967294" count="1" selected="0">
            <x v="0"/>
          </reference>
          <reference field="20" count="0" selected="0"/>
        </references>
      </pivotArea>
    </format>
    <format dxfId="73">
      <pivotArea field="-2" type="button" dataOnly="0" labelOnly="1" outline="0" axis="axisCol" fieldPosition="0"/>
    </format>
    <format dxfId="72">
      <pivotArea field="20" type="button" dataOnly="0" labelOnly="1" outline="0" axis="axisCol" fieldPosition="1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fieldPosition="0">
        <references count="2">
          <reference field="4294967294" count="1" selected="0">
            <x v="0"/>
          </reference>
          <reference field="20" count="0"/>
        </references>
      </pivotArea>
    </format>
    <format dxfId="69">
      <pivotArea outline="0" collapsedLevelsAreSubtotals="1" fieldPosition="0">
        <references count="2">
          <reference field="4294967294" count="1" selected="0">
            <x v="1"/>
          </reference>
          <reference field="20" count="0" selected="0"/>
        </references>
      </pivotArea>
    </format>
    <format dxfId="68">
      <pivotArea type="topRight" dataOnly="0" labelOnly="1" outline="0" offset="A1:B1" fieldPosition="0"/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5">
      <pivotArea outline="0" collapsedLevelsAreSubtotals="1" fieldPosition="0">
        <references count="2">
          <reference field="4294967294" count="1" selected="0">
            <x v="2"/>
          </reference>
          <reference field="20" count="0" selected="0"/>
        </references>
      </pivotArea>
    </format>
    <format dxfId="64">
      <pivotArea type="topRight" dataOnly="0" labelOnly="1" outline="0" offset="C1:D1" fieldPosition="0"/>
    </format>
    <format dxfId="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2">
      <pivotArea dataOnly="0" labelOnly="1" fieldPosition="0">
        <references count="2">
          <reference field="4294967294" count="1" selected="0">
            <x v="2"/>
          </reference>
          <reference field="20" count="0"/>
        </references>
      </pivotArea>
    </format>
    <format dxfId="61">
      <pivotArea outline="0" collapsedLevelsAreSubtotals="1" fieldPosition="0">
        <references count="2">
          <reference field="4294967294" count="1" selected="0">
            <x v="3"/>
          </reference>
          <reference field="2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0">
      <pivotArea type="topRight" dataOnly="0" labelOnly="1" outline="0" offset="E1:F1" fieldPosition="0"/>
    </format>
    <format dxfId="5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8">
      <pivotArea dataOnly="0" labelOnly="1" fieldPosition="0">
        <references count="2">
          <reference field="4294967294" count="1" selected="0">
            <x v="3"/>
          </reference>
          <reference field="20" count="0"/>
        </references>
      </pivotArea>
    </format>
    <format dxfId="57">
      <pivotArea collapsedLevelsAreSubtotals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  <format dxfId="56">
      <pivotArea dataOnly="0" labelOnly="1" offset="IV3" fieldPosition="0">
        <references count="1">
          <reference field="0" count="0"/>
        </references>
      </pivotArea>
    </format>
    <format dxfId="55">
      <pivotArea dataOnly="0" labelOnly="1" offset="IV256" fieldPosition="0">
        <references count="2">
          <reference field="0" count="0" selected="0"/>
          <reference field="2" count="1">
            <x v="0"/>
          </reference>
        </references>
      </pivotArea>
    </format>
    <format dxfId="54">
      <pivotArea dataOnly="0" labelOnly="1" offset="IV256" fieldPosition="0">
        <references count="3">
          <reference field="0" count="0" selected="0"/>
          <reference field="2" count="1" selected="0">
            <x v="0"/>
          </reference>
          <reference field="3" count="1">
            <x v="1"/>
          </reference>
        </references>
      </pivotArea>
    </format>
    <format dxfId="53">
      <pivotArea dataOnly="0" labelOnly="1" fieldPosition="0">
        <references count="4">
          <reference field="0" count="0" selected="0"/>
          <reference field="2" count="1" selected="0">
            <x v="0"/>
          </reference>
          <reference field="3" count="1" selected="0">
            <x v="1"/>
          </reference>
          <reference field="19" count="1">
            <x v="2"/>
          </reference>
        </references>
      </pivotArea>
    </format>
  </formats>
  <conditionalFormats count="4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0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20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0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2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tabSelected="1" workbookViewId="0">
      <selection activeCell="D33" sqref="D33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8.5703125" bestFit="1" customWidth="1"/>
    <col min="6" max="6" width="8" bestFit="1" customWidth="1"/>
    <col min="7" max="7" width="28" bestFit="1" customWidth="1"/>
    <col min="8" max="8" width="8" bestFit="1" customWidth="1"/>
    <col min="9" max="9" width="26" bestFit="1" customWidth="1"/>
    <col min="10" max="10" width="8" bestFit="1" customWidth="1"/>
    <col min="11" max="11" width="24.85546875" bestFit="1" customWidth="1"/>
    <col min="12" max="12" width="8" bestFit="1" customWidth="1"/>
    <col min="13" max="13" width="33" bestFit="1" customWidth="1"/>
  </cols>
  <sheetData>
    <row r="3" spans="1:12" x14ac:dyDescent="0.25">
      <c r="E3" s="2" t="s">
        <v>32</v>
      </c>
    </row>
    <row r="4" spans="1:12" x14ac:dyDescent="0.25">
      <c r="E4" t="s">
        <v>39</v>
      </c>
      <c r="G4" t="s">
        <v>40</v>
      </c>
      <c r="I4" t="s">
        <v>41</v>
      </c>
      <c r="K4" t="s">
        <v>42</v>
      </c>
    </row>
    <row r="5" spans="1:12" x14ac:dyDescent="0.25">
      <c r="A5" s="2" t="s">
        <v>28</v>
      </c>
      <c r="B5" s="2" t="s">
        <v>2</v>
      </c>
      <c r="C5" s="2" t="s">
        <v>3</v>
      </c>
      <c r="D5" s="2" t="s">
        <v>22</v>
      </c>
      <c r="E5" t="s">
        <v>33</v>
      </c>
      <c r="F5" t="s">
        <v>34</v>
      </c>
      <c r="G5" t="s">
        <v>33</v>
      </c>
      <c r="H5" t="s">
        <v>34</v>
      </c>
      <c r="I5" t="s">
        <v>33</v>
      </c>
      <c r="J5" t="s">
        <v>34</v>
      </c>
      <c r="K5" t="s">
        <v>33</v>
      </c>
      <c r="L5" t="s">
        <v>34</v>
      </c>
    </row>
    <row r="6" spans="1:12" x14ac:dyDescent="0.25">
      <c r="A6" s="16" t="s">
        <v>19</v>
      </c>
      <c r="B6" s="16">
        <v>0</v>
      </c>
      <c r="C6" s="16" t="s">
        <v>20</v>
      </c>
      <c r="D6" s="16" t="s">
        <v>29</v>
      </c>
      <c r="E6" s="22">
        <v>4.0862480188385009E-3</v>
      </c>
      <c r="F6" s="19"/>
      <c r="G6" s="22">
        <v>-5.2191701462545315E-3</v>
      </c>
      <c r="H6" s="19"/>
      <c r="I6" s="22">
        <v>6.3667104643073402E-3</v>
      </c>
      <c r="J6" s="19"/>
      <c r="K6" s="22">
        <v>-6.9195160765649077E-4</v>
      </c>
      <c r="L6" s="19"/>
    </row>
    <row r="7" spans="1:12" x14ac:dyDescent="0.25">
      <c r="A7" s="16" t="s">
        <v>19</v>
      </c>
      <c r="B7" s="16">
        <v>0</v>
      </c>
      <c r="C7" s="16" t="s">
        <v>20</v>
      </c>
      <c r="D7" s="16" t="s">
        <v>30</v>
      </c>
      <c r="E7" s="22">
        <v>3.0283102463202982E-2</v>
      </c>
      <c r="F7" s="19"/>
      <c r="G7" s="22">
        <v>-2.1153622564282409E-2</v>
      </c>
      <c r="H7" s="19"/>
      <c r="I7" s="22">
        <v>3.4359548538378581E-2</v>
      </c>
      <c r="J7" s="19"/>
      <c r="K7" s="22">
        <v>-3.8738891895024052E-3</v>
      </c>
      <c r="L7" s="19"/>
    </row>
    <row r="8" spans="1:12" x14ac:dyDescent="0.25">
      <c r="A8" s="14" t="s">
        <v>19</v>
      </c>
      <c r="B8" s="14">
        <v>0</v>
      </c>
      <c r="C8" s="14" t="s">
        <v>20</v>
      </c>
      <c r="D8" s="14" t="s">
        <v>31</v>
      </c>
      <c r="E8" s="23">
        <v>4.4014975360678665E-2</v>
      </c>
      <c r="F8" s="20"/>
      <c r="G8" s="23">
        <v>-3.412739738141185E-2</v>
      </c>
      <c r="H8" s="20"/>
      <c r="I8" s="23">
        <v>4.584071823660249E-2</v>
      </c>
      <c r="J8" s="20"/>
      <c r="K8" s="23">
        <v>-4.4609229423171054E-3</v>
      </c>
      <c r="L8" s="20"/>
    </row>
    <row r="9" spans="1:12" x14ac:dyDescent="0.25">
      <c r="A9" s="3" t="s">
        <v>19</v>
      </c>
      <c r="B9" s="3">
        <v>1</v>
      </c>
      <c r="C9" s="3" t="s">
        <v>21</v>
      </c>
      <c r="D9" s="3" t="s">
        <v>29</v>
      </c>
      <c r="E9" s="24">
        <v>1.6771914534165155E-2</v>
      </c>
      <c r="F9" s="4"/>
      <c r="G9" s="21">
        <v>8.2973860774484681E-3</v>
      </c>
      <c r="H9" s="4"/>
      <c r="I9" s="24">
        <v>6.3205232657782828E-3</v>
      </c>
      <c r="J9" s="4"/>
      <c r="K9" s="21">
        <v>2.1495755833052625E-3</v>
      </c>
      <c r="L9" s="4"/>
    </row>
    <row r="10" spans="1:12" x14ac:dyDescent="0.25">
      <c r="A10" s="3" t="s">
        <v>19</v>
      </c>
      <c r="B10" s="3">
        <v>1</v>
      </c>
      <c r="C10" s="3" t="s">
        <v>21</v>
      </c>
      <c r="D10" s="3" t="s">
        <v>30</v>
      </c>
      <c r="E10" s="21">
        <v>-1.0747611275042646E-3</v>
      </c>
      <c r="F10" s="4"/>
      <c r="G10" s="21">
        <v>6.9773453303224042E-2</v>
      </c>
      <c r="H10" s="4"/>
      <c r="I10" s="24">
        <v>1.4149674515954169E-3</v>
      </c>
      <c r="J10" s="4"/>
      <c r="K10" s="21">
        <v>1.2054786033443191E-2</v>
      </c>
      <c r="L10" s="4"/>
    </row>
    <row r="11" spans="1:12" x14ac:dyDescent="0.25">
      <c r="A11" s="3" t="s">
        <v>19</v>
      </c>
      <c r="B11" s="3">
        <v>1</v>
      </c>
      <c r="C11" s="3" t="s">
        <v>21</v>
      </c>
      <c r="D11" s="3" t="s">
        <v>31</v>
      </c>
      <c r="E11" s="21">
        <v>-4.1317135517726644E-3</v>
      </c>
      <c r="F11" s="4"/>
      <c r="G11" s="21">
        <v>0.36211445625606564</v>
      </c>
      <c r="H11" s="4"/>
      <c r="I11" s="24">
        <v>2.1012711317935917E-5</v>
      </c>
      <c r="J11" s="4"/>
      <c r="K11" s="21">
        <v>8.1022668392104313E-2</v>
      </c>
      <c r="L11" s="4"/>
    </row>
    <row r="16" spans="1:12" x14ac:dyDescent="0.25">
      <c r="E16" s="2" t="s">
        <v>32</v>
      </c>
    </row>
    <row r="17" spans="1:12" x14ac:dyDescent="0.25">
      <c r="E17" t="s">
        <v>39</v>
      </c>
      <c r="G17" t="s">
        <v>40</v>
      </c>
      <c r="I17" t="s">
        <v>41</v>
      </c>
      <c r="K17" t="s">
        <v>42</v>
      </c>
    </row>
    <row r="18" spans="1:12" x14ac:dyDescent="0.25">
      <c r="A18" s="2" t="s">
        <v>28</v>
      </c>
      <c r="B18" s="2" t="s">
        <v>2</v>
      </c>
      <c r="C18" s="2" t="s">
        <v>3</v>
      </c>
      <c r="D18" s="2" t="s">
        <v>22</v>
      </c>
      <c r="E18" t="s">
        <v>33</v>
      </c>
      <c r="F18" t="s">
        <v>34</v>
      </c>
      <c r="G18" t="s">
        <v>33</v>
      </c>
      <c r="H18" t="s">
        <v>34</v>
      </c>
      <c r="I18" t="s">
        <v>33</v>
      </c>
      <c r="J18" t="s">
        <v>34</v>
      </c>
      <c r="K18" t="s">
        <v>33</v>
      </c>
      <c r="L18" t="s">
        <v>34</v>
      </c>
    </row>
    <row r="19" spans="1:12" x14ac:dyDescent="0.25">
      <c r="A19" s="16" t="s">
        <v>19</v>
      </c>
      <c r="B19" s="16">
        <v>0</v>
      </c>
      <c r="C19" s="16" t="s">
        <v>20</v>
      </c>
      <c r="D19" s="16" t="s">
        <v>29</v>
      </c>
      <c r="E19" s="25">
        <v>5.4556885663836095E-3</v>
      </c>
      <c r="F19" s="17"/>
      <c r="G19" s="25">
        <v>-2.06035129057929E-2</v>
      </c>
      <c r="H19" s="17"/>
      <c r="I19" s="25">
        <v>2.7872589558246171E-2</v>
      </c>
      <c r="J19" s="17"/>
      <c r="K19" s="25">
        <v>-1.0094466691771367E-2</v>
      </c>
      <c r="L19" s="17"/>
    </row>
    <row r="20" spans="1:12" x14ac:dyDescent="0.25">
      <c r="A20" s="16" t="s">
        <v>19</v>
      </c>
      <c r="B20" s="16">
        <v>0</v>
      </c>
      <c r="C20" s="16" t="s">
        <v>20</v>
      </c>
      <c r="D20" s="16" t="s">
        <v>30</v>
      </c>
      <c r="E20" s="25">
        <v>4.1106893227013629E-2</v>
      </c>
      <c r="F20" s="17"/>
      <c r="G20" s="25">
        <v>-8.1769411127863914E-2</v>
      </c>
      <c r="H20" s="17"/>
      <c r="I20" s="25">
        <v>0.16352399569162931</v>
      </c>
      <c r="J20" s="17"/>
      <c r="K20" s="25">
        <v>-5.6266564427794478E-2</v>
      </c>
      <c r="L20" s="17"/>
    </row>
    <row r="21" spans="1:12" x14ac:dyDescent="0.25">
      <c r="A21" s="14" t="s">
        <v>19</v>
      </c>
      <c r="B21" s="14">
        <v>0</v>
      </c>
      <c r="C21" s="14" t="s">
        <v>20</v>
      </c>
      <c r="D21" s="14" t="s">
        <v>31</v>
      </c>
      <c r="E21" s="26">
        <v>6.1164464162108356E-2</v>
      </c>
      <c r="F21" s="18"/>
      <c r="G21" s="26">
        <v>-0.12283480518574262</v>
      </c>
      <c r="H21" s="18"/>
      <c r="I21" s="26">
        <v>0.22724279250838339</v>
      </c>
      <c r="J21" s="18"/>
      <c r="K21" s="26">
        <v>-6.244150756286819E-2</v>
      </c>
      <c r="L21" s="18"/>
    </row>
    <row r="22" spans="1:12" x14ac:dyDescent="0.25">
      <c r="A22" s="3" t="s">
        <v>19</v>
      </c>
      <c r="B22" s="3">
        <v>1</v>
      </c>
      <c r="C22" s="3" t="s">
        <v>21</v>
      </c>
      <c r="D22" s="3" t="s">
        <v>29</v>
      </c>
      <c r="E22" s="27">
        <v>2.3203313676588358E-2</v>
      </c>
      <c r="F22" s="15"/>
      <c r="G22" s="28">
        <v>8.6641435108286882E-2</v>
      </c>
      <c r="H22" s="15"/>
      <c r="I22" s="27">
        <v>0.10955980704165767</v>
      </c>
      <c r="J22" s="15"/>
      <c r="K22" s="28">
        <v>0.11117004256346244</v>
      </c>
      <c r="L22" s="15"/>
    </row>
    <row r="23" spans="1:12" x14ac:dyDescent="0.25">
      <c r="A23" s="3" t="s">
        <v>19</v>
      </c>
      <c r="B23" s="3">
        <v>1</v>
      </c>
      <c r="C23" s="3" t="s">
        <v>21</v>
      </c>
      <c r="D23" s="3" t="s">
        <v>30</v>
      </c>
      <c r="E23" s="28">
        <v>-1.4544418409441701E-3</v>
      </c>
      <c r="F23" s="15"/>
      <c r="G23" s="28">
        <v>0.17776490930195321</v>
      </c>
      <c r="H23" s="15"/>
      <c r="I23" s="27">
        <v>3.8777136654319839E-3</v>
      </c>
      <c r="J23" s="15"/>
      <c r="K23" s="28">
        <v>0.10335160108830127</v>
      </c>
      <c r="L23" s="15"/>
    </row>
    <row r="24" spans="1:12" x14ac:dyDescent="0.25">
      <c r="A24" s="3" t="s">
        <v>19</v>
      </c>
      <c r="B24" s="3">
        <v>1</v>
      </c>
      <c r="C24" s="3" t="s">
        <v>21</v>
      </c>
      <c r="D24" s="3" t="s">
        <v>31</v>
      </c>
      <c r="E24" s="28">
        <v>-5.4857365829452031E-3</v>
      </c>
      <c r="F24" s="15"/>
      <c r="G24" s="28">
        <v>0.6505624663461389</v>
      </c>
      <c r="H24" s="15"/>
      <c r="I24" s="27">
        <v>3.6285005800798571E-5</v>
      </c>
      <c r="J24" s="15"/>
      <c r="K24" s="28">
        <v>0.44764113691364932</v>
      </c>
      <c r="L24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K19" sqref="K19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28.7109375" bestFit="1" customWidth="1"/>
    <col min="6" max="6" width="8" bestFit="1" customWidth="1"/>
    <col min="7" max="7" width="28.140625" bestFit="1" customWidth="1"/>
    <col min="8" max="8" width="8" bestFit="1" customWidth="1"/>
    <col min="9" max="9" width="26.140625" bestFit="1" customWidth="1"/>
    <col min="10" max="10" width="8" bestFit="1" customWidth="1"/>
    <col min="11" max="11" width="25" bestFit="1" customWidth="1"/>
    <col min="12" max="12" width="8" bestFit="1" customWidth="1"/>
    <col min="13" max="13" width="33.140625" bestFit="1" customWidth="1"/>
  </cols>
  <sheetData>
    <row r="3" spans="1:12" x14ac:dyDescent="0.25">
      <c r="E3" s="2" t="s">
        <v>32</v>
      </c>
    </row>
    <row r="4" spans="1:12" x14ac:dyDescent="0.25">
      <c r="E4" t="s">
        <v>43</v>
      </c>
      <c r="G4" t="s">
        <v>44</v>
      </c>
      <c r="I4" t="s">
        <v>45</v>
      </c>
      <c r="K4" t="s">
        <v>46</v>
      </c>
    </row>
    <row r="5" spans="1:12" x14ac:dyDescent="0.25">
      <c r="A5" s="2" t="s">
        <v>28</v>
      </c>
      <c r="B5" s="2" t="s">
        <v>2</v>
      </c>
      <c r="C5" s="2" t="s">
        <v>3</v>
      </c>
      <c r="D5" s="2" t="s">
        <v>22</v>
      </c>
      <c r="E5" t="s">
        <v>33</v>
      </c>
      <c r="F5" t="s">
        <v>34</v>
      </c>
      <c r="G5" t="s">
        <v>33</v>
      </c>
      <c r="H5" t="s">
        <v>34</v>
      </c>
      <c r="I5" t="s">
        <v>33</v>
      </c>
      <c r="J5" t="s">
        <v>34</v>
      </c>
      <c r="K5" t="s">
        <v>33</v>
      </c>
      <c r="L5" t="s">
        <v>34</v>
      </c>
    </row>
    <row r="6" spans="1:12" x14ac:dyDescent="0.25">
      <c r="A6" s="16" t="s">
        <v>19</v>
      </c>
      <c r="B6" s="16">
        <v>0</v>
      </c>
      <c r="C6" s="16" t="s">
        <v>20</v>
      </c>
      <c r="D6" s="16" t="s">
        <v>29</v>
      </c>
      <c r="E6" s="22">
        <v>5.321962642397704E-3</v>
      </c>
      <c r="F6" s="19"/>
      <c r="G6" s="22">
        <v>-5.2273127049924373E-3</v>
      </c>
      <c r="H6" s="19"/>
      <c r="I6" s="22">
        <v>6.0361075913751006E-3</v>
      </c>
      <c r="J6" s="19"/>
      <c r="K6" s="22">
        <v>-6.7707095796287753E-4</v>
      </c>
      <c r="L6" s="19"/>
    </row>
    <row r="7" spans="1:12" x14ac:dyDescent="0.25">
      <c r="A7" s="16" t="s">
        <v>19</v>
      </c>
      <c r="B7" s="16">
        <v>0</v>
      </c>
      <c r="C7" s="16" t="s">
        <v>20</v>
      </c>
      <c r="D7" s="16" t="s">
        <v>30</v>
      </c>
      <c r="E7" s="22">
        <v>2.7804747287654918E-2</v>
      </c>
      <c r="F7" s="19"/>
      <c r="G7" s="22">
        <v>-2.131678389865832E-2</v>
      </c>
      <c r="H7" s="19"/>
      <c r="I7" s="22">
        <v>3.202755152863232E-2</v>
      </c>
      <c r="J7" s="19"/>
      <c r="K7" s="22">
        <v>-3.6678997233579452E-3</v>
      </c>
      <c r="L7" s="19"/>
    </row>
    <row r="8" spans="1:12" x14ac:dyDescent="0.25">
      <c r="A8" s="14" t="s">
        <v>19</v>
      </c>
      <c r="B8" s="14">
        <v>0</v>
      </c>
      <c r="C8" s="14" t="s">
        <v>20</v>
      </c>
      <c r="D8" s="14" t="s">
        <v>31</v>
      </c>
      <c r="E8" s="23">
        <v>4.7552250986433231E-2</v>
      </c>
      <c r="F8" s="20"/>
      <c r="G8" s="23">
        <v>-3.5426358069419961E-2</v>
      </c>
      <c r="H8" s="20"/>
      <c r="I8" s="23">
        <v>4.5086587232554043E-2</v>
      </c>
      <c r="J8" s="20"/>
      <c r="K8" s="23">
        <v>-4.7355855714435041E-3</v>
      </c>
      <c r="L8" s="20"/>
    </row>
    <row r="9" spans="1:12" x14ac:dyDescent="0.25">
      <c r="A9" s="3" t="s">
        <v>19</v>
      </c>
      <c r="B9" s="3">
        <v>1</v>
      </c>
      <c r="C9" s="3" t="s">
        <v>21</v>
      </c>
      <c r="D9" s="3" t="s">
        <v>29</v>
      </c>
      <c r="E9" s="24">
        <v>1.7492729300415566E-2</v>
      </c>
      <c r="F9" s="4"/>
      <c r="G9" s="24">
        <v>-6.7738788119540649E-2</v>
      </c>
      <c r="H9" s="4"/>
      <c r="I9" s="24">
        <v>1.7590274322340005E-2</v>
      </c>
      <c r="J9" s="4"/>
      <c r="K9" s="24">
        <v>-4.8842612245425382E-3</v>
      </c>
      <c r="L9" s="4"/>
    </row>
    <row r="10" spans="1:12" x14ac:dyDescent="0.25">
      <c r="A10" s="3" t="s">
        <v>19</v>
      </c>
      <c r="B10" s="3">
        <v>1</v>
      </c>
      <c r="C10" s="3" t="s">
        <v>21</v>
      </c>
      <c r="D10" s="3" t="s">
        <v>30</v>
      </c>
      <c r="E10" s="24">
        <v>2.0473337222859378E-3</v>
      </c>
      <c r="F10" s="4"/>
      <c r="G10" s="24">
        <v>-2.0392911000340463E-2</v>
      </c>
      <c r="H10" s="4"/>
      <c r="I10" s="24">
        <v>1.9650968846887384E-3</v>
      </c>
      <c r="J10" s="4"/>
      <c r="K10" s="24">
        <v>-9.2190109936390319E-3</v>
      </c>
      <c r="L10" s="4"/>
    </row>
    <row r="11" spans="1:12" x14ac:dyDescent="0.25">
      <c r="A11" s="3" t="s">
        <v>19</v>
      </c>
      <c r="B11" s="3">
        <v>1</v>
      </c>
      <c r="C11" s="3" t="s">
        <v>21</v>
      </c>
      <c r="D11" s="3" t="s">
        <v>31</v>
      </c>
      <c r="E11" s="21">
        <v>-1.1486974119300219E-3</v>
      </c>
      <c r="F11" s="4"/>
      <c r="G11" s="24">
        <v>-0.12353953744939611</v>
      </c>
      <c r="H11" s="4"/>
      <c r="I11" s="24">
        <v>3.7210593002002801E-3</v>
      </c>
      <c r="J11" s="4"/>
      <c r="K11" s="24">
        <v>-4.8267028484347871E-2</v>
      </c>
      <c r="L11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E6" sqref="E6"/>
    </sheetView>
  </sheetViews>
  <sheetFormatPr baseColWidth="10" defaultRowHeight="15" x14ac:dyDescent="0.25"/>
  <cols>
    <col min="1" max="1" width="22.42578125" bestFit="1" customWidth="1"/>
    <col min="2" max="2" width="10.140625" bestFit="1" customWidth="1"/>
    <col min="3" max="3" width="21.5703125" bestFit="1" customWidth="1"/>
    <col min="4" max="4" width="9.140625" bestFit="1" customWidth="1"/>
    <col min="5" max="5" width="16.7109375" customWidth="1"/>
    <col min="6" max="6" width="12" bestFit="1" customWidth="1"/>
    <col min="7" max="7" width="16.42578125" customWidth="1"/>
    <col min="8" max="8" width="12.7109375" bestFit="1" customWidth="1"/>
    <col min="9" max="9" width="18.42578125" customWidth="1"/>
    <col min="10" max="10" width="12" bestFit="1" customWidth="1"/>
    <col min="11" max="11" width="16.42578125" customWidth="1"/>
    <col min="12" max="12" width="12.7109375" bestFit="1" customWidth="1"/>
    <col min="13" max="13" width="32.7109375" bestFit="1" customWidth="1"/>
  </cols>
  <sheetData>
    <row r="3" spans="1:12" x14ac:dyDescent="0.25">
      <c r="E3" s="5" t="s">
        <v>32</v>
      </c>
      <c r="F3" s="6"/>
      <c r="G3" s="13"/>
      <c r="H3" s="6"/>
      <c r="I3" s="13"/>
      <c r="J3" s="6"/>
      <c r="K3" s="13"/>
      <c r="L3" s="6"/>
    </row>
    <row r="4" spans="1:12" x14ac:dyDescent="0.25">
      <c r="E4" s="7" t="s">
        <v>35</v>
      </c>
      <c r="F4" s="8"/>
      <c r="G4" s="7" t="s">
        <v>36</v>
      </c>
      <c r="H4" s="8"/>
      <c r="I4" s="7" t="s">
        <v>37</v>
      </c>
      <c r="J4" s="8"/>
      <c r="K4" s="7" t="s">
        <v>38</v>
      </c>
      <c r="L4" s="8"/>
    </row>
    <row r="5" spans="1:12" x14ac:dyDescent="0.25">
      <c r="A5" s="2" t="s">
        <v>28</v>
      </c>
      <c r="B5" s="2" t="s">
        <v>2</v>
      </c>
      <c r="C5" s="2" t="s">
        <v>3</v>
      </c>
      <c r="D5" s="2" t="s">
        <v>22</v>
      </c>
      <c r="E5" s="7" t="s">
        <v>33</v>
      </c>
      <c r="F5" s="8" t="s">
        <v>34</v>
      </c>
      <c r="G5" s="7" t="s">
        <v>33</v>
      </c>
      <c r="H5" s="8" t="s">
        <v>34</v>
      </c>
      <c r="I5" s="7" t="s">
        <v>33</v>
      </c>
      <c r="J5" s="8" t="s">
        <v>34</v>
      </c>
      <c r="K5" s="7" t="s">
        <v>33</v>
      </c>
      <c r="L5" s="8" t="s">
        <v>34</v>
      </c>
    </row>
    <row r="6" spans="1:12" x14ac:dyDescent="0.25">
      <c r="A6" s="3" t="s">
        <v>19</v>
      </c>
      <c r="B6" s="3">
        <v>0</v>
      </c>
      <c r="C6" s="3" t="s">
        <v>20</v>
      </c>
      <c r="D6" s="3" t="s">
        <v>29</v>
      </c>
      <c r="E6" s="9">
        <v>4.8000854269218442E-2</v>
      </c>
      <c r="F6" s="10">
        <v>6.3392773604205935E-2</v>
      </c>
      <c r="G6" s="9">
        <v>-2.235515372848727E-2</v>
      </c>
      <c r="H6" s="10">
        <v>-3.2812955365334968E-2</v>
      </c>
      <c r="I6" s="9">
        <v>7.0742124065858211E-2</v>
      </c>
      <c r="J6" s="10">
        <v>0.10164649836317352</v>
      </c>
      <c r="K6" s="9">
        <v>-5.4915730169934436E-3</v>
      </c>
      <c r="L6" s="10">
        <v>-7.3541756166763794E-3</v>
      </c>
    </row>
    <row r="7" spans="1:12" x14ac:dyDescent="0.25">
      <c r="A7" s="3" t="s">
        <v>19</v>
      </c>
      <c r="B7" s="3">
        <v>0</v>
      </c>
      <c r="C7" s="3" t="s">
        <v>20</v>
      </c>
      <c r="D7" s="3" t="s">
        <v>30</v>
      </c>
      <c r="E7" s="9">
        <v>3.804206184321503E-3</v>
      </c>
      <c r="F7" s="10">
        <v>8.3916022016286382E-2</v>
      </c>
      <c r="G7" s="9">
        <v>-8.5579634970257238E-4</v>
      </c>
      <c r="H7" s="10">
        <v>-4.5654025565713956E-2</v>
      </c>
      <c r="I7" s="9">
        <v>6.6871822664630346E-3</v>
      </c>
      <c r="J7" s="10">
        <v>0.17805124284947188</v>
      </c>
      <c r="K7" s="9">
        <v>-9.799872998643929E-5</v>
      </c>
      <c r="L7" s="10">
        <v>-1.0394067035889062E-2</v>
      </c>
    </row>
    <row r="8" spans="1:12" x14ac:dyDescent="0.25">
      <c r="A8" s="14" t="s">
        <v>19</v>
      </c>
      <c r="B8" s="14">
        <v>0</v>
      </c>
      <c r="C8" s="14" t="s">
        <v>20</v>
      </c>
      <c r="D8" s="14" t="s">
        <v>31</v>
      </c>
      <c r="E8" s="11">
        <v>3.4128258154104301E-3</v>
      </c>
      <c r="F8" s="12">
        <v>9.9284490662396835E-2</v>
      </c>
      <c r="G8" s="11">
        <v>-9.8578714202453874E-4</v>
      </c>
      <c r="H8" s="12">
        <v>-6.9094104074585605E-2</v>
      </c>
      <c r="I8" s="11">
        <v>4.0851222084549634E-3</v>
      </c>
      <c r="J8" s="12">
        <v>0.23105831051181594</v>
      </c>
      <c r="K8" s="11">
        <v>-1.1657962604121003E-4</v>
      </c>
      <c r="L8" s="12">
        <v>-1.4940567331997187E-2</v>
      </c>
    </row>
    <row r="9" spans="1:12" x14ac:dyDescent="0.25">
      <c r="A9" s="3" t="s">
        <v>19</v>
      </c>
      <c r="B9" s="3">
        <v>1</v>
      </c>
      <c r="C9" s="3" t="s">
        <v>21</v>
      </c>
      <c r="D9" s="3" t="s">
        <v>29</v>
      </c>
      <c r="E9" s="9">
        <v>6.3108719169290436E-2</v>
      </c>
      <c r="F9" s="10">
        <v>9.5909713161176927E-2</v>
      </c>
      <c r="G9" s="9">
        <v>-1.0114970974777137E-2</v>
      </c>
      <c r="H9" s="10">
        <v>-2.0137427996335441E-2</v>
      </c>
      <c r="I9" s="9">
        <v>6.7214253630162632E-2</v>
      </c>
      <c r="J9" s="10">
        <v>0.12516125742910095</v>
      </c>
      <c r="K9" s="9">
        <v>-2.2636661330107896E-3</v>
      </c>
      <c r="L9" s="10">
        <v>-2.6691294271332204E-3</v>
      </c>
    </row>
    <row r="10" spans="1:12" x14ac:dyDescent="0.25">
      <c r="A10" s="3" t="s">
        <v>19</v>
      </c>
      <c r="B10" s="3">
        <v>1</v>
      </c>
      <c r="C10" s="3" t="s">
        <v>21</v>
      </c>
      <c r="D10" s="3" t="s">
        <v>30</v>
      </c>
      <c r="E10" s="9">
        <v>1.4227252575137187E-2</v>
      </c>
      <c r="F10" s="10">
        <v>7.9691785967996226E-2</v>
      </c>
      <c r="G10" s="9">
        <v>-1.9052630333024179E-2</v>
      </c>
      <c r="H10" s="10">
        <v>-7.1643359493750128E-2</v>
      </c>
      <c r="I10" s="9">
        <v>1.0301699121559071E-2</v>
      </c>
      <c r="J10" s="10">
        <v>0.13756157776044042</v>
      </c>
      <c r="K10" s="9">
        <v>-3.6305430884009627E-3</v>
      </c>
      <c r="L10" s="10">
        <v>-1.9729868254444085E-2</v>
      </c>
    </row>
    <row r="11" spans="1:12" x14ac:dyDescent="0.25">
      <c r="A11" s="3" t="s">
        <v>19</v>
      </c>
      <c r="B11" s="3">
        <v>1</v>
      </c>
      <c r="C11" s="3" t="s">
        <v>21</v>
      </c>
      <c r="D11" s="3" t="s">
        <v>31</v>
      </c>
      <c r="E11" s="11">
        <v>1.3070546852955761E-3</v>
      </c>
      <c r="F11" s="12">
        <v>6.7372587452957045E-2</v>
      </c>
      <c r="G11" s="11">
        <v>-4.5126066699670946E-2</v>
      </c>
      <c r="H11" s="12">
        <v>-0.10494638068868767</v>
      </c>
      <c r="I11" s="11">
        <v>0</v>
      </c>
      <c r="J11" s="12">
        <v>9.761691156186858E-2</v>
      </c>
      <c r="K11" s="11">
        <v>-1.2769436776714283E-2</v>
      </c>
      <c r="L11" s="12">
        <v>-3.3836084171949686E-2</v>
      </c>
    </row>
  </sheetData>
  <conditionalFormatting pivot="1" sqref="E6:E11">
    <cfRule type="expression" dxfId="47" priority="4">
      <formula>$E6&lt;$F6</formula>
    </cfRule>
  </conditionalFormatting>
  <conditionalFormatting pivot="1" sqref="I6:I11">
    <cfRule type="expression" dxfId="46" priority="3">
      <formula>$I6&lt;$J6</formula>
    </cfRule>
  </conditionalFormatting>
  <conditionalFormatting pivot="1" sqref="G6:G11">
    <cfRule type="expression" dxfId="45" priority="2">
      <formula>$G6&gt;$H6</formula>
    </cfRule>
  </conditionalFormatting>
  <conditionalFormatting pivot="1" sqref="K6:K11">
    <cfRule type="expression" dxfId="44" priority="1">
      <formula>$K6&gt;$L6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7"/>
  <sheetViews>
    <sheetView workbookViewId="0">
      <selection sqref="A1:Y337"/>
    </sheetView>
  </sheetViews>
  <sheetFormatPr baseColWidth="10" defaultRowHeight="15" x14ac:dyDescent="0.25"/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</row>
    <row r="2" spans="1:25" x14ac:dyDescent="0.25">
      <c r="A2" s="1" t="s">
        <v>19</v>
      </c>
      <c r="B2">
        <v>0</v>
      </c>
      <c r="C2">
        <v>0</v>
      </c>
      <c r="D2" t="s">
        <v>20</v>
      </c>
      <c r="E2">
        <v>10</v>
      </c>
      <c r="F2">
        <v>1024</v>
      </c>
      <c r="G2">
        <v>1</v>
      </c>
      <c r="H2">
        <v>0.78642033826165303</v>
      </c>
      <c r="I2">
        <v>0.75713836901252696</v>
      </c>
      <c r="J2">
        <v>0.75926270840733201</v>
      </c>
      <c r="K2">
        <v>0.23110715070674601</v>
      </c>
      <c r="L2">
        <v>0.24588179447800901</v>
      </c>
      <c r="M2">
        <v>0.24025861575632201</v>
      </c>
      <c r="N2">
        <v>0.27212800501343898</v>
      </c>
      <c r="O2">
        <v>0.23641586046080401</v>
      </c>
      <c r="P2">
        <v>0.23071731345957999</v>
      </c>
      <c r="Q2">
        <v>6.3798506751235495E-2</v>
      </c>
      <c r="R2">
        <v>6.7474030702466395E-2</v>
      </c>
      <c r="S2">
        <v>6.5918830313852997E-2</v>
      </c>
      <c r="T2" t="str">
        <f>"Model "&amp;G2</f>
        <v>Model 1</v>
      </c>
      <c r="U2" t="str">
        <f>IF(B2=0,"NonFed","Fed")</f>
        <v>NonFed</v>
      </c>
      <c r="V2">
        <f>IF(H2-I2&lt;0,0,H2-I2)</f>
        <v>2.9281969249126072E-2</v>
      </c>
      <c r="W2">
        <f>IF(K2-L2&gt;0,0,K2-L2)</f>
        <v>-1.4774643771263002E-2</v>
      </c>
      <c r="X2">
        <f>IF(N2-O2&lt;0,0,N2-O2)</f>
        <v>3.5712144552634967E-2</v>
      </c>
      <c r="Y2">
        <f>IF(Q2-R2&gt;0,0,Q2-R2)</f>
        <v>-3.6755239512308996E-3</v>
      </c>
    </row>
    <row r="3" spans="1:25" x14ac:dyDescent="0.25">
      <c r="A3" s="1" t="s">
        <v>19</v>
      </c>
      <c r="B3">
        <v>0</v>
      </c>
      <c r="C3">
        <v>0</v>
      </c>
      <c r="D3" t="s">
        <v>20</v>
      </c>
      <c r="E3">
        <v>10</v>
      </c>
      <c r="F3">
        <v>1024</v>
      </c>
      <c r="G3">
        <v>2</v>
      </c>
      <c r="H3">
        <v>0.77595440373871505</v>
      </c>
      <c r="I3">
        <v>0.75491597704970903</v>
      </c>
      <c r="J3">
        <v>0.74490703586568197</v>
      </c>
      <c r="K3">
        <v>0.23757430950029201</v>
      </c>
      <c r="L3">
        <v>0.24048647720952901</v>
      </c>
      <c r="M3">
        <v>0.246215387309732</v>
      </c>
      <c r="N3">
        <v>0.259122817145233</v>
      </c>
      <c r="O3">
        <v>0.23218704660362099</v>
      </c>
      <c r="P3">
        <v>0.20792095042818901</v>
      </c>
      <c r="Q3">
        <v>6.5496748121164294E-2</v>
      </c>
      <c r="R3">
        <v>6.5357652939930094E-2</v>
      </c>
      <c r="S3">
        <v>6.6866927759382702E-2</v>
      </c>
      <c r="T3" t="str">
        <f t="shared" ref="T3:T66" si="0">"Model "&amp;G3</f>
        <v>Model 2</v>
      </c>
      <c r="U3" t="str">
        <f t="shared" ref="U3:U66" si="1">IF(B3=0,"NonFed","Fed")</f>
        <v>NonFed</v>
      </c>
      <c r="V3">
        <f t="shared" ref="V3:V66" si="2">IF(H3-I3&lt;0,0,H3-I3)</f>
        <v>2.1038426689006018E-2</v>
      </c>
      <c r="W3">
        <f t="shared" ref="W3:W66" si="3">IF(K3-L3&gt;0,0,K3-L3)</f>
        <v>-2.9121677092369957E-3</v>
      </c>
      <c r="X3">
        <f t="shared" ref="X3:X66" si="4">IF(N3-O3&lt;0,0,N3-O3)</f>
        <v>2.6935770541612003E-2</v>
      </c>
      <c r="Y3">
        <f t="shared" ref="Y3:Y66" si="5">IF(Q3-R3&gt;0,0,Q3-R3)</f>
        <v>0</v>
      </c>
    </row>
    <row r="4" spans="1:25" x14ac:dyDescent="0.25">
      <c r="A4" s="1" t="s">
        <v>19</v>
      </c>
      <c r="B4">
        <v>0</v>
      </c>
      <c r="C4">
        <v>0</v>
      </c>
      <c r="D4" t="s">
        <v>20</v>
      </c>
      <c r="E4">
        <v>10</v>
      </c>
      <c r="F4">
        <v>1024</v>
      </c>
      <c r="G4">
        <v>3</v>
      </c>
      <c r="H4">
        <v>0.76936673695447899</v>
      </c>
      <c r="I4">
        <v>0.746373544057503</v>
      </c>
      <c r="J4">
        <v>0.73054267726159405</v>
      </c>
      <c r="K4">
        <v>0.24059843950934701</v>
      </c>
      <c r="L4">
        <v>0.24810775183443601</v>
      </c>
      <c r="M4">
        <v>0.24923854303382401</v>
      </c>
      <c r="N4">
        <v>0.26655822924185801</v>
      </c>
      <c r="O4">
        <v>0.223796116683948</v>
      </c>
      <c r="P4">
        <v>0.19203185533266101</v>
      </c>
      <c r="Q4">
        <v>6.6268906890642507E-2</v>
      </c>
      <c r="R4">
        <v>6.7790104075617197E-2</v>
      </c>
      <c r="S4">
        <v>6.7677880956925895E-2</v>
      </c>
      <c r="T4" t="str">
        <f t="shared" si="0"/>
        <v>Model 3</v>
      </c>
      <c r="U4" t="str">
        <f t="shared" si="1"/>
        <v>NonFed</v>
      </c>
      <c r="V4">
        <f t="shared" si="2"/>
        <v>2.2993192896975989E-2</v>
      </c>
      <c r="W4">
        <f t="shared" si="3"/>
        <v>-7.5093123250890015E-3</v>
      </c>
      <c r="X4">
        <f t="shared" si="4"/>
        <v>4.2762112557910015E-2</v>
      </c>
      <c r="Y4">
        <f t="shared" si="5"/>
        <v>-1.5211971849746903E-3</v>
      </c>
    </row>
    <row r="5" spans="1:25" x14ac:dyDescent="0.25">
      <c r="A5" s="1" t="s">
        <v>19</v>
      </c>
      <c r="B5">
        <v>0</v>
      </c>
      <c r="C5">
        <v>0</v>
      </c>
      <c r="D5" t="s">
        <v>20</v>
      </c>
      <c r="E5">
        <v>10</v>
      </c>
      <c r="F5">
        <v>512</v>
      </c>
      <c r="G5">
        <v>1</v>
      </c>
      <c r="H5">
        <v>0.80699248800932599</v>
      </c>
      <c r="I5">
        <v>0.75879328176097205</v>
      </c>
      <c r="J5">
        <v>0.75931054379404095</v>
      </c>
      <c r="K5">
        <v>0.22359654899332501</v>
      </c>
      <c r="L5">
        <v>0.24574362041425499</v>
      </c>
      <c r="M5">
        <v>0.240587332943314</v>
      </c>
      <c r="N5">
        <v>0.31170027717760201</v>
      </c>
      <c r="O5">
        <v>0.240796454580812</v>
      </c>
      <c r="P5">
        <v>0.22911527983055599</v>
      </c>
      <c r="Q5">
        <v>6.2125347526027899E-2</v>
      </c>
      <c r="R5">
        <v>6.7272296141087998E-2</v>
      </c>
      <c r="S5">
        <v>6.5894958897686706E-2</v>
      </c>
      <c r="T5" t="str">
        <f t="shared" si="0"/>
        <v>Model 1</v>
      </c>
      <c r="U5" t="str">
        <f t="shared" si="1"/>
        <v>NonFed</v>
      </c>
      <c r="V5">
        <f t="shared" si="2"/>
        <v>4.8199206248353943E-2</v>
      </c>
      <c r="W5">
        <f t="shared" si="3"/>
        <v>-2.2147071420929976E-2</v>
      </c>
      <c r="X5">
        <f t="shared" si="4"/>
        <v>7.0903822596790012E-2</v>
      </c>
      <c r="Y5">
        <f t="shared" si="5"/>
        <v>-5.1469486150600985E-3</v>
      </c>
    </row>
    <row r="6" spans="1:25" x14ac:dyDescent="0.25">
      <c r="A6" s="1" t="s">
        <v>19</v>
      </c>
      <c r="B6">
        <v>0</v>
      </c>
      <c r="C6">
        <v>0</v>
      </c>
      <c r="D6" t="s">
        <v>20</v>
      </c>
      <c r="E6">
        <v>10</v>
      </c>
      <c r="F6">
        <v>512</v>
      </c>
      <c r="G6">
        <v>2</v>
      </c>
      <c r="H6">
        <v>0.80644051940285399</v>
      </c>
      <c r="I6">
        <v>0.763551173173875</v>
      </c>
      <c r="J6">
        <v>0.74762775879425003</v>
      </c>
      <c r="K6">
        <v>0.22629488913426299</v>
      </c>
      <c r="L6">
        <v>0.23874395953539601</v>
      </c>
      <c r="M6">
        <v>0.245660145455361</v>
      </c>
      <c r="N6">
        <v>0.318315695866219</v>
      </c>
      <c r="O6">
        <v>0.237077350496393</v>
      </c>
      <c r="P6">
        <v>0.21085587295937899</v>
      </c>
      <c r="Q6">
        <v>6.2865515065121697E-2</v>
      </c>
      <c r="R6">
        <v>6.5164583784599703E-2</v>
      </c>
      <c r="S6">
        <v>6.6924201343126405E-2</v>
      </c>
      <c r="T6" t="str">
        <f t="shared" si="0"/>
        <v>Model 2</v>
      </c>
      <c r="U6" t="str">
        <f t="shared" si="1"/>
        <v>NonFed</v>
      </c>
      <c r="V6">
        <f t="shared" si="2"/>
        <v>4.2889346228978997E-2</v>
      </c>
      <c r="W6">
        <f t="shared" si="3"/>
        <v>-1.2449070401133022E-2</v>
      </c>
      <c r="X6">
        <f t="shared" si="4"/>
        <v>8.1238345369825993E-2</v>
      </c>
      <c r="Y6">
        <f t="shared" si="5"/>
        <v>-2.2990687194780063E-3</v>
      </c>
    </row>
    <row r="7" spans="1:25" x14ac:dyDescent="0.25">
      <c r="A7" s="1" t="s">
        <v>19</v>
      </c>
      <c r="B7">
        <v>0</v>
      </c>
      <c r="C7">
        <v>0</v>
      </c>
      <c r="D7" t="s">
        <v>20</v>
      </c>
      <c r="E7">
        <v>10</v>
      </c>
      <c r="F7">
        <v>512</v>
      </c>
      <c r="G7">
        <v>3</v>
      </c>
      <c r="H7">
        <v>0.81397597053793702</v>
      </c>
      <c r="I7">
        <v>0.75193399816683903</v>
      </c>
      <c r="J7">
        <v>0.73914786625325102</v>
      </c>
      <c r="K7">
        <v>0.224182164929185</v>
      </c>
      <c r="L7">
        <v>0.246912867013865</v>
      </c>
      <c r="M7">
        <v>0.247528179426625</v>
      </c>
      <c r="N7">
        <v>0.35537189184910101</v>
      </c>
      <c r="O7">
        <v>0.23188365349840001</v>
      </c>
      <c r="P7">
        <v>0.200594303910091</v>
      </c>
      <c r="Q7">
        <v>6.2279958913927597E-2</v>
      </c>
      <c r="R7">
        <v>6.7578425866175199E-2</v>
      </c>
      <c r="S7">
        <v>6.7566931248401102E-2</v>
      </c>
      <c r="T7" t="str">
        <f t="shared" si="0"/>
        <v>Model 3</v>
      </c>
      <c r="U7" t="str">
        <f t="shared" si="1"/>
        <v>NonFed</v>
      </c>
      <c r="V7">
        <f t="shared" si="2"/>
        <v>6.2041972371097986E-2</v>
      </c>
      <c r="W7">
        <f t="shared" si="3"/>
        <v>-2.2730702084680005E-2</v>
      </c>
      <c r="X7">
        <f t="shared" si="4"/>
        <v>0.123488238350701</v>
      </c>
      <c r="Y7">
        <f t="shared" si="5"/>
        <v>-5.2984669522476019E-3</v>
      </c>
    </row>
    <row r="8" spans="1:25" x14ac:dyDescent="0.25">
      <c r="A8" s="1" t="s">
        <v>19</v>
      </c>
      <c r="B8">
        <v>0</v>
      </c>
      <c r="C8">
        <v>0</v>
      </c>
      <c r="D8" t="s">
        <v>20</v>
      </c>
      <c r="E8">
        <v>10</v>
      </c>
      <c r="F8">
        <v>256</v>
      </c>
      <c r="G8">
        <v>1</v>
      </c>
      <c r="H8">
        <v>0.84006670825802698</v>
      </c>
      <c r="I8">
        <v>0.75286601705103096</v>
      </c>
      <c r="J8">
        <v>0.74995320383861896</v>
      </c>
      <c r="K8">
        <v>0.210726568303746</v>
      </c>
      <c r="L8">
        <v>0.24961940319061199</v>
      </c>
      <c r="M8">
        <v>0.24507724869765701</v>
      </c>
      <c r="N8">
        <v>0.38303042866484699</v>
      </c>
      <c r="O8">
        <v>0.23324444682138301</v>
      </c>
      <c r="P8">
        <v>0.220550553338939</v>
      </c>
      <c r="Q8">
        <v>5.9177761977596097E-2</v>
      </c>
      <c r="R8">
        <v>6.7816140623401702E-2</v>
      </c>
      <c r="S8">
        <v>6.6532995436646702E-2</v>
      </c>
      <c r="T8" t="str">
        <f t="shared" si="0"/>
        <v>Model 1</v>
      </c>
      <c r="U8" t="str">
        <f t="shared" si="1"/>
        <v>NonFed</v>
      </c>
      <c r="V8">
        <f t="shared" si="2"/>
        <v>8.7200691206996028E-2</v>
      </c>
      <c r="W8">
        <f t="shared" si="3"/>
        <v>-3.8892834886865985E-2</v>
      </c>
      <c r="X8">
        <f t="shared" si="4"/>
        <v>0.14978598184346398</v>
      </c>
      <c r="Y8">
        <f t="shared" si="5"/>
        <v>-8.6383786458056055E-3</v>
      </c>
    </row>
    <row r="9" spans="1:25" x14ac:dyDescent="0.25">
      <c r="A9" s="1" t="s">
        <v>19</v>
      </c>
      <c r="B9">
        <v>0</v>
      </c>
      <c r="C9">
        <v>0</v>
      </c>
      <c r="D9" t="s">
        <v>20</v>
      </c>
      <c r="E9">
        <v>10</v>
      </c>
      <c r="F9">
        <v>256</v>
      </c>
      <c r="G9">
        <v>2</v>
      </c>
      <c r="H9">
        <v>0.85473980498303204</v>
      </c>
      <c r="I9">
        <v>0.76069665399768804</v>
      </c>
      <c r="J9">
        <v>0.74294246569393096</v>
      </c>
      <c r="K9">
        <v>0.20531990294265201</v>
      </c>
      <c r="L9">
        <v>0.24138074459157499</v>
      </c>
      <c r="M9">
        <v>0.249880722872558</v>
      </c>
      <c r="N9">
        <v>0.43270051149459299</v>
      </c>
      <c r="O9">
        <v>0.23012702009571501</v>
      </c>
      <c r="P9">
        <v>0.204319729250102</v>
      </c>
      <c r="Q9">
        <v>5.7512209746742801E-2</v>
      </c>
      <c r="R9">
        <v>6.6084513648138193E-2</v>
      </c>
      <c r="S9">
        <v>6.8140223841842998E-2</v>
      </c>
      <c r="T9" t="str">
        <f t="shared" si="0"/>
        <v>Model 2</v>
      </c>
      <c r="U9" t="str">
        <f t="shared" si="1"/>
        <v>NonFed</v>
      </c>
      <c r="V9">
        <f t="shared" si="2"/>
        <v>9.4043150985343993E-2</v>
      </c>
      <c r="W9">
        <f t="shared" si="3"/>
        <v>-3.6060841648922981E-2</v>
      </c>
      <c r="X9">
        <f t="shared" si="4"/>
        <v>0.20257349139887798</v>
      </c>
      <c r="Y9">
        <f t="shared" si="5"/>
        <v>-8.5723039013953922E-3</v>
      </c>
    </row>
    <row r="10" spans="1:25" x14ac:dyDescent="0.25">
      <c r="A10" s="1" t="s">
        <v>19</v>
      </c>
      <c r="B10">
        <v>0</v>
      </c>
      <c r="C10">
        <v>0</v>
      </c>
      <c r="D10" t="s">
        <v>20</v>
      </c>
      <c r="E10">
        <v>10</v>
      </c>
      <c r="F10">
        <v>256</v>
      </c>
      <c r="G10">
        <v>3</v>
      </c>
      <c r="H10">
        <v>0.86160294811788896</v>
      </c>
      <c r="I10">
        <v>0.75161172097361195</v>
      </c>
      <c r="J10">
        <v>0.73639621473807604</v>
      </c>
      <c r="K10">
        <v>0.202928043943257</v>
      </c>
      <c r="L10">
        <v>0.25002721853556797</v>
      </c>
      <c r="M10">
        <v>0.25129315281864001</v>
      </c>
      <c r="N10">
        <v>0.46879811526784598</v>
      </c>
      <c r="O10">
        <v>0.23106167838802899</v>
      </c>
      <c r="P10">
        <v>0.20015576614230099</v>
      </c>
      <c r="Q10">
        <v>5.71761559763274E-2</v>
      </c>
      <c r="R10">
        <v>6.7809388835987403E-2</v>
      </c>
      <c r="S10">
        <v>6.7866253788270797E-2</v>
      </c>
      <c r="T10" t="str">
        <f t="shared" si="0"/>
        <v>Model 3</v>
      </c>
      <c r="U10" t="str">
        <f t="shared" si="1"/>
        <v>NonFed</v>
      </c>
      <c r="V10">
        <f t="shared" si="2"/>
        <v>0.109991227144277</v>
      </c>
      <c r="W10">
        <f t="shared" si="3"/>
        <v>-4.7099174592310972E-2</v>
      </c>
      <c r="X10">
        <f t="shared" si="4"/>
        <v>0.23773643687981699</v>
      </c>
      <c r="Y10">
        <f t="shared" si="5"/>
        <v>-1.0633232859660002E-2</v>
      </c>
    </row>
    <row r="11" spans="1:25" x14ac:dyDescent="0.25">
      <c r="A11" s="1" t="s">
        <v>19</v>
      </c>
      <c r="B11">
        <v>0</v>
      </c>
      <c r="C11">
        <v>0</v>
      </c>
      <c r="D11" t="s">
        <v>20</v>
      </c>
      <c r="E11">
        <v>10</v>
      </c>
      <c r="F11">
        <v>128</v>
      </c>
      <c r="G11">
        <v>1</v>
      </c>
      <c r="H11">
        <v>0.88961528184667804</v>
      </c>
      <c r="I11">
        <v>0.73052351497031298</v>
      </c>
      <c r="J11">
        <v>0.72400948642104701</v>
      </c>
      <c r="K11">
        <v>0.18709432771980899</v>
      </c>
      <c r="L11">
        <v>0.26285334841450603</v>
      </c>
      <c r="M11">
        <v>0.25930660366070901</v>
      </c>
      <c r="N11">
        <v>0.49956218381179501</v>
      </c>
      <c r="O11">
        <v>0.208364318109035</v>
      </c>
      <c r="P11">
        <v>0.192742472604257</v>
      </c>
      <c r="Q11">
        <v>5.3294711677753001E-2</v>
      </c>
      <c r="R11">
        <v>6.9932398336970999E-2</v>
      </c>
      <c r="S11">
        <v>6.9030621054554306E-2</v>
      </c>
      <c r="T11" t="str">
        <f t="shared" si="0"/>
        <v>Model 1</v>
      </c>
      <c r="U11" t="str">
        <f t="shared" si="1"/>
        <v>NonFed</v>
      </c>
      <c r="V11">
        <f t="shared" si="2"/>
        <v>0.15909176687636506</v>
      </c>
      <c r="W11">
        <f t="shared" si="3"/>
        <v>-7.5759020694697032E-2</v>
      </c>
      <c r="X11">
        <f t="shared" si="4"/>
        <v>0.29119786570276002</v>
      </c>
      <c r="Y11">
        <f t="shared" si="5"/>
        <v>-1.6637686659217998E-2</v>
      </c>
    </row>
    <row r="12" spans="1:25" x14ac:dyDescent="0.25">
      <c r="A12" s="1" t="s">
        <v>19</v>
      </c>
      <c r="B12">
        <v>0</v>
      </c>
      <c r="C12">
        <v>0</v>
      </c>
      <c r="D12" t="s">
        <v>20</v>
      </c>
      <c r="E12">
        <v>10</v>
      </c>
      <c r="F12">
        <v>128</v>
      </c>
      <c r="G12">
        <v>2</v>
      </c>
      <c r="H12">
        <v>0.92859013220504305</v>
      </c>
      <c r="I12">
        <v>0.73172482997182398</v>
      </c>
      <c r="J12">
        <v>0.721180901209999</v>
      </c>
      <c r="K12">
        <v>0.16942612465204801</v>
      </c>
      <c r="L12">
        <v>0.264787618602425</v>
      </c>
      <c r="M12">
        <v>0.27152508245058199</v>
      </c>
      <c r="N12">
        <v>0.65144542641584002</v>
      </c>
      <c r="O12">
        <v>0.196129402301569</v>
      </c>
      <c r="P12">
        <v>0.18170642992160599</v>
      </c>
      <c r="Q12">
        <v>4.6116363904317802E-2</v>
      </c>
      <c r="R12">
        <v>7.3239894852635004E-2</v>
      </c>
      <c r="S12">
        <v>7.49618039455901E-2</v>
      </c>
      <c r="T12" t="str">
        <f t="shared" si="0"/>
        <v>Model 2</v>
      </c>
      <c r="U12" t="str">
        <f t="shared" si="1"/>
        <v>NonFed</v>
      </c>
      <c r="V12">
        <f t="shared" si="2"/>
        <v>0.19686530223321907</v>
      </c>
      <c r="W12">
        <f t="shared" si="3"/>
        <v>-9.5361493950376991E-2</v>
      </c>
      <c r="X12">
        <f t="shared" si="4"/>
        <v>0.45531602411427102</v>
      </c>
      <c r="Y12">
        <f t="shared" si="5"/>
        <v>-2.7123530948317202E-2</v>
      </c>
    </row>
    <row r="13" spans="1:25" x14ac:dyDescent="0.25">
      <c r="A13" s="1" t="s">
        <v>19</v>
      </c>
      <c r="B13">
        <v>0</v>
      </c>
      <c r="C13">
        <v>0</v>
      </c>
      <c r="D13" t="s">
        <v>20</v>
      </c>
      <c r="E13">
        <v>10</v>
      </c>
      <c r="F13">
        <v>128</v>
      </c>
      <c r="G13">
        <v>3</v>
      </c>
      <c r="H13">
        <v>0.94470306095090495</v>
      </c>
      <c r="I13">
        <v>0.72863707567952896</v>
      </c>
      <c r="J13">
        <v>0.70795274161600996</v>
      </c>
      <c r="K13">
        <v>0.150129896958901</v>
      </c>
      <c r="L13">
        <v>0.26805997983560298</v>
      </c>
      <c r="M13">
        <v>0.27260232035012399</v>
      </c>
      <c r="N13">
        <v>0.72544424791071904</v>
      </c>
      <c r="O13">
        <v>0.204822961051772</v>
      </c>
      <c r="P13">
        <v>0.17440681173584299</v>
      </c>
      <c r="Q13">
        <v>4.1570930905605701E-2</v>
      </c>
      <c r="R13">
        <v>7.1464059041514996E-2</v>
      </c>
      <c r="S13">
        <v>7.2475874454530298E-2</v>
      </c>
      <c r="T13" t="str">
        <f t="shared" si="0"/>
        <v>Model 3</v>
      </c>
      <c r="U13" t="str">
        <f t="shared" si="1"/>
        <v>NonFed</v>
      </c>
      <c r="V13">
        <f t="shared" si="2"/>
        <v>0.21606598527137599</v>
      </c>
      <c r="W13">
        <f t="shared" si="3"/>
        <v>-0.11793008287670198</v>
      </c>
      <c r="X13">
        <f t="shared" si="4"/>
        <v>0.52062128685894704</v>
      </c>
      <c r="Y13">
        <f t="shared" si="5"/>
        <v>-2.9893128135909296E-2</v>
      </c>
    </row>
    <row r="14" spans="1:25" x14ac:dyDescent="0.25">
      <c r="A14" s="1" t="s">
        <v>19</v>
      </c>
      <c r="B14">
        <v>0</v>
      </c>
      <c r="C14">
        <v>0</v>
      </c>
      <c r="D14" t="s">
        <v>20</v>
      </c>
      <c r="E14">
        <v>10</v>
      </c>
      <c r="F14">
        <v>64</v>
      </c>
      <c r="G14">
        <v>1</v>
      </c>
      <c r="H14">
        <v>0.92300201658483605</v>
      </c>
      <c r="I14">
        <v>0.71512272303894697</v>
      </c>
      <c r="J14">
        <v>0.71016973496651903</v>
      </c>
      <c r="K14">
        <v>0.166283360237127</v>
      </c>
      <c r="L14">
        <v>0.27543759211686902</v>
      </c>
      <c r="M14">
        <v>0.27254817665866499</v>
      </c>
      <c r="N14">
        <v>0.59201741624670901</v>
      </c>
      <c r="O14">
        <v>0.19408019022825099</v>
      </c>
      <c r="P14">
        <v>0.17431919174563101</v>
      </c>
      <c r="Q14">
        <v>4.69085326879978E-2</v>
      </c>
      <c r="R14">
        <v>7.3105911689035893E-2</v>
      </c>
      <c r="S14">
        <v>7.2933572562439306E-2</v>
      </c>
      <c r="T14" t="str">
        <f t="shared" si="0"/>
        <v>Model 1</v>
      </c>
      <c r="U14" t="str">
        <f t="shared" si="1"/>
        <v>NonFed</v>
      </c>
      <c r="V14">
        <f t="shared" si="2"/>
        <v>0.20787929354588908</v>
      </c>
      <c r="W14">
        <f t="shared" si="3"/>
        <v>-0.10915423187974202</v>
      </c>
      <c r="X14">
        <f t="shared" si="4"/>
        <v>0.39793722601845805</v>
      </c>
      <c r="Y14">
        <f t="shared" si="5"/>
        <v>-2.6197379001038093E-2</v>
      </c>
    </row>
    <row r="15" spans="1:25" x14ac:dyDescent="0.25">
      <c r="A15" s="1" t="s">
        <v>19</v>
      </c>
      <c r="B15">
        <v>0</v>
      </c>
      <c r="C15">
        <v>0</v>
      </c>
      <c r="D15" t="s">
        <v>20</v>
      </c>
      <c r="E15">
        <v>10</v>
      </c>
      <c r="F15">
        <v>64</v>
      </c>
      <c r="G15">
        <v>2</v>
      </c>
      <c r="H15">
        <v>0.97885477387508701</v>
      </c>
      <c r="I15">
        <v>0.70789317245705596</v>
      </c>
      <c r="J15">
        <v>0.69375298389510898</v>
      </c>
      <c r="K15">
        <v>0.102751797366243</v>
      </c>
      <c r="L15">
        <v>0.30999651911287701</v>
      </c>
      <c r="M15">
        <v>0.320610643319031</v>
      </c>
      <c r="N15">
        <v>0.85982806967723802</v>
      </c>
      <c r="O15">
        <v>0.17013445389113899</v>
      </c>
      <c r="P15">
        <v>0.16449597657510501</v>
      </c>
      <c r="Q15">
        <v>2.8394605755738801E-2</v>
      </c>
      <c r="R15">
        <v>7.5950261797184102E-2</v>
      </c>
      <c r="S15">
        <v>7.7037837418490698E-2</v>
      </c>
      <c r="T15" t="str">
        <f t="shared" si="0"/>
        <v>Model 2</v>
      </c>
      <c r="U15" t="str">
        <f t="shared" si="1"/>
        <v>NonFed</v>
      </c>
      <c r="V15">
        <f t="shared" si="2"/>
        <v>0.27096160141803105</v>
      </c>
      <c r="W15">
        <f t="shared" si="3"/>
        <v>-0.207244721746634</v>
      </c>
      <c r="X15">
        <f t="shared" si="4"/>
        <v>0.689693615786099</v>
      </c>
      <c r="Y15">
        <f t="shared" si="5"/>
        <v>-4.75556560414453E-2</v>
      </c>
    </row>
    <row r="16" spans="1:25" x14ac:dyDescent="0.25">
      <c r="A16" s="1" t="s">
        <v>19</v>
      </c>
      <c r="B16">
        <v>0</v>
      </c>
      <c r="C16">
        <v>0</v>
      </c>
      <c r="D16" t="s">
        <v>20</v>
      </c>
      <c r="E16">
        <v>10</v>
      </c>
      <c r="F16">
        <v>64</v>
      </c>
      <c r="G16">
        <v>3</v>
      </c>
      <c r="H16">
        <v>0.99246495289883296</v>
      </c>
      <c r="I16">
        <v>0.68893249197322004</v>
      </c>
      <c r="J16">
        <v>0.67212434718811997</v>
      </c>
      <c r="K16">
        <v>7.8295738169337104E-2</v>
      </c>
      <c r="L16">
        <v>0.32899113762123</v>
      </c>
      <c r="M16">
        <v>0.337097104278685</v>
      </c>
      <c r="N16">
        <v>0.949097910584624</v>
      </c>
      <c r="O16">
        <v>0.16996592370590399</v>
      </c>
      <c r="P16">
        <v>0.145297053323625</v>
      </c>
      <c r="Q16">
        <v>1.8819496240169899E-2</v>
      </c>
      <c r="R16">
        <v>7.9772463670847601E-2</v>
      </c>
      <c r="S16">
        <v>8.2035748744228407E-2</v>
      </c>
      <c r="T16" t="str">
        <f t="shared" si="0"/>
        <v>Model 3</v>
      </c>
      <c r="U16" t="str">
        <f t="shared" si="1"/>
        <v>NonFed</v>
      </c>
      <c r="V16">
        <f t="shared" si="2"/>
        <v>0.30353246092561292</v>
      </c>
      <c r="W16">
        <f t="shared" si="3"/>
        <v>-0.2506953994518929</v>
      </c>
      <c r="X16">
        <f t="shared" si="4"/>
        <v>0.77913198687871998</v>
      </c>
      <c r="Y16">
        <f t="shared" si="5"/>
        <v>-6.0952967430677699E-2</v>
      </c>
    </row>
    <row r="17" spans="1:25" x14ac:dyDescent="0.25">
      <c r="A17" s="1" t="s">
        <v>19</v>
      </c>
      <c r="B17">
        <v>0</v>
      </c>
      <c r="C17">
        <v>0</v>
      </c>
      <c r="D17" t="s">
        <v>20</v>
      </c>
      <c r="E17">
        <v>10</v>
      </c>
      <c r="F17">
        <v>32</v>
      </c>
      <c r="G17">
        <v>1</v>
      </c>
      <c r="H17">
        <v>0.93378058585244805</v>
      </c>
      <c r="I17">
        <v>0.71893716563700605</v>
      </c>
      <c r="J17">
        <v>0.71351818101443898</v>
      </c>
      <c r="K17">
        <v>0.156057172215669</v>
      </c>
      <c r="L17">
        <v>0.30023960775523501</v>
      </c>
      <c r="M17">
        <v>0.29346642139219398</v>
      </c>
      <c r="N17">
        <v>0.63124783915856397</v>
      </c>
      <c r="O17">
        <v>0.19047085976358699</v>
      </c>
      <c r="P17">
        <v>0.18930909548450001</v>
      </c>
      <c r="Q17">
        <v>4.5601988042841601E-2</v>
      </c>
      <c r="R17">
        <v>7.2849729520344797E-2</v>
      </c>
      <c r="S17">
        <v>7.0815635973387803E-2</v>
      </c>
      <c r="T17" t="str">
        <f t="shared" si="0"/>
        <v>Model 1</v>
      </c>
      <c r="U17" t="str">
        <f t="shared" si="1"/>
        <v>NonFed</v>
      </c>
      <c r="V17">
        <f t="shared" si="2"/>
        <v>0.214843420215442</v>
      </c>
      <c r="W17">
        <f t="shared" si="3"/>
        <v>-0.144182435539566</v>
      </c>
      <c r="X17">
        <f t="shared" si="4"/>
        <v>0.44077697939497695</v>
      </c>
      <c r="Y17">
        <f t="shared" si="5"/>
        <v>-2.7247741477503196E-2</v>
      </c>
    </row>
    <row r="18" spans="1:25" x14ac:dyDescent="0.25">
      <c r="A18" s="1" t="s">
        <v>19</v>
      </c>
      <c r="B18">
        <v>0</v>
      </c>
      <c r="C18">
        <v>0</v>
      </c>
      <c r="D18" t="s">
        <v>20</v>
      </c>
      <c r="E18">
        <v>10</v>
      </c>
      <c r="F18">
        <v>32</v>
      </c>
      <c r="G18">
        <v>2</v>
      </c>
      <c r="H18">
        <v>0.98616382793625601</v>
      </c>
      <c r="I18">
        <v>0.69417505152401704</v>
      </c>
      <c r="J18">
        <v>0.68289435111235797</v>
      </c>
      <c r="K18">
        <v>0.10708658103837</v>
      </c>
      <c r="L18">
        <v>0.36413900523438397</v>
      </c>
      <c r="M18">
        <v>0.37119087049390298</v>
      </c>
      <c r="N18">
        <v>0.85629031133442102</v>
      </c>
      <c r="O18">
        <v>0.155085684850363</v>
      </c>
      <c r="P18">
        <v>0.151147664853098</v>
      </c>
      <c r="Q18">
        <v>2.7851783202315999E-2</v>
      </c>
      <c r="R18">
        <v>9.3686195390479704E-2</v>
      </c>
      <c r="S18">
        <v>9.4207903320123298E-2</v>
      </c>
      <c r="T18" t="str">
        <f t="shared" si="0"/>
        <v>Model 2</v>
      </c>
      <c r="U18" t="str">
        <f t="shared" si="1"/>
        <v>NonFed</v>
      </c>
      <c r="V18">
        <f t="shared" si="2"/>
        <v>0.29198877641223897</v>
      </c>
      <c r="W18">
        <f t="shared" si="3"/>
        <v>-0.25705242419601398</v>
      </c>
      <c r="X18">
        <f t="shared" si="4"/>
        <v>0.70120462648405801</v>
      </c>
      <c r="Y18">
        <f t="shared" si="5"/>
        <v>-6.5834412188163702E-2</v>
      </c>
    </row>
    <row r="19" spans="1:25" x14ac:dyDescent="0.25">
      <c r="A19" s="1" t="s">
        <v>19</v>
      </c>
      <c r="B19">
        <v>0</v>
      </c>
      <c r="C19">
        <v>0</v>
      </c>
      <c r="D19" t="s">
        <v>20</v>
      </c>
      <c r="E19">
        <v>10</v>
      </c>
      <c r="F19">
        <v>32</v>
      </c>
      <c r="G19">
        <v>3</v>
      </c>
      <c r="H19">
        <v>0.99687647505150201</v>
      </c>
      <c r="I19">
        <v>0.69108458000782502</v>
      </c>
      <c r="J19">
        <v>0.67331840157838097</v>
      </c>
      <c r="K19">
        <v>5.6801094085291E-2</v>
      </c>
      <c r="L19">
        <v>0.41278166406042099</v>
      </c>
      <c r="M19">
        <v>0.41794460822388302</v>
      </c>
      <c r="N19">
        <v>0.94491733818702395</v>
      </c>
      <c r="O19">
        <v>0.17284927039596801</v>
      </c>
      <c r="P19">
        <v>0.157378629480215</v>
      </c>
      <c r="Q19">
        <v>1.2456718577683599E-2</v>
      </c>
      <c r="R19">
        <v>9.0950258732420006E-2</v>
      </c>
      <c r="S19">
        <v>9.1678785771137403E-2</v>
      </c>
      <c r="T19" t="str">
        <f t="shared" si="0"/>
        <v>Model 3</v>
      </c>
      <c r="U19" t="str">
        <f t="shared" si="1"/>
        <v>NonFed</v>
      </c>
      <c r="V19">
        <f t="shared" si="2"/>
        <v>0.30579189504367699</v>
      </c>
      <c r="W19">
        <f t="shared" si="3"/>
        <v>-0.35598056997513</v>
      </c>
      <c r="X19">
        <f t="shared" si="4"/>
        <v>0.77206806779105597</v>
      </c>
      <c r="Y19">
        <f t="shared" si="5"/>
        <v>-7.8493540154736405E-2</v>
      </c>
    </row>
    <row r="20" spans="1:25" x14ac:dyDescent="0.25">
      <c r="A20" s="1" t="s">
        <v>19</v>
      </c>
      <c r="B20">
        <v>0</v>
      </c>
      <c r="C20">
        <v>0</v>
      </c>
      <c r="D20" t="s">
        <v>20</v>
      </c>
      <c r="E20">
        <v>10</v>
      </c>
      <c r="F20">
        <v>16</v>
      </c>
      <c r="G20">
        <v>1</v>
      </c>
      <c r="H20">
        <v>0.92187760405283503</v>
      </c>
      <c r="I20">
        <v>0.72736241619336295</v>
      </c>
      <c r="J20">
        <v>0.72212960535805903</v>
      </c>
      <c r="K20">
        <v>0.163017961968422</v>
      </c>
      <c r="L20">
        <v>0.29419189054535999</v>
      </c>
      <c r="M20">
        <v>0.28803784049807302</v>
      </c>
      <c r="N20">
        <v>0.57549873506162696</v>
      </c>
      <c r="O20">
        <v>0.199096381697078</v>
      </c>
      <c r="P20">
        <v>0.19302803935186999</v>
      </c>
      <c r="Q20">
        <v>4.7459557309703797E-2</v>
      </c>
      <c r="R20">
        <v>7.4393921948359004E-2</v>
      </c>
      <c r="S20">
        <v>7.2388470284683107E-2</v>
      </c>
      <c r="T20" t="str">
        <f t="shared" si="0"/>
        <v>Model 1</v>
      </c>
      <c r="U20" t="str">
        <f t="shared" si="1"/>
        <v>NonFed</v>
      </c>
      <c r="V20">
        <f t="shared" si="2"/>
        <v>0.19451518785947208</v>
      </c>
      <c r="W20">
        <f t="shared" si="3"/>
        <v>-0.13117392857693799</v>
      </c>
      <c r="X20">
        <f t="shared" si="4"/>
        <v>0.37640235336454897</v>
      </c>
      <c r="Y20">
        <f t="shared" si="5"/>
        <v>-2.6934364638655207E-2</v>
      </c>
    </row>
    <row r="21" spans="1:25" x14ac:dyDescent="0.25">
      <c r="A21" s="1" t="s">
        <v>19</v>
      </c>
      <c r="B21">
        <v>0</v>
      </c>
      <c r="C21">
        <v>0</v>
      </c>
      <c r="D21" t="s">
        <v>20</v>
      </c>
      <c r="E21">
        <v>10</v>
      </c>
      <c r="F21">
        <v>16</v>
      </c>
      <c r="G21">
        <v>2</v>
      </c>
      <c r="H21">
        <v>0.98570235264082195</v>
      </c>
      <c r="I21">
        <v>0.66054836167244302</v>
      </c>
      <c r="J21">
        <v>0.65825652113892796</v>
      </c>
      <c r="K21">
        <v>8.6543946761987595E-2</v>
      </c>
      <c r="L21">
        <v>0.38365425062168401</v>
      </c>
      <c r="M21">
        <v>0.38701881087884599</v>
      </c>
      <c r="N21">
        <v>0.90134934505626996</v>
      </c>
      <c r="O21">
        <v>0.13709152722138301</v>
      </c>
      <c r="P21">
        <v>0.136885929692148</v>
      </c>
      <c r="Q21">
        <v>2.4106703783929501E-2</v>
      </c>
      <c r="R21">
        <v>8.0325099502361205E-2</v>
      </c>
      <c r="S21">
        <v>7.9520831517997298E-2</v>
      </c>
      <c r="T21" t="str">
        <f t="shared" si="0"/>
        <v>Model 2</v>
      </c>
      <c r="U21" t="str">
        <f t="shared" si="1"/>
        <v>NonFed</v>
      </c>
      <c r="V21">
        <f t="shared" si="2"/>
        <v>0.32515399096837894</v>
      </c>
      <c r="W21">
        <f t="shared" si="3"/>
        <v>-0.29711030385969639</v>
      </c>
      <c r="X21">
        <f t="shared" si="4"/>
        <v>0.76425781783488689</v>
      </c>
      <c r="Y21">
        <f t="shared" si="5"/>
        <v>-5.6218395718431707E-2</v>
      </c>
    </row>
    <row r="22" spans="1:25" x14ac:dyDescent="0.25">
      <c r="A22" s="1" t="s">
        <v>19</v>
      </c>
      <c r="B22">
        <v>0</v>
      </c>
      <c r="C22">
        <v>0</v>
      </c>
      <c r="D22" t="s">
        <v>20</v>
      </c>
      <c r="E22">
        <v>10</v>
      </c>
      <c r="F22">
        <v>16</v>
      </c>
      <c r="G22">
        <v>3</v>
      </c>
      <c r="H22">
        <v>0.99516471071467605</v>
      </c>
      <c r="I22">
        <v>0.70722741781596499</v>
      </c>
      <c r="J22">
        <v>0.68166890281071602</v>
      </c>
      <c r="K22">
        <v>4.2970693797406999E-2</v>
      </c>
      <c r="L22">
        <v>0.49015267815407398</v>
      </c>
      <c r="M22">
        <v>0.51302668680484098</v>
      </c>
      <c r="N22">
        <v>0.96585039928974104</v>
      </c>
      <c r="O22">
        <v>0.18584862667958599</v>
      </c>
      <c r="P22">
        <v>0.15800033775205899</v>
      </c>
      <c r="Q22">
        <v>1.09386467370061E-2</v>
      </c>
      <c r="R22">
        <v>8.8120122676463603E-2</v>
      </c>
      <c r="S22">
        <v>8.9821934632695902E-2</v>
      </c>
      <c r="T22" t="str">
        <f t="shared" si="0"/>
        <v>Model 3</v>
      </c>
      <c r="U22" t="str">
        <f t="shared" si="1"/>
        <v>NonFed</v>
      </c>
      <c r="V22">
        <f t="shared" si="2"/>
        <v>0.28793729289871106</v>
      </c>
      <c r="W22">
        <f t="shared" si="3"/>
        <v>-0.44718198435666701</v>
      </c>
      <c r="X22">
        <f t="shared" si="4"/>
        <v>0.78000177261015502</v>
      </c>
      <c r="Y22">
        <f t="shared" si="5"/>
        <v>-7.7181475939457497E-2</v>
      </c>
    </row>
    <row r="23" spans="1:25" x14ac:dyDescent="0.25">
      <c r="A23" s="1" t="s">
        <v>19</v>
      </c>
      <c r="B23">
        <v>0</v>
      </c>
      <c r="C23">
        <v>0</v>
      </c>
      <c r="D23" t="s">
        <v>20</v>
      </c>
      <c r="E23">
        <v>5</v>
      </c>
      <c r="F23">
        <v>1024</v>
      </c>
      <c r="G23">
        <v>1</v>
      </c>
      <c r="H23">
        <v>0.77107800170281404</v>
      </c>
      <c r="I23">
        <v>0.751505829291362</v>
      </c>
      <c r="J23">
        <v>0.75648915560615504</v>
      </c>
      <c r="K23">
        <v>0.23606145603936701</v>
      </c>
      <c r="L23">
        <v>0.24748771666823999</v>
      </c>
      <c r="M23">
        <v>0.24108981859291401</v>
      </c>
      <c r="N23">
        <v>0.24979713611159801</v>
      </c>
      <c r="O23">
        <v>0.231073163216063</v>
      </c>
      <c r="P23">
        <v>0.22489356629986301</v>
      </c>
      <c r="Q23">
        <v>6.4867033676957495E-2</v>
      </c>
      <c r="R23">
        <v>6.7719240643127995E-2</v>
      </c>
      <c r="S23">
        <v>6.6079996761122903E-2</v>
      </c>
      <c r="T23" t="str">
        <f t="shared" si="0"/>
        <v>Model 1</v>
      </c>
      <c r="U23" t="str">
        <f t="shared" si="1"/>
        <v>NonFed</v>
      </c>
      <c r="V23">
        <f t="shared" si="2"/>
        <v>1.9572172411452038E-2</v>
      </c>
      <c r="W23">
        <f t="shared" si="3"/>
        <v>-1.1426260628872975E-2</v>
      </c>
      <c r="X23">
        <f t="shared" si="4"/>
        <v>1.8723972895535013E-2</v>
      </c>
      <c r="Y23">
        <f t="shared" si="5"/>
        <v>-2.8522069661705007E-3</v>
      </c>
    </row>
    <row r="24" spans="1:25" x14ac:dyDescent="0.25">
      <c r="A24" s="1" t="s">
        <v>19</v>
      </c>
      <c r="B24">
        <v>0</v>
      </c>
      <c r="C24">
        <v>0</v>
      </c>
      <c r="D24" t="s">
        <v>20</v>
      </c>
      <c r="E24">
        <v>5</v>
      </c>
      <c r="F24">
        <v>1024</v>
      </c>
      <c r="G24">
        <v>2</v>
      </c>
      <c r="H24">
        <v>0.74731186100316205</v>
      </c>
      <c r="I24">
        <v>0.73865929038447498</v>
      </c>
      <c r="J24">
        <v>0.73333468794545098</v>
      </c>
      <c r="K24">
        <v>0.24668809555814</v>
      </c>
      <c r="L24">
        <v>0.244487800339341</v>
      </c>
      <c r="M24">
        <v>0.249209305750063</v>
      </c>
      <c r="N24">
        <v>0.221412390201017</v>
      </c>
      <c r="O24">
        <v>0.21981309513953601</v>
      </c>
      <c r="P24">
        <v>0.19527566039154501</v>
      </c>
      <c r="Q24">
        <v>6.7343043507835806E-2</v>
      </c>
      <c r="R24">
        <v>6.6097829029623106E-2</v>
      </c>
      <c r="S24">
        <v>6.7376879201000897E-2</v>
      </c>
      <c r="T24" t="str">
        <f t="shared" si="0"/>
        <v>Model 2</v>
      </c>
      <c r="U24" t="str">
        <f t="shared" si="1"/>
        <v>NonFed</v>
      </c>
      <c r="V24">
        <f t="shared" si="2"/>
        <v>8.6525706186870721E-3</v>
      </c>
      <c r="W24">
        <f t="shared" si="3"/>
        <v>0</v>
      </c>
      <c r="X24">
        <f t="shared" si="4"/>
        <v>1.5992950614809875E-3</v>
      </c>
      <c r="Y24">
        <f t="shared" si="5"/>
        <v>0</v>
      </c>
    </row>
    <row r="25" spans="1:25" x14ac:dyDescent="0.25">
      <c r="A25" s="1" t="s">
        <v>19</v>
      </c>
      <c r="B25">
        <v>0</v>
      </c>
      <c r="C25">
        <v>0</v>
      </c>
      <c r="D25" t="s">
        <v>20</v>
      </c>
      <c r="E25">
        <v>5</v>
      </c>
      <c r="F25">
        <v>1024</v>
      </c>
      <c r="G25">
        <v>3</v>
      </c>
      <c r="H25">
        <v>0.71899824672590595</v>
      </c>
      <c r="I25">
        <v>0.71458300949277098</v>
      </c>
      <c r="J25">
        <v>0.70628489354144697</v>
      </c>
      <c r="K25">
        <v>0.25518668505036102</v>
      </c>
      <c r="L25">
        <v>0.25687574611896202</v>
      </c>
      <c r="M25">
        <v>0.25538385485087001</v>
      </c>
      <c r="N25">
        <v>0.20833426605612099</v>
      </c>
      <c r="O25">
        <v>0.19650212574319101</v>
      </c>
      <c r="P25">
        <v>0.17563097967110999</v>
      </c>
      <c r="Q25">
        <v>6.9107618250321495E-2</v>
      </c>
      <c r="R25">
        <v>6.9229047592451104E-2</v>
      </c>
      <c r="S25">
        <v>6.8477329716973095E-2</v>
      </c>
      <c r="T25" t="str">
        <f t="shared" si="0"/>
        <v>Model 3</v>
      </c>
      <c r="U25" t="str">
        <f t="shared" si="1"/>
        <v>NonFed</v>
      </c>
      <c r="V25">
        <f t="shared" si="2"/>
        <v>4.4152372331349721E-3</v>
      </c>
      <c r="W25">
        <f t="shared" si="3"/>
        <v>-1.6890610686010055E-3</v>
      </c>
      <c r="X25">
        <f t="shared" si="4"/>
        <v>1.1832140312929978E-2</v>
      </c>
      <c r="Y25">
        <f t="shared" si="5"/>
        <v>-1.2142934212960865E-4</v>
      </c>
    </row>
    <row r="26" spans="1:25" x14ac:dyDescent="0.25">
      <c r="A26" s="1" t="s">
        <v>19</v>
      </c>
      <c r="B26">
        <v>0</v>
      </c>
      <c r="C26">
        <v>0</v>
      </c>
      <c r="D26" t="s">
        <v>20</v>
      </c>
      <c r="E26">
        <v>5</v>
      </c>
      <c r="F26">
        <v>512</v>
      </c>
      <c r="G26">
        <v>1</v>
      </c>
      <c r="H26">
        <v>0.78474616587813995</v>
      </c>
      <c r="I26">
        <v>0.75638960257950905</v>
      </c>
      <c r="J26">
        <v>0.76119532627797504</v>
      </c>
      <c r="K26">
        <v>0.23151817973654201</v>
      </c>
      <c r="L26">
        <v>0.24627226611786501</v>
      </c>
      <c r="M26">
        <v>0.23980309138596001</v>
      </c>
      <c r="N26">
        <v>0.27200368452854801</v>
      </c>
      <c r="O26">
        <v>0.23796882071644701</v>
      </c>
      <c r="P26">
        <v>0.229602096524711</v>
      </c>
      <c r="Q26">
        <v>6.3896160316889702E-2</v>
      </c>
      <c r="R26">
        <v>6.7395993514395E-2</v>
      </c>
      <c r="S26">
        <v>6.5780755957933798E-2</v>
      </c>
      <c r="T26" t="str">
        <f t="shared" si="0"/>
        <v>Model 1</v>
      </c>
      <c r="U26" t="str">
        <f t="shared" si="1"/>
        <v>NonFed</v>
      </c>
      <c r="V26">
        <f t="shared" si="2"/>
        <v>2.8356563298630899E-2</v>
      </c>
      <c r="W26">
        <f t="shared" si="3"/>
        <v>-1.4754086381323001E-2</v>
      </c>
      <c r="X26">
        <f t="shared" si="4"/>
        <v>3.4034863812100996E-2</v>
      </c>
      <c r="Y26">
        <f t="shared" si="5"/>
        <v>-3.4998331975052976E-3</v>
      </c>
    </row>
    <row r="27" spans="1:25" x14ac:dyDescent="0.25">
      <c r="A27" s="1" t="s">
        <v>19</v>
      </c>
      <c r="B27">
        <v>0</v>
      </c>
      <c r="C27">
        <v>0</v>
      </c>
      <c r="D27" t="s">
        <v>20</v>
      </c>
      <c r="E27">
        <v>5</v>
      </c>
      <c r="F27">
        <v>512</v>
      </c>
      <c r="G27">
        <v>2</v>
      </c>
      <c r="H27">
        <v>0.77596658826351805</v>
      </c>
      <c r="I27">
        <v>0.755300629183151</v>
      </c>
      <c r="J27">
        <v>0.74550252748906098</v>
      </c>
      <c r="K27">
        <v>0.238166466861057</v>
      </c>
      <c r="L27">
        <v>0.24121533600086001</v>
      </c>
      <c r="M27">
        <v>0.24662088847021299</v>
      </c>
      <c r="N27">
        <v>0.26029054539338098</v>
      </c>
      <c r="O27">
        <v>0.23052506430621</v>
      </c>
      <c r="P27">
        <v>0.20694683959457399</v>
      </c>
      <c r="Q27">
        <v>6.55988236396291E-2</v>
      </c>
      <c r="R27">
        <v>6.5610287837147493E-2</v>
      </c>
      <c r="S27">
        <v>6.7138402923344095E-2</v>
      </c>
      <c r="T27" t="str">
        <f t="shared" si="0"/>
        <v>Model 2</v>
      </c>
      <c r="U27" t="str">
        <f t="shared" si="1"/>
        <v>NonFed</v>
      </c>
      <c r="V27">
        <f t="shared" si="2"/>
        <v>2.0665959080367058E-2</v>
      </c>
      <c r="W27">
        <f t="shared" si="3"/>
        <v>-3.0488691398030121E-3</v>
      </c>
      <c r="X27">
        <f t="shared" si="4"/>
        <v>2.9765481087170975E-2</v>
      </c>
      <c r="Y27">
        <f t="shared" si="5"/>
        <v>-1.1464197518393227E-5</v>
      </c>
    </row>
    <row r="28" spans="1:25" x14ac:dyDescent="0.25">
      <c r="A28" s="1" t="s">
        <v>19</v>
      </c>
      <c r="B28">
        <v>0</v>
      </c>
      <c r="C28">
        <v>0</v>
      </c>
      <c r="D28" t="s">
        <v>20</v>
      </c>
      <c r="E28">
        <v>5</v>
      </c>
      <c r="F28">
        <v>512</v>
      </c>
      <c r="G28">
        <v>3</v>
      </c>
      <c r="H28">
        <v>0.770581977204986</v>
      </c>
      <c r="I28">
        <v>0.74404356705241603</v>
      </c>
      <c r="J28">
        <v>0.73001183476007003</v>
      </c>
      <c r="K28">
        <v>0.24024897229929701</v>
      </c>
      <c r="L28">
        <v>0.249032893409418</v>
      </c>
      <c r="M28">
        <v>0.24954189900410201</v>
      </c>
      <c r="N28">
        <v>0.27324205404342999</v>
      </c>
      <c r="O28">
        <v>0.22591548091772101</v>
      </c>
      <c r="P28">
        <v>0.19275456228122601</v>
      </c>
      <c r="Q28">
        <v>6.6193385604590399E-2</v>
      </c>
      <c r="R28">
        <v>6.7810252907404903E-2</v>
      </c>
      <c r="S28">
        <v>6.7574381754154297E-2</v>
      </c>
      <c r="T28" t="str">
        <f t="shared" si="0"/>
        <v>Model 3</v>
      </c>
      <c r="U28" t="str">
        <f t="shared" si="1"/>
        <v>NonFed</v>
      </c>
      <c r="V28">
        <f t="shared" si="2"/>
        <v>2.6538410152569969E-2</v>
      </c>
      <c r="W28">
        <f t="shared" si="3"/>
        <v>-8.7839211101209957E-3</v>
      </c>
      <c r="X28">
        <f t="shared" si="4"/>
        <v>4.7326573125708982E-2</v>
      </c>
      <c r="Y28">
        <f t="shared" si="5"/>
        <v>-1.6168673028145036E-3</v>
      </c>
    </row>
    <row r="29" spans="1:25" x14ac:dyDescent="0.25">
      <c r="A29" s="1" t="s">
        <v>19</v>
      </c>
      <c r="B29">
        <v>0</v>
      </c>
      <c r="C29">
        <v>0</v>
      </c>
      <c r="D29" t="s">
        <v>20</v>
      </c>
      <c r="E29">
        <v>5</v>
      </c>
      <c r="F29">
        <v>256</v>
      </c>
      <c r="G29">
        <v>1</v>
      </c>
      <c r="H29">
        <v>0.80127589966356105</v>
      </c>
      <c r="I29">
        <v>0.75903600153079698</v>
      </c>
      <c r="J29">
        <v>0.76273756768536505</v>
      </c>
      <c r="K29">
        <v>0.225947061325531</v>
      </c>
      <c r="L29">
        <v>0.24618258193115</v>
      </c>
      <c r="M29">
        <v>0.23985844161619499</v>
      </c>
      <c r="N29">
        <v>0.29879185763173499</v>
      </c>
      <c r="O29">
        <v>0.23929977848940601</v>
      </c>
      <c r="P29">
        <v>0.23219146895676801</v>
      </c>
      <c r="Q29">
        <v>6.26845597820819E-2</v>
      </c>
      <c r="R29">
        <v>6.7344021691437495E-2</v>
      </c>
      <c r="S29">
        <v>6.5735212040077498E-2</v>
      </c>
      <c r="T29" t="str">
        <f t="shared" si="0"/>
        <v>Model 1</v>
      </c>
      <c r="U29" t="str">
        <f t="shared" si="1"/>
        <v>NonFed</v>
      </c>
      <c r="V29">
        <f t="shared" si="2"/>
        <v>4.2239898132764075E-2</v>
      </c>
      <c r="W29">
        <f t="shared" si="3"/>
        <v>-2.0235520605619006E-2</v>
      </c>
      <c r="X29">
        <f t="shared" si="4"/>
        <v>5.9492079142328985E-2</v>
      </c>
      <c r="Y29">
        <f t="shared" si="5"/>
        <v>-4.6594619093555945E-3</v>
      </c>
    </row>
    <row r="30" spans="1:25" x14ac:dyDescent="0.25">
      <c r="A30" s="1" t="s">
        <v>19</v>
      </c>
      <c r="B30">
        <v>0</v>
      </c>
      <c r="C30">
        <v>0</v>
      </c>
      <c r="D30" t="s">
        <v>20</v>
      </c>
      <c r="E30">
        <v>5</v>
      </c>
      <c r="F30">
        <v>256</v>
      </c>
      <c r="G30">
        <v>2</v>
      </c>
      <c r="H30">
        <v>0.80453371111879302</v>
      </c>
      <c r="I30">
        <v>0.76155017792917301</v>
      </c>
      <c r="J30">
        <v>0.747787644386399</v>
      </c>
      <c r="K30">
        <v>0.22732387384267999</v>
      </c>
      <c r="L30">
        <v>0.239195672518243</v>
      </c>
      <c r="M30">
        <v>0.24562552667926599</v>
      </c>
      <c r="N30">
        <v>0.31448656159164401</v>
      </c>
      <c r="O30">
        <v>0.23854005809283299</v>
      </c>
      <c r="P30">
        <v>0.21121813146386101</v>
      </c>
      <c r="Q30">
        <v>6.3076689650888904E-2</v>
      </c>
      <c r="R30">
        <v>6.5220032489116606E-2</v>
      </c>
      <c r="S30">
        <v>6.7007814721865705E-2</v>
      </c>
      <c r="T30" t="str">
        <f t="shared" si="0"/>
        <v>Model 2</v>
      </c>
      <c r="U30" t="str">
        <f t="shared" si="1"/>
        <v>NonFed</v>
      </c>
      <c r="V30">
        <f t="shared" si="2"/>
        <v>4.2983533189620005E-2</v>
      </c>
      <c r="W30">
        <f t="shared" si="3"/>
        <v>-1.1871798675563011E-2</v>
      </c>
      <c r="X30">
        <f t="shared" si="4"/>
        <v>7.5946503498811019E-2</v>
      </c>
      <c r="Y30">
        <f t="shared" si="5"/>
        <v>-2.143342838227702E-3</v>
      </c>
    </row>
    <row r="31" spans="1:25" x14ac:dyDescent="0.25">
      <c r="A31" s="1" t="s">
        <v>19</v>
      </c>
      <c r="B31">
        <v>0</v>
      </c>
      <c r="C31">
        <v>0</v>
      </c>
      <c r="D31" t="s">
        <v>20</v>
      </c>
      <c r="E31">
        <v>5</v>
      </c>
      <c r="F31">
        <v>256</v>
      </c>
      <c r="G31">
        <v>3</v>
      </c>
      <c r="H31">
        <v>0.80832984712645795</v>
      </c>
      <c r="I31">
        <v>0.75008911198897898</v>
      </c>
      <c r="J31">
        <v>0.73790501480508297</v>
      </c>
      <c r="K31">
        <v>0.227082075827506</v>
      </c>
      <c r="L31">
        <v>0.24726068060418899</v>
      </c>
      <c r="M31">
        <v>0.24745955164561301</v>
      </c>
      <c r="N31">
        <v>0.338873966944435</v>
      </c>
      <c r="O31">
        <v>0.22883828438204001</v>
      </c>
      <c r="P31">
        <v>0.197775007740706</v>
      </c>
      <c r="Q31">
        <v>6.3201515181357595E-2</v>
      </c>
      <c r="R31">
        <v>6.7651530234165605E-2</v>
      </c>
      <c r="S31">
        <v>6.7445257342056697E-2</v>
      </c>
      <c r="T31" t="str">
        <f t="shared" si="0"/>
        <v>Model 3</v>
      </c>
      <c r="U31" t="str">
        <f t="shared" si="1"/>
        <v>NonFed</v>
      </c>
      <c r="V31">
        <f t="shared" si="2"/>
        <v>5.8240735137478961E-2</v>
      </c>
      <c r="W31">
        <f t="shared" si="3"/>
        <v>-2.0178604776682985E-2</v>
      </c>
      <c r="X31">
        <f t="shared" si="4"/>
        <v>0.11003568256239499</v>
      </c>
      <c r="Y31">
        <f t="shared" si="5"/>
        <v>-4.4500150528080096E-3</v>
      </c>
    </row>
    <row r="32" spans="1:25" x14ac:dyDescent="0.25">
      <c r="A32" s="1" t="s">
        <v>19</v>
      </c>
      <c r="B32">
        <v>0</v>
      </c>
      <c r="C32">
        <v>0</v>
      </c>
      <c r="D32" t="s">
        <v>20</v>
      </c>
      <c r="E32">
        <v>5</v>
      </c>
      <c r="F32">
        <v>128</v>
      </c>
      <c r="G32">
        <v>1</v>
      </c>
      <c r="H32">
        <v>0.82077434998100296</v>
      </c>
      <c r="I32">
        <v>0.75838603168514696</v>
      </c>
      <c r="J32">
        <v>0.75397283433972695</v>
      </c>
      <c r="K32">
        <v>0.21974331900036001</v>
      </c>
      <c r="L32">
        <v>0.247468495213642</v>
      </c>
      <c r="M32">
        <v>0.24332275839952799</v>
      </c>
      <c r="N32">
        <v>0.33204994329069298</v>
      </c>
      <c r="O32">
        <v>0.237105730699081</v>
      </c>
      <c r="P32">
        <v>0.222006734038908</v>
      </c>
      <c r="Q32">
        <v>6.14855749490235E-2</v>
      </c>
      <c r="R32">
        <v>6.7570429679849997E-2</v>
      </c>
      <c r="S32">
        <v>6.6350187015903395E-2</v>
      </c>
      <c r="T32" t="str">
        <f t="shared" si="0"/>
        <v>Model 1</v>
      </c>
      <c r="U32" t="str">
        <f t="shared" si="1"/>
        <v>NonFed</v>
      </c>
      <c r="V32">
        <f t="shared" si="2"/>
        <v>6.2388318295856005E-2</v>
      </c>
      <c r="W32">
        <f t="shared" si="3"/>
        <v>-2.7725176213281993E-2</v>
      </c>
      <c r="X32">
        <f t="shared" si="4"/>
        <v>9.4944212591611982E-2</v>
      </c>
      <c r="Y32">
        <f t="shared" si="5"/>
        <v>-6.0848547308264972E-3</v>
      </c>
    </row>
    <row r="33" spans="1:25" x14ac:dyDescent="0.25">
      <c r="A33" s="1" t="s">
        <v>19</v>
      </c>
      <c r="B33">
        <v>0</v>
      </c>
      <c r="C33">
        <v>0</v>
      </c>
      <c r="D33" t="s">
        <v>20</v>
      </c>
      <c r="E33">
        <v>5</v>
      </c>
      <c r="F33">
        <v>128</v>
      </c>
      <c r="G33">
        <v>2</v>
      </c>
      <c r="H33">
        <v>0.83891115268025995</v>
      </c>
      <c r="I33">
        <v>0.76450089256415499</v>
      </c>
      <c r="J33">
        <v>0.74640916627760301</v>
      </c>
      <c r="K33">
        <v>0.213712374707414</v>
      </c>
      <c r="L33">
        <v>0.238907449170804</v>
      </c>
      <c r="M33">
        <v>0.24688697162987899</v>
      </c>
      <c r="N33">
        <v>0.38004889553083898</v>
      </c>
      <c r="O33">
        <v>0.23608123818659399</v>
      </c>
      <c r="P33">
        <v>0.21038748757718001</v>
      </c>
      <c r="Q33">
        <v>6.0165560961158097E-2</v>
      </c>
      <c r="R33">
        <v>6.5165202775628095E-2</v>
      </c>
      <c r="S33">
        <v>6.7010224481903594E-2</v>
      </c>
      <c r="T33" t="str">
        <f t="shared" si="0"/>
        <v>Model 2</v>
      </c>
      <c r="U33" t="str">
        <f t="shared" si="1"/>
        <v>NonFed</v>
      </c>
      <c r="V33">
        <f t="shared" si="2"/>
        <v>7.4410260116104965E-2</v>
      </c>
      <c r="W33">
        <f t="shared" si="3"/>
        <v>-2.5195074463390005E-2</v>
      </c>
      <c r="X33">
        <f t="shared" si="4"/>
        <v>0.14396765734424499</v>
      </c>
      <c r="Y33">
        <f t="shared" si="5"/>
        <v>-4.9996418144699975E-3</v>
      </c>
    </row>
    <row r="34" spans="1:25" x14ac:dyDescent="0.25">
      <c r="A34" s="1" t="s">
        <v>19</v>
      </c>
      <c r="B34">
        <v>0</v>
      </c>
      <c r="C34">
        <v>0</v>
      </c>
      <c r="D34" t="s">
        <v>20</v>
      </c>
      <c r="E34">
        <v>5</v>
      </c>
      <c r="F34">
        <v>128</v>
      </c>
      <c r="G34">
        <v>3</v>
      </c>
      <c r="H34">
        <v>0.85348238368812901</v>
      </c>
      <c r="I34">
        <v>0.74693870167182097</v>
      </c>
      <c r="J34">
        <v>0.73232905906677503</v>
      </c>
      <c r="K34">
        <v>0.207633231300346</v>
      </c>
      <c r="L34">
        <v>0.25035771290904502</v>
      </c>
      <c r="M34">
        <v>0.250591458306409</v>
      </c>
      <c r="N34">
        <v>0.44763243861574298</v>
      </c>
      <c r="O34">
        <v>0.22059462316416301</v>
      </c>
      <c r="P34">
        <v>0.19655321848100099</v>
      </c>
      <c r="Q34">
        <v>5.8166240991356102E-2</v>
      </c>
      <c r="R34">
        <v>6.8291478183113402E-2</v>
      </c>
      <c r="S34">
        <v>6.8013371482599505E-2</v>
      </c>
      <c r="T34" t="str">
        <f t="shared" si="0"/>
        <v>Model 3</v>
      </c>
      <c r="U34" t="str">
        <f t="shared" si="1"/>
        <v>NonFed</v>
      </c>
      <c r="V34">
        <f t="shared" si="2"/>
        <v>0.10654368201630804</v>
      </c>
      <c r="W34">
        <f t="shared" si="3"/>
        <v>-4.2724481608699016E-2</v>
      </c>
      <c r="X34">
        <f t="shared" si="4"/>
        <v>0.22703781545157997</v>
      </c>
      <c r="Y34">
        <f t="shared" si="5"/>
        <v>-1.01252371917573E-2</v>
      </c>
    </row>
    <row r="35" spans="1:25" x14ac:dyDescent="0.25">
      <c r="A35" s="1" t="s">
        <v>19</v>
      </c>
      <c r="B35">
        <v>0</v>
      </c>
      <c r="C35">
        <v>0</v>
      </c>
      <c r="D35" t="s">
        <v>20</v>
      </c>
      <c r="E35">
        <v>5</v>
      </c>
      <c r="F35">
        <v>64</v>
      </c>
      <c r="G35">
        <v>1</v>
      </c>
      <c r="H35">
        <v>0.83861355146369299</v>
      </c>
      <c r="I35">
        <v>0.75139368576931398</v>
      </c>
      <c r="J35">
        <v>0.74869639264724797</v>
      </c>
      <c r="K35">
        <v>0.212971505400114</v>
      </c>
      <c r="L35">
        <v>0.248650417641918</v>
      </c>
      <c r="M35">
        <v>0.24409854355023</v>
      </c>
      <c r="N35">
        <v>0.36534868421752498</v>
      </c>
      <c r="O35">
        <v>0.22836981091661099</v>
      </c>
      <c r="P35">
        <v>0.21171723549295399</v>
      </c>
      <c r="Q35">
        <v>5.98236361663773E-2</v>
      </c>
      <c r="R35">
        <v>6.7922896958382897E-2</v>
      </c>
      <c r="S35">
        <v>6.6749639574688394E-2</v>
      </c>
      <c r="T35" t="str">
        <f t="shared" si="0"/>
        <v>Model 1</v>
      </c>
      <c r="U35" t="str">
        <f t="shared" si="1"/>
        <v>NonFed</v>
      </c>
      <c r="V35">
        <f t="shared" si="2"/>
        <v>8.7219865694379006E-2</v>
      </c>
      <c r="W35">
        <f t="shared" si="3"/>
        <v>-3.5678912241804001E-2</v>
      </c>
      <c r="X35">
        <f t="shared" si="4"/>
        <v>0.13697887330091399</v>
      </c>
      <c r="Y35">
        <f t="shared" si="5"/>
        <v>-8.099260792005597E-3</v>
      </c>
    </row>
    <row r="36" spans="1:25" x14ac:dyDescent="0.25">
      <c r="A36" s="1" t="s">
        <v>19</v>
      </c>
      <c r="B36">
        <v>0</v>
      </c>
      <c r="C36">
        <v>0</v>
      </c>
      <c r="D36" t="s">
        <v>20</v>
      </c>
      <c r="E36">
        <v>5</v>
      </c>
      <c r="F36">
        <v>64</v>
      </c>
      <c r="G36">
        <v>2</v>
      </c>
      <c r="H36">
        <v>0.87625975569111902</v>
      </c>
      <c r="I36">
        <v>0.75320157942134802</v>
      </c>
      <c r="J36">
        <v>0.74003679167875203</v>
      </c>
      <c r="K36">
        <v>0.19816144448015799</v>
      </c>
      <c r="L36">
        <v>0.24409876417765999</v>
      </c>
      <c r="M36">
        <v>0.25068027875912102</v>
      </c>
      <c r="N36">
        <v>0.47717675565449902</v>
      </c>
      <c r="O36">
        <v>0.21915443553952699</v>
      </c>
      <c r="P36">
        <v>0.20305127870818099</v>
      </c>
      <c r="Q36">
        <v>5.5466068248782197E-2</v>
      </c>
      <c r="R36">
        <v>6.6734329831424202E-2</v>
      </c>
      <c r="S36">
        <v>6.8315402535613801E-2</v>
      </c>
      <c r="T36" t="str">
        <f t="shared" si="0"/>
        <v>Model 2</v>
      </c>
      <c r="U36" t="str">
        <f t="shared" si="1"/>
        <v>NonFed</v>
      </c>
      <c r="V36">
        <f t="shared" si="2"/>
        <v>0.123058176269771</v>
      </c>
      <c r="W36">
        <f t="shared" si="3"/>
        <v>-4.5937319697502005E-2</v>
      </c>
      <c r="X36">
        <f t="shared" si="4"/>
        <v>0.25802232011497206</v>
      </c>
      <c r="Y36">
        <f t="shared" si="5"/>
        <v>-1.1268261582642006E-2</v>
      </c>
    </row>
    <row r="37" spans="1:25" x14ac:dyDescent="0.25">
      <c r="A37" s="1" t="s">
        <v>19</v>
      </c>
      <c r="B37">
        <v>0</v>
      </c>
      <c r="C37">
        <v>0</v>
      </c>
      <c r="D37" t="s">
        <v>20</v>
      </c>
      <c r="E37">
        <v>5</v>
      </c>
      <c r="F37">
        <v>64</v>
      </c>
      <c r="G37">
        <v>3</v>
      </c>
      <c r="H37">
        <v>0.91129637635447303</v>
      </c>
      <c r="I37">
        <v>0.73577826257082002</v>
      </c>
      <c r="J37">
        <v>0.71820105442593596</v>
      </c>
      <c r="K37">
        <v>0.17899887792685801</v>
      </c>
      <c r="L37">
        <v>0.25944620995367501</v>
      </c>
      <c r="M37">
        <v>0.259883563781586</v>
      </c>
      <c r="N37">
        <v>0.61055735476342798</v>
      </c>
      <c r="O37">
        <v>0.200292223140074</v>
      </c>
      <c r="P37">
        <v>0.18544148422342899</v>
      </c>
      <c r="Q37">
        <v>4.9426531623516803E-2</v>
      </c>
      <c r="R37">
        <v>7.09170754016646E-2</v>
      </c>
      <c r="S37">
        <v>7.0700085278281394E-2</v>
      </c>
      <c r="T37" t="str">
        <f t="shared" si="0"/>
        <v>Model 3</v>
      </c>
      <c r="U37" t="str">
        <f t="shared" si="1"/>
        <v>NonFed</v>
      </c>
      <c r="V37">
        <f t="shared" si="2"/>
        <v>0.17551811378365301</v>
      </c>
      <c r="W37">
        <f t="shared" si="3"/>
        <v>-8.0447332026817003E-2</v>
      </c>
      <c r="X37">
        <f t="shared" si="4"/>
        <v>0.41026513162335398</v>
      </c>
      <c r="Y37">
        <f t="shared" si="5"/>
        <v>-2.1490543778147797E-2</v>
      </c>
    </row>
    <row r="38" spans="1:25" x14ac:dyDescent="0.25">
      <c r="A38" s="1" t="s">
        <v>19</v>
      </c>
      <c r="B38">
        <v>0</v>
      </c>
      <c r="C38">
        <v>0</v>
      </c>
      <c r="D38" t="s">
        <v>20</v>
      </c>
      <c r="E38">
        <v>5</v>
      </c>
      <c r="F38">
        <v>32</v>
      </c>
      <c r="G38">
        <v>1</v>
      </c>
      <c r="H38">
        <v>0.85257675882538497</v>
      </c>
      <c r="I38">
        <v>0.75165121601080997</v>
      </c>
      <c r="J38">
        <v>0.74981112467446598</v>
      </c>
      <c r="K38">
        <v>0.205771070839667</v>
      </c>
      <c r="L38">
        <v>0.249993727571449</v>
      </c>
      <c r="M38">
        <v>0.24529021233700901</v>
      </c>
      <c r="N38">
        <v>0.39712787023524998</v>
      </c>
      <c r="O38">
        <v>0.23636909887156299</v>
      </c>
      <c r="P38">
        <v>0.218752610593305</v>
      </c>
      <c r="Q38">
        <v>5.8151889986632503E-2</v>
      </c>
      <c r="R38">
        <v>6.7773061782878202E-2</v>
      </c>
      <c r="S38">
        <v>6.6713523464025995E-2</v>
      </c>
      <c r="T38" t="str">
        <f t="shared" si="0"/>
        <v>Model 1</v>
      </c>
      <c r="U38" t="str">
        <f t="shared" si="1"/>
        <v>NonFed</v>
      </c>
      <c r="V38">
        <f t="shared" si="2"/>
        <v>0.100925542814575</v>
      </c>
      <c r="W38">
        <f t="shared" si="3"/>
        <v>-4.4222656731781995E-2</v>
      </c>
      <c r="X38">
        <f t="shared" si="4"/>
        <v>0.16075877136368699</v>
      </c>
      <c r="Y38">
        <f t="shared" si="5"/>
        <v>-9.6211717962456991E-3</v>
      </c>
    </row>
    <row r="39" spans="1:25" x14ac:dyDescent="0.25">
      <c r="A39" s="1" t="s">
        <v>19</v>
      </c>
      <c r="B39">
        <v>0</v>
      </c>
      <c r="C39">
        <v>0</v>
      </c>
      <c r="D39" t="s">
        <v>20</v>
      </c>
      <c r="E39">
        <v>5</v>
      </c>
      <c r="F39">
        <v>32</v>
      </c>
      <c r="G39">
        <v>2</v>
      </c>
      <c r="H39">
        <v>0.92145500641480305</v>
      </c>
      <c r="I39">
        <v>0.73254834956694703</v>
      </c>
      <c r="J39">
        <v>0.71964638419384797</v>
      </c>
      <c r="K39">
        <v>0.184370766121081</v>
      </c>
      <c r="L39">
        <v>0.26216630087112203</v>
      </c>
      <c r="M39">
        <v>0.269240239845009</v>
      </c>
      <c r="N39">
        <v>0.60496487146103795</v>
      </c>
      <c r="O39">
        <v>0.190631069306821</v>
      </c>
      <c r="P39">
        <v>0.18401878209538999</v>
      </c>
      <c r="Q39">
        <v>4.9768032631358199E-2</v>
      </c>
      <c r="R39">
        <v>7.1933591548453302E-2</v>
      </c>
      <c r="S39">
        <v>7.3216231883108399E-2</v>
      </c>
      <c r="T39" t="str">
        <f t="shared" si="0"/>
        <v>Model 2</v>
      </c>
      <c r="U39" t="str">
        <f t="shared" si="1"/>
        <v>NonFed</v>
      </c>
      <c r="V39">
        <f t="shared" si="2"/>
        <v>0.18890665684785601</v>
      </c>
      <c r="W39">
        <f t="shared" si="3"/>
        <v>-7.7795534750041029E-2</v>
      </c>
      <c r="X39">
        <f t="shared" si="4"/>
        <v>0.41433380215421695</v>
      </c>
      <c r="Y39">
        <f t="shared" si="5"/>
        <v>-2.2165558917095103E-2</v>
      </c>
    </row>
    <row r="40" spans="1:25" x14ac:dyDescent="0.25">
      <c r="A40" s="1" t="s">
        <v>19</v>
      </c>
      <c r="B40">
        <v>0</v>
      </c>
      <c r="C40">
        <v>0</v>
      </c>
      <c r="D40" t="s">
        <v>20</v>
      </c>
      <c r="E40">
        <v>5</v>
      </c>
      <c r="F40">
        <v>32</v>
      </c>
      <c r="G40">
        <v>3</v>
      </c>
      <c r="H40">
        <v>0.94463946371477403</v>
      </c>
      <c r="I40">
        <v>0.72465735435214895</v>
      </c>
      <c r="J40">
        <v>0.71140188394489901</v>
      </c>
      <c r="K40">
        <v>0.15187646681709599</v>
      </c>
      <c r="L40">
        <v>0.277627800352368</v>
      </c>
      <c r="M40">
        <v>0.27746330301272398</v>
      </c>
      <c r="N40">
        <v>0.70435835987212403</v>
      </c>
      <c r="O40">
        <v>0.199541850224454</v>
      </c>
      <c r="P40">
        <v>0.174025317829338</v>
      </c>
      <c r="Q40">
        <v>4.4405934991852199E-2</v>
      </c>
      <c r="R40">
        <v>7.0632518039895106E-2</v>
      </c>
      <c r="S40">
        <v>7.0980474504710095E-2</v>
      </c>
      <c r="T40" t="str">
        <f t="shared" si="0"/>
        <v>Model 3</v>
      </c>
      <c r="U40" t="str">
        <f t="shared" si="1"/>
        <v>NonFed</v>
      </c>
      <c r="V40">
        <f t="shared" si="2"/>
        <v>0.21998210936262508</v>
      </c>
      <c r="W40">
        <f t="shared" si="3"/>
        <v>-0.12575133353527201</v>
      </c>
      <c r="X40">
        <f t="shared" si="4"/>
        <v>0.50481650964767</v>
      </c>
      <c r="Y40">
        <f t="shared" si="5"/>
        <v>-2.6226583048042908E-2</v>
      </c>
    </row>
    <row r="41" spans="1:25" x14ac:dyDescent="0.25">
      <c r="A41" s="1" t="s">
        <v>19</v>
      </c>
      <c r="B41">
        <v>0</v>
      </c>
      <c r="C41">
        <v>0</v>
      </c>
      <c r="D41" t="s">
        <v>20</v>
      </c>
      <c r="E41">
        <v>5</v>
      </c>
      <c r="F41">
        <v>16</v>
      </c>
      <c r="G41">
        <v>1</v>
      </c>
      <c r="H41">
        <v>0.85839291009167196</v>
      </c>
      <c r="I41">
        <v>0.751692968630438</v>
      </c>
      <c r="J41">
        <v>0.74167172578100804</v>
      </c>
      <c r="K41">
        <v>0.20987397636941499</v>
      </c>
      <c r="L41">
        <v>0.24676218086780899</v>
      </c>
      <c r="M41">
        <v>0.24491855443365201</v>
      </c>
      <c r="N41">
        <v>0.39254374336686698</v>
      </c>
      <c r="O41">
        <v>0.234767476375427</v>
      </c>
      <c r="P41">
        <v>0.20733848694204299</v>
      </c>
      <c r="Q41">
        <v>5.9336483752515302E-2</v>
      </c>
      <c r="R41">
        <v>6.7571167965679899E-2</v>
      </c>
      <c r="S41">
        <v>6.6860333088201093E-2</v>
      </c>
      <c r="T41" t="str">
        <f t="shared" si="0"/>
        <v>Model 1</v>
      </c>
      <c r="U41" t="str">
        <f t="shared" si="1"/>
        <v>NonFed</v>
      </c>
      <c r="V41">
        <f t="shared" si="2"/>
        <v>0.10669994146123396</v>
      </c>
      <c r="W41">
        <f t="shared" si="3"/>
        <v>-3.6888204498394001E-2</v>
      </c>
      <c r="X41">
        <f t="shared" si="4"/>
        <v>0.15777626699143998</v>
      </c>
      <c r="Y41">
        <f t="shared" si="5"/>
        <v>-8.2346842131645961E-3</v>
      </c>
    </row>
    <row r="42" spans="1:25" x14ac:dyDescent="0.25">
      <c r="A42" s="1" t="s">
        <v>19</v>
      </c>
      <c r="B42">
        <v>0</v>
      </c>
      <c r="C42">
        <v>0</v>
      </c>
      <c r="D42" t="s">
        <v>20</v>
      </c>
      <c r="E42">
        <v>5</v>
      </c>
      <c r="F42">
        <v>16</v>
      </c>
      <c r="G42">
        <v>2</v>
      </c>
      <c r="H42">
        <v>0.92555403577537898</v>
      </c>
      <c r="I42">
        <v>0.71942646754278705</v>
      </c>
      <c r="J42">
        <v>0.70816635670866401</v>
      </c>
      <c r="K42">
        <v>0.17313304669291599</v>
      </c>
      <c r="L42">
        <v>0.264625001323951</v>
      </c>
      <c r="M42">
        <v>0.26733755280220101</v>
      </c>
      <c r="N42">
        <v>0.57425498778135697</v>
      </c>
      <c r="O42">
        <v>0.17462647778728099</v>
      </c>
      <c r="P42">
        <v>0.17338792717400101</v>
      </c>
      <c r="Q42">
        <v>4.9394735649603498E-2</v>
      </c>
      <c r="R42">
        <v>7.1156013275186406E-2</v>
      </c>
      <c r="S42">
        <v>7.1807998244623306E-2</v>
      </c>
      <c r="T42" t="str">
        <f t="shared" si="0"/>
        <v>Model 2</v>
      </c>
      <c r="U42" t="str">
        <f t="shared" si="1"/>
        <v>NonFed</v>
      </c>
      <c r="V42">
        <f t="shared" si="2"/>
        <v>0.20612756823259193</v>
      </c>
      <c r="W42">
        <f t="shared" si="3"/>
        <v>-9.1491954631035016E-2</v>
      </c>
      <c r="X42">
        <f t="shared" si="4"/>
        <v>0.39962850999407595</v>
      </c>
      <c r="Y42">
        <f t="shared" si="5"/>
        <v>-2.1761277625582907E-2</v>
      </c>
    </row>
    <row r="43" spans="1:25" x14ac:dyDescent="0.25">
      <c r="A43" s="1" t="s">
        <v>19</v>
      </c>
      <c r="B43">
        <v>0</v>
      </c>
      <c r="C43">
        <v>0</v>
      </c>
      <c r="D43" t="s">
        <v>20</v>
      </c>
      <c r="E43">
        <v>5</v>
      </c>
      <c r="F43">
        <v>16</v>
      </c>
      <c r="G43">
        <v>3</v>
      </c>
      <c r="H43">
        <v>0.96082159051418403</v>
      </c>
      <c r="I43">
        <v>0.71254046890326495</v>
      </c>
      <c r="J43">
        <v>0.69922082917772399</v>
      </c>
      <c r="K43">
        <v>0.13462700510171999</v>
      </c>
      <c r="L43">
        <v>0.29218008851888499</v>
      </c>
      <c r="M43">
        <v>0.29060995223596497</v>
      </c>
      <c r="N43">
        <v>0.77792322017911197</v>
      </c>
      <c r="O43">
        <v>0.17794596096287499</v>
      </c>
      <c r="P43">
        <v>0.169353235583348</v>
      </c>
      <c r="Q43">
        <v>3.8638732853579501E-2</v>
      </c>
      <c r="R43">
        <v>7.2926076018774905E-2</v>
      </c>
      <c r="S43">
        <v>7.2596342328282604E-2</v>
      </c>
      <c r="T43" t="str">
        <f t="shared" si="0"/>
        <v>Model 3</v>
      </c>
      <c r="U43" t="str">
        <f t="shared" si="1"/>
        <v>NonFed</v>
      </c>
      <c r="V43">
        <f t="shared" si="2"/>
        <v>0.24828112161091909</v>
      </c>
      <c r="W43">
        <f t="shared" si="3"/>
        <v>-0.15755308341716501</v>
      </c>
      <c r="X43">
        <f t="shared" si="4"/>
        <v>0.59997725921623701</v>
      </c>
      <c r="Y43">
        <f t="shared" si="5"/>
        <v>-3.4287343165195404E-2</v>
      </c>
    </row>
    <row r="44" spans="1:25" x14ac:dyDescent="0.25">
      <c r="A44" s="1" t="s">
        <v>19</v>
      </c>
      <c r="B44">
        <v>0</v>
      </c>
      <c r="C44">
        <v>0</v>
      </c>
      <c r="D44" t="s">
        <v>20</v>
      </c>
      <c r="E44">
        <v>3</v>
      </c>
      <c r="F44">
        <v>1024</v>
      </c>
      <c r="G44">
        <v>1</v>
      </c>
      <c r="H44">
        <v>0.75973425074376399</v>
      </c>
      <c r="I44">
        <v>0.74444478860794505</v>
      </c>
      <c r="J44">
        <v>0.75075384164377501</v>
      </c>
      <c r="K44">
        <v>0.239644353275314</v>
      </c>
      <c r="L44">
        <v>0.24955646587230701</v>
      </c>
      <c r="M44">
        <v>0.24308633560342499</v>
      </c>
      <c r="N44">
        <v>0.233782788718601</v>
      </c>
      <c r="O44">
        <v>0.224001272404214</v>
      </c>
      <c r="P44">
        <v>0.217780893863708</v>
      </c>
      <c r="Q44">
        <v>6.5576624671551398E-2</v>
      </c>
      <c r="R44">
        <v>6.8066027961605394E-2</v>
      </c>
      <c r="S44">
        <v>6.6411200551607596E-2</v>
      </c>
      <c r="T44" t="str">
        <f t="shared" si="0"/>
        <v>Model 1</v>
      </c>
      <c r="U44" t="str">
        <f t="shared" si="1"/>
        <v>NonFed</v>
      </c>
      <c r="V44">
        <f t="shared" si="2"/>
        <v>1.5289462135818943E-2</v>
      </c>
      <c r="W44">
        <f t="shared" si="3"/>
        <v>-9.9121125969930113E-3</v>
      </c>
      <c r="X44">
        <f t="shared" si="4"/>
        <v>9.7815163143870065E-3</v>
      </c>
      <c r="Y44">
        <f t="shared" si="5"/>
        <v>-2.4894032900539959E-3</v>
      </c>
    </row>
    <row r="45" spans="1:25" x14ac:dyDescent="0.25">
      <c r="A45" s="1" t="s">
        <v>19</v>
      </c>
      <c r="B45">
        <v>0</v>
      </c>
      <c r="C45">
        <v>0</v>
      </c>
      <c r="D45" t="s">
        <v>20</v>
      </c>
      <c r="E45">
        <v>3</v>
      </c>
      <c r="F45">
        <v>1024</v>
      </c>
      <c r="G45">
        <v>2</v>
      </c>
      <c r="H45">
        <v>0.71988309095907599</v>
      </c>
      <c r="I45">
        <v>0.71582918972295195</v>
      </c>
      <c r="J45">
        <v>0.71545442841831397</v>
      </c>
      <c r="K45">
        <v>0.25431818452306298</v>
      </c>
      <c r="L45">
        <v>0.249899360510483</v>
      </c>
      <c r="M45">
        <v>0.253687197650659</v>
      </c>
      <c r="N45">
        <v>0.194558840584344</v>
      </c>
      <c r="O45">
        <v>0.20224580147214299</v>
      </c>
      <c r="P45">
        <v>0.1822265751628</v>
      </c>
      <c r="Q45">
        <v>6.8673407645774703E-2</v>
      </c>
      <c r="R45">
        <v>6.7009165462764197E-2</v>
      </c>
      <c r="S45">
        <v>6.8065709341642605E-2</v>
      </c>
      <c r="T45" t="str">
        <f t="shared" si="0"/>
        <v>Model 2</v>
      </c>
      <c r="U45" t="str">
        <f t="shared" si="1"/>
        <v>NonFed</v>
      </c>
      <c r="V45">
        <f t="shared" si="2"/>
        <v>4.0539012361240356E-3</v>
      </c>
      <c r="W45">
        <f t="shared" si="3"/>
        <v>0</v>
      </c>
      <c r="X45">
        <f t="shared" si="4"/>
        <v>0</v>
      </c>
      <c r="Y45">
        <f t="shared" si="5"/>
        <v>0</v>
      </c>
    </row>
    <row r="46" spans="1:25" x14ac:dyDescent="0.25">
      <c r="A46" s="1" t="s">
        <v>19</v>
      </c>
      <c r="B46">
        <v>0</v>
      </c>
      <c r="C46">
        <v>0</v>
      </c>
      <c r="D46" t="s">
        <v>20</v>
      </c>
      <c r="E46">
        <v>3</v>
      </c>
      <c r="F46">
        <v>1024</v>
      </c>
      <c r="G46">
        <v>3</v>
      </c>
      <c r="H46">
        <v>0.65905031558443505</v>
      </c>
      <c r="I46">
        <v>0.66234512604321305</v>
      </c>
      <c r="J46">
        <v>0.65531737476171503</v>
      </c>
      <c r="K46">
        <v>0.26917008281444499</v>
      </c>
      <c r="L46">
        <v>0.26942015974451999</v>
      </c>
      <c r="M46">
        <v>0.265780849599907</v>
      </c>
      <c r="N46">
        <v>0.16411371864660201</v>
      </c>
      <c r="O46">
        <v>0.16863008143607799</v>
      </c>
      <c r="P46">
        <v>0.14156112769245699</v>
      </c>
      <c r="Q46">
        <v>7.1363464592468298E-2</v>
      </c>
      <c r="R46">
        <v>7.0944143596244499E-2</v>
      </c>
      <c r="S46">
        <v>6.9901116137636901E-2</v>
      </c>
      <c r="T46" t="str">
        <f t="shared" si="0"/>
        <v>Model 3</v>
      </c>
      <c r="U46" t="str">
        <f t="shared" si="1"/>
        <v>NonFed</v>
      </c>
      <c r="V46">
        <f t="shared" si="2"/>
        <v>0</v>
      </c>
      <c r="W46">
        <f t="shared" si="3"/>
        <v>-2.5007693007500498E-4</v>
      </c>
      <c r="X46">
        <f t="shared" si="4"/>
        <v>0</v>
      </c>
      <c r="Y46">
        <f t="shared" si="5"/>
        <v>0</v>
      </c>
    </row>
    <row r="47" spans="1:25" x14ac:dyDescent="0.25">
      <c r="A47" s="1" t="s">
        <v>19</v>
      </c>
      <c r="B47">
        <v>0</v>
      </c>
      <c r="C47">
        <v>0</v>
      </c>
      <c r="D47" t="s">
        <v>20</v>
      </c>
      <c r="E47">
        <v>3</v>
      </c>
      <c r="F47">
        <v>512</v>
      </c>
      <c r="G47">
        <v>1</v>
      </c>
      <c r="H47">
        <v>0.77341641843173703</v>
      </c>
      <c r="I47">
        <v>0.75186560849945305</v>
      </c>
      <c r="J47">
        <v>0.75679177181713897</v>
      </c>
      <c r="K47">
        <v>0.23519120809701799</v>
      </c>
      <c r="L47">
        <v>0.24721064664252801</v>
      </c>
      <c r="M47">
        <v>0.24086871641552199</v>
      </c>
      <c r="N47">
        <v>0.25392014033701399</v>
      </c>
      <c r="O47">
        <v>0.23224502231174299</v>
      </c>
      <c r="P47">
        <v>0.22524174126226801</v>
      </c>
      <c r="Q47">
        <v>6.4678029102919504E-2</v>
      </c>
      <c r="R47">
        <v>6.7658157494479801E-2</v>
      </c>
      <c r="S47">
        <v>6.6005382717884697E-2</v>
      </c>
      <c r="T47" t="str">
        <f t="shared" si="0"/>
        <v>Model 1</v>
      </c>
      <c r="U47" t="str">
        <f t="shared" si="1"/>
        <v>NonFed</v>
      </c>
      <c r="V47">
        <f t="shared" si="2"/>
        <v>2.1550809932283976E-2</v>
      </c>
      <c r="W47">
        <f t="shared" si="3"/>
        <v>-1.2019438545510019E-2</v>
      </c>
      <c r="X47">
        <f t="shared" si="4"/>
        <v>2.1675118025271001E-2</v>
      </c>
      <c r="Y47">
        <f t="shared" si="5"/>
        <v>-2.9801283915602966E-3</v>
      </c>
    </row>
    <row r="48" spans="1:25" x14ac:dyDescent="0.25">
      <c r="A48" s="1" t="s">
        <v>19</v>
      </c>
      <c r="B48">
        <v>0</v>
      </c>
      <c r="C48">
        <v>0</v>
      </c>
      <c r="D48" t="s">
        <v>20</v>
      </c>
      <c r="E48">
        <v>3</v>
      </c>
      <c r="F48">
        <v>512</v>
      </c>
      <c r="G48">
        <v>2</v>
      </c>
      <c r="H48">
        <v>0.75565987474867202</v>
      </c>
      <c r="I48">
        <v>0.74564770672187897</v>
      </c>
      <c r="J48">
        <v>0.73857560984689197</v>
      </c>
      <c r="K48">
        <v>0.24444709075699</v>
      </c>
      <c r="L48">
        <v>0.24317477634464499</v>
      </c>
      <c r="M48">
        <v>0.248218105672181</v>
      </c>
      <c r="N48">
        <v>0.23129607895044499</v>
      </c>
      <c r="O48">
        <v>0.224199388505504</v>
      </c>
      <c r="P48">
        <v>0.19927163157702499</v>
      </c>
      <c r="Q48">
        <v>6.6916843552527902E-2</v>
      </c>
      <c r="R48">
        <v>6.5906848989752798E-2</v>
      </c>
      <c r="S48">
        <v>6.7297596173845106E-2</v>
      </c>
      <c r="T48" t="str">
        <f t="shared" si="0"/>
        <v>Model 2</v>
      </c>
      <c r="U48" t="str">
        <f t="shared" si="1"/>
        <v>NonFed</v>
      </c>
      <c r="V48">
        <f t="shared" si="2"/>
        <v>1.0012168026793056E-2</v>
      </c>
      <c r="W48">
        <f t="shared" si="3"/>
        <v>0</v>
      </c>
      <c r="X48">
        <f t="shared" si="4"/>
        <v>7.0966904449409896E-3</v>
      </c>
      <c r="Y48">
        <f t="shared" si="5"/>
        <v>0</v>
      </c>
    </row>
    <row r="49" spans="1:25" x14ac:dyDescent="0.25">
      <c r="A49" s="1" t="s">
        <v>19</v>
      </c>
      <c r="B49">
        <v>0</v>
      </c>
      <c r="C49">
        <v>0</v>
      </c>
      <c r="D49" t="s">
        <v>20</v>
      </c>
      <c r="E49">
        <v>3</v>
      </c>
      <c r="F49">
        <v>512</v>
      </c>
      <c r="G49">
        <v>3</v>
      </c>
      <c r="H49">
        <v>0.73688496938754999</v>
      </c>
      <c r="I49">
        <v>0.727441936504022</v>
      </c>
      <c r="J49">
        <v>0.71644798987453295</v>
      </c>
      <c r="K49">
        <v>0.250443570248574</v>
      </c>
      <c r="L49">
        <v>0.25347099367771497</v>
      </c>
      <c r="M49">
        <v>0.25330530030689002</v>
      </c>
      <c r="N49">
        <v>0.22484359198443701</v>
      </c>
      <c r="O49">
        <v>0.20869706043060701</v>
      </c>
      <c r="P49">
        <v>0.18144849329273</v>
      </c>
      <c r="Q49">
        <v>6.8289212314258899E-2</v>
      </c>
      <c r="R49">
        <v>6.8681140586942996E-2</v>
      </c>
      <c r="S49">
        <v>6.8294752378679102E-2</v>
      </c>
      <c r="T49" t="str">
        <f t="shared" si="0"/>
        <v>Model 3</v>
      </c>
      <c r="U49" t="str">
        <f t="shared" si="1"/>
        <v>NonFed</v>
      </c>
      <c r="V49">
        <f t="shared" si="2"/>
        <v>9.4430328835279909E-3</v>
      </c>
      <c r="W49">
        <f t="shared" si="3"/>
        <v>-3.0274234291409741E-3</v>
      </c>
      <c r="X49">
        <f t="shared" si="4"/>
        <v>1.6146531553830001E-2</v>
      </c>
      <c r="Y49">
        <f t="shared" si="5"/>
        <v>-3.9192827268409725E-4</v>
      </c>
    </row>
    <row r="50" spans="1:25" x14ac:dyDescent="0.25">
      <c r="A50" s="1" t="s">
        <v>19</v>
      </c>
      <c r="B50">
        <v>0</v>
      </c>
      <c r="C50">
        <v>0</v>
      </c>
      <c r="D50" t="s">
        <v>20</v>
      </c>
      <c r="E50">
        <v>3</v>
      </c>
      <c r="F50">
        <v>256</v>
      </c>
      <c r="G50">
        <v>1</v>
      </c>
      <c r="H50">
        <v>0.78712043734781401</v>
      </c>
      <c r="I50">
        <v>0.75590445052034105</v>
      </c>
      <c r="J50">
        <v>0.75865620409765</v>
      </c>
      <c r="K50">
        <v>0.230986369484208</v>
      </c>
      <c r="L50">
        <v>0.24566739651754799</v>
      </c>
      <c r="M50">
        <v>0.24012326957023</v>
      </c>
      <c r="N50">
        <v>0.274430870742015</v>
      </c>
      <c r="O50">
        <v>0.23917411131779601</v>
      </c>
      <c r="P50">
        <v>0.22893652560476899</v>
      </c>
      <c r="Q50">
        <v>6.3794632481109295E-2</v>
      </c>
      <c r="R50">
        <v>6.7333566543005305E-2</v>
      </c>
      <c r="S50">
        <v>6.5836810341361504E-2</v>
      </c>
      <c r="T50" t="str">
        <f t="shared" si="0"/>
        <v>Model 1</v>
      </c>
      <c r="U50" t="str">
        <f t="shared" si="1"/>
        <v>NonFed</v>
      </c>
      <c r="V50">
        <f t="shared" si="2"/>
        <v>3.1215986827472952E-2</v>
      </c>
      <c r="W50">
        <f t="shared" si="3"/>
        <v>-1.4681027033339983E-2</v>
      </c>
      <c r="X50">
        <f t="shared" si="4"/>
        <v>3.5256759424218992E-2</v>
      </c>
      <c r="Y50">
        <f t="shared" si="5"/>
        <v>-3.5389340618960097E-3</v>
      </c>
    </row>
    <row r="51" spans="1:25" x14ac:dyDescent="0.25">
      <c r="A51" s="1" t="s">
        <v>19</v>
      </c>
      <c r="B51">
        <v>0</v>
      </c>
      <c r="C51">
        <v>0</v>
      </c>
      <c r="D51" t="s">
        <v>20</v>
      </c>
      <c r="E51">
        <v>3</v>
      </c>
      <c r="F51">
        <v>256</v>
      </c>
      <c r="G51">
        <v>2</v>
      </c>
      <c r="H51">
        <v>0.78194223622568104</v>
      </c>
      <c r="I51">
        <v>0.75919008179424197</v>
      </c>
      <c r="J51">
        <v>0.74529489957515804</v>
      </c>
      <c r="K51">
        <v>0.235479988414181</v>
      </c>
      <c r="L51">
        <v>0.23935172858398401</v>
      </c>
      <c r="M51">
        <v>0.24586907465393501</v>
      </c>
      <c r="N51">
        <v>0.27115120428612999</v>
      </c>
      <c r="O51">
        <v>0.235529676576793</v>
      </c>
      <c r="P51">
        <v>0.20822270331076001</v>
      </c>
      <c r="Q51">
        <v>6.5040769535007703E-2</v>
      </c>
      <c r="R51">
        <v>6.5147558526902294E-2</v>
      </c>
      <c r="S51">
        <v>6.6821014678242793E-2</v>
      </c>
      <c r="T51" t="str">
        <f t="shared" si="0"/>
        <v>Model 2</v>
      </c>
      <c r="U51" t="str">
        <f t="shared" si="1"/>
        <v>NonFed</v>
      </c>
      <c r="V51">
        <f t="shared" si="2"/>
        <v>2.2752154431439076E-2</v>
      </c>
      <c r="W51">
        <f t="shared" si="3"/>
        <v>-3.8717401698030174E-3</v>
      </c>
      <c r="X51">
        <f t="shared" si="4"/>
        <v>3.5621527709336992E-2</v>
      </c>
      <c r="Y51">
        <f t="shared" si="5"/>
        <v>-1.0678899189459079E-4</v>
      </c>
    </row>
    <row r="52" spans="1:25" x14ac:dyDescent="0.25">
      <c r="A52" s="1" t="s">
        <v>19</v>
      </c>
      <c r="B52">
        <v>0</v>
      </c>
      <c r="C52">
        <v>0</v>
      </c>
      <c r="D52" t="s">
        <v>20</v>
      </c>
      <c r="E52">
        <v>3</v>
      </c>
      <c r="F52">
        <v>256</v>
      </c>
      <c r="G52">
        <v>3</v>
      </c>
      <c r="H52">
        <v>0.777908372680293</v>
      </c>
      <c r="I52">
        <v>0.74507673011261599</v>
      </c>
      <c r="J52">
        <v>0.73367055936690995</v>
      </c>
      <c r="K52">
        <v>0.23827909225576399</v>
      </c>
      <c r="L52">
        <v>0.248827751915665</v>
      </c>
      <c r="M52">
        <v>0.248198256184542</v>
      </c>
      <c r="N52">
        <v>0.27909420216256298</v>
      </c>
      <c r="O52">
        <v>0.22236100365380601</v>
      </c>
      <c r="P52">
        <v>0.19333118747574701</v>
      </c>
      <c r="Q52">
        <v>6.5908253300182407E-2</v>
      </c>
      <c r="R52">
        <v>6.78737007613361E-2</v>
      </c>
      <c r="S52">
        <v>6.7417629192483702E-2</v>
      </c>
      <c r="T52" t="str">
        <f t="shared" si="0"/>
        <v>Model 3</v>
      </c>
      <c r="U52" t="str">
        <f t="shared" si="1"/>
        <v>NonFed</v>
      </c>
      <c r="V52">
        <f t="shared" si="2"/>
        <v>3.2831642567677011E-2</v>
      </c>
      <c r="W52">
        <f t="shared" si="3"/>
        <v>-1.0548659659901011E-2</v>
      </c>
      <c r="X52">
        <f t="shared" si="4"/>
        <v>5.6733198508756966E-2</v>
      </c>
      <c r="Y52">
        <f t="shared" si="5"/>
        <v>-1.9654474611536937E-3</v>
      </c>
    </row>
    <row r="53" spans="1:25" x14ac:dyDescent="0.25">
      <c r="A53" s="1" t="s">
        <v>19</v>
      </c>
      <c r="B53">
        <v>0</v>
      </c>
      <c r="C53">
        <v>0</v>
      </c>
      <c r="D53" t="s">
        <v>20</v>
      </c>
      <c r="E53">
        <v>3</v>
      </c>
      <c r="F53">
        <v>128</v>
      </c>
      <c r="G53">
        <v>1</v>
      </c>
      <c r="H53">
        <v>0.79922527398448295</v>
      </c>
      <c r="I53">
        <v>0.76042262181393405</v>
      </c>
      <c r="J53">
        <v>0.76089320641341596</v>
      </c>
      <c r="K53">
        <v>0.23091618495871799</v>
      </c>
      <c r="L53">
        <v>0.24813525009953999</v>
      </c>
      <c r="M53">
        <v>0.24331176145467001</v>
      </c>
      <c r="N53">
        <v>0.290725221089289</v>
      </c>
      <c r="O53">
        <v>0.23644233429876699</v>
      </c>
      <c r="P53">
        <v>0.23286312782013099</v>
      </c>
      <c r="Q53">
        <v>6.3605518655809698E-2</v>
      </c>
      <c r="R53">
        <v>6.8314298739537802E-2</v>
      </c>
      <c r="S53">
        <v>6.6876072045053706E-2</v>
      </c>
      <c r="T53" t="str">
        <f t="shared" si="0"/>
        <v>Model 1</v>
      </c>
      <c r="U53" t="str">
        <f t="shared" si="1"/>
        <v>NonFed</v>
      </c>
      <c r="V53">
        <f t="shared" si="2"/>
        <v>3.8802652170548901E-2</v>
      </c>
      <c r="W53">
        <f t="shared" si="3"/>
        <v>-1.7219065140821999E-2</v>
      </c>
      <c r="X53">
        <f t="shared" si="4"/>
        <v>5.4282886790522011E-2</v>
      </c>
      <c r="Y53">
        <f t="shared" si="5"/>
        <v>-4.7087800837281035E-3</v>
      </c>
    </row>
    <row r="54" spans="1:25" x14ac:dyDescent="0.25">
      <c r="A54" s="1" t="s">
        <v>19</v>
      </c>
      <c r="B54">
        <v>0</v>
      </c>
      <c r="C54">
        <v>0</v>
      </c>
      <c r="D54" t="s">
        <v>20</v>
      </c>
      <c r="E54">
        <v>3</v>
      </c>
      <c r="F54">
        <v>128</v>
      </c>
      <c r="G54">
        <v>2</v>
      </c>
      <c r="H54">
        <v>0.80707479764686196</v>
      </c>
      <c r="I54">
        <v>0.76338930539961303</v>
      </c>
      <c r="J54">
        <v>0.750112903300858</v>
      </c>
      <c r="K54">
        <v>0.228943500740453</v>
      </c>
      <c r="L54">
        <v>0.24070372889734301</v>
      </c>
      <c r="M54">
        <v>0.24648739582378801</v>
      </c>
      <c r="N54">
        <v>0.31445216249305602</v>
      </c>
      <c r="O54">
        <v>0.23696874343743199</v>
      </c>
      <c r="P54">
        <v>0.213255451484824</v>
      </c>
      <c r="Q54">
        <v>6.3397702684553595E-2</v>
      </c>
      <c r="R54">
        <v>6.5808745080134401E-2</v>
      </c>
      <c r="S54">
        <v>6.7413606911813806E-2</v>
      </c>
      <c r="T54" t="str">
        <f t="shared" si="0"/>
        <v>Model 2</v>
      </c>
      <c r="U54" t="str">
        <f t="shared" si="1"/>
        <v>NonFed</v>
      </c>
      <c r="V54">
        <f t="shared" si="2"/>
        <v>4.3685492247248936E-2</v>
      </c>
      <c r="W54">
        <f t="shared" si="3"/>
        <v>-1.1760228156890012E-2</v>
      </c>
      <c r="X54">
        <f t="shared" si="4"/>
        <v>7.7483419055624031E-2</v>
      </c>
      <c r="Y54">
        <f t="shared" si="5"/>
        <v>-2.4110423955808064E-3</v>
      </c>
    </row>
    <row r="55" spans="1:25" x14ac:dyDescent="0.25">
      <c r="A55" s="1" t="s">
        <v>19</v>
      </c>
      <c r="B55">
        <v>0</v>
      </c>
      <c r="C55">
        <v>0</v>
      </c>
      <c r="D55" t="s">
        <v>20</v>
      </c>
      <c r="E55">
        <v>3</v>
      </c>
      <c r="F55">
        <v>128</v>
      </c>
      <c r="G55">
        <v>3</v>
      </c>
      <c r="H55">
        <v>0.81548710948968794</v>
      </c>
      <c r="I55">
        <v>0.75444219914988397</v>
      </c>
      <c r="J55">
        <v>0.74143047039681298</v>
      </c>
      <c r="K55">
        <v>0.22573524118393901</v>
      </c>
      <c r="L55">
        <v>0.24860446499834701</v>
      </c>
      <c r="M55">
        <v>0.24870097494721</v>
      </c>
      <c r="N55">
        <v>0.353775720683497</v>
      </c>
      <c r="O55">
        <v>0.224432126731341</v>
      </c>
      <c r="P55">
        <v>0.20287357179155699</v>
      </c>
      <c r="Q55">
        <v>6.2565120467267504E-2</v>
      </c>
      <c r="R55">
        <v>6.8520069475423703E-2</v>
      </c>
      <c r="S55">
        <v>6.8149100575977395E-2</v>
      </c>
      <c r="T55" t="str">
        <f t="shared" si="0"/>
        <v>Model 3</v>
      </c>
      <c r="U55" t="str">
        <f t="shared" si="1"/>
        <v>NonFed</v>
      </c>
      <c r="V55">
        <f t="shared" si="2"/>
        <v>6.1044910339803971E-2</v>
      </c>
      <c r="W55">
        <f t="shared" si="3"/>
        <v>-2.2869223814408007E-2</v>
      </c>
      <c r="X55">
        <f t="shared" si="4"/>
        <v>0.129343593952156</v>
      </c>
      <c r="Y55">
        <f t="shared" si="5"/>
        <v>-5.954949008156199E-3</v>
      </c>
    </row>
    <row r="56" spans="1:25" x14ac:dyDescent="0.25">
      <c r="A56" s="1" t="s">
        <v>19</v>
      </c>
      <c r="B56">
        <v>0</v>
      </c>
      <c r="C56">
        <v>0</v>
      </c>
      <c r="D56" t="s">
        <v>20</v>
      </c>
      <c r="E56">
        <v>3</v>
      </c>
      <c r="F56">
        <v>64</v>
      </c>
      <c r="G56">
        <v>1</v>
      </c>
      <c r="H56">
        <v>0.80740990834508297</v>
      </c>
      <c r="I56">
        <v>0.75855947649950795</v>
      </c>
      <c r="J56">
        <v>0.75700219167968197</v>
      </c>
      <c r="K56">
        <v>0.234224145486192</v>
      </c>
      <c r="L56">
        <v>0.252812089336718</v>
      </c>
      <c r="M56">
        <v>0.248756478155611</v>
      </c>
      <c r="N56">
        <v>0.30520385180374299</v>
      </c>
      <c r="O56">
        <v>0.23866522495393</v>
      </c>
      <c r="P56">
        <v>0.23650168787499001</v>
      </c>
      <c r="Q56">
        <v>6.3903845553590105E-2</v>
      </c>
      <c r="R56">
        <v>6.9332863484703106E-2</v>
      </c>
      <c r="S56">
        <v>6.7876678604595203E-2</v>
      </c>
      <c r="T56" t="str">
        <f t="shared" si="0"/>
        <v>Model 1</v>
      </c>
      <c r="U56" t="str">
        <f t="shared" si="1"/>
        <v>NonFed</v>
      </c>
      <c r="V56">
        <f t="shared" si="2"/>
        <v>4.8850431845575026E-2</v>
      </c>
      <c r="W56">
        <f t="shared" si="3"/>
        <v>-1.8587943850526006E-2</v>
      </c>
      <c r="X56">
        <f t="shared" si="4"/>
        <v>6.6538626849812987E-2</v>
      </c>
      <c r="Y56">
        <f t="shared" si="5"/>
        <v>-5.4290179311130005E-3</v>
      </c>
    </row>
    <row r="57" spans="1:25" x14ac:dyDescent="0.25">
      <c r="A57" s="1" t="s">
        <v>19</v>
      </c>
      <c r="B57">
        <v>0</v>
      </c>
      <c r="C57">
        <v>0</v>
      </c>
      <c r="D57" t="s">
        <v>20</v>
      </c>
      <c r="E57">
        <v>3</v>
      </c>
      <c r="F57">
        <v>64</v>
      </c>
      <c r="G57">
        <v>2</v>
      </c>
      <c r="H57">
        <v>0.82889454199100698</v>
      </c>
      <c r="I57">
        <v>0.76740569278240001</v>
      </c>
      <c r="J57">
        <v>0.75295327673949997</v>
      </c>
      <c r="K57">
        <v>0.22019710435797199</v>
      </c>
      <c r="L57">
        <v>0.23854854351236501</v>
      </c>
      <c r="M57">
        <v>0.24488387387772401</v>
      </c>
      <c r="N57">
        <v>0.35878956153939601</v>
      </c>
      <c r="O57">
        <v>0.23918570701602199</v>
      </c>
      <c r="P57">
        <v>0.21316589240459899</v>
      </c>
      <c r="Q57">
        <v>6.1365602328356403E-2</v>
      </c>
      <c r="R57">
        <v>6.5511245977050395E-2</v>
      </c>
      <c r="S57">
        <v>6.7208454905880496E-2</v>
      </c>
      <c r="T57" t="str">
        <f t="shared" si="0"/>
        <v>Model 2</v>
      </c>
      <c r="U57" t="str">
        <f t="shared" si="1"/>
        <v>NonFed</v>
      </c>
      <c r="V57">
        <f t="shared" si="2"/>
        <v>6.1488849208606977E-2</v>
      </c>
      <c r="W57">
        <f t="shared" si="3"/>
        <v>-1.8351439154393023E-2</v>
      </c>
      <c r="X57">
        <f t="shared" si="4"/>
        <v>0.11960385452337402</v>
      </c>
      <c r="Y57">
        <f t="shared" si="5"/>
        <v>-4.1456436486939918E-3</v>
      </c>
    </row>
    <row r="58" spans="1:25" x14ac:dyDescent="0.25">
      <c r="A58" s="1" t="s">
        <v>19</v>
      </c>
      <c r="B58">
        <v>0</v>
      </c>
      <c r="C58">
        <v>0</v>
      </c>
      <c r="D58" t="s">
        <v>20</v>
      </c>
      <c r="E58">
        <v>3</v>
      </c>
      <c r="F58">
        <v>64</v>
      </c>
      <c r="G58">
        <v>3</v>
      </c>
      <c r="H58">
        <v>0.85094406972315695</v>
      </c>
      <c r="I58">
        <v>0.75766329604476701</v>
      </c>
      <c r="J58">
        <v>0.74198786743207401</v>
      </c>
      <c r="K58">
        <v>0.21185595948789801</v>
      </c>
      <c r="L58">
        <v>0.24943758652482101</v>
      </c>
      <c r="M58">
        <v>0.24973277589092899</v>
      </c>
      <c r="N58">
        <v>0.441689168874208</v>
      </c>
      <c r="O58">
        <v>0.219018861240908</v>
      </c>
      <c r="P58">
        <v>0.20427604652494699</v>
      </c>
      <c r="Q58">
        <v>5.8678932379948603E-2</v>
      </c>
      <c r="R58">
        <v>6.9128091275041298E-2</v>
      </c>
      <c r="S58">
        <v>6.8625320507875495E-2</v>
      </c>
      <c r="T58" t="str">
        <f t="shared" si="0"/>
        <v>Model 3</v>
      </c>
      <c r="U58" t="str">
        <f t="shared" si="1"/>
        <v>NonFed</v>
      </c>
      <c r="V58">
        <f t="shared" si="2"/>
        <v>9.3280773678389939E-2</v>
      </c>
      <c r="W58">
        <f t="shared" si="3"/>
        <v>-3.7581627036922999E-2</v>
      </c>
      <c r="X58">
        <f t="shared" si="4"/>
        <v>0.22267030763330001</v>
      </c>
      <c r="Y58">
        <f t="shared" si="5"/>
        <v>-1.0449158895092694E-2</v>
      </c>
    </row>
    <row r="59" spans="1:25" x14ac:dyDescent="0.25">
      <c r="A59" s="1" t="s">
        <v>19</v>
      </c>
      <c r="B59">
        <v>0</v>
      </c>
      <c r="C59">
        <v>0</v>
      </c>
      <c r="D59" t="s">
        <v>20</v>
      </c>
      <c r="E59">
        <v>3</v>
      </c>
      <c r="F59">
        <v>32</v>
      </c>
      <c r="G59">
        <v>1</v>
      </c>
      <c r="H59">
        <v>0.814145660153202</v>
      </c>
      <c r="I59">
        <v>0.75972228800153097</v>
      </c>
      <c r="J59">
        <v>0.76260228226290505</v>
      </c>
      <c r="K59">
        <v>0.22088185538154501</v>
      </c>
      <c r="L59">
        <v>0.246260388024379</v>
      </c>
      <c r="M59">
        <v>0.240806480030758</v>
      </c>
      <c r="N59">
        <v>0.318834579324006</v>
      </c>
      <c r="O59">
        <v>0.247461304656905</v>
      </c>
      <c r="P59">
        <v>0.23270680366291499</v>
      </c>
      <c r="Q59">
        <v>6.1522487362125698E-2</v>
      </c>
      <c r="R59">
        <v>6.7290722065846104E-2</v>
      </c>
      <c r="S59">
        <v>6.6082088725351595E-2</v>
      </c>
      <c r="T59" t="str">
        <f t="shared" si="0"/>
        <v>Model 1</v>
      </c>
      <c r="U59" t="str">
        <f t="shared" si="1"/>
        <v>NonFed</v>
      </c>
      <c r="V59">
        <f t="shared" si="2"/>
        <v>5.4423372151671034E-2</v>
      </c>
      <c r="W59">
        <f t="shared" si="3"/>
        <v>-2.537853264283399E-2</v>
      </c>
      <c r="X59">
        <f t="shared" si="4"/>
        <v>7.1373274667101E-2</v>
      </c>
      <c r="Y59">
        <f t="shared" si="5"/>
        <v>-5.7682347037204054E-3</v>
      </c>
    </row>
    <row r="60" spans="1:25" x14ac:dyDescent="0.25">
      <c r="A60" s="1" t="s">
        <v>19</v>
      </c>
      <c r="B60">
        <v>0</v>
      </c>
      <c r="C60">
        <v>0</v>
      </c>
      <c r="D60" t="s">
        <v>20</v>
      </c>
      <c r="E60">
        <v>3</v>
      </c>
      <c r="F60">
        <v>32</v>
      </c>
      <c r="G60">
        <v>2</v>
      </c>
      <c r="H60">
        <v>0.85349819414477202</v>
      </c>
      <c r="I60">
        <v>0.75995865108458704</v>
      </c>
      <c r="J60">
        <v>0.73809108267114998</v>
      </c>
      <c r="K60">
        <v>0.20901598461863399</v>
      </c>
      <c r="L60">
        <v>0.23934895492333599</v>
      </c>
      <c r="M60">
        <v>0.24780813569401999</v>
      </c>
      <c r="N60">
        <v>0.41214099044644198</v>
      </c>
      <c r="O60">
        <v>0.23063225925156</v>
      </c>
      <c r="P60">
        <v>0.206997895479517</v>
      </c>
      <c r="Q60">
        <v>5.9125081638710997E-2</v>
      </c>
      <c r="R60">
        <v>6.53272219840451E-2</v>
      </c>
      <c r="S60">
        <v>6.7099935036710898E-2</v>
      </c>
      <c r="T60" t="str">
        <f t="shared" si="0"/>
        <v>Model 2</v>
      </c>
      <c r="U60" t="str">
        <f t="shared" si="1"/>
        <v>NonFed</v>
      </c>
      <c r="V60">
        <f t="shared" si="2"/>
        <v>9.3539543060184971E-2</v>
      </c>
      <c r="W60">
        <f t="shared" si="3"/>
        <v>-3.0332970304702001E-2</v>
      </c>
      <c r="X60">
        <f t="shared" si="4"/>
        <v>0.18150873119488198</v>
      </c>
      <c r="Y60">
        <f t="shared" si="5"/>
        <v>-6.2021403453341034E-3</v>
      </c>
    </row>
    <row r="61" spans="1:25" x14ac:dyDescent="0.25">
      <c r="A61" s="1" t="s">
        <v>19</v>
      </c>
      <c r="B61">
        <v>0</v>
      </c>
      <c r="C61">
        <v>0</v>
      </c>
      <c r="D61" t="s">
        <v>20</v>
      </c>
      <c r="E61">
        <v>3</v>
      </c>
      <c r="F61">
        <v>32</v>
      </c>
      <c r="G61">
        <v>3</v>
      </c>
      <c r="H61">
        <v>0.88053145845250103</v>
      </c>
      <c r="I61">
        <v>0.74495076730112597</v>
      </c>
      <c r="J61">
        <v>0.73984802492899904</v>
      </c>
      <c r="K61">
        <v>0.200869748212326</v>
      </c>
      <c r="L61">
        <v>0.256454315388288</v>
      </c>
      <c r="M61">
        <v>0.253101614790541</v>
      </c>
      <c r="N61">
        <v>0.50663894910745899</v>
      </c>
      <c r="O61">
        <v>0.210916232603062</v>
      </c>
      <c r="P61">
        <v>0.201395541602513</v>
      </c>
      <c r="Q61">
        <v>5.5382186685842903E-2</v>
      </c>
      <c r="R61">
        <v>7.0786151805161304E-2</v>
      </c>
      <c r="S61">
        <v>6.9960653767447006E-2</v>
      </c>
      <c r="T61" t="str">
        <f t="shared" si="0"/>
        <v>Model 3</v>
      </c>
      <c r="U61" t="str">
        <f t="shared" si="1"/>
        <v>NonFed</v>
      </c>
      <c r="V61">
        <f t="shared" si="2"/>
        <v>0.13558069115137505</v>
      </c>
      <c r="W61">
        <f t="shared" si="3"/>
        <v>-5.5584567175961996E-2</v>
      </c>
      <c r="X61">
        <f t="shared" si="4"/>
        <v>0.29572271650439697</v>
      </c>
      <c r="Y61">
        <f t="shared" si="5"/>
        <v>-1.5403965119318401E-2</v>
      </c>
    </row>
    <row r="62" spans="1:25" x14ac:dyDescent="0.25">
      <c r="A62" s="1" t="s">
        <v>19</v>
      </c>
      <c r="B62">
        <v>0</v>
      </c>
      <c r="C62">
        <v>0</v>
      </c>
      <c r="D62" t="s">
        <v>20</v>
      </c>
      <c r="E62">
        <v>3</v>
      </c>
      <c r="F62">
        <v>16</v>
      </c>
      <c r="G62">
        <v>1</v>
      </c>
      <c r="H62">
        <v>0.81580953040392701</v>
      </c>
      <c r="I62">
        <v>0.76196621950680798</v>
      </c>
      <c r="J62">
        <v>0.756145435706851</v>
      </c>
      <c r="K62">
        <v>0.22245014205413199</v>
      </c>
      <c r="L62">
        <v>0.24432539255854199</v>
      </c>
      <c r="M62">
        <v>0.24081292289834899</v>
      </c>
      <c r="N62">
        <v>0.309846983536403</v>
      </c>
      <c r="O62">
        <v>0.247325137616074</v>
      </c>
      <c r="P62">
        <v>0.22717656814579801</v>
      </c>
      <c r="Q62">
        <v>6.22622043185544E-2</v>
      </c>
      <c r="R62">
        <v>6.7033368734965806E-2</v>
      </c>
      <c r="S62">
        <v>6.5942826792158196E-2</v>
      </c>
      <c r="T62" t="str">
        <f t="shared" si="0"/>
        <v>Model 1</v>
      </c>
      <c r="U62" t="str">
        <f t="shared" si="1"/>
        <v>NonFed</v>
      </c>
      <c r="V62">
        <f t="shared" si="2"/>
        <v>5.3843310897119023E-2</v>
      </c>
      <c r="W62">
        <f t="shared" si="3"/>
        <v>-2.1875250504409999E-2</v>
      </c>
      <c r="X62">
        <f t="shared" si="4"/>
        <v>6.2521845920329E-2</v>
      </c>
      <c r="Y62">
        <f t="shared" si="5"/>
        <v>-4.7711644164114067E-3</v>
      </c>
    </row>
    <row r="63" spans="1:25" x14ac:dyDescent="0.25">
      <c r="A63" s="1" t="s">
        <v>19</v>
      </c>
      <c r="B63">
        <v>0</v>
      </c>
      <c r="C63">
        <v>0</v>
      </c>
      <c r="D63" t="s">
        <v>20</v>
      </c>
      <c r="E63">
        <v>3</v>
      </c>
      <c r="F63">
        <v>16</v>
      </c>
      <c r="G63">
        <v>2</v>
      </c>
      <c r="H63">
        <v>0.85421392244470795</v>
      </c>
      <c r="I63">
        <v>0.757454067208848</v>
      </c>
      <c r="J63">
        <v>0.74504961137625902</v>
      </c>
      <c r="K63">
        <v>0.208035945048132</v>
      </c>
      <c r="L63">
        <v>0.24410013869156599</v>
      </c>
      <c r="M63">
        <v>0.25260212061131698</v>
      </c>
      <c r="N63">
        <v>0.39756671671536897</v>
      </c>
      <c r="O63">
        <v>0.235391700869308</v>
      </c>
      <c r="P63">
        <v>0.20488049882564199</v>
      </c>
      <c r="Q63">
        <v>5.9205637242096099E-2</v>
      </c>
      <c r="R63">
        <v>6.5402821546820603E-2</v>
      </c>
      <c r="S63">
        <v>6.7701857655397601E-2</v>
      </c>
      <c r="T63" t="str">
        <f t="shared" si="0"/>
        <v>Model 2</v>
      </c>
      <c r="U63" t="str">
        <f t="shared" si="1"/>
        <v>NonFed</v>
      </c>
      <c r="V63">
        <f t="shared" si="2"/>
        <v>9.6759855235859948E-2</v>
      </c>
      <c r="W63">
        <f t="shared" si="3"/>
        <v>-3.6064193643433995E-2</v>
      </c>
      <c r="X63">
        <f t="shared" si="4"/>
        <v>0.16217501584606098</v>
      </c>
      <c r="Y63">
        <f t="shared" si="5"/>
        <v>-6.197184304724504E-3</v>
      </c>
    </row>
    <row r="64" spans="1:25" x14ac:dyDescent="0.25">
      <c r="A64" s="1" t="s">
        <v>19</v>
      </c>
      <c r="B64">
        <v>0</v>
      </c>
      <c r="C64">
        <v>0</v>
      </c>
      <c r="D64" t="s">
        <v>20</v>
      </c>
      <c r="E64">
        <v>3</v>
      </c>
      <c r="F64">
        <v>16</v>
      </c>
      <c r="G64">
        <v>3</v>
      </c>
      <c r="H64">
        <v>0.88975878634416605</v>
      </c>
      <c r="I64">
        <v>0.74912831054389095</v>
      </c>
      <c r="J64">
        <v>0.73962854674419998</v>
      </c>
      <c r="K64">
        <v>0.195512442452876</v>
      </c>
      <c r="L64">
        <v>0.26825847559848698</v>
      </c>
      <c r="M64">
        <v>0.26646854561432098</v>
      </c>
      <c r="N64">
        <v>0.52401192099382199</v>
      </c>
      <c r="O64">
        <v>0.21523318579402601</v>
      </c>
      <c r="P64">
        <v>0.20159789116863899</v>
      </c>
      <c r="Q64">
        <v>5.6457758213703899E-2</v>
      </c>
      <c r="R64">
        <v>6.9114912973841994E-2</v>
      </c>
      <c r="S64">
        <v>6.8231174438717096E-2</v>
      </c>
      <c r="T64" t="str">
        <f t="shared" si="0"/>
        <v>Model 3</v>
      </c>
      <c r="U64" t="str">
        <f t="shared" si="1"/>
        <v>NonFed</v>
      </c>
      <c r="V64">
        <f t="shared" si="2"/>
        <v>0.1406304758002751</v>
      </c>
      <c r="W64">
        <f t="shared" si="3"/>
        <v>-7.2746033145610983E-2</v>
      </c>
      <c r="X64">
        <f t="shared" si="4"/>
        <v>0.30877873519979598</v>
      </c>
      <c r="Y64">
        <f t="shared" si="5"/>
        <v>-1.2657154760138095E-2</v>
      </c>
    </row>
    <row r="65" spans="1:25" x14ac:dyDescent="0.25">
      <c r="A65" s="1" t="s">
        <v>19</v>
      </c>
      <c r="B65">
        <v>0</v>
      </c>
      <c r="C65">
        <v>0</v>
      </c>
      <c r="D65" t="s">
        <v>20</v>
      </c>
      <c r="E65">
        <v>1</v>
      </c>
      <c r="F65">
        <v>1024</v>
      </c>
      <c r="G65">
        <v>1</v>
      </c>
      <c r="H65">
        <v>0.72788049173556801</v>
      </c>
      <c r="I65">
        <v>0.71839762488435599</v>
      </c>
      <c r="J65">
        <v>0.727399625568665</v>
      </c>
      <c r="K65">
        <v>0.248867698237035</v>
      </c>
      <c r="L65">
        <v>0.25715905421172403</v>
      </c>
      <c r="M65">
        <v>0.249997967114196</v>
      </c>
      <c r="N65">
        <v>0.19986469502816601</v>
      </c>
      <c r="O65">
        <v>0.19930377063794499</v>
      </c>
      <c r="P65">
        <v>0.19500675741728701</v>
      </c>
      <c r="Q65">
        <v>6.7154070201214694E-2</v>
      </c>
      <c r="R65">
        <v>6.9301442917554995E-2</v>
      </c>
      <c r="S65">
        <v>6.7466715435839597E-2</v>
      </c>
      <c r="T65" t="str">
        <f t="shared" si="0"/>
        <v>Model 1</v>
      </c>
      <c r="U65" t="str">
        <f t="shared" si="1"/>
        <v>NonFed</v>
      </c>
      <c r="V65">
        <f t="shared" si="2"/>
        <v>9.482866851212024E-3</v>
      </c>
      <c r="W65">
        <f t="shared" si="3"/>
        <v>-8.2913559746890242E-3</v>
      </c>
      <c r="X65">
        <f t="shared" si="4"/>
        <v>5.6092439022101259E-4</v>
      </c>
      <c r="Y65">
        <f t="shared" si="5"/>
        <v>-2.1473727163403011E-3</v>
      </c>
    </row>
    <row r="66" spans="1:25" x14ac:dyDescent="0.25">
      <c r="A66" s="1" t="s">
        <v>19</v>
      </c>
      <c r="B66">
        <v>0</v>
      </c>
      <c r="C66">
        <v>0</v>
      </c>
      <c r="D66" t="s">
        <v>20</v>
      </c>
      <c r="E66">
        <v>1</v>
      </c>
      <c r="F66">
        <v>1024</v>
      </c>
      <c r="G66">
        <v>2</v>
      </c>
      <c r="H66">
        <v>0.61515159783977802</v>
      </c>
      <c r="I66">
        <v>0.61866810145616102</v>
      </c>
      <c r="J66">
        <v>0.62570789082239897</v>
      </c>
      <c r="K66">
        <v>0.29345674675556199</v>
      </c>
      <c r="L66">
        <v>0.28916273745332399</v>
      </c>
      <c r="M66">
        <v>0.29003086881592099</v>
      </c>
      <c r="N66">
        <v>0.123485400884437</v>
      </c>
      <c r="O66">
        <v>0.12803386649027099</v>
      </c>
      <c r="P66">
        <v>0.12663241786996099</v>
      </c>
      <c r="Q66">
        <v>7.7283363073738801E-2</v>
      </c>
      <c r="R66">
        <v>7.5728880361903894E-2</v>
      </c>
      <c r="S66">
        <v>7.5947379880313595E-2</v>
      </c>
      <c r="T66" t="str">
        <f t="shared" si="0"/>
        <v>Model 2</v>
      </c>
      <c r="U66" t="str">
        <f t="shared" si="1"/>
        <v>NonFed</v>
      </c>
      <c r="V66">
        <f t="shared" si="2"/>
        <v>0</v>
      </c>
      <c r="W66">
        <f t="shared" si="3"/>
        <v>0</v>
      </c>
      <c r="X66">
        <f t="shared" si="4"/>
        <v>0</v>
      </c>
      <c r="Y66">
        <f t="shared" si="5"/>
        <v>0</v>
      </c>
    </row>
    <row r="67" spans="1:25" x14ac:dyDescent="0.25">
      <c r="A67" s="1" t="s">
        <v>19</v>
      </c>
      <c r="B67">
        <v>0</v>
      </c>
      <c r="C67">
        <v>0</v>
      </c>
      <c r="D67" t="s">
        <v>20</v>
      </c>
      <c r="E67">
        <v>1</v>
      </c>
      <c r="F67">
        <v>1024</v>
      </c>
      <c r="G67">
        <v>3</v>
      </c>
      <c r="H67">
        <v>0.49260044932243802</v>
      </c>
      <c r="I67">
        <v>0.50081842326720705</v>
      </c>
      <c r="J67">
        <v>0.49485505908848998</v>
      </c>
      <c r="K67">
        <v>0.36101407642573402</v>
      </c>
      <c r="L67">
        <v>0.35943563522163702</v>
      </c>
      <c r="M67">
        <v>0.35024812203850397</v>
      </c>
      <c r="N67">
        <v>8.1917137031370102E-2</v>
      </c>
      <c r="O67">
        <v>8.2999788960889304E-2</v>
      </c>
      <c r="P67">
        <v>7.7501160867455204E-2</v>
      </c>
      <c r="Q67">
        <v>7.7158956807187706E-2</v>
      </c>
      <c r="R67">
        <v>7.669427870487E-2</v>
      </c>
      <c r="S67">
        <v>7.5015563953122893E-2</v>
      </c>
      <c r="T67" t="str">
        <f t="shared" ref="T67:T130" si="6">"Model "&amp;G67</f>
        <v>Model 3</v>
      </c>
      <c r="U67" t="str">
        <f t="shared" ref="U67:U130" si="7">IF(B67=0,"NonFed","Fed")</f>
        <v>NonFed</v>
      </c>
      <c r="V67">
        <f t="shared" ref="V67:V130" si="8">IF(H67-I67&lt;0,0,H67-I67)</f>
        <v>0</v>
      </c>
      <c r="W67">
        <f t="shared" ref="W67:W130" si="9">IF(K67-L67&gt;0,0,K67-L67)</f>
        <v>0</v>
      </c>
      <c r="X67">
        <f t="shared" ref="X67:X130" si="10">IF(N67-O67&lt;0,0,N67-O67)</f>
        <v>0</v>
      </c>
      <c r="Y67">
        <f t="shared" ref="Y67:Y130" si="11">IF(Q67-R67&gt;0,0,Q67-R67)</f>
        <v>0</v>
      </c>
    </row>
    <row r="68" spans="1:25" x14ac:dyDescent="0.25">
      <c r="A68" s="1" t="s">
        <v>19</v>
      </c>
      <c r="B68">
        <v>0</v>
      </c>
      <c r="C68">
        <v>0</v>
      </c>
      <c r="D68" t="s">
        <v>20</v>
      </c>
      <c r="E68">
        <v>1</v>
      </c>
      <c r="F68">
        <v>512</v>
      </c>
      <c r="G68">
        <v>1</v>
      </c>
      <c r="H68">
        <v>0.75001373683551198</v>
      </c>
      <c r="I68">
        <v>0.73722055309603196</v>
      </c>
      <c r="J68">
        <v>0.74519615765823699</v>
      </c>
      <c r="K68">
        <v>0.242939502816616</v>
      </c>
      <c r="L68">
        <v>0.251915747010378</v>
      </c>
      <c r="M68">
        <v>0.24524335197008901</v>
      </c>
      <c r="N68">
        <v>0.221979204728455</v>
      </c>
      <c r="O68">
        <v>0.21590862719510601</v>
      </c>
      <c r="P68">
        <v>0.21275589248256799</v>
      </c>
      <c r="Q68">
        <v>6.6193838457862003E-2</v>
      </c>
      <c r="R68">
        <v>6.8521243375354701E-2</v>
      </c>
      <c r="S68">
        <v>6.6720670646841895E-2</v>
      </c>
      <c r="T68" t="str">
        <f t="shared" si="6"/>
        <v>Model 1</v>
      </c>
      <c r="U68" t="str">
        <f t="shared" si="7"/>
        <v>NonFed</v>
      </c>
      <c r="V68">
        <f t="shared" si="8"/>
        <v>1.2793183739480019E-2</v>
      </c>
      <c r="W68">
        <f t="shared" si="9"/>
        <v>-8.9762441937620008E-3</v>
      </c>
      <c r="X68">
        <f t="shared" si="10"/>
        <v>6.0705775333489975E-3</v>
      </c>
      <c r="Y68">
        <f t="shared" si="11"/>
        <v>-2.3274049174926981E-3</v>
      </c>
    </row>
    <row r="69" spans="1:25" x14ac:dyDescent="0.25">
      <c r="A69" s="1" t="s">
        <v>19</v>
      </c>
      <c r="B69">
        <v>0</v>
      </c>
      <c r="C69">
        <v>0</v>
      </c>
      <c r="D69" t="s">
        <v>20</v>
      </c>
      <c r="E69">
        <v>1</v>
      </c>
      <c r="F69">
        <v>512</v>
      </c>
      <c r="G69">
        <v>2</v>
      </c>
      <c r="H69">
        <v>0.68877591376795999</v>
      </c>
      <c r="I69">
        <v>0.68861906122743599</v>
      </c>
      <c r="J69">
        <v>0.69141885278830295</v>
      </c>
      <c r="K69">
        <v>0.26283630467302999</v>
      </c>
      <c r="L69">
        <v>0.257841142358046</v>
      </c>
      <c r="M69">
        <v>0.26055332525937003</v>
      </c>
      <c r="N69">
        <v>0.17111216061929199</v>
      </c>
      <c r="O69">
        <v>0.18009014832404599</v>
      </c>
      <c r="P69">
        <v>0.16527523628659699</v>
      </c>
      <c r="Q69">
        <v>7.0238396313443294E-2</v>
      </c>
      <c r="R69">
        <v>6.8546903661722794E-2</v>
      </c>
      <c r="S69">
        <v>6.9270311400721596E-2</v>
      </c>
      <c r="T69" t="str">
        <f t="shared" si="6"/>
        <v>Model 2</v>
      </c>
      <c r="U69" t="str">
        <f t="shared" si="7"/>
        <v>NonFed</v>
      </c>
      <c r="V69">
        <f t="shared" si="8"/>
        <v>1.5685254052399955E-4</v>
      </c>
      <c r="W69">
        <f t="shared" si="9"/>
        <v>0</v>
      </c>
      <c r="X69">
        <f t="shared" si="10"/>
        <v>0</v>
      </c>
      <c r="Y69">
        <f t="shared" si="11"/>
        <v>0</v>
      </c>
    </row>
    <row r="70" spans="1:25" x14ac:dyDescent="0.25">
      <c r="A70" s="1" t="s">
        <v>19</v>
      </c>
      <c r="B70">
        <v>0</v>
      </c>
      <c r="C70">
        <v>0</v>
      </c>
      <c r="D70" t="s">
        <v>20</v>
      </c>
      <c r="E70">
        <v>1</v>
      </c>
      <c r="F70">
        <v>512</v>
      </c>
      <c r="G70">
        <v>3</v>
      </c>
      <c r="H70">
        <v>0.62476224559267401</v>
      </c>
      <c r="I70">
        <v>0.63169646446508598</v>
      </c>
      <c r="J70">
        <v>0.62702333293522206</v>
      </c>
      <c r="K70">
        <v>0.28508510171757501</v>
      </c>
      <c r="L70">
        <v>0.28502843232740899</v>
      </c>
      <c r="M70">
        <v>0.281364964564842</v>
      </c>
      <c r="N70">
        <v>0.14308773385902501</v>
      </c>
      <c r="O70">
        <v>0.146952332865426</v>
      </c>
      <c r="P70">
        <v>0.12563379724141899</v>
      </c>
      <c r="Q70">
        <v>7.5289167556234299E-2</v>
      </c>
      <c r="R70">
        <v>7.4878232215462096E-2</v>
      </c>
      <c r="S70">
        <v>7.3831192020284805E-2</v>
      </c>
      <c r="T70" t="str">
        <f t="shared" si="6"/>
        <v>Model 3</v>
      </c>
      <c r="U70" t="str">
        <f t="shared" si="7"/>
        <v>NonFed</v>
      </c>
      <c r="V70">
        <f t="shared" si="8"/>
        <v>0</v>
      </c>
      <c r="W70">
        <f t="shared" si="9"/>
        <v>0</v>
      </c>
      <c r="X70">
        <f t="shared" si="10"/>
        <v>0</v>
      </c>
      <c r="Y70">
        <f t="shared" si="11"/>
        <v>0</v>
      </c>
    </row>
    <row r="71" spans="1:25" x14ac:dyDescent="0.25">
      <c r="A71" s="1" t="s">
        <v>19</v>
      </c>
      <c r="B71">
        <v>0</v>
      </c>
      <c r="C71">
        <v>0</v>
      </c>
      <c r="D71" t="s">
        <v>20</v>
      </c>
      <c r="E71">
        <v>1</v>
      </c>
      <c r="F71">
        <v>256</v>
      </c>
      <c r="G71">
        <v>1</v>
      </c>
      <c r="H71">
        <v>0.76584127219310805</v>
      </c>
      <c r="I71">
        <v>0.74854968841637104</v>
      </c>
      <c r="J71">
        <v>0.75483793513682795</v>
      </c>
      <c r="K71">
        <v>0.242326791641052</v>
      </c>
      <c r="L71">
        <v>0.25200672897542298</v>
      </c>
      <c r="M71">
        <v>0.246130625032947</v>
      </c>
      <c r="N71">
        <v>0.239372068153618</v>
      </c>
      <c r="O71">
        <v>0.22623281564342901</v>
      </c>
      <c r="P71">
        <v>0.221369081547589</v>
      </c>
      <c r="Q71">
        <v>6.6275099843647906E-2</v>
      </c>
      <c r="R71">
        <v>6.8918862679411594E-2</v>
      </c>
      <c r="S71">
        <v>6.7226835775100205E-2</v>
      </c>
      <c r="T71" t="str">
        <f t="shared" si="6"/>
        <v>Model 1</v>
      </c>
      <c r="U71" t="str">
        <f t="shared" si="7"/>
        <v>NonFed</v>
      </c>
      <c r="V71">
        <f t="shared" si="8"/>
        <v>1.7291583776737007E-2</v>
      </c>
      <c r="W71">
        <f t="shared" si="9"/>
        <v>-9.6799373343709749E-3</v>
      </c>
      <c r="X71">
        <f t="shared" si="10"/>
        <v>1.3139252510188992E-2</v>
      </c>
      <c r="Y71">
        <f t="shared" si="11"/>
        <v>-2.6437628357636883E-3</v>
      </c>
    </row>
    <row r="72" spans="1:25" x14ac:dyDescent="0.25">
      <c r="A72" s="1" t="s">
        <v>19</v>
      </c>
      <c r="B72">
        <v>0</v>
      </c>
      <c r="C72">
        <v>0</v>
      </c>
      <c r="D72" t="s">
        <v>20</v>
      </c>
      <c r="E72">
        <v>1</v>
      </c>
      <c r="F72">
        <v>256</v>
      </c>
      <c r="G72">
        <v>2</v>
      </c>
      <c r="H72">
        <v>0.73793495338775095</v>
      </c>
      <c r="I72">
        <v>0.73079629519943501</v>
      </c>
      <c r="J72">
        <v>0.72818152629627797</v>
      </c>
      <c r="K72">
        <v>0.25012977912206003</v>
      </c>
      <c r="L72">
        <v>0.247011821835708</v>
      </c>
      <c r="M72">
        <v>0.25099666989191299</v>
      </c>
      <c r="N72">
        <v>0.20890984587914599</v>
      </c>
      <c r="O72">
        <v>0.21169465415804001</v>
      </c>
      <c r="P72">
        <v>0.19167637149927499</v>
      </c>
      <c r="Q72">
        <v>6.8035434972991193E-2</v>
      </c>
      <c r="R72">
        <v>6.6608723255080493E-2</v>
      </c>
      <c r="S72">
        <v>6.7747882391657105E-2</v>
      </c>
      <c r="T72" t="str">
        <f t="shared" si="6"/>
        <v>Model 2</v>
      </c>
      <c r="U72" t="str">
        <f t="shared" si="7"/>
        <v>NonFed</v>
      </c>
      <c r="V72">
        <f t="shared" si="8"/>
        <v>7.1386581883159383E-3</v>
      </c>
      <c r="W72">
        <f t="shared" si="9"/>
        <v>0</v>
      </c>
      <c r="X72">
        <f t="shared" si="10"/>
        <v>0</v>
      </c>
      <c r="Y72">
        <f t="shared" si="11"/>
        <v>0</v>
      </c>
    </row>
    <row r="73" spans="1:25" x14ac:dyDescent="0.25">
      <c r="A73" s="1" t="s">
        <v>19</v>
      </c>
      <c r="B73">
        <v>0</v>
      </c>
      <c r="C73">
        <v>0</v>
      </c>
      <c r="D73" t="s">
        <v>20</v>
      </c>
      <c r="E73">
        <v>1</v>
      </c>
      <c r="F73">
        <v>256</v>
      </c>
      <c r="G73">
        <v>3</v>
      </c>
      <c r="H73">
        <v>0.69658527568360296</v>
      </c>
      <c r="I73">
        <v>0.69507485407074199</v>
      </c>
      <c r="J73">
        <v>0.68809876052991104</v>
      </c>
      <c r="K73">
        <v>0.26193687836301699</v>
      </c>
      <c r="L73">
        <v>0.26288311589357299</v>
      </c>
      <c r="M73">
        <v>0.26047934815243201</v>
      </c>
      <c r="N73">
        <v>0.18732256219486601</v>
      </c>
      <c r="O73">
        <v>0.18609593559023899</v>
      </c>
      <c r="P73">
        <v>0.15922651816901101</v>
      </c>
      <c r="Q73">
        <v>7.0431410386641802E-2</v>
      </c>
      <c r="R73">
        <v>7.0212653525170907E-2</v>
      </c>
      <c r="S73">
        <v>6.9401433136441995E-2</v>
      </c>
      <c r="T73" t="str">
        <f t="shared" si="6"/>
        <v>Model 3</v>
      </c>
      <c r="U73" t="str">
        <f t="shared" si="7"/>
        <v>NonFed</v>
      </c>
      <c r="V73">
        <f t="shared" si="8"/>
        <v>1.5104216128609682E-3</v>
      </c>
      <c r="W73">
        <f t="shared" si="9"/>
        <v>-9.4623753055600446E-4</v>
      </c>
      <c r="X73">
        <f t="shared" si="10"/>
        <v>1.2266266046270236E-3</v>
      </c>
      <c r="Y73">
        <f t="shared" si="11"/>
        <v>0</v>
      </c>
    </row>
    <row r="74" spans="1:25" x14ac:dyDescent="0.25">
      <c r="A74" s="1" t="s">
        <v>19</v>
      </c>
      <c r="B74">
        <v>0</v>
      </c>
      <c r="C74">
        <v>0</v>
      </c>
      <c r="D74" t="s">
        <v>20</v>
      </c>
      <c r="E74">
        <v>1</v>
      </c>
      <c r="F74">
        <v>128</v>
      </c>
      <c r="G74">
        <v>1</v>
      </c>
      <c r="H74">
        <v>0.77439125274661602</v>
      </c>
      <c r="I74">
        <v>0.75338262208824203</v>
      </c>
      <c r="J74">
        <v>0.75901639649393204</v>
      </c>
      <c r="K74">
        <v>0.23920039978918201</v>
      </c>
      <c r="L74">
        <v>0.25002498431887099</v>
      </c>
      <c r="M74">
        <v>0.24427899140707399</v>
      </c>
      <c r="N74">
        <v>0.25078562479594602</v>
      </c>
      <c r="O74">
        <v>0.22951288742032599</v>
      </c>
      <c r="P74">
        <v>0.22169284225803801</v>
      </c>
      <c r="Q74">
        <v>6.5519623915304498E-2</v>
      </c>
      <c r="R74">
        <v>6.8482533185741296E-2</v>
      </c>
      <c r="S74">
        <v>6.6935233098276398E-2</v>
      </c>
      <c r="T74" t="str">
        <f t="shared" si="6"/>
        <v>Model 1</v>
      </c>
      <c r="U74" t="str">
        <f t="shared" si="7"/>
        <v>NonFed</v>
      </c>
      <c r="V74">
        <f t="shared" si="8"/>
        <v>2.1008630658373995E-2</v>
      </c>
      <c r="W74">
        <f t="shared" si="9"/>
        <v>-1.0824584529688985E-2</v>
      </c>
      <c r="X74">
        <f t="shared" si="10"/>
        <v>2.1272737375620021E-2</v>
      </c>
      <c r="Y74">
        <f t="shared" si="11"/>
        <v>-2.9629092704367976E-3</v>
      </c>
    </row>
    <row r="75" spans="1:25" x14ac:dyDescent="0.25">
      <c r="A75" s="1" t="s">
        <v>19</v>
      </c>
      <c r="B75">
        <v>0</v>
      </c>
      <c r="C75">
        <v>0</v>
      </c>
      <c r="D75" t="s">
        <v>20</v>
      </c>
      <c r="E75">
        <v>1</v>
      </c>
      <c r="F75">
        <v>128</v>
      </c>
      <c r="G75">
        <v>2</v>
      </c>
      <c r="H75">
        <v>0.76381107349481803</v>
      </c>
      <c r="I75">
        <v>0.75173128047180304</v>
      </c>
      <c r="J75">
        <v>0.74180660792199904</v>
      </c>
      <c r="K75">
        <v>0.242787457136868</v>
      </c>
      <c r="L75">
        <v>0.24279662309323199</v>
      </c>
      <c r="M75">
        <v>0.248179596728686</v>
      </c>
      <c r="N75">
        <v>0.23758768893548299</v>
      </c>
      <c r="O75">
        <v>0.223074835050041</v>
      </c>
      <c r="P75">
        <v>0.20070955165785101</v>
      </c>
      <c r="Q75">
        <v>6.6709649804041593E-2</v>
      </c>
      <c r="R75">
        <v>6.6016303483751801E-2</v>
      </c>
      <c r="S75">
        <v>6.7520004917775003E-2</v>
      </c>
      <c r="T75" t="str">
        <f t="shared" si="6"/>
        <v>Model 2</v>
      </c>
      <c r="U75" t="str">
        <f t="shared" si="7"/>
        <v>NonFed</v>
      </c>
      <c r="V75">
        <f t="shared" si="8"/>
        <v>1.2079793023014984E-2</v>
      </c>
      <c r="W75">
        <f t="shared" si="9"/>
        <v>-9.1659563639934216E-6</v>
      </c>
      <c r="X75">
        <f t="shared" si="10"/>
        <v>1.451285388544199E-2</v>
      </c>
      <c r="Y75">
        <f t="shared" si="11"/>
        <v>0</v>
      </c>
    </row>
    <row r="76" spans="1:25" x14ac:dyDescent="0.25">
      <c r="A76" s="1" t="s">
        <v>19</v>
      </c>
      <c r="B76">
        <v>0</v>
      </c>
      <c r="C76">
        <v>0</v>
      </c>
      <c r="D76" t="s">
        <v>20</v>
      </c>
      <c r="E76">
        <v>1</v>
      </c>
      <c r="F76">
        <v>128</v>
      </c>
      <c r="G76">
        <v>3</v>
      </c>
      <c r="H76">
        <v>0.75133453102001102</v>
      </c>
      <c r="I76">
        <v>0.73418798207575997</v>
      </c>
      <c r="J76">
        <v>0.72395603611540604</v>
      </c>
      <c r="K76">
        <v>0.24735056558013199</v>
      </c>
      <c r="L76">
        <v>0.25222258842057799</v>
      </c>
      <c r="M76">
        <v>0.25107683587253998</v>
      </c>
      <c r="N76">
        <v>0.24284871322013399</v>
      </c>
      <c r="O76">
        <v>0.21427530109919099</v>
      </c>
      <c r="P76">
        <v>0.18473325640882399</v>
      </c>
      <c r="Q76">
        <v>6.7701799122579495E-2</v>
      </c>
      <c r="R76">
        <v>6.8417405251275099E-2</v>
      </c>
      <c r="S76">
        <v>6.7896113760832905E-2</v>
      </c>
      <c r="T76" t="str">
        <f t="shared" si="6"/>
        <v>Model 3</v>
      </c>
      <c r="U76" t="str">
        <f t="shared" si="7"/>
        <v>NonFed</v>
      </c>
      <c r="V76">
        <f t="shared" si="8"/>
        <v>1.714654894425105E-2</v>
      </c>
      <c r="W76">
        <f t="shared" si="9"/>
        <v>-4.8720228404459942E-3</v>
      </c>
      <c r="X76">
        <f t="shared" si="10"/>
        <v>2.8573412120942998E-2</v>
      </c>
      <c r="Y76">
        <f t="shared" si="11"/>
        <v>-7.1560612869560336E-4</v>
      </c>
    </row>
    <row r="77" spans="1:25" x14ac:dyDescent="0.25">
      <c r="A77" s="1" t="s">
        <v>19</v>
      </c>
      <c r="B77">
        <v>0</v>
      </c>
      <c r="C77">
        <v>0</v>
      </c>
      <c r="D77" t="s">
        <v>20</v>
      </c>
      <c r="E77">
        <v>1</v>
      </c>
      <c r="F77">
        <v>64</v>
      </c>
      <c r="G77">
        <v>1</v>
      </c>
      <c r="H77">
        <v>0.779004068876754</v>
      </c>
      <c r="I77">
        <v>0.75746885395963803</v>
      </c>
      <c r="J77">
        <v>0.76284142817479395</v>
      </c>
      <c r="K77">
        <v>0.23830576846007301</v>
      </c>
      <c r="L77">
        <v>0.24893848136441099</v>
      </c>
      <c r="M77">
        <v>0.24305891187201401</v>
      </c>
      <c r="N77">
        <v>0.25381972840255501</v>
      </c>
      <c r="O77">
        <v>0.23378967292730399</v>
      </c>
      <c r="P77">
        <v>0.23046444186467099</v>
      </c>
      <c r="Q77">
        <v>6.5320843381642596E-2</v>
      </c>
      <c r="R77">
        <v>6.82142557318864E-2</v>
      </c>
      <c r="S77">
        <v>6.65787324404742E-2</v>
      </c>
      <c r="T77" t="str">
        <f t="shared" si="6"/>
        <v>Model 1</v>
      </c>
      <c r="U77" t="str">
        <f t="shared" si="7"/>
        <v>NonFed</v>
      </c>
      <c r="V77">
        <f t="shared" si="8"/>
        <v>2.1535214917115963E-2</v>
      </c>
      <c r="W77">
        <f t="shared" si="9"/>
        <v>-1.0632712904337982E-2</v>
      </c>
      <c r="X77">
        <f t="shared" si="10"/>
        <v>2.0030055475251024E-2</v>
      </c>
      <c r="Y77">
        <f t="shared" si="11"/>
        <v>-2.8934123502438042E-3</v>
      </c>
    </row>
    <row r="78" spans="1:25" x14ac:dyDescent="0.25">
      <c r="A78" s="1" t="s">
        <v>19</v>
      </c>
      <c r="B78">
        <v>0</v>
      </c>
      <c r="C78">
        <v>0</v>
      </c>
      <c r="D78" t="s">
        <v>20</v>
      </c>
      <c r="E78">
        <v>1</v>
      </c>
      <c r="F78">
        <v>64</v>
      </c>
      <c r="G78">
        <v>2</v>
      </c>
      <c r="H78">
        <v>0.77975802433999297</v>
      </c>
      <c r="I78">
        <v>0.76087866877590504</v>
      </c>
      <c r="J78">
        <v>0.747649504971995</v>
      </c>
      <c r="K78">
        <v>0.236678034307716</v>
      </c>
      <c r="L78">
        <v>0.23964517219502501</v>
      </c>
      <c r="M78">
        <v>0.24573051362690701</v>
      </c>
      <c r="N78">
        <v>0.26227733791643898</v>
      </c>
      <c r="O78">
        <v>0.23341214467370699</v>
      </c>
      <c r="P78">
        <v>0.20857385654134</v>
      </c>
      <c r="Q78">
        <v>6.5369698655382197E-2</v>
      </c>
      <c r="R78">
        <v>6.5346419776386402E-2</v>
      </c>
      <c r="S78">
        <v>6.6921691294303406E-2</v>
      </c>
      <c r="T78" t="str">
        <f t="shared" si="6"/>
        <v>Model 2</v>
      </c>
      <c r="U78" t="str">
        <f t="shared" si="7"/>
        <v>NonFed</v>
      </c>
      <c r="V78">
        <f t="shared" si="8"/>
        <v>1.887935556408793E-2</v>
      </c>
      <c r="W78">
        <f t="shared" si="9"/>
        <v>-2.9671378873090126E-3</v>
      </c>
      <c r="X78">
        <f t="shared" si="10"/>
        <v>2.8865193242731985E-2</v>
      </c>
      <c r="Y78">
        <f t="shared" si="11"/>
        <v>0</v>
      </c>
    </row>
    <row r="79" spans="1:25" x14ac:dyDescent="0.25">
      <c r="A79" s="1" t="s">
        <v>19</v>
      </c>
      <c r="B79">
        <v>0</v>
      </c>
      <c r="C79">
        <v>0</v>
      </c>
      <c r="D79" t="s">
        <v>20</v>
      </c>
      <c r="E79">
        <v>1</v>
      </c>
      <c r="F79">
        <v>64</v>
      </c>
      <c r="G79">
        <v>3</v>
      </c>
      <c r="H79">
        <v>0.78819828907504796</v>
      </c>
      <c r="I79">
        <v>0.75092763570482901</v>
      </c>
      <c r="J79">
        <v>0.73586769886041903</v>
      </c>
      <c r="K79">
        <v>0.237804970280587</v>
      </c>
      <c r="L79">
        <v>0.24795366561892601</v>
      </c>
      <c r="M79">
        <v>0.24796167993870799</v>
      </c>
      <c r="N79">
        <v>0.29171118765396797</v>
      </c>
      <c r="O79">
        <v>0.227948366389019</v>
      </c>
      <c r="P79">
        <v>0.19893789155546099</v>
      </c>
      <c r="Q79">
        <v>6.5670023849378006E-2</v>
      </c>
      <c r="R79">
        <v>6.7787708254969006E-2</v>
      </c>
      <c r="S79">
        <v>6.7428101541975496E-2</v>
      </c>
      <c r="T79" t="str">
        <f t="shared" si="6"/>
        <v>Model 3</v>
      </c>
      <c r="U79" t="str">
        <f t="shared" si="7"/>
        <v>NonFed</v>
      </c>
      <c r="V79">
        <f t="shared" si="8"/>
        <v>3.7270653370218954E-2</v>
      </c>
      <c r="W79">
        <f t="shared" si="9"/>
        <v>-1.0148695338339009E-2</v>
      </c>
      <c r="X79">
        <f t="shared" si="10"/>
        <v>6.3762821264948977E-2</v>
      </c>
      <c r="Y79">
        <f t="shared" si="11"/>
        <v>-2.1176844055909999E-3</v>
      </c>
    </row>
    <row r="80" spans="1:25" x14ac:dyDescent="0.25">
      <c r="A80" s="1" t="s">
        <v>19</v>
      </c>
      <c r="B80">
        <v>0</v>
      </c>
      <c r="C80">
        <v>0</v>
      </c>
      <c r="D80" t="s">
        <v>20</v>
      </c>
      <c r="E80">
        <v>1</v>
      </c>
      <c r="F80">
        <v>32</v>
      </c>
      <c r="G80">
        <v>1</v>
      </c>
      <c r="H80">
        <v>0.78006596290531305</v>
      </c>
      <c r="I80">
        <v>0.75917965552698397</v>
      </c>
      <c r="J80">
        <v>0.76336907544620702</v>
      </c>
      <c r="K80">
        <v>0.23453941396960501</v>
      </c>
      <c r="L80">
        <v>0.245927425547837</v>
      </c>
      <c r="M80">
        <v>0.23977810313787901</v>
      </c>
      <c r="N80">
        <v>0.255772406321845</v>
      </c>
      <c r="O80">
        <v>0.23327875179240301</v>
      </c>
      <c r="P80">
        <v>0.23034663327390001</v>
      </c>
      <c r="Q80">
        <v>6.4643390716939905E-2</v>
      </c>
      <c r="R80">
        <v>6.7572107486629396E-2</v>
      </c>
      <c r="S80">
        <v>6.5915072871445005E-2</v>
      </c>
      <c r="T80" t="str">
        <f t="shared" si="6"/>
        <v>Model 1</v>
      </c>
      <c r="U80" t="str">
        <f t="shared" si="7"/>
        <v>NonFed</v>
      </c>
      <c r="V80">
        <f t="shared" si="8"/>
        <v>2.0886307378329083E-2</v>
      </c>
      <c r="W80">
        <f t="shared" si="9"/>
        <v>-1.1388011578231994E-2</v>
      </c>
      <c r="X80">
        <f t="shared" si="10"/>
        <v>2.2493654529441992E-2</v>
      </c>
      <c r="Y80">
        <f t="shared" si="11"/>
        <v>-2.9287167696894906E-3</v>
      </c>
    </row>
    <row r="81" spans="1:25" x14ac:dyDescent="0.25">
      <c r="A81" s="1" t="s">
        <v>19</v>
      </c>
      <c r="B81">
        <v>0</v>
      </c>
      <c r="C81">
        <v>0</v>
      </c>
      <c r="D81" t="s">
        <v>20</v>
      </c>
      <c r="E81">
        <v>1</v>
      </c>
      <c r="F81">
        <v>32</v>
      </c>
      <c r="G81">
        <v>2</v>
      </c>
      <c r="H81">
        <v>0.78997945921943502</v>
      </c>
      <c r="I81">
        <v>0.75592449456311905</v>
      </c>
      <c r="J81">
        <v>0.74565425438684896</v>
      </c>
      <c r="K81">
        <v>0.24154242648850699</v>
      </c>
      <c r="L81">
        <v>0.24752277326472999</v>
      </c>
      <c r="M81">
        <v>0.25153354181445498</v>
      </c>
      <c r="N81">
        <v>0.27447042391183901</v>
      </c>
      <c r="O81">
        <v>0.219652961480994</v>
      </c>
      <c r="P81">
        <v>0.20707224064135099</v>
      </c>
      <c r="Q81">
        <v>6.5916832952308602E-2</v>
      </c>
      <c r="R81">
        <v>6.7105381307026701E-2</v>
      </c>
      <c r="S81">
        <v>6.8321273012929798E-2</v>
      </c>
      <c r="T81" t="str">
        <f t="shared" si="6"/>
        <v>Model 2</v>
      </c>
      <c r="U81" t="str">
        <f t="shared" si="7"/>
        <v>NonFed</v>
      </c>
      <c r="V81">
        <f t="shared" si="8"/>
        <v>3.4054964656315967E-2</v>
      </c>
      <c r="W81">
        <f t="shared" si="9"/>
        <v>-5.980346776223E-3</v>
      </c>
      <c r="X81">
        <f t="shared" si="10"/>
        <v>5.481746243084501E-2</v>
      </c>
      <c r="Y81">
        <f t="shared" si="11"/>
        <v>-1.1885483547180997E-3</v>
      </c>
    </row>
    <row r="82" spans="1:25" x14ac:dyDescent="0.25">
      <c r="A82" s="1" t="s">
        <v>19</v>
      </c>
      <c r="B82">
        <v>0</v>
      </c>
      <c r="C82">
        <v>0</v>
      </c>
      <c r="D82" t="s">
        <v>20</v>
      </c>
      <c r="E82">
        <v>1</v>
      </c>
      <c r="F82">
        <v>32</v>
      </c>
      <c r="G82">
        <v>3</v>
      </c>
      <c r="H82">
        <v>0.80061515927737803</v>
      </c>
      <c r="I82">
        <v>0.74659699404490698</v>
      </c>
      <c r="J82">
        <v>0.735000798807527</v>
      </c>
      <c r="K82">
        <v>0.23137106332564</v>
      </c>
      <c r="L82">
        <v>0.247834604377976</v>
      </c>
      <c r="M82">
        <v>0.24750598596720999</v>
      </c>
      <c r="N82">
        <v>0.302650712433021</v>
      </c>
      <c r="O82">
        <v>0.22797818232287601</v>
      </c>
      <c r="P82">
        <v>0.199908958945577</v>
      </c>
      <c r="Q82">
        <v>6.4579249047568593E-2</v>
      </c>
      <c r="R82">
        <v>6.7651167326155004E-2</v>
      </c>
      <c r="S82">
        <v>6.7329654877434905E-2</v>
      </c>
      <c r="T82" t="str">
        <f t="shared" si="6"/>
        <v>Model 3</v>
      </c>
      <c r="U82" t="str">
        <f t="shared" si="7"/>
        <v>NonFed</v>
      </c>
      <c r="V82">
        <f t="shared" si="8"/>
        <v>5.4018165232471049E-2</v>
      </c>
      <c r="W82">
        <f t="shared" si="9"/>
        <v>-1.6463541052335995E-2</v>
      </c>
      <c r="X82">
        <f t="shared" si="10"/>
        <v>7.4672530110144991E-2</v>
      </c>
      <c r="Y82">
        <f t="shared" si="11"/>
        <v>-3.0719182785864108E-3</v>
      </c>
    </row>
    <row r="83" spans="1:25" x14ac:dyDescent="0.25">
      <c r="A83" s="1" t="s">
        <v>19</v>
      </c>
      <c r="B83">
        <v>0</v>
      </c>
      <c r="C83">
        <v>0</v>
      </c>
      <c r="D83" t="s">
        <v>20</v>
      </c>
      <c r="E83">
        <v>1</v>
      </c>
      <c r="F83">
        <v>16</v>
      </c>
      <c r="G83">
        <v>1</v>
      </c>
      <c r="H83">
        <v>0.78340485396791704</v>
      </c>
      <c r="I83">
        <v>0.763794843642424</v>
      </c>
      <c r="J83">
        <v>0.76501126861492896</v>
      </c>
      <c r="K83">
        <v>0.23380189941537299</v>
      </c>
      <c r="L83">
        <v>0.246083448744157</v>
      </c>
      <c r="M83">
        <v>0.24020503582312699</v>
      </c>
      <c r="N83">
        <v>0.260729788903377</v>
      </c>
      <c r="O83">
        <v>0.24505047811148301</v>
      </c>
      <c r="P83">
        <v>0.23571468490174599</v>
      </c>
      <c r="Q83">
        <v>6.4354325164877699E-2</v>
      </c>
      <c r="R83">
        <v>6.7152504099581498E-2</v>
      </c>
      <c r="S83">
        <v>6.5657235685527393E-2</v>
      </c>
      <c r="T83" t="str">
        <f t="shared" si="6"/>
        <v>Model 1</v>
      </c>
      <c r="U83" t="str">
        <f t="shared" si="7"/>
        <v>NonFed</v>
      </c>
      <c r="V83">
        <f t="shared" si="8"/>
        <v>1.9610010325493032E-2</v>
      </c>
      <c r="W83">
        <f t="shared" si="9"/>
        <v>-1.2281549328784003E-2</v>
      </c>
      <c r="X83">
        <f t="shared" si="10"/>
        <v>1.5679310791893997E-2</v>
      </c>
      <c r="Y83">
        <f t="shared" si="11"/>
        <v>-2.7981789347037989E-3</v>
      </c>
    </row>
    <row r="84" spans="1:25" x14ac:dyDescent="0.25">
      <c r="A84" s="1" t="s">
        <v>19</v>
      </c>
      <c r="B84">
        <v>0</v>
      </c>
      <c r="C84">
        <v>0</v>
      </c>
      <c r="D84" t="s">
        <v>20</v>
      </c>
      <c r="E84">
        <v>1</v>
      </c>
      <c r="F84">
        <v>16</v>
      </c>
      <c r="G84">
        <v>2</v>
      </c>
      <c r="H84">
        <v>0.79048098046899795</v>
      </c>
      <c r="I84">
        <v>0.75317927072169</v>
      </c>
      <c r="J84">
        <v>0.74276499082534597</v>
      </c>
      <c r="K84">
        <v>0.24112118688103101</v>
      </c>
      <c r="L84">
        <v>0.246565105802555</v>
      </c>
      <c r="M84">
        <v>0.24963515396052399</v>
      </c>
      <c r="N84">
        <v>0.275291555985202</v>
      </c>
      <c r="O84">
        <v>0.21602476531782999</v>
      </c>
      <c r="P84">
        <v>0.20974814456433699</v>
      </c>
      <c r="Q84">
        <v>6.5746942797231603E-2</v>
      </c>
      <c r="R84">
        <v>6.6576557268411898E-2</v>
      </c>
      <c r="S84">
        <v>6.7479327716412102E-2</v>
      </c>
      <c r="T84" t="str">
        <f t="shared" si="6"/>
        <v>Model 2</v>
      </c>
      <c r="U84" t="str">
        <f t="shared" si="7"/>
        <v>NonFed</v>
      </c>
      <c r="V84">
        <f t="shared" si="8"/>
        <v>3.7301709747307954E-2</v>
      </c>
      <c r="W84">
        <f t="shared" si="9"/>
        <v>-5.443918921523988E-3</v>
      </c>
      <c r="X84">
        <f t="shared" si="10"/>
        <v>5.9266790667372005E-2</v>
      </c>
      <c r="Y84">
        <f t="shared" si="11"/>
        <v>-8.2961447118029552E-4</v>
      </c>
    </row>
    <row r="85" spans="1:25" x14ac:dyDescent="0.25">
      <c r="A85" s="1" t="s">
        <v>19</v>
      </c>
      <c r="B85">
        <v>0</v>
      </c>
      <c r="C85">
        <v>0</v>
      </c>
      <c r="D85" t="s">
        <v>20</v>
      </c>
      <c r="E85">
        <v>1</v>
      </c>
      <c r="F85">
        <v>16</v>
      </c>
      <c r="G85">
        <v>3</v>
      </c>
      <c r="H85">
        <v>0.80382308229212696</v>
      </c>
      <c r="I85">
        <v>0.75448809517428395</v>
      </c>
      <c r="J85">
        <v>0.74000970977693803</v>
      </c>
      <c r="K85">
        <v>0.23829839606533901</v>
      </c>
      <c r="L85">
        <v>0.251640158994208</v>
      </c>
      <c r="M85">
        <v>0.251531495196473</v>
      </c>
      <c r="N85">
        <v>0.32782441272686003</v>
      </c>
      <c r="O85">
        <v>0.222923205716095</v>
      </c>
      <c r="P85">
        <v>0.20651948301690501</v>
      </c>
      <c r="Q85">
        <v>6.5417075826981003E-2</v>
      </c>
      <c r="R85">
        <v>6.8733121254927407E-2</v>
      </c>
      <c r="S85">
        <v>6.8417190792757293E-2</v>
      </c>
      <c r="T85" t="str">
        <f t="shared" si="6"/>
        <v>Model 3</v>
      </c>
      <c r="U85" t="str">
        <f t="shared" si="7"/>
        <v>NonFed</v>
      </c>
      <c r="V85">
        <f t="shared" si="8"/>
        <v>4.933498711784301E-2</v>
      </c>
      <c r="W85">
        <f t="shared" si="9"/>
        <v>-1.3341762928868989E-2</v>
      </c>
      <c r="X85">
        <f t="shared" si="10"/>
        <v>0.10490120701076502</v>
      </c>
      <c r="Y85">
        <f t="shared" si="11"/>
        <v>-3.3160454279464041E-3</v>
      </c>
    </row>
    <row r="86" spans="1:25" x14ac:dyDescent="0.25">
      <c r="A86" s="1" t="s">
        <v>19</v>
      </c>
      <c r="B86">
        <v>1</v>
      </c>
      <c r="C86">
        <v>0</v>
      </c>
      <c r="D86" t="s">
        <v>20</v>
      </c>
      <c r="E86">
        <v>10</v>
      </c>
      <c r="F86">
        <v>1024</v>
      </c>
      <c r="G86">
        <v>1</v>
      </c>
      <c r="H86">
        <v>0.77924490845396699</v>
      </c>
      <c r="I86">
        <v>0.75622051962807701</v>
      </c>
      <c r="J86">
        <v>0.76056186415308502</v>
      </c>
      <c r="K86">
        <v>0.23336174610789301</v>
      </c>
      <c r="L86">
        <v>0.24613536922203999</v>
      </c>
      <c r="M86">
        <v>0.23994204290646501</v>
      </c>
      <c r="N86">
        <v>0.262086746140263</v>
      </c>
      <c r="O86">
        <v>0.23675934398783699</v>
      </c>
      <c r="P86">
        <v>0.23045473590770901</v>
      </c>
      <c r="Q86">
        <v>6.4286831513521006E-2</v>
      </c>
      <c r="R86">
        <v>6.7471528812847403E-2</v>
      </c>
      <c r="S86">
        <v>6.5852111516243497E-2</v>
      </c>
      <c r="T86" t="str">
        <f t="shared" si="6"/>
        <v>Model 1</v>
      </c>
      <c r="U86" t="str">
        <f t="shared" si="7"/>
        <v>Fed</v>
      </c>
      <c r="V86">
        <f t="shared" si="8"/>
        <v>2.3024388825889974E-2</v>
      </c>
      <c r="W86">
        <f t="shared" si="9"/>
        <v>-1.2773623114146981E-2</v>
      </c>
      <c r="X86">
        <f t="shared" si="10"/>
        <v>2.5327402152426015E-2</v>
      </c>
      <c r="Y86">
        <f t="shared" si="11"/>
        <v>-3.1846972993263972E-3</v>
      </c>
    </row>
    <row r="87" spans="1:25" x14ac:dyDescent="0.25">
      <c r="A87" s="1" t="s">
        <v>19</v>
      </c>
      <c r="B87">
        <v>1</v>
      </c>
      <c r="C87">
        <v>0</v>
      </c>
      <c r="D87" t="s">
        <v>20</v>
      </c>
      <c r="E87">
        <v>10</v>
      </c>
      <c r="F87">
        <v>1024</v>
      </c>
      <c r="G87">
        <v>2</v>
      </c>
      <c r="H87">
        <v>0.75930086686762899</v>
      </c>
      <c r="I87">
        <v>0.77233773123118499</v>
      </c>
      <c r="J87">
        <v>0.75890546306794804</v>
      </c>
      <c r="K87">
        <v>0.242846024371936</v>
      </c>
      <c r="L87">
        <v>0.234379847459357</v>
      </c>
      <c r="M87">
        <v>0.24045361845079299</v>
      </c>
      <c r="N87">
        <v>0.234990176931334</v>
      </c>
      <c r="O87">
        <v>0.253969700661831</v>
      </c>
      <c r="P87">
        <v>0.22841929971081401</v>
      </c>
      <c r="Q87">
        <v>6.6666289106068005E-2</v>
      </c>
      <c r="R87">
        <v>6.4319385422851996E-2</v>
      </c>
      <c r="S87">
        <v>6.59559983378009E-2</v>
      </c>
      <c r="T87" t="str">
        <f t="shared" si="6"/>
        <v>Model 2</v>
      </c>
      <c r="U87" t="str">
        <f t="shared" si="7"/>
        <v>Fed</v>
      </c>
      <c r="V87">
        <f t="shared" si="8"/>
        <v>0</v>
      </c>
      <c r="W87">
        <f t="shared" si="9"/>
        <v>0</v>
      </c>
      <c r="X87">
        <f t="shared" si="10"/>
        <v>0</v>
      </c>
      <c r="Y87">
        <f t="shared" si="11"/>
        <v>0</v>
      </c>
    </row>
    <row r="88" spans="1:25" x14ac:dyDescent="0.25">
      <c r="A88" s="1" t="s">
        <v>19</v>
      </c>
      <c r="B88">
        <v>1</v>
      </c>
      <c r="C88">
        <v>0</v>
      </c>
      <c r="D88" t="s">
        <v>20</v>
      </c>
      <c r="E88">
        <v>10</v>
      </c>
      <c r="F88">
        <v>1024</v>
      </c>
      <c r="G88">
        <v>3</v>
      </c>
      <c r="H88">
        <v>0.762271448198519</v>
      </c>
      <c r="I88">
        <v>0.76852256342361502</v>
      </c>
      <c r="J88">
        <v>0.75921732373109796</v>
      </c>
      <c r="K88">
        <v>0.24352441487429299</v>
      </c>
      <c r="L88">
        <v>0.24118870113378399</v>
      </c>
      <c r="M88">
        <v>0.24048082288787101</v>
      </c>
      <c r="N88">
        <v>0.24884965952739399</v>
      </c>
      <c r="O88">
        <v>0.246426991003281</v>
      </c>
      <c r="P88">
        <v>0.226119371311053</v>
      </c>
      <c r="Q88">
        <v>6.6991215719686401E-2</v>
      </c>
      <c r="R88">
        <v>6.6637246355695401E-2</v>
      </c>
      <c r="S88">
        <v>6.6017283856555198E-2</v>
      </c>
      <c r="T88" t="str">
        <f t="shared" si="6"/>
        <v>Model 3</v>
      </c>
      <c r="U88" t="str">
        <f t="shared" si="7"/>
        <v>Fed</v>
      </c>
      <c r="V88">
        <f t="shared" si="8"/>
        <v>0</v>
      </c>
      <c r="W88">
        <f t="shared" si="9"/>
        <v>0</v>
      </c>
      <c r="X88">
        <f t="shared" si="10"/>
        <v>2.4226685241129919E-3</v>
      </c>
      <c r="Y88">
        <f t="shared" si="11"/>
        <v>0</v>
      </c>
    </row>
    <row r="89" spans="1:25" x14ac:dyDescent="0.25">
      <c r="A89" s="1" t="s">
        <v>19</v>
      </c>
      <c r="B89">
        <v>1</v>
      </c>
      <c r="C89">
        <v>0</v>
      </c>
      <c r="D89" t="s">
        <v>20</v>
      </c>
      <c r="E89">
        <v>10</v>
      </c>
      <c r="F89">
        <v>512</v>
      </c>
      <c r="G89">
        <v>1</v>
      </c>
      <c r="H89">
        <v>0.79615339290908405</v>
      </c>
      <c r="I89">
        <v>0.75987374317258005</v>
      </c>
      <c r="J89">
        <v>0.761417410281505</v>
      </c>
      <c r="K89">
        <v>0.227562885703505</v>
      </c>
      <c r="L89">
        <v>0.244884534052798</v>
      </c>
      <c r="M89">
        <v>0.239556291080568</v>
      </c>
      <c r="N89">
        <v>0.291043853639193</v>
      </c>
      <c r="O89">
        <v>0.24140862377710501</v>
      </c>
      <c r="P89">
        <v>0.23071231900040601</v>
      </c>
      <c r="Q89">
        <v>6.2986896408225995E-2</v>
      </c>
      <c r="R89">
        <v>6.7211923836596396E-2</v>
      </c>
      <c r="S89">
        <v>6.5779454271077495E-2</v>
      </c>
      <c r="T89" t="str">
        <f t="shared" si="6"/>
        <v>Model 1</v>
      </c>
      <c r="U89" t="str">
        <f t="shared" si="7"/>
        <v>Fed</v>
      </c>
      <c r="V89">
        <f t="shared" si="8"/>
        <v>3.6279649736503994E-2</v>
      </c>
      <c r="W89">
        <f t="shared" si="9"/>
        <v>-1.7321648349293006E-2</v>
      </c>
      <c r="X89">
        <f t="shared" si="10"/>
        <v>4.9635229862087987E-2</v>
      </c>
      <c r="Y89">
        <f t="shared" si="11"/>
        <v>-4.2250274283704009E-3</v>
      </c>
    </row>
    <row r="90" spans="1:25" x14ac:dyDescent="0.25">
      <c r="A90" s="1" t="s">
        <v>19</v>
      </c>
      <c r="B90">
        <v>1</v>
      </c>
      <c r="C90">
        <v>0</v>
      </c>
      <c r="D90" t="s">
        <v>20</v>
      </c>
      <c r="E90">
        <v>10</v>
      </c>
      <c r="F90">
        <v>512</v>
      </c>
      <c r="G90">
        <v>2</v>
      </c>
      <c r="H90">
        <v>0.76534959093523502</v>
      </c>
      <c r="I90">
        <v>0.77572005003028499</v>
      </c>
      <c r="J90">
        <v>0.76142470036962295</v>
      </c>
      <c r="K90">
        <v>0.240834380722244</v>
      </c>
      <c r="L90">
        <v>0.233232153731701</v>
      </c>
      <c r="M90">
        <v>0.239619987411439</v>
      </c>
      <c r="N90">
        <v>0.243780225089262</v>
      </c>
      <c r="O90">
        <v>0.258071443092176</v>
      </c>
      <c r="P90">
        <v>0.22955801564910899</v>
      </c>
      <c r="Q90">
        <v>6.62215649937416E-2</v>
      </c>
      <c r="R90">
        <v>6.4081182212760004E-2</v>
      </c>
      <c r="S90">
        <v>6.5818549749539906E-2</v>
      </c>
      <c r="T90" t="str">
        <f t="shared" si="6"/>
        <v>Model 2</v>
      </c>
      <c r="U90" t="str">
        <f t="shared" si="7"/>
        <v>Fed</v>
      </c>
      <c r="V90">
        <f t="shared" si="8"/>
        <v>0</v>
      </c>
      <c r="W90">
        <f t="shared" si="9"/>
        <v>0</v>
      </c>
      <c r="X90">
        <f t="shared" si="10"/>
        <v>0</v>
      </c>
      <c r="Y90">
        <f t="shared" si="11"/>
        <v>0</v>
      </c>
    </row>
    <row r="91" spans="1:25" x14ac:dyDescent="0.25">
      <c r="A91" s="1" t="s">
        <v>19</v>
      </c>
      <c r="B91">
        <v>1</v>
      </c>
      <c r="C91">
        <v>0</v>
      </c>
      <c r="D91" t="s">
        <v>20</v>
      </c>
      <c r="E91">
        <v>10</v>
      </c>
      <c r="F91">
        <v>512</v>
      </c>
      <c r="G91">
        <v>3</v>
      </c>
      <c r="H91">
        <v>0.76760264888002605</v>
      </c>
      <c r="I91">
        <v>0.76765589907966703</v>
      </c>
      <c r="J91">
        <v>0.76038547504230503</v>
      </c>
      <c r="K91">
        <v>0.241634170507768</v>
      </c>
      <c r="L91">
        <v>0.241189525475625</v>
      </c>
      <c r="M91">
        <v>0.23988138207613599</v>
      </c>
      <c r="N91">
        <v>0.257977969307706</v>
      </c>
      <c r="O91">
        <v>0.24743211691332201</v>
      </c>
      <c r="P91">
        <v>0.22952045696394999</v>
      </c>
      <c r="Q91">
        <v>6.6588144493835197E-2</v>
      </c>
      <c r="R91">
        <v>6.6492790521175599E-2</v>
      </c>
      <c r="S91">
        <v>6.5840098511054004E-2</v>
      </c>
      <c r="T91" t="str">
        <f t="shared" si="6"/>
        <v>Model 3</v>
      </c>
      <c r="U91" t="str">
        <f t="shared" si="7"/>
        <v>Fed</v>
      </c>
      <c r="V91">
        <f t="shared" si="8"/>
        <v>0</v>
      </c>
      <c r="W91">
        <f t="shared" si="9"/>
        <v>0</v>
      </c>
      <c r="X91">
        <f t="shared" si="10"/>
        <v>1.0545852394383992E-2</v>
      </c>
      <c r="Y91">
        <f t="shared" si="11"/>
        <v>0</v>
      </c>
    </row>
    <row r="92" spans="1:25" x14ac:dyDescent="0.25">
      <c r="A92" s="1" t="s">
        <v>19</v>
      </c>
      <c r="B92">
        <v>1</v>
      </c>
      <c r="C92">
        <v>0</v>
      </c>
      <c r="D92" t="s">
        <v>20</v>
      </c>
      <c r="E92">
        <v>10</v>
      </c>
      <c r="F92">
        <v>256</v>
      </c>
      <c r="G92">
        <v>1</v>
      </c>
      <c r="H92">
        <v>0.82020564024984299</v>
      </c>
      <c r="I92">
        <v>0.75909283380836501</v>
      </c>
      <c r="J92">
        <v>0.76036261208510403</v>
      </c>
      <c r="K92">
        <v>0.219053452402584</v>
      </c>
      <c r="L92">
        <v>0.24549625942080899</v>
      </c>
      <c r="M92">
        <v>0.24008579515029699</v>
      </c>
      <c r="N92">
        <v>0.33252850571715598</v>
      </c>
      <c r="O92">
        <v>0.239096209988169</v>
      </c>
      <c r="P92">
        <v>0.23114382171943801</v>
      </c>
      <c r="Q92">
        <v>6.1037162280022698E-2</v>
      </c>
      <c r="R92">
        <v>6.7375807611954802E-2</v>
      </c>
      <c r="S92">
        <v>6.5893692870723206E-2</v>
      </c>
      <c r="T92" t="str">
        <f t="shared" si="6"/>
        <v>Model 1</v>
      </c>
      <c r="U92" t="str">
        <f t="shared" si="7"/>
        <v>Fed</v>
      </c>
      <c r="V92">
        <f t="shared" si="8"/>
        <v>6.1112806441477985E-2</v>
      </c>
      <c r="W92">
        <f t="shared" si="9"/>
        <v>-2.644280701822499E-2</v>
      </c>
      <c r="X92">
        <f t="shared" si="10"/>
        <v>9.343229572898698E-2</v>
      </c>
      <c r="Y92">
        <f t="shared" si="11"/>
        <v>-6.3386453319321037E-3</v>
      </c>
    </row>
    <row r="93" spans="1:25" x14ac:dyDescent="0.25">
      <c r="A93" s="1" t="s">
        <v>19</v>
      </c>
      <c r="B93">
        <v>1</v>
      </c>
      <c r="C93">
        <v>0</v>
      </c>
      <c r="D93" t="s">
        <v>20</v>
      </c>
      <c r="E93">
        <v>10</v>
      </c>
      <c r="F93">
        <v>256</v>
      </c>
      <c r="G93">
        <v>2</v>
      </c>
      <c r="H93">
        <v>0.772826403396492</v>
      </c>
      <c r="I93">
        <v>0.77426081896274002</v>
      </c>
      <c r="J93">
        <v>0.76059434382226998</v>
      </c>
      <c r="K93">
        <v>0.23868761185359499</v>
      </c>
      <c r="L93">
        <v>0.23408568924613199</v>
      </c>
      <c r="M93">
        <v>0.24011008346110599</v>
      </c>
      <c r="N93">
        <v>0.25205141766795802</v>
      </c>
      <c r="O93">
        <v>0.251698208651293</v>
      </c>
      <c r="P93">
        <v>0.23018635418594899</v>
      </c>
      <c r="Q93">
        <v>6.5813864269008607E-2</v>
      </c>
      <c r="R93">
        <v>6.4311928164246496E-2</v>
      </c>
      <c r="S93">
        <v>6.5934303188915105E-2</v>
      </c>
      <c r="T93" t="str">
        <f t="shared" si="6"/>
        <v>Model 2</v>
      </c>
      <c r="U93" t="str">
        <f t="shared" si="7"/>
        <v>Fed</v>
      </c>
      <c r="V93">
        <f t="shared" si="8"/>
        <v>0</v>
      </c>
      <c r="W93">
        <f t="shared" si="9"/>
        <v>0</v>
      </c>
      <c r="X93">
        <f t="shared" si="10"/>
        <v>3.5320901666502369E-4</v>
      </c>
      <c r="Y93">
        <f t="shared" si="11"/>
        <v>0</v>
      </c>
    </row>
    <row r="94" spans="1:25" x14ac:dyDescent="0.25">
      <c r="A94" s="1" t="s">
        <v>19</v>
      </c>
      <c r="B94">
        <v>1</v>
      </c>
      <c r="C94">
        <v>0</v>
      </c>
      <c r="D94" t="s">
        <v>20</v>
      </c>
      <c r="E94">
        <v>10</v>
      </c>
      <c r="F94">
        <v>256</v>
      </c>
      <c r="G94">
        <v>3</v>
      </c>
      <c r="H94">
        <v>0.770681355545066</v>
      </c>
      <c r="I94">
        <v>0.76443312714739697</v>
      </c>
      <c r="J94">
        <v>0.75953740513191104</v>
      </c>
      <c r="K94">
        <v>0.24090200151246299</v>
      </c>
      <c r="L94">
        <v>0.24272483579167001</v>
      </c>
      <c r="M94">
        <v>0.240369694140073</v>
      </c>
      <c r="N94">
        <v>0.261983173368664</v>
      </c>
      <c r="O94">
        <v>0.24465272219298301</v>
      </c>
      <c r="P94">
        <v>0.230641144332071</v>
      </c>
      <c r="Q94">
        <v>6.6459562233803102E-2</v>
      </c>
      <c r="R94">
        <v>6.6709124157318805E-2</v>
      </c>
      <c r="S94">
        <v>6.59562360181601E-2</v>
      </c>
      <c r="T94" t="str">
        <f t="shared" si="6"/>
        <v>Model 3</v>
      </c>
      <c r="U94" t="str">
        <f t="shared" si="7"/>
        <v>Fed</v>
      </c>
      <c r="V94">
        <f t="shared" si="8"/>
        <v>6.2482283976690312E-3</v>
      </c>
      <c r="W94">
        <f t="shared" si="9"/>
        <v>-1.822834279207014E-3</v>
      </c>
      <c r="X94">
        <f t="shared" si="10"/>
        <v>1.7330451175680994E-2</v>
      </c>
      <c r="Y94">
        <f t="shared" si="11"/>
        <v>-2.4956192351570372E-4</v>
      </c>
    </row>
    <row r="95" spans="1:25" x14ac:dyDescent="0.25">
      <c r="A95" s="1" t="s">
        <v>19</v>
      </c>
      <c r="B95">
        <v>1</v>
      </c>
      <c r="C95">
        <v>0</v>
      </c>
      <c r="D95" t="s">
        <v>20</v>
      </c>
      <c r="E95">
        <v>10</v>
      </c>
      <c r="F95">
        <v>128</v>
      </c>
      <c r="G95">
        <v>1</v>
      </c>
      <c r="H95">
        <v>0.85525719046101401</v>
      </c>
      <c r="I95">
        <v>0.75480075023205995</v>
      </c>
      <c r="J95">
        <v>0.75496478267006395</v>
      </c>
      <c r="K95">
        <v>0.204502261871638</v>
      </c>
      <c r="L95">
        <v>0.24860380873006699</v>
      </c>
      <c r="M95">
        <v>0.24345679890801999</v>
      </c>
      <c r="N95">
        <v>0.41380886579919801</v>
      </c>
      <c r="O95">
        <v>0.23546993959023399</v>
      </c>
      <c r="P95">
        <v>0.22322759023184199</v>
      </c>
      <c r="Q95">
        <v>5.7194865887720998E-2</v>
      </c>
      <c r="R95">
        <v>6.8150254668546503E-2</v>
      </c>
      <c r="S95">
        <v>6.6930612185388094E-2</v>
      </c>
      <c r="T95" t="str">
        <f t="shared" si="6"/>
        <v>Model 1</v>
      </c>
      <c r="U95" t="str">
        <f t="shared" si="7"/>
        <v>Fed</v>
      </c>
      <c r="V95">
        <f t="shared" si="8"/>
        <v>0.10045644022895406</v>
      </c>
      <c r="W95">
        <f t="shared" si="9"/>
        <v>-4.4101546858428986E-2</v>
      </c>
      <c r="X95">
        <f t="shared" si="10"/>
        <v>0.17833892620896402</v>
      </c>
      <c r="Y95">
        <f t="shared" si="11"/>
        <v>-1.0955388780825505E-2</v>
      </c>
    </row>
    <row r="96" spans="1:25" x14ac:dyDescent="0.25">
      <c r="A96" s="1" t="s">
        <v>19</v>
      </c>
      <c r="B96">
        <v>1</v>
      </c>
      <c r="C96">
        <v>0</v>
      </c>
      <c r="D96" t="s">
        <v>20</v>
      </c>
      <c r="E96">
        <v>10</v>
      </c>
      <c r="F96">
        <v>128</v>
      </c>
      <c r="G96">
        <v>2</v>
      </c>
      <c r="H96">
        <v>0.78081627748207905</v>
      </c>
      <c r="I96">
        <v>0.76903111501561305</v>
      </c>
      <c r="J96">
        <v>0.75351808794948405</v>
      </c>
      <c r="K96">
        <v>0.237240739187388</v>
      </c>
      <c r="L96">
        <v>0.23730009475380601</v>
      </c>
      <c r="M96">
        <v>0.24408525069638401</v>
      </c>
      <c r="N96">
        <v>0.26330394382160199</v>
      </c>
      <c r="O96">
        <v>0.24342714888992001</v>
      </c>
      <c r="P96">
        <v>0.223911038291676</v>
      </c>
      <c r="Q96">
        <v>6.5462809062642194E-2</v>
      </c>
      <c r="R96">
        <v>6.5157973691219603E-2</v>
      </c>
      <c r="S96">
        <v>6.70272552785805E-2</v>
      </c>
      <c r="T96" t="str">
        <f t="shared" si="6"/>
        <v>Model 2</v>
      </c>
      <c r="U96" t="str">
        <f t="shared" si="7"/>
        <v>Fed</v>
      </c>
      <c r="V96">
        <f t="shared" si="8"/>
        <v>1.1785162466465993E-2</v>
      </c>
      <c r="W96">
        <f t="shared" si="9"/>
        <v>-5.9355566418006767E-5</v>
      </c>
      <c r="X96">
        <f t="shared" si="10"/>
        <v>1.9876794931681985E-2</v>
      </c>
      <c r="Y96">
        <f t="shared" si="11"/>
        <v>0</v>
      </c>
    </row>
    <row r="97" spans="1:25" x14ac:dyDescent="0.25">
      <c r="A97" s="1" t="s">
        <v>19</v>
      </c>
      <c r="B97">
        <v>1</v>
      </c>
      <c r="C97">
        <v>0</v>
      </c>
      <c r="D97" t="s">
        <v>20</v>
      </c>
      <c r="E97">
        <v>10</v>
      </c>
      <c r="F97">
        <v>128</v>
      </c>
      <c r="G97">
        <v>3</v>
      </c>
      <c r="H97">
        <v>0.77087576212525999</v>
      </c>
      <c r="I97">
        <v>0.76645037467236199</v>
      </c>
      <c r="J97">
        <v>0.75326392755823901</v>
      </c>
      <c r="K97">
        <v>0.24223076947556699</v>
      </c>
      <c r="L97">
        <v>0.24333244201276</v>
      </c>
      <c r="M97">
        <v>0.24428295863095101</v>
      </c>
      <c r="N97">
        <v>0.25873409407513598</v>
      </c>
      <c r="O97">
        <v>0.25608247186899802</v>
      </c>
      <c r="P97">
        <v>0.22246912091964999</v>
      </c>
      <c r="Q97">
        <v>6.6947823061118406E-2</v>
      </c>
      <c r="R97">
        <v>6.6792480885324301E-2</v>
      </c>
      <c r="S97">
        <v>6.7086514386505203E-2</v>
      </c>
      <c r="T97" t="str">
        <f t="shared" si="6"/>
        <v>Model 3</v>
      </c>
      <c r="U97" t="str">
        <f t="shared" si="7"/>
        <v>Fed</v>
      </c>
      <c r="V97">
        <f t="shared" si="8"/>
        <v>4.4253874528979997E-3</v>
      </c>
      <c r="W97">
        <f t="shared" si="9"/>
        <v>-1.1016725371930103E-3</v>
      </c>
      <c r="X97">
        <f t="shared" si="10"/>
        <v>2.6516222061379602E-3</v>
      </c>
      <c r="Y97">
        <f t="shared" si="11"/>
        <v>0</v>
      </c>
    </row>
    <row r="98" spans="1:25" x14ac:dyDescent="0.25">
      <c r="A98" s="1" t="s">
        <v>19</v>
      </c>
      <c r="B98">
        <v>1</v>
      </c>
      <c r="C98">
        <v>0</v>
      </c>
      <c r="D98" t="s">
        <v>20</v>
      </c>
      <c r="E98">
        <v>10</v>
      </c>
      <c r="F98">
        <v>64</v>
      </c>
      <c r="G98">
        <v>1</v>
      </c>
      <c r="H98">
        <v>0.88989545383201596</v>
      </c>
      <c r="I98">
        <v>0.74707779880921099</v>
      </c>
      <c r="J98">
        <v>0.74394213841550605</v>
      </c>
      <c r="K98">
        <v>0.18685764526888399</v>
      </c>
      <c r="L98">
        <v>0.25380442555521998</v>
      </c>
      <c r="M98">
        <v>0.24897643253780499</v>
      </c>
      <c r="N98">
        <v>0.50094656651955005</v>
      </c>
      <c r="O98">
        <v>0.22801452159287999</v>
      </c>
      <c r="P98">
        <v>0.21652821216061599</v>
      </c>
      <c r="Q98">
        <v>5.2991956732000897E-2</v>
      </c>
      <c r="R98">
        <v>6.8904153821943204E-2</v>
      </c>
      <c r="S98">
        <v>6.76134000863267E-2</v>
      </c>
      <c r="T98" t="str">
        <f t="shared" si="6"/>
        <v>Model 1</v>
      </c>
      <c r="U98" t="str">
        <f t="shared" si="7"/>
        <v>Fed</v>
      </c>
      <c r="V98">
        <f t="shared" si="8"/>
        <v>0.14281765502280497</v>
      </c>
      <c r="W98">
        <f t="shared" si="9"/>
        <v>-6.6946780286335994E-2</v>
      </c>
      <c r="X98">
        <f t="shared" si="10"/>
        <v>0.27293204492667006</v>
      </c>
      <c r="Y98">
        <f t="shared" si="11"/>
        <v>-1.5912197089942307E-2</v>
      </c>
    </row>
    <row r="99" spans="1:25" x14ac:dyDescent="0.25">
      <c r="A99" s="1" t="s">
        <v>19</v>
      </c>
      <c r="B99">
        <v>1</v>
      </c>
      <c r="C99">
        <v>0</v>
      </c>
      <c r="D99" t="s">
        <v>20</v>
      </c>
      <c r="E99">
        <v>10</v>
      </c>
      <c r="F99">
        <v>64</v>
      </c>
      <c r="G99">
        <v>2</v>
      </c>
      <c r="H99">
        <v>0.78292969495040998</v>
      </c>
      <c r="I99">
        <v>0.76285584213395596</v>
      </c>
      <c r="J99">
        <v>0.74125888964202502</v>
      </c>
      <c r="K99">
        <v>0.237292501782987</v>
      </c>
      <c r="L99">
        <v>0.24129352520475</v>
      </c>
      <c r="M99">
        <v>0.25028295529609701</v>
      </c>
      <c r="N99">
        <v>0.26852318648030898</v>
      </c>
      <c r="O99">
        <v>0.23968136320227101</v>
      </c>
      <c r="P99">
        <v>0.21545976852680701</v>
      </c>
      <c r="Q99">
        <v>6.5393473580828601E-2</v>
      </c>
      <c r="R99">
        <v>6.5524265636031795E-2</v>
      </c>
      <c r="S99">
        <v>6.7770570156813703E-2</v>
      </c>
      <c r="T99" t="str">
        <f t="shared" si="6"/>
        <v>Model 2</v>
      </c>
      <c r="U99" t="str">
        <f t="shared" si="7"/>
        <v>Fed</v>
      </c>
      <c r="V99">
        <f t="shared" si="8"/>
        <v>2.0073852816454019E-2</v>
      </c>
      <c r="W99">
        <f t="shared" si="9"/>
        <v>-4.0010234217630058E-3</v>
      </c>
      <c r="X99">
        <f t="shared" si="10"/>
        <v>2.884182327803797E-2</v>
      </c>
      <c r="Y99">
        <f t="shared" si="11"/>
        <v>-1.3079205520319381E-4</v>
      </c>
    </row>
    <row r="100" spans="1:25" x14ac:dyDescent="0.25">
      <c r="A100" s="1" t="s">
        <v>19</v>
      </c>
      <c r="B100">
        <v>1</v>
      </c>
      <c r="C100">
        <v>0</v>
      </c>
      <c r="D100" t="s">
        <v>20</v>
      </c>
      <c r="E100">
        <v>10</v>
      </c>
      <c r="F100">
        <v>64</v>
      </c>
      <c r="G100">
        <v>3</v>
      </c>
      <c r="H100">
        <v>0.77105475954852998</v>
      </c>
      <c r="I100">
        <v>0.76052861499868596</v>
      </c>
      <c r="J100">
        <v>0.74207817145976995</v>
      </c>
      <c r="K100">
        <v>0.24385616945234501</v>
      </c>
      <c r="L100">
        <v>0.247643996548503</v>
      </c>
      <c r="M100">
        <v>0.24997025586689101</v>
      </c>
      <c r="N100">
        <v>0.25635771338139601</v>
      </c>
      <c r="O100">
        <v>0.25010278113327</v>
      </c>
      <c r="P100">
        <v>0.216091992542365</v>
      </c>
      <c r="Q100">
        <v>6.7100348927962503E-2</v>
      </c>
      <c r="R100">
        <v>6.7408384866442794E-2</v>
      </c>
      <c r="S100">
        <v>6.7741879146040504E-2</v>
      </c>
      <c r="T100" t="str">
        <f t="shared" si="6"/>
        <v>Model 3</v>
      </c>
      <c r="U100" t="str">
        <f t="shared" si="7"/>
        <v>Fed</v>
      </c>
      <c r="V100">
        <f t="shared" si="8"/>
        <v>1.0526144549844019E-2</v>
      </c>
      <c r="W100">
        <f t="shared" si="9"/>
        <v>-3.7878270961579918E-3</v>
      </c>
      <c r="X100">
        <f t="shared" si="10"/>
        <v>6.2549322481260106E-3</v>
      </c>
      <c r="Y100">
        <f t="shared" si="11"/>
        <v>-3.0803593848029165E-4</v>
      </c>
    </row>
    <row r="101" spans="1:25" x14ac:dyDescent="0.25">
      <c r="A101" s="1" t="s">
        <v>19</v>
      </c>
      <c r="B101">
        <v>1</v>
      </c>
      <c r="C101">
        <v>0</v>
      </c>
      <c r="D101" t="s">
        <v>20</v>
      </c>
      <c r="E101">
        <v>10</v>
      </c>
      <c r="F101">
        <v>32</v>
      </c>
      <c r="G101">
        <v>1</v>
      </c>
      <c r="H101">
        <v>0.91563657141717902</v>
      </c>
      <c r="I101">
        <v>0.73766077979644895</v>
      </c>
      <c r="J101">
        <v>0.73035651633057297</v>
      </c>
      <c r="K101">
        <v>0.18142220686597699</v>
      </c>
      <c r="L101">
        <v>0.25811206877884202</v>
      </c>
      <c r="M101">
        <v>0.25513256020421998</v>
      </c>
      <c r="N101">
        <v>0.55698274113607404</v>
      </c>
      <c r="O101">
        <v>0.21665143682510801</v>
      </c>
      <c r="P101">
        <v>0.19928666048975899</v>
      </c>
      <c r="Q101">
        <v>5.0317225716676101E-2</v>
      </c>
      <c r="R101">
        <v>7.0762256108820601E-2</v>
      </c>
      <c r="S101">
        <v>6.9858880295774403E-2</v>
      </c>
      <c r="T101" t="str">
        <f t="shared" si="6"/>
        <v>Model 1</v>
      </c>
      <c r="U101" t="str">
        <f t="shared" si="7"/>
        <v>Fed</v>
      </c>
      <c r="V101">
        <f t="shared" si="8"/>
        <v>0.17797579162073007</v>
      </c>
      <c r="W101">
        <f t="shared" si="9"/>
        <v>-7.6689861912865032E-2</v>
      </c>
      <c r="X101">
        <f t="shared" si="10"/>
        <v>0.34033130431096603</v>
      </c>
      <c r="Y101">
        <f t="shared" si="11"/>
        <v>-2.04450303921445E-2</v>
      </c>
    </row>
    <row r="102" spans="1:25" x14ac:dyDescent="0.25">
      <c r="A102" s="1" t="s">
        <v>19</v>
      </c>
      <c r="B102">
        <v>1</v>
      </c>
      <c r="C102">
        <v>0</v>
      </c>
      <c r="D102" t="s">
        <v>20</v>
      </c>
      <c r="E102">
        <v>10</v>
      </c>
      <c r="F102">
        <v>32</v>
      </c>
      <c r="G102">
        <v>2</v>
      </c>
      <c r="H102">
        <v>0.77907932302593896</v>
      </c>
      <c r="I102">
        <v>0.74531324916266695</v>
      </c>
      <c r="J102">
        <v>0.72984323208383295</v>
      </c>
      <c r="K102">
        <v>0.239980328467605</v>
      </c>
      <c r="L102">
        <v>0.25005230336734102</v>
      </c>
      <c r="M102">
        <v>0.25595268634134699</v>
      </c>
      <c r="N102">
        <v>0.26731369244631498</v>
      </c>
      <c r="O102">
        <v>0.215092523279236</v>
      </c>
      <c r="P102">
        <v>0.19958692317525101</v>
      </c>
      <c r="Q102">
        <v>6.6597888629504096E-2</v>
      </c>
      <c r="R102">
        <v>6.8266671904755202E-2</v>
      </c>
      <c r="S102">
        <v>7.0032171550044806E-2</v>
      </c>
      <c r="T102" t="str">
        <f t="shared" si="6"/>
        <v>Model 2</v>
      </c>
      <c r="U102" t="str">
        <f t="shared" si="7"/>
        <v>Fed</v>
      </c>
      <c r="V102">
        <f t="shared" si="8"/>
        <v>3.3766073863272017E-2</v>
      </c>
      <c r="W102">
        <f t="shared" si="9"/>
        <v>-1.0071974899736019E-2</v>
      </c>
      <c r="X102">
        <f t="shared" si="10"/>
        <v>5.2221169167078973E-2</v>
      </c>
      <c r="Y102">
        <f t="shared" si="11"/>
        <v>-1.6687832752511067E-3</v>
      </c>
    </row>
    <row r="103" spans="1:25" x14ac:dyDescent="0.25">
      <c r="A103" s="1" t="s">
        <v>19</v>
      </c>
      <c r="B103">
        <v>1</v>
      </c>
      <c r="C103">
        <v>0</v>
      </c>
      <c r="D103" t="s">
        <v>20</v>
      </c>
      <c r="E103">
        <v>10</v>
      </c>
      <c r="F103">
        <v>32</v>
      </c>
      <c r="G103">
        <v>3</v>
      </c>
      <c r="H103">
        <v>0.76025177643377995</v>
      </c>
      <c r="I103">
        <v>0.73728378617410695</v>
      </c>
      <c r="J103">
        <v>0.730248623026441</v>
      </c>
      <c r="K103">
        <v>0.24958414214916699</v>
      </c>
      <c r="L103">
        <v>0.25705442336686601</v>
      </c>
      <c r="M103">
        <v>0.255430175843396</v>
      </c>
      <c r="N103">
        <v>0.24567095347903301</v>
      </c>
      <c r="O103">
        <v>0.226452154274354</v>
      </c>
      <c r="P103">
        <v>0.199843327083817</v>
      </c>
      <c r="Q103">
        <v>6.9187878480994697E-2</v>
      </c>
      <c r="R103">
        <v>7.0147313184115198E-2</v>
      </c>
      <c r="S103">
        <v>6.99488008996655E-2</v>
      </c>
      <c r="T103" t="str">
        <f t="shared" si="6"/>
        <v>Model 3</v>
      </c>
      <c r="U103" t="str">
        <f t="shared" si="7"/>
        <v>Fed</v>
      </c>
      <c r="V103">
        <f t="shared" si="8"/>
        <v>2.2967990259672999E-2</v>
      </c>
      <c r="W103">
        <f t="shared" si="9"/>
        <v>-7.4702812176990208E-3</v>
      </c>
      <c r="X103">
        <f t="shared" si="10"/>
        <v>1.9218799204679005E-2</v>
      </c>
      <c r="Y103">
        <f t="shared" si="11"/>
        <v>-9.5943470312050139E-4</v>
      </c>
    </row>
    <row r="104" spans="1:25" x14ac:dyDescent="0.25">
      <c r="A104" s="1" t="s">
        <v>19</v>
      </c>
      <c r="B104">
        <v>1</v>
      </c>
      <c r="C104">
        <v>0</v>
      </c>
      <c r="D104" t="s">
        <v>20</v>
      </c>
      <c r="E104">
        <v>10</v>
      </c>
      <c r="F104">
        <v>16</v>
      </c>
      <c r="G104">
        <v>1</v>
      </c>
      <c r="H104">
        <v>0.90843520824584301</v>
      </c>
      <c r="I104">
        <v>0.74626729463623998</v>
      </c>
      <c r="J104">
        <v>0.73938189359263196</v>
      </c>
      <c r="K104">
        <v>0.18227914333245299</v>
      </c>
      <c r="L104">
        <v>0.25502623929129398</v>
      </c>
      <c r="M104">
        <v>0.25147768345011401</v>
      </c>
      <c r="N104">
        <v>0.50923313655469704</v>
      </c>
      <c r="O104">
        <v>0.23321963216135999</v>
      </c>
      <c r="P104">
        <v>0.214200358817071</v>
      </c>
      <c r="Q104">
        <v>5.2439373320276199E-2</v>
      </c>
      <c r="R104">
        <v>6.8734581488509694E-2</v>
      </c>
      <c r="S104">
        <v>6.7932570878110499E-2</v>
      </c>
      <c r="T104" t="str">
        <f t="shared" si="6"/>
        <v>Model 1</v>
      </c>
      <c r="U104" t="str">
        <f t="shared" si="7"/>
        <v>Fed</v>
      </c>
      <c r="V104">
        <f t="shared" si="8"/>
        <v>0.16216791360960303</v>
      </c>
      <c r="W104">
        <f t="shared" si="9"/>
        <v>-7.274709595884099E-2</v>
      </c>
      <c r="X104">
        <f t="shared" si="10"/>
        <v>0.27601350439333705</v>
      </c>
      <c r="Y104">
        <f t="shared" si="11"/>
        <v>-1.6295208168233495E-2</v>
      </c>
    </row>
    <row r="105" spans="1:25" x14ac:dyDescent="0.25">
      <c r="A105" s="1" t="s">
        <v>19</v>
      </c>
      <c r="B105">
        <v>1</v>
      </c>
      <c r="C105">
        <v>0</v>
      </c>
      <c r="D105" t="s">
        <v>20</v>
      </c>
      <c r="E105">
        <v>10</v>
      </c>
      <c r="F105">
        <v>16</v>
      </c>
      <c r="G105">
        <v>2</v>
      </c>
      <c r="H105">
        <v>0.78663167178013105</v>
      </c>
      <c r="I105">
        <v>0.75383910671816101</v>
      </c>
      <c r="J105">
        <v>0.73897423806946005</v>
      </c>
      <c r="K105">
        <v>0.23642114777579401</v>
      </c>
      <c r="L105">
        <v>0.24625109167954901</v>
      </c>
      <c r="M105">
        <v>0.25170340629125698</v>
      </c>
      <c r="N105">
        <v>0.27050423709259003</v>
      </c>
      <c r="O105">
        <v>0.229211089141516</v>
      </c>
      <c r="P105">
        <v>0.21472185724701301</v>
      </c>
      <c r="Q105">
        <v>6.5468291572085099E-2</v>
      </c>
      <c r="R105">
        <v>6.6412680681251099E-2</v>
      </c>
      <c r="S105">
        <v>6.7953069686388201E-2</v>
      </c>
      <c r="T105" t="str">
        <f t="shared" si="6"/>
        <v>Model 2</v>
      </c>
      <c r="U105" t="str">
        <f t="shared" si="7"/>
        <v>Fed</v>
      </c>
      <c r="V105">
        <f t="shared" si="8"/>
        <v>3.2792565061970036E-2</v>
      </c>
      <c r="W105">
        <f t="shared" si="9"/>
        <v>-9.8299439037549952E-3</v>
      </c>
      <c r="X105">
        <f t="shared" si="10"/>
        <v>4.1293147951074027E-2</v>
      </c>
      <c r="Y105">
        <f t="shared" si="11"/>
        <v>-9.443891091659995E-4</v>
      </c>
    </row>
    <row r="106" spans="1:25" x14ac:dyDescent="0.25">
      <c r="A106" s="1" t="s">
        <v>19</v>
      </c>
      <c r="B106">
        <v>1</v>
      </c>
      <c r="C106">
        <v>0</v>
      </c>
      <c r="D106" t="s">
        <v>20</v>
      </c>
      <c r="E106">
        <v>10</v>
      </c>
      <c r="F106">
        <v>16</v>
      </c>
      <c r="G106">
        <v>3</v>
      </c>
      <c r="H106">
        <v>0.76754888532058096</v>
      </c>
      <c r="I106">
        <v>0.74588242309568298</v>
      </c>
      <c r="J106">
        <v>0.73935385001962095</v>
      </c>
      <c r="K106">
        <v>0.24712635383783699</v>
      </c>
      <c r="L106">
        <v>0.255083915454833</v>
      </c>
      <c r="M106">
        <v>0.25169447194707101</v>
      </c>
      <c r="N106">
        <v>0.24130839839058699</v>
      </c>
      <c r="O106">
        <v>0.22822325443486499</v>
      </c>
      <c r="P106">
        <v>0.21428008698168599</v>
      </c>
      <c r="Q106">
        <v>6.79911284801622E-2</v>
      </c>
      <c r="R106">
        <v>6.8909224024315596E-2</v>
      </c>
      <c r="S106">
        <v>6.7962807374260997E-2</v>
      </c>
      <c r="T106" t="str">
        <f t="shared" si="6"/>
        <v>Model 3</v>
      </c>
      <c r="U106" t="str">
        <f t="shared" si="7"/>
        <v>Fed</v>
      </c>
      <c r="V106">
        <f t="shared" si="8"/>
        <v>2.1666462224897987E-2</v>
      </c>
      <c r="W106">
        <f t="shared" si="9"/>
        <v>-7.9575616169960117E-3</v>
      </c>
      <c r="X106">
        <f t="shared" si="10"/>
        <v>1.3085143955721995E-2</v>
      </c>
      <c r="Y106">
        <f t="shared" si="11"/>
        <v>-9.1809554415339667E-4</v>
      </c>
    </row>
    <row r="107" spans="1:25" x14ac:dyDescent="0.25">
      <c r="A107" s="1" t="s">
        <v>19</v>
      </c>
      <c r="B107">
        <v>1</v>
      </c>
      <c r="C107">
        <v>0</v>
      </c>
      <c r="D107" t="s">
        <v>20</v>
      </c>
      <c r="E107">
        <v>5</v>
      </c>
      <c r="F107">
        <v>1024</v>
      </c>
      <c r="G107">
        <v>1</v>
      </c>
      <c r="H107">
        <v>0.76519715061289195</v>
      </c>
      <c r="I107">
        <v>0.74876266441028205</v>
      </c>
      <c r="J107">
        <v>0.75363953771534797</v>
      </c>
      <c r="K107">
        <v>0.23783120158295901</v>
      </c>
      <c r="L107">
        <v>0.24846207648688901</v>
      </c>
      <c r="M107">
        <v>0.24191786110765101</v>
      </c>
      <c r="N107">
        <v>0.24134722526107799</v>
      </c>
      <c r="O107">
        <v>0.228672684702524</v>
      </c>
      <c r="P107">
        <v>0.22152877160758599</v>
      </c>
      <c r="Q107">
        <v>6.5201991196520398E-2</v>
      </c>
      <c r="R107">
        <v>6.7811450121310707E-2</v>
      </c>
      <c r="S107">
        <v>6.6182641841060805E-2</v>
      </c>
      <c r="T107" t="str">
        <f t="shared" si="6"/>
        <v>Model 1</v>
      </c>
      <c r="U107" t="str">
        <f t="shared" si="7"/>
        <v>Fed</v>
      </c>
      <c r="V107">
        <f t="shared" si="8"/>
        <v>1.6434486202609899E-2</v>
      </c>
      <c r="W107">
        <f t="shared" si="9"/>
        <v>-1.0630874903929999E-2</v>
      </c>
      <c r="X107">
        <f t="shared" si="10"/>
        <v>1.2674540558553993E-2</v>
      </c>
      <c r="Y107">
        <f t="shared" si="11"/>
        <v>-2.6094589247903088E-3</v>
      </c>
    </row>
    <row r="108" spans="1:25" x14ac:dyDescent="0.25">
      <c r="A108" s="1" t="s">
        <v>19</v>
      </c>
      <c r="B108">
        <v>1</v>
      </c>
      <c r="C108">
        <v>0</v>
      </c>
      <c r="D108" t="s">
        <v>20</v>
      </c>
      <c r="E108">
        <v>5</v>
      </c>
      <c r="F108">
        <v>1024</v>
      </c>
      <c r="G108">
        <v>2</v>
      </c>
      <c r="H108">
        <v>0.75129020924228296</v>
      </c>
      <c r="I108">
        <v>0.76412687597357298</v>
      </c>
      <c r="J108">
        <v>0.75213204055770699</v>
      </c>
      <c r="K108">
        <v>0.24547776150252201</v>
      </c>
      <c r="L108">
        <v>0.236779801616992</v>
      </c>
      <c r="M108">
        <v>0.242432088253974</v>
      </c>
      <c r="N108">
        <v>0.22230329175284499</v>
      </c>
      <c r="O108">
        <v>0.24268853717517</v>
      </c>
      <c r="P108">
        <v>0.221751211909131</v>
      </c>
      <c r="Q108">
        <v>6.7177033241452994E-2</v>
      </c>
      <c r="R108">
        <v>6.4823657042178101E-2</v>
      </c>
      <c r="S108">
        <v>6.6225591674514597E-2</v>
      </c>
      <c r="T108" t="str">
        <f t="shared" si="6"/>
        <v>Model 2</v>
      </c>
      <c r="U108" t="str">
        <f t="shared" si="7"/>
        <v>Fed</v>
      </c>
      <c r="V108">
        <f t="shared" si="8"/>
        <v>0</v>
      </c>
      <c r="W108">
        <f t="shared" si="9"/>
        <v>0</v>
      </c>
      <c r="X108">
        <f t="shared" si="10"/>
        <v>0</v>
      </c>
      <c r="Y108">
        <f t="shared" si="11"/>
        <v>0</v>
      </c>
    </row>
    <row r="109" spans="1:25" x14ac:dyDescent="0.25">
      <c r="A109" s="1" t="s">
        <v>19</v>
      </c>
      <c r="B109">
        <v>1</v>
      </c>
      <c r="C109">
        <v>0</v>
      </c>
      <c r="D109" t="s">
        <v>20</v>
      </c>
      <c r="E109">
        <v>5</v>
      </c>
      <c r="F109">
        <v>1024</v>
      </c>
      <c r="G109">
        <v>3</v>
      </c>
      <c r="H109">
        <v>0.75482315802062805</v>
      </c>
      <c r="I109">
        <v>0.76711687204858303</v>
      </c>
      <c r="J109">
        <v>0.753602280711822</v>
      </c>
      <c r="K109">
        <v>0.24584220261720599</v>
      </c>
      <c r="L109">
        <v>0.24138138145367699</v>
      </c>
      <c r="M109">
        <v>0.24209910244540001</v>
      </c>
      <c r="N109">
        <v>0.236551038847365</v>
      </c>
      <c r="O109">
        <v>0.24839118851011799</v>
      </c>
      <c r="P109">
        <v>0.219897382941525</v>
      </c>
      <c r="Q109">
        <v>6.7464310137526795E-2</v>
      </c>
      <c r="R109">
        <v>6.6613984031271695E-2</v>
      </c>
      <c r="S109">
        <v>6.6256900700703197E-2</v>
      </c>
      <c r="T109" t="str">
        <f t="shared" si="6"/>
        <v>Model 3</v>
      </c>
      <c r="U109" t="str">
        <f t="shared" si="7"/>
        <v>Fed</v>
      </c>
      <c r="V109">
        <f t="shared" si="8"/>
        <v>0</v>
      </c>
      <c r="W109">
        <f t="shared" si="9"/>
        <v>0</v>
      </c>
      <c r="X109">
        <f t="shared" si="10"/>
        <v>0</v>
      </c>
      <c r="Y109">
        <f t="shared" si="11"/>
        <v>0</v>
      </c>
    </row>
    <row r="110" spans="1:25" x14ac:dyDescent="0.25">
      <c r="A110" s="1" t="s">
        <v>19</v>
      </c>
      <c r="B110">
        <v>1</v>
      </c>
      <c r="C110">
        <v>0</v>
      </c>
      <c r="D110" t="s">
        <v>20</v>
      </c>
      <c r="E110">
        <v>5</v>
      </c>
      <c r="F110">
        <v>512</v>
      </c>
      <c r="G110">
        <v>1</v>
      </c>
      <c r="H110">
        <v>0.77844027094333601</v>
      </c>
      <c r="I110">
        <v>0.75546636946969403</v>
      </c>
      <c r="J110">
        <v>0.75948867011730803</v>
      </c>
      <c r="K110">
        <v>0.23353650197673101</v>
      </c>
      <c r="L110">
        <v>0.24616107602755799</v>
      </c>
      <c r="M110">
        <v>0.24013287010693399</v>
      </c>
      <c r="N110">
        <v>0.26175962759986898</v>
      </c>
      <c r="O110">
        <v>0.23722349921567601</v>
      </c>
      <c r="P110">
        <v>0.22794613303688899</v>
      </c>
      <c r="Q110">
        <v>6.4312148943434205E-2</v>
      </c>
      <c r="R110">
        <v>6.7418170121897103E-2</v>
      </c>
      <c r="S110">
        <v>6.5887986119524705E-2</v>
      </c>
      <c r="T110" t="str">
        <f t="shared" si="6"/>
        <v>Model 1</v>
      </c>
      <c r="U110" t="str">
        <f t="shared" si="7"/>
        <v>Fed</v>
      </c>
      <c r="V110">
        <f t="shared" si="8"/>
        <v>2.2973901473641978E-2</v>
      </c>
      <c r="W110">
        <f t="shared" si="9"/>
        <v>-1.2624574050826981E-2</v>
      </c>
      <c r="X110">
        <f t="shared" si="10"/>
        <v>2.4536128384192973E-2</v>
      </c>
      <c r="Y110">
        <f t="shared" si="11"/>
        <v>-3.1060211784628977E-3</v>
      </c>
    </row>
    <row r="111" spans="1:25" x14ac:dyDescent="0.25">
      <c r="A111" s="1" t="s">
        <v>19</v>
      </c>
      <c r="B111">
        <v>1</v>
      </c>
      <c r="C111">
        <v>0</v>
      </c>
      <c r="D111" t="s">
        <v>20</v>
      </c>
      <c r="E111">
        <v>5</v>
      </c>
      <c r="F111">
        <v>512</v>
      </c>
      <c r="G111">
        <v>2</v>
      </c>
      <c r="H111">
        <v>0.75862562688991997</v>
      </c>
      <c r="I111">
        <v>0.77170556493971598</v>
      </c>
      <c r="J111">
        <v>0.75799258892744203</v>
      </c>
      <c r="K111">
        <v>0.24299860532485401</v>
      </c>
      <c r="L111">
        <v>0.234590535354643</v>
      </c>
      <c r="M111">
        <v>0.24060162333051599</v>
      </c>
      <c r="N111">
        <v>0.233189124854431</v>
      </c>
      <c r="O111">
        <v>0.25143916651530901</v>
      </c>
      <c r="P111">
        <v>0.226325328496356</v>
      </c>
      <c r="Q111">
        <v>6.6694892227465996E-2</v>
      </c>
      <c r="R111">
        <v>6.4417571344668606E-2</v>
      </c>
      <c r="S111">
        <v>6.5976980165652094E-2</v>
      </c>
      <c r="T111" t="str">
        <f t="shared" si="6"/>
        <v>Model 2</v>
      </c>
      <c r="U111" t="str">
        <f t="shared" si="7"/>
        <v>Fed</v>
      </c>
      <c r="V111">
        <f t="shared" si="8"/>
        <v>0</v>
      </c>
      <c r="W111">
        <f t="shared" si="9"/>
        <v>0</v>
      </c>
      <c r="X111">
        <f t="shared" si="10"/>
        <v>0</v>
      </c>
      <c r="Y111">
        <f t="shared" si="11"/>
        <v>0</v>
      </c>
    </row>
    <row r="112" spans="1:25" x14ac:dyDescent="0.25">
      <c r="A112" s="1" t="s">
        <v>19</v>
      </c>
      <c r="B112">
        <v>1</v>
      </c>
      <c r="C112">
        <v>0</v>
      </c>
      <c r="D112" t="s">
        <v>20</v>
      </c>
      <c r="E112">
        <v>5</v>
      </c>
      <c r="F112">
        <v>512</v>
      </c>
      <c r="G112">
        <v>3</v>
      </c>
      <c r="H112">
        <v>0.76186453004460797</v>
      </c>
      <c r="I112">
        <v>0.77016276003280304</v>
      </c>
      <c r="J112">
        <v>0.758640010795534</v>
      </c>
      <c r="K112">
        <v>0.243494888279115</v>
      </c>
      <c r="L112">
        <v>0.24033464494432699</v>
      </c>
      <c r="M112">
        <v>0.240413973655415</v>
      </c>
      <c r="N112">
        <v>0.24745629905062499</v>
      </c>
      <c r="O112">
        <v>0.25104711456593798</v>
      </c>
      <c r="P112">
        <v>0.22730581846329601</v>
      </c>
      <c r="Q112">
        <v>6.6994825327795507E-2</v>
      </c>
      <c r="R112">
        <v>6.6376085637420201E-2</v>
      </c>
      <c r="S112">
        <v>6.5941243716233E-2</v>
      </c>
      <c r="T112" t="str">
        <f t="shared" si="6"/>
        <v>Model 3</v>
      </c>
      <c r="U112" t="str">
        <f t="shared" si="7"/>
        <v>Fed</v>
      </c>
      <c r="V112">
        <f t="shared" si="8"/>
        <v>0</v>
      </c>
      <c r="W112">
        <f t="shared" si="9"/>
        <v>0</v>
      </c>
      <c r="X112">
        <f t="shared" si="10"/>
        <v>0</v>
      </c>
      <c r="Y112">
        <f t="shared" si="11"/>
        <v>0</v>
      </c>
    </row>
    <row r="113" spans="1:25" x14ac:dyDescent="0.25">
      <c r="A113" s="1" t="s">
        <v>19</v>
      </c>
      <c r="B113">
        <v>1</v>
      </c>
      <c r="C113">
        <v>0</v>
      </c>
      <c r="D113" t="s">
        <v>20</v>
      </c>
      <c r="E113">
        <v>5</v>
      </c>
      <c r="F113">
        <v>256</v>
      </c>
      <c r="G113">
        <v>1</v>
      </c>
      <c r="H113">
        <v>0.79321228042357805</v>
      </c>
      <c r="I113">
        <v>0.75971820316524596</v>
      </c>
      <c r="J113">
        <v>0.76230735942150796</v>
      </c>
      <c r="K113">
        <v>0.228696157795196</v>
      </c>
      <c r="L113">
        <v>0.244909743315151</v>
      </c>
      <c r="M113">
        <v>0.23937571110026901</v>
      </c>
      <c r="N113">
        <v>0.28439444688015503</v>
      </c>
      <c r="O113">
        <v>0.24396389141037</v>
      </c>
      <c r="P113">
        <v>0.23185246494310799</v>
      </c>
      <c r="Q113">
        <v>6.3309292680171395E-2</v>
      </c>
      <c r="R113">
        <v>6.7139269128798904E-2</v>
      </c>
      <c r="S113">
        <v>6.5728249872018807E-2</v>
      </c>
      <c r="T113" t="str">
        <f t="shared" si="6"/>
        <v>Model 1</v>
      </c>
      <c r="U113" t="str">
        <f t="shared" si="7"/>
        <v>Fed</v>
      </c>
      <c r="V113">
        <f t="shared" si="8"/>
        <v>3.3494077258332089E-2</v>
      </c>
      <c r="W113">
        <f t="shared" si="9"/>
        <v>-1.6213585519954998E-2</v>
      </c>
      <c r="X113">
        <f t="shared" si="10"/>
        <v>4.0430555469785023E-2</v>
      </c>
      <c r="Y113">
        <f t="shared" si="11"/>
        <v>-3.829976448627509E-3</v>
      </c>
    </row>
    <row r="114" spans="1:25" x14ac:dyDescent="0.25">
      <c r="A114" s="1" t="s">
        <v>19</v>
      </c>
      <c r="B114">
        <v>1</v>
      </c>
      <c r="C114">
        <v>0</v>
      </c>
      <c r="D114" t="s">
        <v>20</v>
      </c>
      <c r="E114">
        <v>5</v>
      </c>
      <c r="F114">
        <v>256</v>
      </c>
      <c r="G114">
        <v>2</v>
      </c>
      <c r="H114">
        <v>0.76512772393200801</v>
      </c>
      <c r="I114">
        <v>0.77562221168275403</v>
      </c>
      <c r="J114">
        <v>0.761336971139006</v>
      </c>
      <c r="K114">
        <v>0.24114781970850599</v>
      </c>
      <c r="L114">
        <v>0.233404561402585</v>
      </c>
      <c r="M114">
        <v>0.23967174988195999</v>
      </c>
      <c r="N114">
        <v>0.241179592374623</v>
      </c>
      <c r="O114">
        <v>0.25377227195311503</v>
      </c>
      <c r="P114">
        <v>0.230466171073754</v>
      </c>
      <c r="Q114">
        <v>6.6316074505646902E-2</v>
      </c>
      <c r="R114">
        <v>6.4162456629764997E-2</v>
      </c>
      <c r="S114">
        <v>6.5793474093106596E-2</v>
      </c>
      <c r="T114" t="str">
        <f t="shared" si="6"/>
        <v>Model 2</v>
      </c>
      <c r="U114" t="str">
        <f t="shared" si="7"/>
        <v>Fed</v>
      </c>
      <c r="V114">
        <f t="shared" si="8"/>
        <v>0</v>
      </c>
      <c r="W114">
        <f t="shared" si="9"/>
        <v>0</v>
      </c>
      <c r="X114">
        <f t="shared" si="10"/>
        <v>0</v>
      </c>
      <c r="Y114">
        <f t="shared" si="11"/>
        <v>0</v>
      </c>
    </row>
    <row r="115" spans="1:25" x14ac:dyDescent="0.25">
      <c r="A115" s="1" t="s">
        <v>19</v>
      </c>
      <c r="B115">
        <v>1</v>
      </c>
      <c r="C115">
        <v>0</v>
      </c>
      <c r="D115" t="s">
        <v>20</v>
      </c>
      <c r="E115">
        <v>5</v>
      </c>
      <c r="F115">
        <v>256</v>
      </c>
      <c r="G115">
        <v>3</v>
      </c>
      <c r="H115">
        <v>0.76791603988465695</v>
      </c>
      <c r="I115">
        <v>0.77215940459790999</v>
      </c>
      <c r="J115">
        <v>0.76105045516518199</v>
      </c>
      <c r="K115">
        <v>0.241760657124692</v>
      </c>
      <c r="L115">
        <v>0.23991671540828299</v>
      </c>
      <c r="M115">
        <v>0.23973393569055501</v>
      </c>
      <c r="N115">
        <v>0.25395333029028599</v>
      </c>
      <c r="O115">
        <v>0.25284896406323298</v>
      </c>
      <c r="P115">
        <v>0.230655685051154</v>
      </c>
      <c r="Q115">
        <v>6.6636327338639903E-2</v>
      </c>
      <c r="R115">
        <v>6.6240894077015597E-2</v>
      </c>
      <c r="S115">
        <v>6.5791471863904799E-2</v>
      </c>
      <c r="T115" t="str">
        <f t="shared" si="6"/>
        <v>Model 3</v>
      </c>
      <c r="U115" t="str">
        <f t="shared" si="7"/>
        <v>Fed</v>
      </c>
      <c r="V115">
        <f t="shared" si="8"/>
        <v>0</v>
      </c>
      <c r="W115">
        <f t="shared" si="9"/>
        <v>0</v>
      </c>
      <c r="X115">
        <f t="shared" si="10"/>
        <v>1.1043662270530108E-3</v>
      </c>
      <c r="Y115">
        <f t="shared" si="11"/>
        <v>0</v>
      </c>
    </row>
    <row r="116" spans="1:25" x14ac:dyDescent="0.25">
      <c r="A116" s="1" t="s">
        <v>19</v>
      </c>
      <c r="B116">
        <v>1</v>
      </c>
      <c r="C116">
        <v>0</v>
      </c>
      <c r="D116" t="s">
        <v>20</v>
      </c>
      <c r="E116">
        <v>5</v>
      </c>
      <c r="F116">
        <v>128</v>
      </c>
      <c r="G116">
        <v>1</v>
      </c>
      <c r="H116">
        <v>0.80848378309083901</v>
      </c>
      <c r="I116">
        <v>0.76178428356443195</v>
      </c>
      <c r="J116">
        <v>0.76116846152772299</v>
      </c>
      <c r="K116">
        <v>0.22326886836579199</v>
      </c>
      <c r="L116">
        <v>0.24427213635259001</v>
      </c>
      <c r="M116">
        <v>0.23963077891475901</v>
      </c>
      <c r="N116">
        <v>0.31350217513117701</v>
      </c>
      <c r="O116">
        <v>0.246168245800199</v>
      </c>
      <c r="P116">
        <v>0.23488493672483499</v>
      </c>
      <c r="Q116">
        <v>6.1969290667624702E-2</v>
      </c>
      <c r="R116">
        <v>6.7071064648902001E-2</v>
      </c>
      <c r="S116">
        <v>6.5801205231235796E-2</v>
      </c>
      <c r="T116" t="str">
        <f t="shared" si="6"/>
        <v>Model 1</v>
      </c>
      <c r="U116" t="str">
        <f t="shared" si="7"/>
        <v>Fed</v>
      </c>
      <c r="V116">
        <f t="shared" si="8"/>
        <v>4.6699499526407062E-2</v>
      </c>
      <c r="W116">
        <f t="shared" si="9"/>
        <v>-2.1003267986798024E-2</v>
      </c>
      <c r="X116">
        <f t="shared" si="10"/>
        <v>6.733392933097801E-2</v>
      </c>
      <c r="Y116">
        <f t="shared" si="11"/>
        <v>-5.1017739812772994E-3</v>
      </c>
    </row>
    <row r="117" spans="1:25" x14ac:dyDescent="0.25">
      <c r="A117" s="1" t="s">
        <v>19</v>
      </c>
      <c r="B117">
        <v>1</v>
      </c>
      <c r="C117">
        <v>0</v>
      </c>
      <c r="D117" t="s">
        <v>20</v>
      </c>
      <c r="E117">
        <v>5</v>
      </c>
      <c r="F117">
        <v>128</v>
      </c>
      <c r="G117">
        <v>2</v>
      </c>
      <c r="H117">
        <v>0.77133358956535303</v>
      </c>
      <c r="I117">
        <v>0.77405973802841999</v>
      </c>
      <c r="J117">
        <v>0.76061934727342895</v>
      </c>
      <c r="K117">
        <v>0.23910049036348699</v>
      </c>
      <c r="L117">
        <v>0.23407069860197</v>
      </c>
      <c r="M117">
        <v>0.239745816750183</v>
      </c>
      <c r="N117">
        <v>0.24947382437563101</v>
      </c>
      <c r="O117">
        <v>0.25293678019186</v>
      </c>
      <c r="P117">
        <v>0.23498555147592101</v>
      </c>
      <c r="Q117">
        <v>6.5931008727802304E-2</v>
      </c>
      <c r="R117">
        <v>6.4277246273466898E-2</v>
      </c>
      <c r="S117">
        <v>6.5803144683332801E-2</v>
      </c>
      <c r="T117" t="str">
        <f t="shared" si="6"/>
        <v>Model 2</v>
      </c>
      <c r="U117" t="str">
        <f t="shared" si="7"/>
        <v>Fed</v>
      </c>
      <c r="V117">
        <f t="shared" si="8"/>
        <v>0</v>
      </c>
      <c r="W117">
        <f t="shared" si="9"/>
        <v>0</v>
      </c>
      <c r="X117">
        <f t="shared" si="10"/>
        <v>0</v>
      </c>
      <c r="Y117">
        <f t="shared" si="11"/>
        <v>0</v>
      </c>
    </row>
    <row r="118" spans="1:25" x14ac:dyDescent="0.25">
      <c r="A118" s="1" t="s">
        <v>19</v>
      </c>
      <c r="B118">
        <v>1</v>
      </c>
      <c r="C118">
        <v>0</v>
      </c>
      <c r="D118" t="s">
        <v>20</v>
      </c>
      <c r="E118">
        <v>5</v>
      </c>
      <c r="F118">
        <v>128</v>
      </c>
      <c r="G118">
        <v>3</v>
      </c>
      <c r="H118">
        <v>0.77039241087686705</v>
      </c>
      <c r="I118">
        <v>0.77257079378011695</v>
      </c>
      <c r="J118">
        <v>0.76006855784995098</v>
      </c>
      <c r="K118">
        <v>0.241229646193169</v>
      </c>
      <c r="L118">
        <v>0.23918367429678999</v>
      </c>
      <c r="M118">
        <v>0.23998032332355601</v>
      </c>
      <c r="N118">
        <v>0.257425329727202</v>
      </c>
      <c r="O118">
        <v>0.26603181805444198</v>
      </c>
      <c r="P118">
        <v>0.233829634380189</v>
      </c>
      <c r="Q118">
        <v>6.66131592345999E-2</v>
      </c>
      <c r="R118">
        <v>6.5832051778604406E-2</v>
      </c>
      <c r="S118">
        <v>6.5878727859067704E-2</v>
      </c>
      <c r="T118" t="str">
        <f t="shared" si="6"/>
        <v>Model 3</v>
      </c>
      <c r="U118" t="str">
        <f t="shared" si="7"/>
        <v>Fed</v>
      </c>
      <c r="V118">
        <f t="shared" si="8"/>
        <v>0</v>
      </c>
      <c r="W118">
        <f t="shared" si="9"/>
        <v>0</v>
      </c>
      <c r="X118">
        <f t="shared" si="10"/>
        <v>0</v>
      </c>
      <c r="Y118">
        <f t="shared" si="11"/>
        <v>0</v>
      </c>
    </row>
    <row r="119" spans="1:25" x14ac:dyDescent="0.25">
      <c r="A119" s="1" t="s">
        <v>19</v>
      </c>
      <c r="B119">
        <v>1</v>
      </c>
      <c r="C119">
        <v>0</v>
      </c>
      <c r="D119" t="s">
        <v>20</v>
      </c>
      <c r="E119">
        <v>5</v>
      </c>
      <c r="F119">
        <v>64</v>
      </c>
      <c r="G119">
        <v>1</v>
      </c>
      <c r="H119">
        <v>0.82466654325638999</v>
      </c>
      <c r="I119">
        <v>0.76258004521566103</v>
      </c>
      <c r="J119">
        <v>0.75864934831265396</v>
      </c>
      <c r="K119">
        <v>0.21798728598609299</v>
      </c>
      <c r="L119">
        <v>0.243844492195184</v>
      </c>
      <c r="M119">
        <v>0.24011392370311799</v>
      </c>
      <c r="N119">
        <v>0.34131229414688202</v>
      </c>
      <c r="O119">
        <v>0.24964335349689101</v>
      </c>
      <c r="P119">
        <v>0.23249942820967401</v>
      </c>
      <c r="Q119">
        <v>6.08172818979777E-2</v>
      </c>
      <c r="R119">
        <v>6.6934964869385605E-2</v>
      </c>
      <c r="S119">
        <v>6.5860889349663804E-2</v>
      </c>
      <c r="T119" t="str">
        <f t="shared" si="6"/>
        <v>Model 1</v>
      </c>
      <c r="U119" t="str">
        <f t="shared" si="7"/>
        <v>Fed</v>
      </c>
      <c r="V119">
        <f t="shared" si="8"/>
        <v>6.2086498040728966E-2</v>
      </c>
      <c r="W119">
        <f t="shared" si="9"/>
        <v>-2.5857206209091016E-2</v>
      </c>
      <c r="X119">
        <f t="shared" si="10"/>
        <v>9.166894064999101E-2</v>
      </c>
      <c r="Y119">
        <f t="shared" si="11"/>
        <v>-6.1176829714079048E-3</v>
      </c>
    </row>
    <row r="120" spans="1:25" x14ac:dyDescent="0.25">
      <c r="A120" s="1" t="s">
        <v>19</v>
      </c>
      <c r="B120">
        <v>1</v>
      </c>
      <c r="C120">
        <v>0</v>
      </c>
      <c r="D120" t="s">
        <v>20</v>
      </c>
      <c r="E120">
        <v>5</v>
      </c>
      <c r="F120">
        <v>64</v>
      </c>
      <c r="G120">
        <v>2</v>
      </c>
      <c r="H120">
        <v>0.77443529616870099</v>
      </c>
      <c r="I120">
        <v>0.77378598088455697</v>
      </c>
      <c r="J120">
        <v>0.75859354036149496</v>
      </c>
      <c r="K120">
        <v>0.238049019345076</v>
      </c>
      <c r="L120">
        <v>0.23431410853797999</v>
      </c>
      <c r="M120">
        <v>0.24009037651731199</v>
      </c>
      <c r="N120">
        <v>0.25602715654629699</v>
      </c>
      <c r="O120">
        <v>0.24581429989112399</v>
      </c>
      <c r="P120">
        <v>0.234137694554061</v>
      </c>
      <c r="Q120">
        <v>6.5645073615599195E-2</v>
      </c>
      <c r="R120">
        <v>6.4405572677456696E-2</v>
      </c>
      <c r="S120">
        <v>6.5834522274693705E-2</v>
      </c>
      <c r="T120" t="str">
        <f t="shared" si="6"/>
        <v>Model 2</v>
      </c>
      <c r="U120" t="str">
        <f t="shared" si="7"/>
        <v>Fed</v>
      </c>
      <c r="V120">
        <f t="shared" si="8"/>
        <v>6.4931528414402528E-4</v>
      </c>
      <c r="W120">
        <f t="shared" si="9"/>
        <v>0</v>
      </c>
      <c r="X120">
        <f t="shared" si="10"/>
        <v>1.0212856655172992E-2</v>
      </c>
      <c r="Y120">
        <f t="shared" si="11"/>
        <v>0</v>
      </c>
    </row>
    <row r="121" spans="1:25" x14ac:dyDescent="0.25">
      <c r="A121" s="1" t="s">
        <v>19</v>
      </c>
      <c r="B121">
        <v>1</v>
      </c>
      <c r="C121">
        <v>0</v>
      </c>
      <c r="D121" t="s">
        <v>20</v>
      </c>
      <c r="E121">
        <v>5</v>
      </c>
      <c r="F121">
        <v>64</v>
      </c>
      <c r="G121">
        <v>3</v>
      </c>
      <c r="H121">
        <v>0.77114096505068397</v>
      </c>
      <c r="I121">
        <v>0.76974199064123106</v>
      </c>
      <c r="J121">
        <v>0.75819118954074005</v>
      </c>
      <c r="K121">
        <v>0.240750906424023</v>
      </c>
      <c r="L121">
        <v>0.24002272847308301</v>
      </c>
      <c r="M121">
        <v>0.240238227555055</v>
      </c>
      <c r="N121">
        <v>0.26096963538030599</v>
      </c>
      <c r="O121">
        <v>0.26401952383562699</v>
      </c>
      <c r="P121">
        <v>0.23305621224223899</v>
      </c>
      <c r="Q121">
        <v>6.6486270572552394E-2</v>
      </c>
      <c r="R121">
        <v>6.6000217240300904E-2</v>
      </c>
      <c r="S121">
        <v>6.58897086422537E-2</v>
      </c>
      <c r="T121" t="str">
        <f t="shared" si="6"/>
        <v>Model 3</v>
      </c>
      <c r="U121" t="str">
        <f t="shared" si="7"/>
        <v>Fed</v>
      </c>
      <c r="V121">
        <f t="shared" si="8"/>
        <v>1.3989744094529133E-3</v>
      </c>
      <c r="W121">
        <f t="shared" si="9"/>
        <v>0</v>
      </c>
      <c r="X121">
        <f t="shared" si="10"/>
        <v>0</v>
      </c>
      <c r="Y121">
        <f t="shared" si="11"/>
        <v>0</v>
      </c>
    </row>
    <row r="122" spans="1:25" x14ac:dyDescent="0.25">
      <c r="A122" s="1" t="s">
        <v>19</v>
      </c>
      <c r="B122">
        <v>1</v>
      </c>
      <c r="C122">
        <v>0</v>
      </c>
      <c r="D122" t="s">
        <v>20</v>
      </c>
      <c r="E122">
        <v>5</v>
      </c>
      <c r="F122">
        <v>32</v>
      </c>
      <c r="G122">
        <v>1</v>
      </c>
      <c r="H122">
        <v>0.83674507663834596</v>
      </c>
      <c r="I122">
        <v>0.76211139976300202</v>
      </c>
      <c r="J122">
        <v>0.76212712362593404</v>
      </c>
      <c r="K122">
        <v>0.216005293236185</v>
      </c>
      <c r="L122">
        <v>0.24516997880203401</v>
      </c>
      <c r="M122">
        <v>0.24047048126724399</v>
      </c>
      <c r="N122">
        <v>0.355168723941717</v>
      </c>
      <c r="O122">
        <v>0.24713824246327801</v>
      </c>
      <c r="P122">
        <v>0.23284550948027799</v>
      </c>
      <c r="Q122">
        <v>6.0103054635065101E-2</v>
      </c>
      <c r="R122">
        <v>6.7404953314800106E-2</v>
      </c>
      <c r="S122">
        <v>6.61892547480782E-2</v>
      </c>
      <c r="T122" t="str">
        <f t="shared" si="6"/>
        <v>Model 1</v>
      </c>
      <c r="U122" t="str">
        <f t="shared" si="7"/>
        <v>Fed</v>
      </c>
      <c r="V122">
        <f t="shared" si="8"/>
        <v>7.4633676875343946E-2</v>
      </c>
      <c r="W122">
        <f t="shared" si="9"/>
        <v>-2.9164685565849002E-2</v>
      </c>
      <c r="X122">
        <f t="shared" si="10"/>
        <v>0.10803048147843899</v>
      </c>
      <c r="Y122">
        <f t="shared" si="11"/>
        <v>-7.3018986797350055E-3</v>
      </c>
    </row>
    <row r="123" spans="1:25" x14ac:dyDescent="0.25">
      <c r="A123" s="1" t="s">
        <v>19</v>
      </c>
      <c r="B123">
        <v>1</v>
      </c>
      <c r="C123">
        <v>0</v>
      </c>
      <c r="D123" t="s">
        <v>20</v>
      </c>
      <c r="E123">
        <v>5</v>
      </c>
      <c r="F123">
        <v>32</v>
      </c>
      <c r="G123">
        <v>2</v>
      </c>
      <c r="H123">
        <v>0.77631778196821899</v>
      </c>
      <c r="I123">
        <v>0.77796514395380101</v>
      </c>
      <c r="J123">
        <v>0.76191152314758004</v>
      </c>
      <c r="K123">
        <v>0.238337655782381</v>
      </c>
      <c r="L123">
        <v>0.23488111405578699</v>
      </c>
      <c r="M123">
        <v>0.24082536268965499</v>
      </c>
      <c r="N123">
        <v>0.26389801367458898</v>
      </c>
      <c r="O123">
        <v>0.250234830779833</v>
      </c>
      <c r="P123">
        <v>0.229234142592558</v>
      </c>
      <c r="Q123">
        <v>6.5637175309229301E-2</v>
      </c>
      <c r="R123">
        <v>6.4655607678869395E-2</v>
      </c>
      <c r="S123">
        <v>6.6340674483427897E-2</v>
      </c>
      <c r="T123" t="str">
        <f t="shared" si="6"/>
        <v>Model 2</v>
      </c>
      <c r="U123" t="str">
        <f t="shared" si="7"/>
        <v>Fed</v>
      </c>
      <c r="V123">
        <f t="shared" si="8"/>
        <v>0</v>
      </c>
      <c r="W123">
        <f t="shared" si="9"/>
        <v>0</v>
      </c>
      <c r="X123">
        <f t="shared" si="10"/>
        <v>1.3663182894755987E-2</v>
      </c>
      <c r="Y123">
        <f t="shared" si="11"/>
        <v>0</v>
      </c>
    </row>
    <row r="124" spans="1:25" x14ac:dyDescent="0.25">
      <c r="A124" s="1" t="s">
        <v>19</v>
      </c>
      <c r="B124">
        <v>1</v>
      </c>
      <c r="C124">
        <v>0</v>
      </c>
      <c r="D124" t="s">
        <v>20</v>
      </c>
      <c r="E124">
        <v>5</v>
      </c>
      <c r="F124">
        <v>32</v>
      </c>
      <c r="G124">
        <v>3</v>
      </c>
      <c r="H124">
        <v>0.77395054757342796</v>
      </c>
      <c r="I124">
        <v>0.76270348354175199</v>
      </c>
      <c r="J124">
        <v>0.76109301687112496</v>
      </c>
      <c r="K124">
        <v>0.24088894469723601</v>
      </c>
      <c r="L124">
        <v>0.24484281146214401</v>
      </c>
      <c r="M124">
        <v>0.240917203503897</v>
      </c>
      <c r="N124">
        <v>0.26762426275551998</v>
      </c>
      <c r="O124">
        <v>0.245748115171462</v>
      </c>
      <c r="P124">
        <v>0.23053339961918001</v>
      </c>
      <c r="Q124">
        <v>6.6492729476402807E-2</v>
      </c>
      <c r="R124">
        <v>6.7321830896286794E-2</v>
      </c>
      <c r="S124">
        <v>6.6314222418520904E-2</v>
      </c>
      <c r="T124" t="str">
        <f t="shared" si="6"/>
        <v>Model 3</v>
      </c>
      <c r="U124" t="str">
        <f t="shared" si="7"/>
        <v>Fed</v>
      </c>
      <c r="V124">
        <f t="shared" si="8"/>
        <v>1.1247064031675968E-2</v>
      </c>
      <c r="W124">
        <f t="shared" si="9"/>
        <v>-3.9538667649079984E-3</v>
      </c>
      <c r="X124">
        <f t="shared" si="10"/>
        <v>2.1876147584057981E-2</v>
      </c>
      <c r="Y124">
        <f t="shared" si="11"/>
        <v>-8.2910141988398744E-4</v>
      </c>
    </row>
    <row r="125" spans="1:25" x14ac:dyDescent="0.25">
      <c r="A125" s="1" t="s">
        <v>19</v>
      </c>
      <c r="B125">
        <v>1</v>
      </c>
      <c r="C125">
        <v>0</v>
      </c>
      <c r="D125" t="s">
        <v>20</v>
      </c>
      <c r="E125">
        <v>5</v>
      </c>
      <c r="F125">
        <v>16</v>
      </c>
      <c r="G125">
        <v>1</v>
      </c>
      <c r="H125">
        <v>0.83299664999393297</v>
      </c>
      <c r="I125">
        <v>0.76316955530276898</v>
      </c>
      <c r="J125">
        <v>0.76339290007460703</v>
      </c>
      <c r="K125">
        <v>0.21528257401734199</v>
      </c>
      <c r="L125">
        <v>0.244319057162524</v>
      </c>
      <c r="M125">
        <v>0.23947120622106899</v>
      </c>
      <c r="N125">
        <v>0.34073185268348</v>
      </c>
      <c r="O125">
        <v>0.25057210528399898</v>
      </c>
      <c r="P125">
        <v>0.233468639921523</v>
      </c>
      <c r="Q125">
        <v>6.05770817328002E-2</v>
      </c>
      <c r="R125">
        <v>6.6990531500781797E-2</v>
      </c>
      <c r="S125">
        <v>6.5805867257465206E-2</v>
      </c>
      <c r="T125" t="str">
        <f t="shared" si="6"/>
        <v>Model 1</v>
      </c>
      <c r="U125" t="str">
        <f t="shared" si="7"/>
        <v>Fed</v>
      </c>
      <c r="V125">
        <f t="shared" si="8"/>
        <v>6.9827094691163993E-2</v>
      </c>
      <c r="W125">
        <f t="shared" si="9"/>
        <v>-2.9036483145182007E-2</v>
      </c>
      <c r="X125">
        <f t="shared" si="10"/>
        <v>9.0159747399481016E-2</v>
      </c>
      <c r="Y125">
        <f t="shared" si="11"/>
        <v>-6.4134497679815966E-3</v>
      </c>
    </row>
    <row r="126" spans="1:25" x14ac:dyDescent="0.25">
      <c r="A126" s="1" t="s">
        <v>19</v>
      </c>
      <c r="B126">
        <v>1</v>
      </c>
      <c r="C126">
        <v>0</v>
      </c>
      <c r="D126" t="s">
        <v>20</v>
      </c>
      <c r="E126">
        <v>5</v>
      </c>
      <c r="F126">
        <v>16</v>
      </c>
      <c r="G126">
        <v>2</v>
      </c>
      <c r="H126">
        <v>0.78136099558836303</v>
      </c>
      <c r="I126">
        <v>0.77391019191966703</v>
      </c>
      <c r="J126">
        <v>0.762533072958271</v>
      </c>
      <c r="K126">
        <v>0.236260709786099</v>
      </c>
      <c r="L126">
        <v>0.23524338374046699</v>
      </c>
      <c r="M126">
        <v>0.23975650427833001</v>
      </c>
      <c r="N126">
        <v>0.26494854334157902</v>
      </c>
      <c r="O126">
        <v>0.24753543276749801</v>
      </c>
      <c r="P126">
        <v>0.233681925453949</v>
      </c>
      <c r="Q126">
        <v>6.5341746358580102E-2</v>
      </c>
      <c r="R126">
        <v>6.45439921535199E-2</v>
      </c>
      <c r="S126">
        <v>6.5855845493152501E-2</v>
      </c>
      <c r="T126" t="str">
        <f t="shared" si="6"/>
        <v>Model 2</v>
      </c>
      <c r="U126" t="str">
        <f t="shared" si="7"/>
        <v>Fed</v>
      </c>
      <c r="V126">
        <f t="shared" si="8"/>
        <v>7.4508036686959933E-3</v>
      </c>
      <c r="W126">
        <f t="shared" si="9"/>
        <v>0</v>
      </c>
      <c r="X126">
        <f t="shared" si="10"/>
        <v>1.7413110574081014E-2</v>
      </c>
      <c r="Y126">
        <f t="shared" si="11"/>
        <v>0</v>
      </c>
    </row>
    <row r="127" spans="1:25" x14ac:dyDescent="0.25">
      <c r="A127" s="1" t="s">
        <v>19</v>
      </c>
      <c r="B127">
        <v>1</v>
      </c>
      <c r="C127">
        <v>0</v>
      </c>
      <c r="D127" t="s">
        <v>20</v>
      </c>
      <c r="E127">
        <v>5</v>
      </c>
      <c r="F127">
        <v>16</v>
      </c>
      <c r="G127">
        <v>3</v>
      </c>
      <c r="H127">
        <v>0.77265176702285998</v>
      </c>
      <c r="I127">
        <v>0.76790949974003397</v>
      </c>
      <c r="J127">
        <v>0.76251616615816997</v>
      </c>
      <c r="K127">
        <v>0.24122427480129699</v>
      </c>
      <c r="L127">
        <v>0.24161687777983301</v>
      </c>
      <c r="M127">
        <v>0.23990428778527001</v>
      </c>
      <c r="N127">
        <v>0.25927321932835201</v>
      </c>
      <c r="O127">
        <v>0.25827007023350101</v>
      </c>
      <c r="P127">
        <v>0.23166445754281101</v>
      </c>
      <c r="Q127">
        <v>6.6571478589014799E-2</v>
      </c>
      <c r="R127">
        <v>6.6521969186305402E-2</v>
      </c>
      <c r="S127">
        <v>6.5942240057323104E-2</v>
      </c>
      <c r="T127" t="str">
        <f t="shared" si="6"/>
        <v>Model 3</v>
      </c>
      <c r="U127" t="str">
        <f t="shared" si="7"/>
        <v>Fed</v>
      </c>
      <c r="V127">
        <f t="shared" si="8"/>
        <v>4.7422672828260071E-3</v>
      </c>
      <c r="W127">
        <f t="shared" si="9"/>
        <v>-3.9260297853602188E-4</v>
      </c>
      <c r="X127">
        <f t="shared" si="10"/>
        <v>1.0031490948509969E-3</v>
      </c>
      <c r="Y127">
        <f t="shared" si="11"/>
        <v>0</v>
      </c>
    </row>
    <row r="128" spans="1:25" x14ac:dyDescent="0.25">
      <c r="A128" s="1" t="s">
        <v>19</v>
      </c>
      <c r="B128">
        <v>1</v>
      </c>
      <c r="C128">
        <v>0</v>
      </c>
      <c r="D128" t="s">
        <v>20</v>
      </c>
      <c r="E128">
        <v>3</v>
      </c>
      <c r="F128">
        <v>1024</v>
      </c>
      <c r="G128">
        <v>1</v>
      </c>
      <c r="H128">
        <v>0.75390480414077599</v>
      </c>
      <c r="I128">
        <v>0.740369162152826</v>
      </c>
      <c r="J128">
        <v>0.74747711765426605</v>
      </c>
      <c r="K128">
        <v>0.241343345874241</v>
      </c>
      <c r="L128">
        <v>0.25090621617577802</v>
      </c>
      <c r="M128">
        <v>0.24405810787358601</v>
      </c>
      <c r="N128">
        <v>0.22675586936894099</v>
      </c>
      <c r="O128">
        <v>0.22054609742081499</v>
      </c>
      <c r="P128">
        <v>0.21559440338767899</v>
      </c>
      <c r="Q128">
        <v>6.5865374932769394E-2</v>
      </c>
      <c r="R128">
        <v>6.8220530699798498E-2</v>
      </c>
      <c r="S128">
        <v>6.6493472723162E-2</v>
      </c>
      <c r="T128" t="str">
        <f t="shared" si="6"/>
        <v>Model 1</v>
      </c>
      <c r="U128" t="str">
        <f t="shared" si="7"/>
        <v>Fed</v>
      </c>
      <c r="V128">
        <f t="shared" si="8"/>
        <v>1.3535641987949987E-2</v>
      </c>
      <c r="W128">
        <f t="shared" si="9"/>
        <v>-9.5628703015370187E-3</v>
      </c>
      <c r="X128">
        <f t="shared" si="10"/>
        <v>6.2097719481259972E-3</v>
      </c>
      <c r="Y128">
        <f t="shared" si="11"/>
        <v>-2.3551557670291046E-3</v>
      </c>
    </row>
    <row r="129" spans="1:25" x14ac:dyDescent="0.25">
      <c r="A129" s="1" t="s">
        <v>19</v>
      </c>
      <c r="B129">
        <v>1</v>
      </c>
      <c r="C129">
        <v>0</v>
      </c>
      <c r="D129" t="s">
        <v>20</v>
      </c>
      <c r="E129">
        <v>3</v>
      </c>
      <c r="F129">
        <v>1024</v>
      </c>
      <c r="G129">
        <v>2</v>
      </c>
      <c r="H129">
        <v>0.74174465072974205</v>
      </c>
      <c r="I129">
        <v>0.75631593442106904</v>
      </c>
      <c r="J129">
        <v>0.74626386086168806</v>
      </c>
      <c r="K129">
        <v>0.24853887531369301</v>
      </c>
      <c r="L129">
        <v>0.239783530556021</v>
      </c>
      <c r="M129">
        <v>0.24476927237186799</v>
      </c>
      <c r="N129">
        <v>0.20989649757788501</v>
      </c>
      <c r="O129">
        <v>0.231161545509775</v>
      </c>
      <c r="P129">
        <v>0.21452245669457101</v>
      </c>
      <c r="Q129">
        <v>6.7778037983214995E-2</v>
      </c>
      <c r="R129">
        <v>6.5280406065664098E-2</v>
      </c>
      <c r="S129">
        <v>6.6544178386599998E-2</v>
      </c>
      <c r="T129" t="str">
        <f t="shared" si="6"/>
        <v>Model 2</v>
      </c>
      <c r="U129" t="str">
        <f t="shared" si="7"/>
        <v>Fed</v>
      </c>
      <c r="V129">
        <f t="shared" si="8"/>
        <v>0</v>
      </c>
      <c r="W129">
        <f t="shared" si="9"/>
        <v>0</v>
      </c>
      <c r="X129">
        <f t="shared" si="10"/>
        <v>0</v>
      </c>
      <c r="Y129">
        <f t="shared" si="11"/>
        <v>0</v>
      </c>
    </row>
    <row r="130" spans="1:25" x14ac:dyDescent="0.25">
      <c r="A130" s="1" t="s">
        <v>19</v>
      </c>
      <c r="B130">
        <v>1</v>
      </c>
      <c r="C130">
        <v>0</v>
      </c>
      <c r="D130" t="s">
        <v>20</v>
      </c>
      <c r="E130">
        <v>3</v>
      </c>
      <c r="F130">
        <v>1024</v>
      </c>
      <c r="G130">
        <v>3</v>
      </c>
      <c r="H130">
        <v>0.74666319761511502</v>
      </c>
      <c r="I130">
        <v>0.76025256883733605</v>
      </c>
      <c r="J130">
        <v>0.74890616105510799</v>
      </c>
      <c r="K130">
        <v>0.248418185035126</v>
      </c>
      <c r="L130">
        <v>0.24359999321087</v>
      </c>
      <c r="M130">
        <v>0.243486659910012</v>
      </c>
      <c r="N130">
        <v>0.22345336012209499</v>
      </c>
      <c r="O130">
        <v>0.23861574440646499</v>
      </c>
      <c r="P130">
        <v>0.21454013848348</v>
      </c>
      <c r="Q130">
        <v>6.8010080375865506E-2</v>
      </c>
      <c r="R130">
        <v>6.7083279270346505E-2</v>
      </c>
      <c r="S130">
        <v>6.6507508650295394E-2</v>
      </c>
      <c r="T130" t="str">
        <f t="shared" si="6"/>
        <v>Model 3</v>
      </c>
      <c r="U130" t="str">
        <f t="shared" si="7"/>
        <v>Fed</v>
      </c>
      <c r="V130">
        <f t="shared" si="8"/>
        <v>0</v>
      </c>
      <c r="W130">
        <f t="shared" si="9"/>
        <v>0</v>
      </c>
      <c r="X130">
        <f t="shared" si="10"/>
        <v>0</v>
      </c>
      <c r="Y130">
        <f t="shared" si="11"/>
        <v>0</v>
      </c>
    </row>
    <row r="131" spans="1:25" x14ac:dyDescent="0.25">
      <c r="A131" s="1" t="s">
        <v>19</v>
      </c>
      <c r="B131">
        <v>1</v>
      </c>
      <c r="C131">
        <v>0</v>
      </c>
      <c r="D131" t="s">
        <v>20</v>
      </c>
      <c r="E131">
        <v>3</v>
      </c>
      <c r="F131">
        <v>512</v>
      </c>
      <c r="G131">
        <v>1</v>
      </c>
      <c r="H131">
        <v>0.76799634691043095</v>
      </c>
      <c r="I131">
        <v>0.75077311210954101</v>
      </c>
      <c r="J131">
        <v>0.75543941393895797</v>
      </c>
      <c r="K131">
        <v>0.236986650341796</v>
      </c>
      <c r="L131">
        <v>0.247737618106599</v>
      </c>
      <c r="M131">
        <v>0.24142158374186301</v>
      </c>
      <c r="N131">
        <v>0.24566212044133801</v>
      </c>
      <c r="O131">
        <v>0.23045718857768499</v>
      </c>
      <c r="P131">
        <v>0.22455560411384701</v>
      </c>
      <c r="Q131">
        <v>6.5051976012424503E-2</v>
      </c>
      <c r="R131">
        <v>6.7761531638852998E-2</v>
      </c>
      <c r="S131">
        <v>6.6140258245390895E-2</v>
      </c>
      <c r="T131" t="str">
        <f t="shared" ref="T131:T194" si="12">"Model "&amp;G131</f>
        <v>Model 1</v>
      </c>
      <c r="U131" t="str">
        <f t="shared" ref="U131:U194" si="13">IF(B131=0,"NonFed","Fed")</f>
        <v>Fed</v>
      </c>
      <c r="V131">
        <f t="shared" ref="V131:V194" si="14">IF(H131-I131&lt;0,0,H131-I131)</f>
        <v>1.7223234800889942E-2</v>
      </c>
      <c r="W131">
        <f t="shared" ref="W131:W194" si="15">IF(K131-L131&gt;0,0,K131-L131)</f>
        <v>-1.0750967764802999E-2</v>
      </c>
      <c r="X131">
        <f t="shared" ref="X131:X194" si="16">IF(N131-O131&lt;0,0,N131-O131)</f>
        <v>1.5204931863653015E-2</v>
      </c>
      <c r="Y131">
        <f t="shared" ref="Y131:Y194" si="17">IF(Q131-R131&gt;0,0,Q131-R131)</f>
        <v>-2.7095556264284948E-3</v>
      </c>
    </row>
    <row r="132" spans="1:25" x14ac:dyDescent="0.25">
      <c r="A132" s="1" t="s">
        <v>19</v>
      </c>
      <c r="B132">
        <v>1</v>
      </c>
      <c r="C132">
        <v>0</v>
      </c>
      <c r="D132" t="s">
        <v>20</v>
      </c>
      <c r="E132">
        <v>3</v>
      </c>
      <c r="F132">
        <v>512</v>
      </c>
      <c r="G132">
        <v>2</v>
      </c>
      <c r="H132">
        <v>0.75292295108756102</v>
      </c>
      <c r="I132">
        <v>0.76484503452011798</v>
      </c>
      <c r="J132">
        <v>0.75430383536189005</v>
      </c>
      <c r="K132">
        <v>0.24484738026455399</v>
      </c>
      <c r="L132">
        <v>0.23672827483717401</v>
      </c>
      <c r="M132">
        <v>0.241779913939659</v>
      </c>
      <c r="N132">
        <v>0.22571213953441499</v>
      </c>
      <c r="O132">
        <v>0.24358646169818701</v>
      </c>
      <c r="P132">
        <v>0.22180940407591901</v>
      </c>
      <c r="Q132">
        <v>6.7089232247406497E-2</v>
      </c>
      <c r="R132">
        <v>6.4814211128927796E-2</v>
      </c>
      <c r="S132">
        <v>6.6210889481770702E-2</v>
      </c>
      <c r="T132" t="str">
        <f t="shared" si="12"/>
        <v>Model 2</v>
      </c>
      <c r="U132" t="str">
        <f t="shared" si="13"/>
        <v>Fed</v>
      </c>
      <c r="V132">
        <f t="shared" si="14"/>
        <v>0</v>
      </c>
      <c r="W132">
        <f t="shared" si="15"/>
        <v>0</v>
      </c>
      <c r="X132">
        <f t="shared" si="16"/>
        <v>0</v>
      </c>
      <c r="Y132">
        <f t="shared" si="17"/>
        <v>0</v>
      </c>
    </row>
    <row r="133" spans="1:25" x14ac:dyDescent="0.25">
      <c r="A133" s="1" t="s">
        <v>19</v>
      </c>
      <c r="B133">
        <v>1</v>
      </c>
      <c r="C133">
        <v>0</v>
      </c>
      <c r="D133" t="s">
        <v>20</v>
      </c>
      <c r="E133">
        <v>3</v>
      </c>
      <c r="F133">
        <v>512</v>
      </c>
      <c r="G133">
        <v>3</v>
      </c>
      <c r="H133">
        <v>0.75733016351964499</v>
      </c>
      <c r="I133">
        <v>0.76822340174632697</v>
      </c>
      <c r="J133">
        <v>0.75473252356482201</v>
      </c>
      <c r="K133">
        <v>0.245117535566757</v>
      </c>
      <c r="L133">
        <v>0.24117803227564999</v>
      </c>
      <c r="M133">
        <v>0.24169938448414199</v>
      </c>
      <c r="N133">
        <v>0.23862322703809</v>
      </c>
      <c r="O133">
        <v>0.24645310383799901</v>
      </c>
      <c r="P133">
        <v>0.22243381214684199</v>
      </c>
      <c r="Q133">
        <v>6.7388123740355493E-2</v>
      </c>
      <c r="R133">
        <v>6.6621440081228597E-2</v>
      </c>
      <c r="S133">
        <v>6.6217494258860504E-2</v>
      </c>
      <c r="T133" t="str">
        <f t="shared" si="12"/>
        <v>Model 3</v>
      </c>
      <c r="U133" t="str">
        <f t="shared" si="13"/>
        <v>Fed</v>
      </c>
      <c r="V133">
        <f t="shared" si="14"/>
        <v>0</v>
      </c>
      <c r="W133">
        <f t="shared" si="15"/>
        <v>0</v>
      </c>
      <c r="X133">
        <f t="shared" si="16"/>
        <v>0</v>
      </c>
      <c r="Y133">
        <f t="shared" si="17"/>
        <v>0</v>
      </c>
    </row>
    <row r="134" spans="1:25" x14ac:dyDescent="0.25">
      <c r="A134" s="1" t="s">
        <v>19</v>
      </c>
      <c r="B134">
        <v>1</v>
      </c>
      <c r="C134">
        <v>0</v>
      </c>
      <c r="D134" t="s">
        <v>20</v>
      </c>
      <c r="E134">
        <v>3</v>
      </c>
      <c r="F134">
        <v>256</v>
      </c>
      <c r="G134">
        <v>1</v>
      </c>
      <c r="H134">
        <v>0.78041449806796104</v>
      </c>
      <c r="I134">
        <v>0.75687200005297905</v>
      </c>
      <c r="J134">
        <v>0.75960670750149994</v>
      </c>
      <c r="K134">
        <v>0.232945457520816</v>
      </c>
      <c r="L134">
        <v>0.24586788374898999</v>
      </c>
      <c r="M134">
        <v>0.24007611924596101</v>
      </c>
      <c r="N134">
        <v>0.26355513954655102</v>
      </c>
      <c r="O134">
        <v>0.23820743182021001</v>
      </c>
      <c r="P134">
        <v>0.229531508757221</v>
      </c>
      <c r="Q134">
        <v>6.4216566279021198E-2</v>
      </c>
      <c r="R134">
        <v>6.7367051501990002E-2</v>
      </c>
      <c r="S134">
        <v>6.5840767865296607E-2</v>
      </c>
      <c r="T134" t="str">
        <f t="shared" si="12"/>
        <v>Model 1</v>
      </c>
      <c r="U134" t="str">
        <f t="shared" si="13"/>
        <v>Fed</v>
      </c>
      <c r="V134">
        <f t="shared" si="14"/>
        <v>2.3542498014981983E-2</v>
      </c>
      <c r="W134">
        <f t="shared" si="15"/>
        <v>-1.2922426228173994E-2</v>
      </c>
      <c r="X134">
        <f t="shared" si="16"/>
        <v>2.5347707726341012E-2</v>
      </c>
      <c r="Y134">
        <f t="shared" si="17"/>
        <v>-3.1504852229688046E-3</v>
      </c>
    </row>
    <row r="135" spans="1:25" x14ac:dyDescent="0.25">
      <c r="A135" s="1" t="s">
        <v>19</v>
      </c>
      <c r="B135">
        <v>1</v>
      </c>
      <c r="C135">
        <v>0</v>
      </c>
      <c r="D135" t="s">
        <v>20</v>
      </c>
      <c r="E135">
        <v>3</v>
      </c>
      <c r="F135">
        <v>256</v>
      </c>
      <c r="G135">
        <v>2</v>
      </c>
      <c r="H135">
        <v>0.75972123297332905</v>
      </c>
      <c r="I135">
        <v>0.77163872530857103</v>
      </c>
      <c r="J135">
        <v>0.758430676690796</v>
      </c>
      <c r="K135">
        <v>0.24266460336922599</v>
      </c>
      <c r="L135">
        <v>0.234588386719429</v>
      </c>
      <c r="M135">
        <v>0.24039085214838901</v>
      </c>
      <c r="N135">
        <v>0.23638863061527701</v>
      </c>
      <c r="O135">
        <v>0.25105594943661302</v>
      </c>
      <c r="P135">
        <v>0.22765812372241401</v>
      </c>
      <c r="Q135">
        <v>6.6569707948977097E-2</v>
      </c>
      <c r="R135">
        <v>6.4374884002023999E-2</v>
      </c>
      <c r="S135">
        <v>6.5881182547006506E-2</v>
      </c>
      <c r="T135" t="str">
        <f t="shared" si="12"/>
        <v>Model 2</v>
      </c>
      <c r="U135" t="str">
        <f t="shared" si="13"/>
        <v>Fed</v>
      </c>
      <c r="V135">
        <f t="shared" si="14"/>
        <v>0</v>
      </c>
      <c r="W135">
        <f t="shared" si="15"/>
        <v>0</v>
      </c>
      <c r="X135">
        <f t="shared" si="16"/>
        <v>0</v>
      </c>
      <c r="Y135">
        <f t="shared" si="17"/>
        <v>0</v>
      </c>
    </row>
    <row r="136" spans="1:25" x14ac:dyDescent="0.25">
      <c r="A136" s="1" t="s">
        <v>19</v>
      </c>
      <c r="B136">
        <v>1</v>
      </c>
      <c r="C136">
        <v>0</v>
      </c>
      <c r="D136" t="s">
        <v>20</v>
      </c>
      <c r="E136">
        <v>3</v>
      </c>
      <c r="F136">
        <v>256</v>
      </c>
      <c r="G136">
        <v>3</v>
      </c>
      <c r="H136">
        <v>0.76514845727074399</v>
      </c>
      <c r="I136">
        <v>0.77000664654835005</v>
      </c>
      <c r="J136">
        <v>0.75880461167872104</v>
      </c>
      <c r="K136">
        <v>0.242783006781251</v>
      </c>
      <c r="L136">
        <v>0.240592042883879</v>
      </c>
      <c r="M136">
        <v>0.24039392136328699</v>
      </c>
      <c r="N136">
        <v>0.24871374311664601</v>
      </c>
      <c r="O136">
        <v>0.25025993789657802</v>
      </c>
      <c r="P136">
        <v>0.227758486033284</v>
      </c>
      <c r="Q136">
        <v>6.6859215782931095E-2</v>
      </c>
      <c r="R136">
        <v>6.6438303708209606E-2</v>
      </c>
      <c r="S136">
        <v>6.5904746550709395E-2</v>
      </c>
      <c r="T136" t="str">
        <f t="shared" si="12"/>
        <v>Model 3</v>
      </c>
      <c r="U136" t="str">
        <f t="shared" si="13"/>
        <v>Fed</v>
      </c>
      <c r="V136">
        <f t="shared" si="14"/>
        <v>0</v>
      </c>
      <c r="W136">
        <f t="shared" si="15"/>
        <v>0</v>
      </c>
      <c r="X136">
        <f t="shared" si="16"/>
        <v>0</v>
      </c>
      <c r="Y136">
        <f t="shared" si="17"/>
        <v>0</v>
      </c>
    </row>
    <row r="137" spans="1:25" x14ac:dyDescent="0.25">
      <c r="A137" s="1" t="s">
        <v>19</v>
      </c>
      <c r="B137">
        <v>1</v>
      </c>
      <c r="C137">
        <v>0</v>
      </c>
      <c r="D137" t="s">
        <v>20</v>
      </c>
      <c r="E137">
        <v>3</v>
      </c>
      <c r="F137">
        <v>128</v>
      </c>
      <c r="G137">
        <v>1</v>
      </c>
      <c r="H137">
        <v>0.79279434352433398</v>
      </c>
      <c r="I137">
        <v>0.76164567354394996</v>
      </c>
      <c r="J137">
        <v>0.763632139051451</v>
      </c>
      <c r="K137">
        <v>0.22915958624115301</v>
      </c>
      <c r="L137">
        <v>0.244333119643038</v>
      </c>
      <c r="M137">
        <v>0.23898972637971899</v>
      </c>
      <c r="N137">
        <v>0.28292754108219298</v>
      </c>
      <c r="O137">
        <v>0.24339233394097201</v>
      </c>
      <c r="P137">
        <v>0.234813814113147</v>
      </c>
      <c r="Q137">
        <v>6.3384451117785096E-2</v>
      </c>
      <c r="R137">
        <v>6.7134796782583203E-2</v>
      </c>
      <c r="S137">
        <v>6.5731538460211E-2</v>
      </c>
      <c r="T137" t="str">
        <f t="shared" si="12"/>
        <v>Model 1</v>
      </c>
      <c r="U137" t="str">
        <f t="shared" si="13"/>
        <v>Fed</v>
      </c>
      <c r="V137">
        <f t="shared" si="14"/>
        <v>3.1148669980384014E-2</v>
      </c>
      <c r="W137">
        <f t="shared" si="15"/>
        <v>-1.5173533401884987E-2</v>
      </c>
      <c r="X137">
        <f t="shared" si="16"/>
        <v>3.9535207141220968E-2</v>
      </c>
      <c r="Y137">
        <f t="shared" si="17"/>
        <v>-3.7503456647981076E-3</v>
      </c>
    </row>
    <row r="138" spans="1:25" x14ac:dyDescent="0.25">
      <c r="A138" s="1" t="s">
        <v>19</v>
      </c>
      <c r="B138">
        <v>1</v>
      </c>
      <c r="C138">
        <v>0</v>
      </c>
      <c r="D138" t="s">
        <v>20</v>
      </c>
      <c r="E138">
        <v>3</v>
      </c>
      <c r="F138">
        <v>128</v>
      </c>
      <c r="G138">
        <v>2</v>
      </c>
      <c r="H138">
        <v>0.76612181817820502</v>
      </c>
      <c r="I138">
        <v>0.77637037456566105</v>
      </c>
      <c r="J138">
        <v>0.76215920001364901</v>
      </c>
      <c r="K138">
        <v>0.240620859766218</v>
      </c>
      <c r="L138">
        <v>0.233462710561642</v>
      </c>
      <c r="M138">
        <v>0.23948854599497399</v>
      </c>
      <c r="N138">
        <v>0.24447986241738601</v>
      </c>
      <c r="O138">
        <v>0.25351981578225102</v>
      </c>
      <c r="P138">
        <v>0.23198891068573599</v>
      </c>
      <c r="Q138">
        <v>6.6189151226505996E-2</v>
      </c>
      <c r="R138">
        <v>6.4214670062641394E-2</v>
      </c>
      <c r="S138">
        <v>6.5839912408275497E-2</v>
      </c>
      <c r="T138" t="str">
        <f t="shared" si="12"/>
        <v>Model 2</v>
      </c>
      <c r="U138" t="str">
        <f t="shared" si="13"/>
        <v>Fed</v>
      </c>
      <c r="V138">
        <f t="shared" si="14"/>
        <v>0</v>
      </c>
      <c r="W138">
        <f t="shared" si="15"/>
        <v>0</v>
      </c>
      <c r="X138">
        <f t="shared" si="16"/>
        <v>0</v>
      </c>
      <c r="Y138">
        <f t="shared" si="17"/>
        <v>0</v>
      </c>
    </row>
    <row r="139" spans="1:25" x14ac:dyDescent="0.25">
      <c r="A139" s="1" t="s">
        <v>19</v>
      </c>
      <c r="B139">
        <v>1</v>
      </c>
      <c r="C139">
        <v>0</v>
      </c>
      <c r="D139" t="s">
        <v>20</v>
      </c>
      <c r="E139">
        <v>3</v>
      </c>
      <c r="F139">
        <v>128</v>
      </c>
      <c r="G139">
        <v>3</v>
      </c>
      <c r="H139">
        <v>0.76909179225588997</v>
      </c>
      <c r="I139">
        <v>0.77152490043577704</v>
      </c>
      <c r="J139">
        <v>0.76252438689583302</v>
      </c>
      <c r="K139">
        <v>0.241387139647363</v>
      </c>
      <c r="L139">
        <v>0.23981872975094001</v>
      </c>
      <c r="M139">
        <v>0.239445083382644</v>
      </c>
      <c r="N139">
        <v>0.25910706223116597</v>
      </c>
      <c r="O139">
        <v>0.26159744408284402</v>
      </c>
      <c r="P139">
        <v>0.23152895295054199</v>
      </c>
      <c r="Q139">
        <v>6.6578126952576699E-2</v>
      </c>
      <c r="R139">
        <v>6.6210005133880104E-2</v>
      </c>
      <c r="S139">
        <v>6.5858253229691105E-2</v>
      </c>
      <c r="T139" t="str">
        <f t="shared" si="12"/>
        <v>Model 3</v>
      </c>
      <c r="U139" t="str">
        <f t="shared" si="13"/>
        <v>Fed</v>
      </c>
      <c r="V139">
        <f t="shared" si="14"/>
        <v>0</v>
      </c>
      <c r="W139">
        <f t="shared" si="15"/>
        <v>0</v>
      </c>
      <c r="X139">
        <f t="shared" si="16"/>
        <v>0</v>
      </c>
      <c r="Y139">
        <f t="shared" si="17"/>
        <v>0</v>
      </c>
    </row>
    <row r="140" spans="1:25" x14ac:dyDescent="0.25">
      <c r="A140" s="1" t="s">
        <v>19</v>
      </c>
      <c r="B140">
        <v>1</v>
      </c>
      <c r="C140">
        <v>0</v>
      </c>
      <c r="D140" t="s">
        <v>20</v>
      </c>
      <c r="E140">
        <v>3</v>
      </c>
      <c r="F140">
        <v>64</v>
      </c>
      <c r="G140">
        <v>1</v>
      </c>
      <c r="H140">
        <v>0.80079823548155105</v>
      </c>
      <c r="I140">
        <v>0.76442639382963995</v>
      </c>
      <c r="J140">
        <v>0.76366291252980001</v>
      </c>
      <c r="K140">
        <v>0.22776915135918199</v>
      </c>
      <c r="L140">
        <v>0.24380604302686101</v>
      </c>
      <c r="M140">
        <v>0.23952669969441401</v>
      </c>
      <c r="N140">
        <v>0.29333550714191098</v>
      </c>
      <c r="O140">
        <v>0.24860830091143599</v>
      </c>
      <c r="P140">
        <v>0.23489144893773101</v>
      </c>
      <c r="Q140">
        <v>6.2973834353506106E-2</v>
      </c>
      <c r="R140">
        <v>6.7062452390771202E-2</v>
      </c>
      <c r="S140">
        <v>6.5814028972339803E-2</v>
      </c>
      <c r="T140" t="str">
        <f t="shared" si="12"/>
        <v>Model 1</v>
      </c>
      <c r="U140" t="str">
        <f t="shared" si="13"/>
        <v>Fed</v>
      </c>
      <c r="V140">
        <f t="shared" si="14"/>
        <v>3.6371841651911097E-2</v>
      </c>
      <c r="W140">
        <f t="shared" si="15"/>
        <v>-1.6036891667679021E-2</v>
      </c>
      <c r="X140">
        <f t="shared" si="16"/>
        <v>4.4727206230474992E-2</v>
      </c>
      <c r="Y140">
        <f t="shared" si="17"/>
        <v>-4.088618037265096E-3</v>
      </c>
    </row>
    <row r="141" spans="1:25" x14ac:dyDescent="0.25">
      <c r="A141" s="1" t="s">
        <v>19</v>
      </c>
      <c r="B141">
        <v>1</v>
      </c>
      <c r="C141">
        <v>0</v>
      </c>
      <c r="D141" t="s">
        <v>20</v>
      </c>
      <c r="E141">
        <v>3</v>
      </c>
      <c r="F141">
        <v>64</v>
      </c>
      <c r="G141">
        <v>2</v>
      </c>
      <c r="H141">
        <v>0.77107947625603901</v>
      </c>
      <c r="I141">
        <v>0.77959385196448405</v>
      </c>
      <c r="J141">
        <v>0.76264406842755805</v>
      </c>
      <c r="K141">
        <v>0.239692460888866</v>
      </c>
      <c r="L141">
        <v>0.233470952219585</v>
      </c>
      <c r="M141">
        <v>0.239793014258084</v>
      </c>
      <c r="N141">
        <v>0.249163760282441</v>
      </c>
      <c r="O141">
        <v>0.257025504969914</v>
      </c>
      <c r="P141">
        <v>0.23304976631649199</v>
      </c>
      <c r="Q141">
        <v>6.6028927498884393E-2</v>
      </c>
      <c r="R141">
        <v>6.4210428597477304E-2</v>
      </c>
      <c r="S141">
        <v>6.5884989619071799E-2</v>
      </c>
      <c r="T141" t="str">
        <f t="shared" si="12"/>
        <v>Model 2</v>
      </c>
      <c r="U141" t="str">
        <f t="shared" si="13"/>
        <v>Fed</v>
      </c>
      <c r="V141">
        <f t="shared" si="14"/>
        <v>0</v>
      </c>
      <c r="W141">
        <f t="shared" si="15"/>
        <v>0</v>
      </c>
      <c r="X141">
        <f t="shared" si="16"/>
        <v>0</v>
      </c>
      <c r="Y141">
        <f t="shared" si="17"/>
        <v>0</v>
      </c>
    </row>
    <row r="142" spans="1:25" x14ac:dyDescent="0.25">
      <c r="A142" s="1" t="s">
        <v>19</v>
      </c>
      <c r="B142">
        <v>1</v>
      </c>
      <c r="C142">
        <v>0</v>
      </c>
      <c r="D142" t="s">
        <v>20</v>
      </c>
      <c r="E142">
        <v>3</v>
      </c>
      <c r="F142">
        <v>64</v>
      </c>
      <c r="G142">
        <v>3</v>
      </c>
      <c r="H142">
        <v>0.77165862694669995</v>
      </c>
      <c r="I142">
        <v>0.77170077936139503</v>
      </c>
      <c r="J142">
        <v>0.762715728442666</v>
      </c>
      <c r="K142">
        <v>0.24118564908874601</v>
      </c>
      <c r="L142">
        <v>0.24035115045125699</v>
      </c>
      <c r="M142">
        <v>0.23983919428256301</v>
      </c>
      <c r="N142">
        <v>0.26230468998501899</v>
      </c>
      <c r="O142">
        <v>0.25925612572252099</v>
      </c>
      <c r="P142">
        <v>0.23213504954901101</v>
      </c>
      <c r="Q142">
        <v>6.6586601388283206E-2</v>
      </c>
      <c r="R142">
        <v>6.6334463219554607E-2</v>
      </c>
      <c r="S142">
        <v>6.5926681813224697E-2</v>
      </c>
      <c r="T142" t="str">
        <f t="shared" si="12"/>
        <v>Model 3</v>
      </c>
      <c r="U142" t="str">
        <f t="shared" si="13"/>
        <v>Fed</v>
      </c>
      <c r="V142">
        <f t="shared" si="14"/>
        <v>0</v>
      </c>
      <c r="W142">
        <f t="shared" si="15"/>
        <v>0</v>
      </c>
      <c r="X142">
        <f t="shared" si="16"/>
        <v>3.0485642624979992E-3</v>
      </c>
      <c r="Y142">
        <f t="shared" si="17"/>
        <v>0</v>
      </c>
    </row>
    <row r="143" spans="1:25" x14ac:dyDescent="0.25">
      <c r="A143" s="1" t="s">
        <v>19</v>
      </c>
      <c r="B143">
        <v>1</v>
      </c>
      <c r="C143">
        <v>0</v>
      </c>
      <c r="D143" t="s">
        <v>20</v>
      </c>
      <c r="E143">
        <v>3</v>
      </c>
      <c r="F143">
        <v>32</v>
      </c>
      <c r="G143">
        <v>1</v>
      </c>
      <c r="H143">
        <v>0.80907708144150603</v>
      </c>
      <c r="I143">
        <v>0.76647174949962804</v>
      </c>
      <c r="J143">
        <v>0.76607509411193497</v>
      </c>
      <c r="K143">
        <v>0.224903375562851</v>
      </c>
      <c r="L143">
        <v>0.24245889835117701</v>
      </c>
      <c r="M143">
        <v>0.23844629224998601</v>
      </c>
      <c r="N143">
        <v>0.30301644281448797</v>
      </c>
      <c r="O143">
        <v>0.25276629801893402</v>
      </c>
      <c r="P143">
        <v>0.23686704182223101</v>
      </c>
      <c r="Q143">
        <v>6.2343284390189803E-2</v>
      </c>
      <c r="R143">
        <v>6.6698836386260202E-2</v>
      </c>
      <c r="S143">
        <v>6.5584656516236198E-2</v>
      </c>
      <c r="T143" t="str">
        <f t="shared" si="12"/>
        <v>Model 1</v>
      </c>
      <c r="U143" t="str">
        <f t="shared" si="13"/>
        <v>Fed</v>
      </c>
      <c r="V143">
        <f t="shared" si="14"/>
        <v>4.2605331941877989E-2</v>
      </c>
      <c r="W143">
        <f t="shared" si="15"/>
        <v>-1.7555522788326006E-2</v>
      </c>
      <c r="X143">
        <f t="shared" si="16"/>
        <v>5.0250144795553953E-2</v>
      </c>
      <c r="Y143">
        <f t="shared" si="17"/>
        <v>-4.3555519960703989E-3</v>
      </c>
    </row>
    <row r="144" spans="1:25" x14ac:dyDescent="0.25">
      <c r="A144" s="1" t="s">
        <v>19</v>
      </c>
      <c r="B144">
        <v>1</v>
      </c>
      <c r="C144">
        <v>0</v>
      </c>
      <c r="D144" t="s">
        <v>20</v>
      </c>
      <c r="E144">
        <v>3</v>
      </c>
      <c r="F144">
        <v>32</v>
      </c>
      <c r="G144">
        <v>2</v>
      </c>
      <c r="H144">
        <v>0.776136085092623</v>
      </c>
      <c r="I144">
        <v>0.78194837092450098</v>
      </c>
      <c r="J144">
        <v>0.76590869397295802</v>
      </c>
      <c r="K144">
        <v>0.23741424853190499</v>
      </c>
      <c r="L144">
        <v>0.232142498401775</v>
      </c>
      <c r="M144">
        <v>0.23845682654980699</v>
      </c>
      <c r="N144">
        <v>0.26068501078496298</v>
      </c>
      <c r="O144">
        <v>0.26135273153821598</v>
      </c>
      <c r="P144">
        <v>0.23669546280257101</v>
      </c>
      <c r="Q144">
        <v>6.5430561558293104E-2</v>
      </c>
      <c r="R144">
        <v>6.3867774826996696E-2</v>
      </c>
      <c r="S144">
        <v>6.5593667868667493E-2</v>
      </c>
      <c r="T144" t="str">
        <f t="shared" si="12"/>
        <v>Model 2</v>
      </c>
      <c r="U144" t="str">
        <f t="shared" si="13"/>
        <v>Fed</v>
      </c>
      <c r="V144">
        <f t="shared" si="14"/>
        <v>0</v>
      </c>
      <c r="W144">
        <f t="shared" si="15"/>
        <v>0</v>
      </c>
      <c r="X144">
        <f t="shared" si="16"/>
        <v>0</v>
      </c>
      <c r="Y144">
        <f t="shared" si="17"/>
        <v>0</v>
      </c>
    </row>
    <row r="145" spans="1:25" x14ac:dyDescent="0.25">
      <c r="A145" s="1" t="s">
        <v>19</v>
      </c>
      <c r="B145">
        <v>1</v>
      </c>
      <c r="C145">
        <v>0</v>
      </c>
      <c r="D145" t="s">
        <v>20</v>
      </c>
      <c r="E145">
        <v>3</v>
      </c>
      <c r="F145">
        <v>32</v>
      </c>
      <c r="G145">
        <v>3</v>
      </c>
      <c r="H145">
        <v>0.77360590937185503</v>
      </c>
      <c r="I145">
        <v>0.77075069815558195</v>
      </c>
      <c r="J145">
        <v>0.76486729713003099</v>
      </c>
      <c r="K145">
        <v>0.23995029538002</v>
      </c>
      <c r="L145">
        <v>0.23965555760287599</v>
      </c>
      <c r="M145">
        <v>0.23870301471786801</v>
      </c>
      <c r="N145">
        <v>0.26607183954979502</v>
      </c>
      <c r="O145">
        <v>0.264574087991025</v>
      </c>
      <c r="P145">
        <v>0.23564421721549</v>
      </c>
      <c r="Q145">
        <v>6.6215864713250402E-2</v>
      </c>
      <c r="R145">
        <v>6.5934774231078797E-2</v>
      </c>
      <c r="S145">
        <v>6.5638151087455202E-2</v>
      </c>
      <c r="T145" t="str">
        <f t="shared" si="12"/>
        <v>Model 3</v>
      </c>
      <c r="U145" t="str">
        <f t="shared" si="13"/>
        <v>Fed</v>
      </c>
      <c r="V145">
        <f t="shared" si="14"/>
        <v>2.8552112162730792E-3</v>
      </c>
      <c r="W145">
        <f t="shared" si="15"/>
        <v>0</v>
      </c>
      <c r="X145">
        <f t="shared" si="16"/>
        <v>1.4977515587700219E-3</v>
      </c>
      <c r="Y145">
        <f t="shared" si="17"/>
        <v>0</v>
      </c>
    </row>
    <row r="146" spans="1:25" x14ac:dyDescent="0.25">
      <c r="A146" s="1" t="s">
        <v>19</v>
      </c>
      <c r="B146">
        <v>1</v>
      </c>
      <c r="C146">
        <v>0</v>
      </c>
      <c r="D146" t="s">
        <v>20</v>
      </c>
      <c r="E146">
        <v>3</v>
      </c>
      <c r="F146">
        <v>16</v>
      </c>
      <c r="G146">
        <v>1</v>
      </c>
      <c r="H146">
        <v>0.81078131870886905</v>
      </c>
      <c r="I146">
        <v>0.768503638015827</v>
      </c>
      <c r="J146">
        <v>0.76373689916877396</v>
      </c>
      <c r="K146">
        <v>0.22372609937041099</v>
      </c>
      <c r="L146">
        <v>0.24182873386211001</v>
      </c>
      <c r="M146">
        <v>0.238693332050432</v>
      </c>
      <c r="N146">
        <v>0.301463362307274</v>
      </c>
      <c r="O146">
        <v>0.25599630534191598</v>
      </c>
      <c r="P146">
        <v>0.23640288153556899</v>
      </c>
      <c r="Q146">
        <v>6.2498057737417401E-2</v>
      </c>
      <c r="R146">
        <v>6.6547915274058594E-2</v>
      </c>
      <c r="S146">
        <v>6.5580243338172806E-2</v>
      </c>
      <c r="T146" t="str">
        <f t="shared" si="12"/>
        <v>Model 1</v>
      </c>
      <c r="U146" t="str">
        <f t="shared" si="13"/>
        <v>Fed</v>
      </c>
      <c r="V146">
        <f t="shared" si="14"/>
        <v>4.2277680693042052E-2</v>
      </c>
      <c r="W146">
        <f t="shared" si="15"/>
        <v>-1.8102634491699021E-2</v>
      </c>
      <c r="X146">
        <f t="shared" si="16"/>
        <v>4.5467056965358021E-2</v>
      </c>
      <c r="Y146">
        <f t="shared" si="17"/>
        <v>-4.0498575366411937E-3</v>
      </c>
    </row>
    <row r="147" spans="1:25" x14ac:dyDescent="0.25">
      <c r="A147" s="1" t="s">
        <v>19</v>
      </c>
      <c r="B147">
        <v>1</v>
      </c>
      <c r="C147">
        <v>0</v>
      </c>
      <c r="D147" t="s">
        <v>20</v>
      </c>
      <c r="E147">
        <v>3</v>
      </c>
      <c r="F147">
        <v>16</v>
      </c>
      <c r="G147">
        <v>2</v>
      </c>
      <c r="H147">
        <v>0.77727786043593805</v>
      </c>
      <c r="I147">
        <v>0.77786721913844303</v>
      </c>
      <c r="J147">
        <v>0.76379003925790001</v>
      </c>
      <c r="K147">
        <v>0.237100619166352</v>
      </c>
      <c r="L147">
        <v>0.23265210612682599</v>
      </c>
      <c r="M147">
        <v>0.23865257029374901</v>
      </c>
      <c r="N147">
        <v>0.26298303834542602</v>
      </c>
      <c r="O147">
        <v>0.25961722935300902</v>
      </c>
      <c r="P147">
        <v>0.23704490939303</v>
      </c>
      <c r="Q147">
        <v>6.5403810290631997E-2</v>
      </c>
      <c r="R147">
        <v>6.3947005448379293E-2</v>
      </c>
      <c r="S147">
        <v>6.5568761578955095E-2</v>
      </c>
      <c r="T147" t="str">
        <f t="shared" si="12"/>
        <v>Model 2</v>
      </c>
      <c r="U147" t="str">
        <f t="shared" si="13"/>
        <v>Fed</v>
      </c>
      <c r="V147">
        <f t="shared" si="14"/>
        <v>0</v>
      </c>
      <c r="W147">
        <f t="shared" si="15"/>
        <v>0</v>
      </c>
      <c r="X147">
        <f t="shared" si="16"/>
        <v>3.3658089924170076E-3</v>
      </c>
      <c r="Y147">
        <f t="shared" si="17"/>
        <v>0</v>
      </c>
    </row>
    <row r="148" spans="1:25" x14ac:dyDescent="0.25">
      <c r="A148" s="1" t="s">
        <v>19</v>
      </c>
      <c r="B148">
        <v>1</v>
      </c>
      <c r="C148">
        <v>0</v>
      </c>
      <c r="D148" t="s">
        <v>20</v>
      </c>
      <c r="E148">
        <v>3</v>
      </c>
      <c r="F148">
        <v>16</v>
      </c>
      <c r="G148">
        <v>3</v>
      </c>
      <c r="H148">
        <v>0.77673834896183303</v>
      </c>
      <c r="I148">
        <v>0.77015538986830101</v>
      </c>
      <c r="J148">
        <v>0.76343772636111296</v>
      </c>
      <c r="K148">
        <v>0.23928320317780899</v>
      </c>
      <c r="L148">
        <v>0.24014618095637899</v>
      </c>
      <c r="M148">
        <v>0.238825438652842</v>
      </c>
      <c r="N148">
        <v>0.26423212931765</v>
      </c>
      <c r="O148">
        <v>0.26393950178589098</v>
      </c>
      <c r="P148">
        <v>0.235437324122754</v>
      </c>
      <c r="Q148">
        <v>6.6179354665886994E-2</v>
      </c>
      <c r="R148">
        <v>6.6137282331722794E-2</v>
      </c>
      <c r="S148">
        <v>6.5622383692528097E-2</v>
      </c>
      <c r="T148" t="str">
        <f t="shared" si="12"/>
        <v>Model 3</v>
      </c>
      <c r="U148" t="str">
        <f t="shared" si="13"/>
        <v>Fed</v>
      </c>
      <c r="V148">
        <f t="shared" si="14"/>
        <v>6.5829590935320148E-3</v>
      </c>
      <c r="W148">
        <f t="shared" si="15"/>
        <v>-8.6297777857000102E-4</v>
      </c>
      <c r="X148">
        <f t="shared" si="16"/>
        <v>2.9262753175901546E-4</v>
      </c>
      <c r="Y148">
        <f t="shared" si="17"/>
        <v>0</v>
      </c>
    </row>
    <row r="149" spans="1:25" x14ac:dyDescent="0.25">
      <c r="A149" s="1" t="s">
        <v>19</v>
      </c>
      <c r="B149">
        <v>1</v>
      </c>
      <c r="C149">
        <v>0</v>
      </c>
      <c r="D149" t="s">
        <v>20</v>
      </c>
      <c r="E149">
        <v>1</v>
      </c>
      <c r="F149">
        <v>1024</v>
      </c>
      <c r="G149">
        <v>1</v>
      </c>
      <c r="H149">
        <v>0.70894751892364605</v>
      </c>
      <c r="I149">
        <v>0.70121884981077198</v>
      </c>
      <c r="J149">
        <v>0.71172705289656901</v>
      </c>
      <c r="K149">
        <v>0.25349062397250299</v>
      </c>
      <c r="L149">
        <v>0.26118110131778699</v>
      </c>
      <c r="M149">
        <v>0.25374716523177898</v>
      </c>
      <c r="N149">
        <v>0.18495848914892099</v>
      </c>
      <c r="O149">
        <v>0.184800674651903</v>
      </c>
      <c r="P149">
        <v>0.182396777108882</v>
      </c>
      <c r="Q149">
        <v>6.79304127882044E-2</v>
      </c>
      <c r="R149">
        <v>7.0040889787355703E-2</v>
      </c>
      <c r="S149">
        <v>6.8052236147703907E-2</v>
      </c>
      <c r="T149" t="str">
        <f t="shared" si="12"/>
        <v>Model 1</v>
      </c>
      <c r="U149" t="str">
        <f t="shared" si="13"/>
        <v>Fed</v>
      </c>
      <c r="V149">
        <f t="shared" si="14"/>
        <v>7.7286691128740648E-3</v>
      </c>
      <c r="W149">
        <f t="shared" si="15"/>
        <v>-7.690477345283997E-3</v>
      </c>
      <c r="X149">
        <f t="shared" si="16"/>
        <v>1.5781449701798844E-4</v>
      </c>
      <c r="Y149">
        <f t="shared" si="17"/>
        <v>-2.1104769991513034E-3</v>
      </c>
    </row>
    <row r="150" spans="1:25" x14ac:dyDescent="0.25">
      <c r="A150" s="1" t="s">
        <v>19</v>
      </c>
      <c r="B150">
        <v>1</v>
      </c>
      <c r="C150">
        <v>0</v>
      </c>
      <c r="D150" t="s">
        <v>20</v>
      </c>
      <c r="E150">
        <v>1</v>
      </c>
      <c r="F150">
        <v>1024</v>
      </c>
      <c r="G150">
        <v>2</v>
      </c>
      <c r="H150">
        <v>0.69970501343060598</v>
      </c>
      <c r="I150">
        <v>0.71099723778523005</v>
      </c>
      <c r="J150">
        <v>0.71048001352543999</v>
      </c>
      <c r="K150">
        <v>0.25861105257856898</v>
      </c>
      <c r="L150">
        <v>0.25078294048150301</v>
      </c>
      <c r="M150">
        <v>0.254115369494336</v>
      </c>
      <c r="N150">
        <v>0.17781414636067899</v>
      </c>
      <c r="O150">
        <v>0.19607756014907499</v>
      </c>
      <c r="P150">
        <v>0.18251466762566301</v>
      </c>
      <c r="Q150">
        <v>6.9445162979854203E-2</v>
      </c>
      <c r="R150">
        <v>6.7267424395111894E-2</v>
      </c>
      <c r="S150">
        <v>6.8070364885626997E-2</v>
      </c>
      <c r="T150" t="str">
        <f t="shared" si="12"/>
        <v>Model 2</v>
      </c>
      <c r="U150" t="str">
        <f t="shared" si="13"/>
        <v>Fed</v>
      </c>
      <c r="V150">
        <f t="shared" si="14"/>
        <v>0</v>
      </c>
      <c r="W150">
        <f t="shared" si="15"/>
        <v>0</v>
      </c>
      <c r="X150">
        <f t="shared" si="16"/>
        <v>0</v>
      </c>
      <c r="Y150">
        <f t="shared" si="17"/>
        <v>0</v>
      </c>
    </row>
    <row r="151" spans="1:25" x14ac:dyDescent="0.25">
      <c r="A151" s="1" t="s">
        <v>19</v>
      </c>
      <c r="B151">
        <v>1</v>
      </c>
      <c r="C151">
        <v>0</v>
      </c>
      <c r="D151" t="s">
        <v>20</v>
      </c>
      <c r="E151">
        <v>1</v>
      </c>
      <c r="F151">
        <v>1024</v>
      </c>
      <c r="G151">
        <v>3</v>
      </c>
      <c r="H151">
        <v>0.70213554372328302</v>
      </c>
      <c r="I151">
        <v>0.71976792021997904</v>
      </c>
      <c r="J151">
        <v>0.71088360521225702</v>
      </c>
      <c r="K151">
        <v>0.25953870033069698</v>
      </c>
      <c r="L151">
        <v>0.25473419086683002</v>
      </c>
      <c r="M151">
        <v>0.253197744201063</v>
      </c>
      <c r="N151">
        <v>0.18734704968884899</v>
      </c>
      <c r="O151">
        <v>0.209098206845719</v>
      </c>
      <c r="P151">
        <v>0.18160962588556101</v>
      </c>
      <c r="Q151">
        <v>6.9907149475454594E-2</v>
      </c>
      <c r="R151">
        <v>6.8832233877164001E-2</v>
      </c>
      <c r="S151">
        <v>6.8058118531912307E-2</v>
      </c>
      <c r="T151" t="str">
        <f t="shared" si="12"/>
        <v>Model 3</v>
      </c>
      <c r="U151" t="str">
        <f t="shared" si="13"/>
        <v>Fed</v>
      </c>
      <c r="V151">
        <f t="shared" si="14"/>
        <v>0</v>
      </c>
      <c r="W151">
        <f t="shared" si="15"/>
        <v>0</v>
      </c>
      <c r="X151">
        <f t="shared" si="16"/>
        <v>0</v>
      </c>
      <c r="Y151">
        <f t="shared" si="17"/>
        <v>0</v>
      </c>
    </row>
    <row r="152" spans="1:25" x14ac:dyDescent="0.25">
      <c r="A152" s="1" t="s">
        <v>19</v>
      </c>
      <c r="B152">
        <v>1</v>
      </c>
      <c r="C152">
        <v>0</v>
      </c>
      <c r="D152" t="s">
        <v>20</v>
      </c>
      <c r="E152">
        <v>1</v>
      </c>
      <c r="F152">
        <v>512</v>
      </c>
      <c r="G152">
        <v>1</v>
      </c>
      <c r="H152">
        <v>0.73851818584373097</v>
      </c>
      <c r="I152">
        <v>0.72713672310837096</v>
      </c>
      <c r="J152">
        <v>0.73725839949993099</v>
      </c>
      <c r="K152">
        <v>0.247011181689268</v>
      </c>
      <c r="L152">
        <v>0.25510348567512697</v>
      </c>
      <c r="M152">
        <v>0.24833006234806199</v>
      </c>
      <c r="N152">
        <v>0.21134735337196001</v>
      </c>
      <c r="O152">
        <v>0.206200455582978</v>
      </c>
      <c r="P152">
        <v>0.20277979883597599</v>
      </c>
      <c r="Q152">
        <v>6.6854244502216303E-2</v>
      </c>
      <c r="R152">
        <v>6.9078692602752498E-2</v>
      </c>
      <c r="S152">
        <v>6.7254880509002496E-2</v>
      </c>
      <c r="T152" t="str">
        <f t="shared" si="12"/>
        <v>Model 1</v>
      </c>
      <c r="U152" t="str">
        <f t="shared" si="13"/>
        <v>Fed</v>
      </c>
      <c r="V152">
        <f t="shared" si="14"/>
        <v>1.1381462735360004E-2</v>
      </c>
      <c r="W152">
        <f t="shared" si="15"/>
        <v>-8.0923039858589729E-3</v>
      </c>
      <c r="X152">
        <f t="shared" si="16"/>
        <v>5.1468977889820022E-3</v>
      </c>
      <c r="Y152">
        <f t="shared" si="17"/>
        <v>-2.2244481005361944E-3</v>
      </c>
    </row>
    <row r="153" spans="1:25" x14ac:dyDescent="0.25">
      <c r="A153" s="1" t="s">
        <v>19</v>
      </c>
      <c r="B153">
        <v>1</v>
      </c>
      <c r="C153">
        <v>0</v>
      </c>
      <c r="D153" t="s">
        <v>20</v>
      </c>
      <c r="E153">
        <v>1</v>
      </c>
      <c r="F153">
        <v>512</v>
      </c>
      <c r="G153">
        <v>2</v>
      </c>
      <c r="H153">
        <v>0.727318336340815</v>
      </c>
      <c r="I153">
        <v>0.74264018272381405</v>
      </c>
      <c r="J153">
        <v>0.73669194414241401</v>
      </c>
      <c r="K153">
        <v>0.25256140199470001</v>
      </c>
      <c r="L153">
        <v>0.244651843610732</v>
      </c>
      <c r="M153">
        <v>0.24861204020510999</v>
      </c>
      <c r="N153">
        <v>0.19915297031964599</v>
      </c>
      <c r="O153">
        <v>0.218370805323744</v>
      </c>
      <c r="P153">
        <v>0.203343508063415</v>
      </c>
      <c r="Q153">
        <v>6.8516272808401502E-2</v>
      </c>
      <c r="R153">
        <v>6.6199670826393803E-2</v>
      </c>
      <c r="S153">
        <v>6.7234713383906297E-2</v>
      </c>
      <c r="T153" t="str">
        <f t="shared" si="12"/>
        <v>Model 2</v>
      </c>
      <c r="U153" t="str">
        <f t="shared" si="13"/>
        <v>Fed</v>
      </c>
      <c r="V153">
        <f t="shared" si="14"/>
        <v>0</v>
      </c>
      <c r="W153">
        <f t="shared" si="15"/>
        <v>0</v>
      </c>
      <c r="X153">
        <f t="shared" si="16"/>
        <v>0</v>
      </c>
      <c r="Y153">
        <f t="shared" si="17"/>
        <v>0</v>
      </c>
    </row>
    <row r="154" spans="1:25" x14ac:dyDescent="0.25">
      <c r="A154" s="1" t="s">
        <v>19</v>
      </c>
      <c r="B154">
        <v>1</v>
      </c>
      <c r="C154">
        <v>0</v>
      </c>
      <c r="D154" t="s">
        <v>20</v>
      </c>
      <c r="E154">
        <v>1</v>
      </c>
      <c r="F154">
        <v>512</v>
      </c>
      <c r="G154">
        <v>3</v>
      </c>
      <c r="H154">
        <v>0.73169640296973304</v>
      </c>
      <c r="I154">
        <v>0.74899966767258197</v>
      </c>
      <c r="J154">
        <v>0.73712689871895998</v>
      </c>
      <c r="K154">
        <v>0.25281854557415001</v>
      </c>
      <c r="L154">
        <v>0.247820994481523</v>
      </c>
      <c r="M154">
        <v>0.247757364256251</v>
      </c>
      <c r="N154">
        <v>0.21117559919808901</v>
      </c>
      <c r="O154">
        <v>0.231443167742931</v>
      </c>
      <c r="P154">
        <v>0.20271000457490701</v>
      </c>
      <c r="Q154">
        <v>6.8812575330728099E-2</v>
      </c>
      <c r="R154">
        <v>6.7723489140824197E-2</v>
      </c>
      <c r="S154">
        <v>6.7243319553784694E-2</v>
      </c>
      <c r="T154" t="str">
        <f t="shared" si="12"/>
        <v>Model 3</v>
      </c>
      <c r="U154" t="str">
        <f t="shared" si="13"/>
        <v>Fed</v>
      </c>
      <c r="V154">
        <f t="shared" si="14"/>
        <v>0</v>
      </c>
      <c r="W154">
        <f t="shared" si="15"/>
        <v>0</v>
      </c>
      <c r="X154">
        <f t="shared" si="16"/>
        <v>0</v>
      </c>
      <c r="Y154">
        <f t="shared" si="17"/>
        <v>0</v>
      </c>
    </row>
    <row r="155" spans="1:25" x14ac:dyDescent="0.25">
      <c r="A155" s="1" t="s">
        <v>19</v>
      </c>
      <c r="B155">
        <v>1</v>
      </c>
      <c r="C155">
        <v>0</v>
      </c>
      <c r="D155" t="s">
        <v>20</v>
      </c>
      <c r="E155">
        <v>1</v>
      </c>
      <c r="F155">
        <v>256</v>
      </c>
      <c r="G155">
        <v>1</v>
      </c>
      <c r="H155">
        <v>0.75770406883013397</v>
      </c>
      <c r="I155">
        <v>0.74314108292234904</v>
      </c>
      <c r="J155">
        <v>0.75171498547411097</v>
      </c>
      <c r="K155">
        <v>0.24370084121244701</v>
      </c>
      <c r="L155">
        <v>0.25254387319316701</v>
      </c>
      <c r="M155">
        <v>0.24632837323578199</v>
      </c>
      <c r="N155">
        <v>0.231216765986692</v>
      </c>
      <c r="O155">
        <v>0.22027689934494399</v>
      </c>
      <c r="P155">
        <v>0.21518132886299299</v>
      </c>
      <c r="Q155">
        <v>6.6360823950569706E-2</v>
      </c>
      <c r="R155">
        <v>6.8812801347755595E-2</v>
      </c>
      <c r="S155">
        <v>6.7089963166707303E-2</v>
      </c>
      <c r="T155" t="str">
        <f t="shared" si="12"/>
        <v>Model 1</v>
      </c>
      <c r="U155" t="str">
        <f t="shared" si="13"/>
        <v>Fed</v>
      </c>
      <c r="V155">
        <f t="shared" si="14"/>
        <v>1.4562985907784931E-2</v>
      </c>
      <c r="W155">
        <f t="shared" si="15"/>
        <v>-8.8430319807200064E-3</v>
      </c>
      <c r="X155">
        <f t="shared" si="16"/>
        <v>1.0939866641748008E-2</v>
      </c>
      <c r="Y155">
        <f t="shared" si="17"/>
        <v>-2.4519773971858894E-3</v>
      </c>
    </row>
    <row r="156" spans="1:25" x14ac:dyDescent="0.25">
      <c r="A156" s="1" t="s">
        <v>19</v>
      </c>
      <c r="B156">
        <v>1</v>
      </c>
      <c r="C156">
        <v>0</v>
      </c>
      <c r="D156" t="s">
        <v>20</v>
      </c>
      <c r="E156">
        <v>1</v>
      </c>
      <c r="F156">
        <v>256</v>
      </c>
      <c r="G156">
        <v>2</v>
      </c>
      <c r="H156">
        <v>0.745455568051549</v>
      </c>
      <c r="I156">
        <v>0.76050231755396303</v>
      </c>
      <c r="J156">
        <v>0.75117865214026103</v>
      </c>
      <c r="K156">
        <v>0.24967223281704401</v>
      </c>
      <c r="L156">
        <v>0.24213426105392</v>
      </c>
      <c r="M156">
        <v>0.246710188601205</v>
      </c>
      <c r="N156">
        <v>0.215488711714347</v>
      </c>
      <c r="O156">
        <v>0.23546842037809401</v>
      </c>
      <c r="P156">
        <v>0.215008779047829</v>
      </c>
      <c r="Q156">
        <v>6.8145005830398994E-2</v>
      </c>
      <c r="R156">
        <v>6.5751340514741394E-2</v>
      </c>
      <c r="S156">
        <v>6.7087694575375598E-2</v>
      </c>
      <c r="T156" t="str">
        <f t="shared" si="12"/>
        <v>Model 2</v>
      </c>
      <c r="U156" t="str">
        <f t="shared" si="13"/>
        <v>Fed</v>
      </c>
      <c r="V156">
        <f t="shared" si="14"/>
        <v>0</v>
      </c>
      <c r="W156">
        <f t="shared" si="15"/>
        <v>0</v>
      </c>
      <c r="X156">
        <f t="shared" si="16"/>
        <v>0</v>
      </c>
      <c r="Y156">
        <f t="shared" si="17"/>
        <v>0</v>
      </c>
    </row>
    <row r="157" spans="1:25" x14ac:dyDescent="0.25">
      <c r="A157" s="1" t="s">
        <v>19</v>
      </c>
      <c r="B157">
        <v>1</v>
      </c>
      <c r="C157">
        <v>0</v>
      </c>
      <c r="D157" t="s">
        <v>20</v>
      </c>
      <c r="E157">
        <v>1</v>
      </c>
      <c r="F157">
        <v>256</v>
      </c>
      <c r="G157">
        <v>3</v>
      </c>
      <c r="H157">
        <v>0.75015736946146405</v>
      </c>
      <c r="I157">
        <v>0.76266529268933203</v>
      </c>
      <c r="J157">
        <v>0.75149318066544502</v>
      </c>
      <c r="K157">
        <v>0.24978115014559801</v>
      </c>
      <c r="L157">
        <v>0.245914872621074</v>
      </c>
      <c r="M157">
        <v>0.24595305729797101</v>
      </c>
      <c r="N157">
        <v>0.22774365142344799</v>
      </c>
      <c r="O157">
        <v>0.237483475187454</v>
      </c>
      <c r="P157">
        <v>0.21396232247914901</v>
      </c>
      <c r="Q157">
        <v>6.8389016091196797E-2</v>
      </c>
      <c r="R157">
        <v>6.7591416314551706E-2</v>
      </c>
      <c r="S157">
        <v>6.7110461643769298E-2</v>
      </c>
      <c r="T157" t="str">
        <f t="shared" si="12"/>
        <v>Model 3</v>
      </c>
      <c r="U157" t="str">
        <f t="shared" si="13"/>
        <v>Fed</v>
      </c>
      <c r="V157">
        <f t="shared" si="14"/>
        <v>0</v>
      </c>
      <c r="W157">
        <f t="shared" si="15"/>
        <v>0</v>
      </c>
      <c r="X157">
        <f t="shared" si="16"/>
        <v>0</v>
      </c>
      <c r="Y157">
        <f t="shared" si="17"/>
        <v>0</v>
      </c>
    </row>
    <row r="158" spans="1:25" x14ac:dyDescent="0.25">
      <c r="A158" s="1" t="s">
        <v>19</v>
      </c>
      <c r="B158">
        <v>1</v>
      </c>
      <c r="C158">
        <v>0</v>
      </c>
      <c r="D158" t="s">
        <v>20</v>
      </c>
      <c r="E158">
        <v>1</v>
      </c>
      <c r="F158">
        <v>128</v>
      </c>
      <c r="G158">
        <v>1</v>
      </c>
      <c r="H158">
        <v>0.76929252964177597</v>
      </c>
      <c r="I158">
        <v>0.75131155520944704</v>
      </c>
      <c r="J158">
        <v>0.75834871748736998</v>
      </c>
      <c r="K158">
        <v>0.24029130751216199</v>
      </c>
      <c r="L158">
        <v>0.25016156029936698</v>
      </c>
      <c r="M158">
        <v>0.24399649678587801</v>
      </c>
      <c r="N158">
        <v>0.24422597980881</v>
      </c>
      <c r="O158">
        <v>0.22820983408836501</v>
      </c>
      <c r="P158">
        <v>0.22255452096746201</v>
      </c>
      <c r="Q158">
        <v>6.5732596884590294E-2</v>
      </c>
      <c r="R158">
        <v>6.8412934169790995E-2</v>
      </c>
      <c r="S158">
        <v>6.6791655570578798E-2</v>
      </c>
      <c r="T158" t="str">
        <f t="shared" si="12"/>
        <v>Model 1</v>
      </c>
      <c r="U158" t="str">
        <f t="shared" si="13"/>
        <v>Fed</v>
      </c>
      <c r="V158">
        <f t="shared" si="14"/>
        <v>1.7980974432328933E-2</v>
      </c>
      <c r="W158">
        <f t="shared" si="15"/>
        <v>-9.8702527872049917E-3</v>
      </c>
      <c r="X158">
        <f t="shared" si="16"/>
        <v>1.6016145720444991E-2</v>
      </c>
      <c r="Y158">
        <f t="shared" si="17"/>
        <v>-2.6803372852007012E-3</v>
      </c>
    </row>
    <row r="159" spans="1:25" x14ac:dyDescent="0.25">
      <c r="A159" s="1" t="s">
        <v>19</v>
      </c>
      <c r="B159">
        <v>1</v>
      </c>
      <c r="C159">
        <v>0</v>
      </c>
      <c r="D159" t="s">
        <v>20</v>
      </c>
      <c r="E159">
        <v>1</v>
      </c>
      <c r="F159">
        <v>128</v>
      </c>
      <c r="G159">
        <v>2</v>
      </c>
      <c r="H159">
        <v>0.75557918525543899</v>
      </c>
      <c r="I159">
        <v>0.76676838165515804</v>
      </c>
      <c r="J159">
        <v>0.75695420118471601</v>
      </c>
      <c r="K159">
        <v>0.24668947521711501</v>
      </c>
      <c r="L159">
        <v>0.23970117781872399</v>
      </c>
      <c r="M159">
        <v>0.244206173769518</v>
      </c>
      <c r="N159">
        <v>0.22643456692279601</v>
      </c>
      <c r="O159">
        <v>0.24359442465560399</v>
      </c>
      <c r="P159">
        <v>0.22227062616384599</v>
      </c>
      <c r="Q159">
        <v>6.7614972637332293E-2</v>
      </c>
      <c r="R159">
        <v>6.54039251650151E-2</v>
      </c>
      <c r="S159">
        <v>6.6779065367791296E-2</v>
      </c>
      <c r="T159" t="str">
        <f t="shared" si="12"/>
        <v>Model 2</v>
      </c>
      <c r="U159" t="str">
        <f t="shared" si="13"/>
        <v>Fed</v>
      </c>
      <c r="V159">
        <f t="shared" si="14"/>
        <v>0</v>
      </c>
      <c r="W159">
        <f t="shared" si="15"/>
        <v>0</v>
      </c>
      <c r="X159">
        <f t="shared" si="16"/>
        <v>0</v>
      </c>
      <c r="Y159">
        <f t="shared" si="17"/>
        <v>0</v>
      </c>
    </row>
    <row r="160" spans="1:25" x14ac:dyDescent="0.25">
      <c r="A160" s="1" t="s">
        <v>19</v>
      </c>
      <c r="B160">
        <v>1</v>
      </c>
      <c r="C160">
        <v>0</v>
      </c>
      <c r="D160" t="s">
        <v>20</v>
      </c>
      <c r="E160">
        <v>1</v>
      </c>
      <c r="F160">
        <v>128</v>
      </c>
      <c r="G160">
        <v>3</v>
      </c>
      <c r="H160">
        <v>0.75943953312031298</v>
      </c>
      <c r="I160">
        <v>0.76669627016074904</v>
      </c>
      <c r="J160">
        <v>0.75685384614191398</v>
      </c>
      <c r="K160">
        <v>0.24707179530611401</v>
      </c>
      <c r="L160">
        <v>0.24451777493847299</v>
      </c>
      <c r="M160">
        <v>0.24404754187657601</v>
      </c>
      <c r="N160">
        <v>0.239816182742943</v>
      </c>
      <c r="O160">
        <v>0.24471462061139501</v>
      </c>
      <c r="P160">
        <v>0.22121249006994401</v>
      </c>
      <c r="Q160">
        <v>6.7868522037942997E-2</v>
      </c>
      <c r="R160">
        <v>6.7319309693852594E-2</v>
      </c>
      <c r="S160">
        <v>6.6817745433514403E-2</v>
      </c>
      <c r="T160" t="str">
        <f t="shared" si="12"/>
        <v>Model 3</v>
      </c>
      <c r="U160" t="str">
        <f t="shared" si="13"/>
        <v>Fed</v>
      </c>
      <c r="V160">
        <f t="shared" si="14"/>
        <v>0</v>
      </c>
      <c r="W160">
        <f t="shared" si="15"/>
        <v>0</v>
      </c>
      <c r="X160">
        <f t="shared" si="16"/>
        <v>0</v>
      </c>
      <c r="Y160">
        <f t="shared" si="17"/>
        <v>0</v>
      </c>
    </row>
    <row r="161" spans="1:25" x14ac:dyDescent="0.25">
      <c r="A161" s="1" t="s">
        <v>19</v>
      </c>
      <c r="B161">
        <v>1</v>
      </c>
      <c r="C161">
        <v>0</v>
      </c>
      <c r="D161" t="s">
        <v>20</v>
      </c>
      <c r="E161">
        <v>1</v>
      </c>
      <c r="F161">
        <v>64</v>
      </c>
      <c r="G161">
        <v>1</v>
      </c>
      <c r="H161">
        <v>0.77580275901714002</v>
      </c>
      <c r="I161">
        <v>0.75677937384211003</v>
      </c>
      <c r="J161">
        <v>0.76354378938780298</v>
      </c>
      <c r="K161">
        <v>0.23909698448810199</v>
      </c>
      <c r="L161">
        <v>0.24910926927923899</v>
      </c>
      <c r="M161">
        <v>0.24286650086547301</v>
      </c>
      <c r="N161">
        <v>0.24941580670508801</v>
      </c>
      <c r="O161">
        <v>0.233153044386887</v>
      </c>
      <c r="P161">
        <v>0.22954584237360201</v>
      </c>
      <c r="Q161">
        <v>6.5540537662808901E-2</v>
      </c>
      <c r="R161">
        <v>6.8232489518360306E-2</v>
      </c>
      <c r="S161">
        <v>6.6585303630748494E-2</v>
      </c>
      <c r="T161" t="str">
        <f t="shared" si="12"/>
        <v>Model 1</v>
      </c>
      <c r="U161" t="str">
        <f t="shared" si="13"/>
        <v>Fed</v>
      </c>
      <c r="V161">
        <f t="shared" si="14"/>
        <v>1.9023385175029994E-2</v>
      </c>
      <c r="W161">
        <f t="shared" si="15"/>
        <v>-1.0012284791136999E-2</v>
      </c>
      <c r="X161">
        <f t="shared" si="16"/>
        <v>1.6262762318201007E-2</v>
      </c>
      <c r="Y161">
        <f t="shared" si="17"/>
        <v>-2.6919518555514055E-3</v>
      </c>
    </row>
    <row r="162" spans="1:25" x14ac:dyDescent="0.25">
      <c r="A162" s="1" t="s">
        <v>19</v>
      </c>
      <c r="B162">
        <v>1</v>
      </c>
      <c r="C162">
        <v>0</v>
      </c>
      <c r="D162" t="s">
        <v>20</v>
      </c>
      <c r="E162">
        <v>1</v>
      </c>
      <c r="F162">
        <v>64</v>
      </c>
      <c r="G162">
        <v>2</v>
      </c>
      <c r="H162">
        <v>0.76230148848017498</v>
      </c>
      <c r="I162">
        <v>0.77361697951447395</v>
      </c>
      <c r="J162">
        <v>0.76277181558869001</v>
      </c>
      <c r="K162">
        <v>0.24534065223707499</v>
      </c>
      <c r="L162">
        <v>0.23816141934076199</v>
      </c>
      <c r="M162">
        <v>0.242887826663888</v>
      </c>
      <c r="N162">
        <v>0.23373211237239599</v>
      </c>
      <c r="O162">
        <v>0.25521384703960298</v>
      </c>
      <c r="P162">
        <v>0.230086969424178</v>
      </c>
      <c r="Q162">
        <v>6.7317127403916002E-2</v>
      </c>
      <c r="R162">
        <v>6.5060546351822998E-2</v>
      </c>
      <c r="S162">
        <v>6.6564420299366697E-2</v>
      </c>
      <c r="T162" t="str">
        <f t="shared" si="12"/>
        <v>Model 2</v>
      </c>
      <c r="U162" t="str">
        <f t="shared" si="13"/>
        <v>Fed</v>
      </c>
      <c r="V162">
        <f t="shared" si="14"/>
        <v>0</v>
      </c>
      <c r="W162">
        <f t="shared" si="15"/>
        <v>0</v>
      </c>
      <c r="X162">
        <f t="shared" si="16"/>
        <v>0</v>
      </c>
      <c r="Y162">
        <f t="shared" si="17"/>
        <v>0</v>
      </c>
    </row>
    <row r="163" spans="1:25" x14ac:dyDescent="0.25">
      <c r="A163" s="1" t="s">
        <v>19</v>
      </c>
      <c r="B163">
        <v>1</v>
      </c>
      <c r="C163">
        <v>0</v>
      </c>
      <c r="D163" t="s">
        <v>20</v>
      </c>
      <c r="E163">
        <v>1</v>
      </c>
      <c r="F163">
        <v>64</v>
      </c>
      <c r="G163">
        <v>3</v>
      </c>
      <c r="H163">
        <v>0.765697121287649</v>
      </c>
      <c r="I163">
        <v>0.76868705209500199</v>
      </c>
      <c r="J163">
        <v>0.76177887456550297</v>
      </c>
      <c r="K163">
        <v>0.246013920953604</v>
      </c>
      <c r="L163">
        <v>0.24440704921023301</v>
      </c>
      <c r="M163">
        <v>0.24306933240179601</v>
      </c>
      <c r="N163">
        <v>0.243097911784908</v>
      </c>
      <c r="O163">
        <v>0.24804472272533901</v>
      </c>
      <c r="P163">
        <v>0.229558833942927</v>
      </c>
      <c r="Q163">
        <v>6.7750650717906494E-2</v>
      </c>
      <c r="R163">
        <v>6.7317663110753503E-2</v>
      </c>
      <c r="S163">
        <v>6.66254321158401E-2</v>
      </c>
      <c r="T163" t="str">
        <f t="shared" si="12"/>
        <v>Model 3</v>
      </c>
      <c r="U163" t="str">
        <f t="shared" si="13"/>
        <v>Fed</v>
      </c>
      <c r="V163">
        <f t="shared" si="14"/>
        <v>0</v>
      </c>
      <c r="W163">
        <f t="shared" si="15"/>
        <v>0</v>
      </c>
      <c r="X163">
        <f t="shared" si="16"/>
        <v>0</v>
      </c>
      <c r="Y163">
        <f t="shared" si="17"/>
        <v>0</v>
      </c>
    </row>
    <row r="164" spans="1:25" x14ac:dyDescent="0.25">
      <c r="A164" s="1" t="s">
        <v>19</v>
      </c>
      <c r="B164">
        <v>1</v>
      </c>
      <c r="C164">
        <v>0</v>
      </c>
      <c r="D164" t="s">
        <v>20</v>
      </c>
      <c r="E164">
        <v>1</v>
      </c>
      <c r="F164">
        <v>32</v>
      </c>
      <c r="G164">
        <v>1</v>
      </c>
      <c r="H164">
        <v>0.77825434265737703</v>
      </c>
      <c r="I164">
        <v>0.75970224015819299</v>
      </c>
      <c r="J164">
        <v>0.76379224179516103</v>
      </c>
      <c r="K164">
        <v>0.237023765404552</v>
      </c>
      <c r="L164">
        <v>0.24708727926579599</v>
      </c>
      <c r="M164">
        <v>0.24138840122095001</v>
      </c>
      <c r="N164">
        <v>0.253842175800712</v>
      </c>
      <c r="O164">
        <v>0.23524875472384499</v>
      </c>
      <c r="P164">
        <v>0.231757632343014</v>
      </c>
      <c r="Q164">
        <v>6.50890624694902E-2</v>
      </c>
      <c r="R164">
        <v>6.7804690139894694E-2</v>
      </c>
      <c r="S164">
        <v>6.6208970163940006E-2</v>
      </c>
      <c r="T164" t="str">
        <f t="shared" si="12"/>
        <v>Model 1</v>
      </c>
      <c r="U164" t="str">
        <f t="shared" si="13"/>
        <v>Fed</v>
      </c>
      <c r="V164">
        <f t="shared" si="14"/>
        <v>1.8552102499184042E-2</v>
      </c>
      <c r="W164">
        <f t="shared" si="15"/>
        <v>-1.0063513861243989E-2</v>
      </c>
      <c r="X164">
        <f t="shared" si="16"/>
        <v>1.8593421076867012E-2</v>
      </c>
      <c r="Y164">
        <f t="shared" si="17"/>
        <v>-2.715627670404494E-3</v>
      </c>
    </row>
    <row r="165" spans="1:25" x14ac:dyDescent="0.25">
      <c r="A165" s="1" t="s">
        <v>19</v>
      </c>
      <c r="B165">
        <v>1</v>
      </c>
      <c r="C165">
        <v>0</v>
      </c>
      <c r="D165" t="s">
        <v>20</v>
      </c>
      <c r="E165">
        <v>1</v>
      </c>
      <c r="F165">
        <v>32</v>
      </c>
      <c r="G165">
        <v>2</v>
      </c>
      <c r="H165">
        <v>0.76580177650061199</v>
      </c>
      <c r="I165">
        <v>0.77316695770296395</v>
      </c>
      <c r="J165">
        <v>0.76388136700009701</v>
      </c>
      <c r="K165">
        <v>0.243213505042054</v>
      </c>
      <c r="L165">
        <v>0.23705603837681399</v>
      </c>
      <c r="M165">
        <v>0.24131003427733699</v>
      </c>
      <c r="N165">
        <v>0.238047991188481</v>
      </c>
      <c r="O165">
        <v>0.25073360479823298</v>
      </c>
      <c r="P165">
        <v>0.232448490839889</v>
      </c>
      <c r="Q165">
        <v>6.6809378194482599E-2</v>
      </c>
      <c r="R165">
        <v>6.4851152717862404E-2</v>
      </c>
      <c r="S165">
        <v>6.6175675819858795E-2</v>
      </c>
      <c r="T165" t="str">
        <f t="shared" si="12"/>
        <v>Model 2</v>
      </c>
      <c r="U165" t="str">
        <f t="shared" si="13"/>
        <v>Fed</v>
      </c>
      <c r="V165">
        <f t="shared" si="14"/>
        <v>0</v>
      </c>
      <c r="W165">
        <f t="shared" si="15"/>
        <v>0</v>
      </c>
      <c r="X165">
        <f t="shared" si="16"/>
        <v>0</v>
      </c>
      <c r="Y165">
        <f t="shared" si="17"/>
        <v>0</v>
      </c>
    </row>
    <row r="166" spans="1:25" x14ac:dyDescent="0.25">
      <c r="A166" s="1" t="s">
        <v>19</v>
      </c>
      <c r="B166">
        <v>1</v>
      </c>
      <c r="C166">
        <v>0</v>
      </c>
      <c r="D166" t="s">
        <v>20</v>
      </c>
      <c r="E166">
        <v>1</v>
      </c>
      <c r="F166">
        <v>32</v>
      </c>
      <c r="G166">
        <v>3</v>
      </c>
      <c r="H166">
        <v>0.76860326377584698</v>
      </c>
      <c r="I166">
        <v>0.77071317731811695</v>
      </c>
      <c r="J166">
        <v>0.76284695002877201</v>
      </c>
      <c r="K166">
        <v>0.24399289856492101</v>
      </c>
      <c r="L166">
        <v>0.242872236033469</v>
      </c>
      <c r="M166">
        <v>0.24148664192105401</v>
      </c>
      <c r="N166">
        <v>0.250207066098588</v>
      </c>
      <c r="O166">
        <v>0.24246137942860399</v>
      </c>
      <c r="P166">
        <v>0.23055154756715801</v>
      </c>
      <c r="Q166">
        <v>6.7314776669442106E-2</v>
      </c>
      <c r="R166">
        <v>6.7024273346635299E-2</v>
      </c>
      <c r="S166">
        <v>6.6255563476619705E-2</v>
      </c>
      <c r="T166" t="str">
        <f t="shared" si="12"/>
        <v>Model 3</v>
      </c>
      <c r="U166" t="str">
        <f t="shared" si="13"/>
        <v>Fed</v>
      </c>
      <c r="V166">
        <f t="shared" si="14"/>
        <v>0</v>
      </c>
      <c r="W166">
        <f t="shared" si="15"/>
        <v>0</v>
      </c>
      <c r="X166">
        <f t="shared" si="16"/>
        <v>7.7456866699840143E-3</v>
      </c>
      <c r="Y166">
        <f t="shared" si="17"/>
        <v>0</v>
      </c>
    </row>
    <row r="167" spans="1:25" x14ac:dyDescent="0.25">
      <c r="A167" s="1" t="s">
        <v>19</v>
      </c>
      <c r="B167">
        <v>1</v>
      </c>
      <c r="C167">
        <v>0</v>
      </c>
      <c r="D167" t="s">
        <v>20</v>
      </c>
      <c r="E167">
        <v>1</v>
      </c>
      <c r="F167">
        <v>16</v>
      </c>
      <c r="G167">
        <v>1</v>
      </c>
      <c r="H167">
        <v>0.781260828573205</v>
      </c>
      <c r="I167">
        <v>0.76315526752287999</v>
      </c>
      <c r="J167">
        <v>0.76468327669296698</v>
      </c>
      <c r="K167">
        <v>0.235631478595796</v>
      </c>
      <c r="L167">
        <v>0.24534503071812</v>
      </c>
      <c r="M167">
        <v>0.240148557086107</v>
      </c>
      <c r="N167">
        <v>0.258291854402242</v>
      </c>
      <c r="O167">
        <v>0.24221634612706</v>
      </c>
      <c r="P167">
        <v>0.23640065379267799</v>
      </c>
      <c r="Q167">
        <v>6.4808829514491795E-2</v>
      </c>
      <c r="R167">
        <v>6.74020283880198E-2</v>
      </c>
      <c r="S167">
        <v>6.5873509501579899E-2</v>
      </c>
      <c r="T167" t="str">
        <f t="shared" si="12"/>
        <v>Model 1</v>
      </c>
      <c r="U167" t="str">
        <f t="shared" si="13"/>
        <v>Fed</v>
      </c>
      <c r="V167">
        <f t="shared" si="14"/>
        <v>1.8105561050325014E-2</v>
      </c>
      <c r="W167">
        <f t="shared" si="15"/>
        <v>-9.7135521223239985E-3</v>
      </c>
      <c r="X167">
        <f t="shared" si="16"/>
        <v>1.6075508275182004E-2</v>
      </c>
      <c r="Y167">
        <f t="shared" si="17"/>
        <v>-2.5931988735280048E-3</v>
      </c>
    </row>
    <row r="168" spans="1:25" x14ac:dyDescent="0.25">
      <c r="A168" s="1" t="s">
        <v>19</v>
      </c>
      <c r="B168">
        <v>1</v>
      </c>
      <c r="C168">
        <v>0</v>
      </c>
      <c r="D168" t="s">
        <v>20</v>
      </c>
      <c r="E168">
        <v>1</v>
      </c>
      <c r="F168">
        <v>16</v>
      </c>
      <c r="G168">
        <v>2</v>
      </c>
      <c r="H168">
        <v>0.76766673831477605</v>
      </c>
      <c r="I168">
        <v>0.77448615412285005</v>
      </c>
      <c r="J168">
        <v>0.76459753284805099</v>
      </c>
      <c r="K168">
        <v>0.242070378763133</v>
      </c>
      <c r="L168">
        <v>0.236061026118319</v>
      </c>
      <c r="M168">
        <v>0.24054391341645501</v>
      </c>
      <c r="N168">
        <v>0.243462440206199</v>
      </c>
      <c r="O168">
        <v>0.253057238692805</v>
      </c>
      <c r="P168">
        <v>0.23523121359404001</v>
      </c>
      <c r="Q168">
        <v>6.6517999728064103E-2</v>
      </c>
      <c r="R168">
        <v>6.4695736461494194E-2</v>
      </c>
      <c r="S168">
        <v>6.5889869163400699E-2</v>
      </c>
      <c r="T168" t="str">
        <f t="shared" si="12"/>
        <v>Model 2</v>
      </c>
      <c r="U168" t="str">
        <f t="shared" si="13"/>
        <v>Fed</v>
      </c>
      <c r="V168">
        <f t="shared" si="14"/>
        <v>0</v>
      </c>
      <c r="W168">
        <f t="shared" si="15"/>
        <v>0</v>
      </c>
      <c r="X168">
        <f t="shared" si="16"/>
        <v>0</v>
      </c>
      <c r="Y168">
        <f t="shared" si="17"/>
        <v>0</v>
      </c>
    </row>
    <row r="169" spans="1:25" x14ac:dyDescent="0.25">
      <c r="A169" s="1" t="s">
        <v>19</v>
      </c>
      <c r="B169">
        <v>1</v>
      </c>
      <c r="C169">
        <v>0</v>
      </c>
      <c r="D169" t="s">
        <v>20</v>
      </c>
      <c r="E169">
        <v>1</v>
      </c>
      <c r="F169">
        <v>16</v>
      </c>
      <c r="G169">
        <v>3</v>
      </c>
      <c r="H169">
        <v>0.77132250513801903</v>
      </c>
      <c r="I169">
        <v>0.76842407122526901</v>
      </c>
      <c r="J169">
        <v>0.76489273488431198</v>
      </c>
      <c r="K169">
        <v>0.24234135635130699</v>
      </c>
      <c r="L169">
        <v>0.24259377205872701</v>
      </c>
      <c r="M169">
        <v>0.23988170679557699</v>
      </c>
      <c r="N169">
        <v>0.25449540907532098</v>
      </c>
      <c r="O169">
        <v>0.248189749876398</v>
      </c>
      <c r="P169">
        <v>0.23577703635567401</v>
      </c>
      <c r="Q169">
        <v>6.69412425839188E-2</v>
      </c>
      <c r="R169">
        <v>6.6888205597042796E-2</v>
      </c>
      <c r="S169">
        <v>6.5859257596043705E-2</v>
      </c>
      <c r="T169" t="str">
        <f t="shared" si="12"/>
        <v>Model 3</v>
      </c>
      <c r="U169" t="str">
        <f t="shared" si="13"/>
        <v>Fed</v>
      </c>
      <c r="V169">
        <f t="shared" si="14"/>
        <v>2.8984339127500203E-3</v>
      </c>
      <c r="W169">
        <f t="shared" si="15"/>
        <v>-2.5241570742001729E-4</v>
      </c>
      <c r="X169">
        <f t="shared" si="16"/>
        <v>6.3056591989229804E-3</v>
      </c>
      <c r="Y169">
        <f t="shared" si="17"/>
        <v>0</v>
      </c>
    </row>
    <row r="170" spans="1:25" x14ac:dyDescent="0.25">
      <c r="A170" s="1" t="s">
        <v>19</v>
      </c>
      <c r="B170">
        <v>0</v>
      </c>
      <c r="C170">
        <v>1</v>
      </c>
      <c r="D170" t="s">
        <v>21</v>
      </c>
      <c r="E170">
        <v>10</v>
      </c>
      <c r="F170">
        <v>1024</v>
      </c>
      <c r="G170">
        <v>1</v>
      </c>
      <c r="H170">
        <v>0.77580429721959399</v>
      </c>
      <c r="I170">
        <v>0.73681125687461402</v>
      </c>
      <c r="J170">
        <v>0.74139448528100105</v>
      </c>
      <c r="K170">
        <v>8.2713399662519796E-2</v>
      </c>
      <c r="L170">
        <v>9.06490535990081E-2</v>
      </c>
      <c r="M170">
        <v>0.29996977056805602</v>
      </c>
      <c r="N170">
        <v>8.2210520469145301E-2</v>
      </c>
      <c r="O170">
        <v>6.1434786557876202E-2</v>
      </c>
      <c r="P170">
        <v>0.202392542463431</v>
      </c>
      <c r="Q170">
        <v>1.7729623370292599E-2</v>
      </c>
      <c r="R170">
        <v>1.9002720454552199E-2</v>
      </c>
      <c r="S170">
        <v>7.2200238380066201E-2</v>
      </c>
      <c r="T170" t="str">
        <f t="shared" si="12"/>
        <v>Model 1</v>
      </c>
      <c r="U170" t="str">
        <f t="shared" si="13"/>
        <v>NonFed</v>
      </c>
      <c r="V170">
        <f t="shared" si="14"/>
        <v>3.8993040344979968E-2</v>
      </c>
      <c r="W170">
        <f t="shared" si="15"/>
        <v>-7.9356539364883044E-3</v>
      </c>
      <c r="X170">
        <f t="shared" si="16"/>
        <v>2.0775733911269099E-2</v>
      </c>
      <c r="Y170">
        <f t="shared" si="17"/>
        <v>-1.2730970842596001E-3</v>
      </c>
    </row>
    <row r="171" spans="1:25" x14ac:dyDescent="0.25">
      <c r="A171" s="1" t="s">
        <v>19</v>
      </c>
      <c r="B171">
        <v>0</v>
      </c>
      <c r="C171">
        <v>1</v>
      </c>
      <c r="D171" t="s">
        <v>21</v>
      </c>
      <c r="E171">
        <v>10</v>
      </c>
      <c r="F171">
        <v>1024</v>
      </c>
      <c r="G171">
        <v>2</v>
      </c>
      <c r="H171">
        <v>0.78343643310603495</v>
      </c>
      <c r="I171">
        <v>0.74996394045426396</v>
      </c>
      <c r="J171">
        <v>0.75260791269266303</v>
      </c>
      <c r="K171">
        <v>0.35027584674039097</v>
      </c>
      <c r="L171">
        <v>0.37282048767121401</v>
      </c>
      <c r="M171">
        <v>0.262409748012222</v>
      </c>
      <c r="N171">
        <v>0.41467108901480598</v>
      </c>
      <c r="O171">
        <v>0.38171598031027099</v>
      </c>
      <c r="P171">
        <v>0.218843498096573</v>
      </c>
      <c r="Q171">
        <v>0.10642301252889599</v>
      </c>
      <c r="R171">
        <v>0.112570923633609</v>
      </c>
      <c r="S171">
        <v>7.2590181949008598E-2</v>
      </c>
      <c r="T171" t="str">
        <f t="shared" si="12"/>
        <v>Model 2</v>
      </c>
      <c r="U171" t="str">
        <f t="shared" si="13"/>
        <v>NonFed</v>
      </c>
      <c r="V171">
        <f t="shared" si="14"/>
        <v>3.3472492651770991E-2</v>
      </c>
      <c r="W171">
        <f t="shared" si="15"/>
        <v>-2.2544640930823034E-2</v>
      </c>
      <c r="X171">
        <f t="shared" si="16"/>
        <v>3.2955108704534997E-2</v>
      </c>
      <c r="Y171">
        <f t="shared" si="17"/>
        <v>-6.1479111047130081E-3</v>
      </c>
    </row>
    <row r="172" spans="1:25" x14ac:dyDescent="0.25">
      <c r="A172" s="1" t="s">
        <v>19</v>
      </c>
      <c r="B172">
        <v>0</v>
      </c>
      <c r="C172">
        <v>1</v>
      </c>
      <c r="D172" t="s">
        <v>21</v>
      </c>
      <c r="E172">
        <v>10</v>
      </c>
      <c r="F172">
        <v>1024</v>
      </c>
      <c r="G172">
        <v>3</v>
      </c>
      <c r="H172">
        <v>0.78510653462801205</v>
      </c>
      <c r="I172">
        <v>0.76602643238139301</v>
      </c>
      <c r="J172">
        <v>0.75538441255073896</v>
      </c>
      <c r="K172">
        <v>0.49277594190017399</v>
      </c>
      <c r="L172">
        <v>0.52506551225810805</v>
      </c>
      <c r="M172">
        <v>0.356740817456008</v>
      </c>
      <c r="N172">
        <v>0.613606651976357</v>
      </c>
      <c r="O172">
        <v>0.59683344649713499</v>
      </c>
      <c r="P172">
        <v>0.220588118974028</v>
      </c>
      <c r="Q172">
        <v>0.162323037040774</v>
      </c>
      <c r="R172">
        <v>0.17357571231288499</v>
      </c>
      <c r="S172">
        <v>0.10659337762401699</v>
      </c>
      <c r="T172" t="str">
        <f t="shared" si="12"/>
        <v>Model 3</v>
      </c>
      <c r="U172" t="str">
        <f t="shared" si="13"/>
        <v>NonFed</v>
      </c>
      <c r="V172">
        <f t="shared" si="14"/>
        <v>1.9080102246619046E-2</v>
      </c>
      <c r="W172">
        <f t="shared" si="15"/>
        <v>-3.2289570357934061E-2</v>
      </c>
      <c r="X172">
        <f t="shared" si="16"/>
        <v>1.6773205479222009E-2</v>
      </c>
      <c r="Y172">
        <f t="shared" si="17"/>
        <v>-1.125267527211099E-2</v>
      </c>
    </row>
    <row r="173" spans="1:25" x14ac:dyDescent="0.25">
      <c r="A173" s="1" t="s">
        <v>19</v>
      </c>
      <c r="B173">
        <v>0</v>
      </c>
      <c r="C173">
        <v>1</v>
      </c>
      <c r="D173" t="s">
        <v>21</v>
      </c>
      <c r="E173">
        <v>10</v>
      </c>
      <c r="F173">
        <v>512</v>
      </c>
      <c r="G173">
        <v>1</v>
      </c>
      <c r="H173">
        <v>0.80631026389687699</v>
      </c>
      <c r="I173">
        <v>0.74189723660617102</v>
      </c>
      <c r="J173">
        <v>0.74854457268450503</v>
      </c>
      <c r="K173">
        <v>7.9656791324607901E-2</v>
      </c>
      <c r="L173">
        <v>9.0296277306050707E-2</v>
      </c>
      <c r="M173">
        <v>0.297764919058912</v>
      </c>
      <c r="N173">
        <v>0.11188206637051699</v>
      </c>
      <c r="O173">
        <v>6.3932693280524297E-2</v>
      </c>
      <c r="P173">
        <v>0.211209645852726</v>
      </c>
      <c r="Q173">
        <v>1.7462854628892601E-2</v>
      </c>
      <c r="R173">
        <v>1.8986811361038702E-2</v>
      </c>
      <c r="S173">
        <v>7.18796543354768E-2</v>
      </c>
      <c r="T173" t="str">
        <f t="shared" si="12"/>
        <v>Model 1</v>
      </c>
      <c r="U173" t="str">
        <f t="shared" si="13"/>
        <v>NonFed</v>
      </c>
      <c r="V173">
        <f t="shared" si="14"/>
        <v>6.4413027290705971E-2</v>
      </c>
      <c r="W173">
        <f t="shared" si="15"/>
        <v>-1.0639485981442806E-2</v>
      </c>
      <c r="X173">
        <f t="shared" si="16"/>
        <v>4.7949373089992697E-2</v>
      </c>
      <c r="Y173">
        <f t="shared" si="17"/>
        <v>-1.5239567321461006E-3</v>
      </c>
    </row>
    <row r="174" spans="1:25" x14ac:dyDescent="0.25">
      <c r="A174" s="1" t="s">
        <v>19</v>
      </c>
      <c r="B174">
        <v>0</v>
      </c>
      <c r="C174">
        <v>1</v>
      </c>
      <c r="D174" t="s">
        <v>21</v>
      </c>
      <c r="E174">
        <v>10</v>
      </c>
      <c r="F174">
        <v>512</v>
      </c>
      <c r="G174">
        <v>2</v>
      </c>
      <c r="H174">
        <v>0.80922533210983305</v>
      </c>
      <c r="I174">
        <v>0.75339539113627196</v>
      </c>
      <c r="J174">
        <v>0.75439662112171102</v>
      </c>
      <c r="K174">
        <v>0.33479905244783997</v>
      </c>
      <c r="L174">
        <v>0.372042781408986</v>
      </c>
      <c r="M174">
        <v>0.26416529113792397</v>
      </c>
      <c r="N174">
        <v>0.46291467611889903</v>
      </c>
      <c r="O174">
        <v>0.38379252548174397</v>
      </c>
      <c r="P174">
        <v>0.22075939032658101</v>
      </c>
      <c r="Q174">
        <v>0.101627482250533</v>
      </c>
      <c r="R174">
        <v>0.112480032201728</v>
      </c>
      <c r="S174">
        <v>7.3877471380442705E-2</v>
      </c>
      <c r="T174" t="str">
        <f t="shared" si="12"/>
        <v>Model 2</v>
      </c>
      <c r="U174" t="str">
        <f t="shared" si="13"/>
        <v>NonFed</v>
      </c>
      <c r="V174">
        <f t="shared" si="14"/>
        <v>5.5829940973561087E-2</v>
      </c>
      <c r="W174">
        <f t="shared" si="15"/>
        <v>-3.7243728961146028E-2</v>
      </c>
      <c r="X174">
        <f t="shared" si="16"/>
        <v>7.9122150637155053E-2</v>
      </c>
      <c r="Y174">
        <f t="shared" si="17"/>
        <v>-1.0852549951195001E-2</v>
      </c>
    </row>
    <row r="175" spans="1:25" x14ac:dyDescent="0.25">
      <c r="A175" s="1" t="s">
        <v>19</v>
      </c>
      <c r="B175">
        <v>0</v>
      </c>
      <c r="C175">
        <v>1</v>
      </c>
      <c r="D175" t="s">
        <v>21</v>
      </c>
      <c r="E175">
        <v>10</v>
      </c>
      <c r="F175">
        <v>512</v>
      </c>
      <c r="G175">
        <v>3</v>
      </c>
      <c r="H175">
        <v>0.809512921033257</v>
      </c>
      <c r="I175">
        <v>0.76727321973149198</v>
      </c>
      <c r="J175">
        <v>0.75782057386953205</v>
      </c>
      <c r="K175">
        <v>0.46978647275581498</v>
      </c>
      <c r="L175">
        <v>0.52570917826432995</v>
      </c>
      <c r="M175">
        <v>0.36062972952513001</v>
      </c>
      <c r="N175">
        <v>0.65430933096339905</v>
      </c>
      <c r="O175">
        <v>0.59846462022959601</v>
      </c>
      <c r="P175">
        <v>0.22362537615843101</v>
      </c>
      <c r="Q175">
        <v>0.15366653247352599</v>
      </c>
      <c r="R175">
        <v>0.17346756257742699</v>
      </c>
      <c r="S175">
        <v>0.10970012615863001</v>
      </c>
      <c r="T175" t="str">
        <f t="shared" si="12"/>
        <v>Model 3</v>
      </c>
      <c r="U175" t="str">
        <f t="shared" si="13"/>
        <v>NonFed</v>
      </c>
      <c r="V175">
        <f t="shared" si="14"/>
        <v>4.223970130176502E-2</v>
      </c>
      <c r="W175">
        <f t="shared" si="15"/>
        <v>-5.5922705508514969E-2</v>
      </c>
      <c r="X175">
        <f t="shared" si="16"/>
        <v>5.5844710733803038E-2</v>
      </c>
      <c r="Y175">
        <f t="shared" si="17"/>
        <v>-1.9801030103900996E-2</v>
      </c>
    </row>
    <row r="176" spans="1:25" x14ac:dyDescent="0.25">
      <c r="A176" s="1" t="s">
        <v>19</v>
      </c>
      <c r="B176">
        <v>0</v>
      </c>
      <c r="C176">
        <v>1</v>
      </c>
      <c r="D176" t="s">
        <v>21</v>
      </c>
      <c r="E176">
        <v>10</v>
      </c>
      <c r="F176">
        <v>256</v>
      </c>
      <c r="G176">
        <v>1</v>
      </c>
      <c r="H176">
        <v>0.84914188665620105</v>
      </c>
      <c r="I176">
        <v>0.74110851735601702</v>
      </c>
      <c r="J176">
        <v>0.74964031946096699</v>
      </c>
      <c r="K176">
        <v>7.4821536990024806E-2</v>
      </c>
      <c r="L176">
        <v>9.1222213017457199E-2</v>
      </c>
      <c r="M176">
        <v>0.29066044806936803</v>
      </c>
      <c r="N176">
        <v>0.167016938680909</v>
      </c>
      <c r="O176">
        <v>6.3517977113200105E-2</v>
      </c>
      <c r="P176">
        <v>0.21217559103006101</v>
      </c>
      <c r="Q176">
        <v>1.6902875484651001E-2</v>
      </c>
      <c r="R176">
        <v>1.9180077793954801E-2</v>
      </c>
      <c r="S176">
        <v>7.0909446856005198E-2</v>
      </c>
      <c r="T176" t="str">
        <f t="shared" si="12"/>
        <v>Model 1</v>
      </c>
      <c r="U176" t="str">
        <f t="shared" si="13"/>
        <v>NonFed</v>
      </c>
      <c r="V176">
        <f t="shared" si="14"/>
        <v>0.10803336930018403</v>
      </c>
      <c r="W176">
        <f t="shared" si="15"/>
        <v>-1.6400676027432393E-2</v>
      </c>
      <c r="X176">
        <f t="shared" si="16"/>
        <v>0.10349896156770889</v>
      </c>
      <c r="Y176">
        <f t="shared" si="17"/>
        <v>-2.2772023093038003E-3</v>
      </c>
    </row>
    <row r="177" spans="1:25" x14ac:dyDescent="0.25">
      <c r="A177" s="1" t="s">
        <v>19</v>
      </c>
      <c r="B177">
        <v>0</v>
      </c>
      <c r="C177">
        <v>1</v>
      </c>
      <c r="D177" t="s">
        <v>21</v>
      </c>
      <c r="E177">
        <v>10</v>
      </c>
      <c r="F177">
        <v>256</v>
      </c>
      <c r="G177">
        <v>2</v>
      </c>
      <c r="H177">
        <v>0.84825245147459005</v>
      </c>
      <c r="I177">
        <v>0.75266046518110497</v>
      </c>
      <c r="J177">
        <v>0.74919202557424902</v>
      </c>
      <c r="K177">
        <v>0.30893694864680199</v>
      </c>
      <c r="L177">
        <v>0.379283964613645</v>
      </c>
      <c r="M177">
        <v>0.28436435683088301</v>
      </c>
      <c r="N177">
        <v>0.55465473779188801</v>
      </c>
      <c r="O177">
        <v>0.38002835057905898</v>
      </c>
      <c r="P177">
        <v>0.21795326759802899</v>
      </c>
      <c r="Q177">
        <v>9.2958295235667399E-2</v>
      </c>
      <c r="R177">
        <v>0.115530305480415</v>
      </c>
      <c r="S177">
        <v>8.2169504871847404E-2</v>
      </c>
      <c r="T177" t="str">
        <f t="shared" si="12"/>
        <v>Model 2</v>
      </c>
      <c r="U177" t="str">
        <f t="shared" si="13"/>
        <v>NonFed</v>
      </c>
      <c r="V177">
        <f t="shared" si="14"/>
        <v>9.5591986293485087E-2</v>
      </c>
      <c r="W177">
        <f t="shared" si="15"/>
        <v>-7.0347015966843007E-2</v>
      </c>
      <c r="X177">
        <f t="shared" si="16"/>
        <v>0.17462638721282903</v>
      </c>
      <c r="Y177">
        <f t="shared" si="17"/>
        <v>-2.2572010244747601E-2</v>
      </c>
    </row>
    <row r="178" spans="1:25" x14ac:dyDescent="0.25">
      <c r="A178" s="1" t="s">
        <v>19</v>
      </c>
      <c r="B178">
        <v>0</v>
      </c>
      <c r="C178">
        <v>1</v>
      </c>
      <c r="D178" t="s">
        <v>21</v>
      </c>
      <c r="E178">
        <v>10</v>
      </c>
      <c r="F178">
        <v>256</v>
      </c>
      <c r="G178">
        <v>3</v>
      </c>
      <c r="H178">
        <v>0.85188657104439502</v>
      </c>
      <c r="I178">
        <v>0.75683928573318804</v>
      </c>
      <c r="J178">
        <v>0.74798757893071399</v>
      </c>
      <c r="K178">
        <v>0.42652551121322402</v>
      </c>
      <c r="L178">
        <v>0.53900974173190996</v>
      </c>
      <c r="M178">
        <v>0.36741638965495599</v>
      </c>
      <c r="N178">
        <v>0.72641276326460402</v>
      </c>
      <c r="O178">
        <v>0.58822800706538503</v>
      </c>
      <c r="P178">
        <v>0.20649526350835401</v>
      </c>
      <c r="Q178">
        <v>0.13718585297949301</v>
      </c>
      <c r="R178">
        <v>0.177738990926259</v>
      </c>
      <c r="S178">
        <v>0.113324513488613</v>
      </c>
      <c r="T178" t="str">
        <f t="shared" si="12"/>
        <v>Model 3</v>
      </c>
      <c r="U178" t="str">
        <f t="shared" si="13"/>
        <v>NonFed</v>
      </c>
      <c r="V178">
        <f t="shared" si="14"/>
        <v>9.5047285311206986E-2</v>
      </c>
      <c r="W178">
        <f t="shared" si="15"/>
        <v>-0.11248423051868595</v>
      </c>
      <c r="X178">
        <f t="shared" si="16"/>
        <v>0.13818475619921899</v>
      </c>
      <c r="Y178">
        <f t="shared" si="17"/>
        <v>-4.0553137946765988E-2</v>
      </c>
    </row>
    <row r="179" spans="1:25" x14ac:dyDescent="0.25">
      <c r="A179" s="1" t="s">
        <v>19</v>
      </c>
      <c r="B179">
        <v>0</v>
      </c>
      <c r="C179">
        <v>1</v>
      </c>
      <c r="D179" t="s">
        <v>21</v>
      </c>
      <c r="E179">
        <v>10</v>
      </c>
      <c r="F179">
        <v>128</v>
      </c>
      <c r="G179">
        <v>1</v>
      </c>
      <c r="H179">
        <v>0.92450645030339496</v>
      </c>
      <c r="I179">
        <v>0.71405930408604001</v>
      </c>
      <c r="J179">
        <v>0.71419203332966197</v>
      </c>
      <c r="K179">
        <v>6.3212309309682899E-2</v>
      </c>
      <c r="L179">
        <v>9.4405025483335903E-2</v>
      </c>
      <c r="M179">
        <v>0.31486134028397</v>
      </c>
      <c r="N179">
        <v>0.36730020826670401</v>
      </c>
      <c r="O179">
        <v>5.5905233627325503E-2</v>
      </c>
      <c r="P179">
        <v>0.17969743634784999</v>
      </c>
      <c r="Q179">
        <v>1.53550039811527E-2</v>
      </c>
      <c r="R179">
        <v>1.9275711652973999E-2</v>
      </c>
      <c r="S179">
        <v>7.2446056603216902E-2</v>
      </c>
      <c r="T179" t="str">
        <f t="shared" si="12"/>
        <v>Model 1</v>
      </c>
      <c r="U179" t="str">
        <f t="shared" si="13"/>
        <v>NonFed</v>
      </c>
      <c r="V179">
        <f t="shared" si="14"/>
        <v>0.21044714621735494</v>
      </c>
      <c r="W179">
        <f t="shared" si="15"/>
        <v>-3.1192716173653004E-2</v>
      </c>
      <c r="X179">
        <f t="shared" si="16"/>
        <v>0.31139497463937849</v>
      </c>
      <c r="Y179">
        <f t="shared" si="17"/>
        <v>-3.920707671821299E-3</v>
      </c>
    </row>
    <row r="180" spans="1:25" x14ac:dyDescent="0.25">
      <c r="A180" s="1" t="s">
        <v>19</v>
      </c>
      <c r="B180">
        <v>0</v>
      </c>
      <c r="C180">
        <v>1</v>
      </c>
      <c r="D180" t="s">
        <v>21</v>
      </c>
      <c r="E180">
        <v>10</v>
      </c>
      <c r="F180">
        <v>128</v>
      </c>
      <c r="G180">
        <v>2</v>
      </c>
      <c r="H180">
        <v>0.91291365080987896</v>
      </c>
      <c r="I180">
        <v>0.731557021202769</v>
      </c>
      <c r="J180">
        <v>0.73008715533006197</v>
      </c>
      <c r="K180">
        <v>0.256575753431246</v>
      </c>
      <c r="L180">
        <v>0.40949111288775403</v>
      </c>
      <c r="M180">
        <v>0.31373754339805299</v>
      </c>
      <c r="N180">
        <v>0.71227289445181796</v>
      </c>
      <c r="O180">
        <v>0.35513437129108599</v>
      </c>
      <c r="P180">
        <v>0.196662772714849</v>
      </c>
      <c r="Q180">
        <v>7.4981563405729104E-2</v>
      </c>
      <c r="R180">
        <v>0.12438078999117699</v>
      </c>
      <c r="S180">
        <v>9.2817936813472002E-2</v>
      </c>
      <c r="T180" t="str">
        <f t="shared" si="12"/>
        <v>Model 2</v>
      </c>
      <c r="U180" t="str">
        <f t="shared" si="13"/>
        <v>NonFed</v>
      </c>
      <c r="V180">
        <f t="shared" si="14"/>
        <v>0.18135662960710996</v>
      </c>
      <c r="W180">
        <f t="shared" si="15"/>
        <v>-0.15291535945650803</v>
      </c>
      <c r="X180">
        <f t="shared" si="16"/>
        <v>0.35713852316073197</v>
      </c>
      <c r="Y180">
        <f t="shared" si="17"/>
        <v>-4.9399226585447889E-2</v>
      </c>
    </row>
    <row r="181" spans="1:25" x14ac:dyDescent="0.25">
      <c r="A181" s="1" t="s">
        <v>19</v>
      </c>
      <c r="B181">
        <v>0</v>
      </c>
      <c r="C181">
        <v>1</v>
      </c>
      <c r="D181" t="s">
        <v>21</v>
      </c>
      <c r="E181">
        <v>10</v>
      </c>
      <c r="F181">
        <v>128</v>
      </c>
      <c r="G181">
        <v>3</v>
      </c>
      <c r="H181">
        <v>0.91717033030042205</v>
      </c>
      <c r="I181">
        <v>0.74175845477361602</v>
      </c>
      <c r="J181">
        <v>0.73073572499926298</v>
      </c>
      <c r="K181">
        <v>0.343401899031342</v>
      </c>
      <c r="L181">
        <v>0.59139549005231096</v>
      </c>
      <c r="M181">
        <v>0.35890444709799302</v>
      </c>
      <c r="N181">
        <v>0.83920779567222004</v>
      </c>
      <c r="O181">
        <v>0.56684289166282698</v>
      </c>
      <c r="P181">
        <v>0.195265515539331</v>
      </c>
      <c r="Q181">
        <v>0.107960926269803</v>
      </c>
      <c r="R181">
        <v>0.188579447889411</v>
      </c>
      <c r="S181">
        <v>0.110713689501253</v>
      </c>
      <c r="T181" t="str">
        <f t="shared" si="12"/>
        <v>Model 3</v>
      </c>
      <c r="U181" t="str">
        <f t="shared" si="13"/>
        <v>NonFed</v>
      </c>
      <c r="V181">
        <f t="shared" si="14"/>
        <v>0.17541187552680604</v>
      </c>
      <c r="W181">
        <f t="shared" si="15"/>
        <v>-0.24799359102096896</v>
      </c>
      <c r="X181">
        <f t="shared" si="16"/>
        <v>0.27236490400939306</v>
      </c>
      <c r="Y181">
        <f t="shared" si="17"/>
        <v>-8.0618521619608002E-2</v>
      </c>
    </row>
    <row r="182" spans="1:25" x14ac:dyDescent="0.25">
      <c r="A182" s="1" t="s">
        <v>19</v>
      </c>
      <c r="B182">
        <v>0</v>
      </c>
      <c r="C182">
        <v>1</v>
      </c>
      <c r="D182" t="s">
        <v>21</v>
      </c>
      <c r="E182">
        <v>10</v>
      </c>
      <c r="F182">
        <v>64</v>
      </c>
      <c r="G182">
        <v>1</v>
      </c>
      <c r="H182">
        <v>0.966356080136752</v>
      </c>
      <c r="I182">
        <v>0.694161685107336</v>
      </c>
      <c r="J182">
        <v>0.68978394970769796</v>
      </c>
      <c r="K182">
        <v>4.89835135079629E-2</v>
      </c>
      <c r="L182">
        <v>0.10844215819509399</v>
      </c>
      <c r="M182">
        <v>0.345388015027078</v>
      </c>
      <c r="N182">
        <v>0.58643758015302305</v>
      </c>
      <c r="O182">
        <v>4.96778885812846E-2</v>
      </c>
      <c r="P182">
        <v>0.16036054539391101</v>
      </c>
      <c r="Q182">
        <v>1.1784628737390499E-2</v>
      </c>
      <c r="R182">
        <v>2.1550356174910999E-2</v>
      </c>
      <c r="S182">
        <v>7.2675000098768594E-2</v>
      </c>
      <c r="T182" t="str">
        <f t="shared" si="12"/>
        <v>Model 1</v>
      </c>
      <c r="U182" t="str">
        <f t="shared" si="13"/>
        <v>NonFed</v>
      </c>
      <c r="V182">
        <f t="shared" si="14"/>
        <v>0.272194395029416</v>
      </c>
      <c r="W182">
        <f t="shared" si="15"/>
        <v>-5.9458644687131093E-2</v>
      </c>
      <c r="X182">
        <f t="shared" si="16"/>
        <v>0.53675969157173842</v>
      </c>
      <c r="Y182">
        <f t="shared" si="17"/>
        <v>-9.7657274375204991E-3</v>
      </c>
    </row>
    <row r="183" spans="1:25" x14ac:dyDescent="0.25">
      <c r="A183" s="1" t="s">
        <v>19</v>
      </c>
      <c r="B183">
        <v>0</v>
      </c>
      <c r="C183">
        <v>1</v>
      </c>
      <c r="D183" t="s">
        <v>21</v>
      </c>
      <c r="E183">
        <v>10</v>
      </c>
      <c r="F183">
        <v>64</v>
      </c>
      <c r="G183">
        <v>2</v>
      </c>
      <c r="H183">
        <v>0.96440696655226799</v>
      </c>
      <c r="I183">
        <v>0.70770357092414304</v>
      </c>
      <c r="J183">
        <v>0.71118181634872002</v>
      </c>
      <c r="K183">
        <v>0.18114793939273099</v>
      </c>
      <c r="L183">
        <v>0.47141187717354099</v>
      </c>
      <c r="M183">
        <v>0.30206118898965301</v>
      </c>
      <c r="N183">
        <v>0.85576487405492896</v>
      </c>
      <c r="O183">
        <v>0.32524232528226199</v>
      </c>
      <c r="P183">
        <v>0.18928769726651301</v>
      </c>
      <c r="Q183">
        <v>5.3936139984864802E-2</v>
      </c>
      <c r="R183">
        <v>0.126769168848819</v>
      </c>
      <c r="S183">
        <v>8.2179311253933504E-2</v>
      </c>
      <c r="T183" t="str">
        <f t="shared" si="12"/>
        <v>Model 2</v>
      </c>
      <c r="U183" t="str">
        <f t="shared" si="13"/>
        <v>NonFed</v>
      </c>
      <c r="V183">
        <f t="shared" si="14"/>
        <v>0.25670339562812494</v>
      </c>
      <c r="W183">
        <f t="shared" si="15"/>
        <v>-0.29026393778081</v>
      </c>
      <c r="X183">
        <f t="shared" si="16"/>
        <v>0.53052254877266702</v>
      </c>
      <c r="Y183">
        <f t="shared" si="17"/>
        <v>-7.2833028863954208E-2</v>
      </c>
    </row>
    <row r="184" spans="1:25" x14ac:dyDescent="0.25">
      <c r="A184" s="1" t="s">
        <v>19</v>
      </c>
      <c r="B184">
        <v>0</v>
      </c>
      <c r="C184">
        <v>1</v>
      </c>
      <c r="D184" t="s">
        <v>21</v>
      </c>
      <c r="E184">
        <v>10</v>
      </c>
      <c r="F184">
        <v>64</v>
      </c>
      <c r="G184">
        <v>3</v>
      </c>
      <c r="H184">
        <v>0.96113090865421302</v>
      </c>
      <c r="I184">
        <v>0.72473915082306295</v>
      </c>
      <c r="J184">
        <v>0.70998751378524605</v>
      </c>
      <c r="K184">
        <v>0.254144566755584</v>
      </c>
      <c r="L184">
        <v>0.65949650366994295</v>
      </c>
      <c r="M184">
        <v>0.43182187991944798</v>
      </c>
      <c r="N184">
        <v>0.92280980762623199</v>
      </c>
      <c r="O184">
        <v>0.54526745538948096</v>
      </c>
      <c r="P184">
        <v>0.17163440083058201</v>
      </c>
      <c r="Q184">
        <v>7.3353072640910094E-2</v>
      </c>
      <c r="R184">
        <v>0.20185928313986901</v>
      </c>
      <c r="S184">
        <v>0.13496256793738001</v>
      </c>
      <c r="T184" t="str">
        <f t="shared" si="12"/>
        <v>Model 3</v>
      </c>
      <c r="U184" t="str">
        <f t="shared" si="13"/>
        <v>NonFed</v>
      </c>
      <c r="V184">
        <f t="shared" si="14"/>
        <v>0.23639175783115007</v>
      </c>
      <c r="W184">
        <f t="shared" si="15"/>
        <v>-0.40535193691435895</v>
      </c>
      <c r="X184">
        <f t="shared" si="16"/>
        <v>0.37754235223675103</v>
      </c>
      <c r="Y184">
        <f t="shared" si="17"/>
        <v>-0.12850621049895891</v>
      </c>
    </row>
    <row r="185" spans="1:25" x14ac:dyDescent="0.25">
      <c r="A185" s="1" t="s">
        <v>19</v>
      </c>
      <c r="B185">
        <v>0</v>
      </c>
      <c r="C185">
        <v>1</v>
      </c>
      <c r="D185" t="s">
        <v>21</v>
      </c>
      <c r="E185">
        <v>10</v>
      </c>
      <c r="F185">
        <v>32</v>
      </c>
      <c r="G185">
        <v>1</v>
      </c>
      <c r="H185">
        <v>0.98718835317406095</v>
      </c>
      <c r="I185">
        <v>0.67689983227290196</v>
      </c>
      <c r="J185">
        <v>0.67041176589200402</v>
      </c>
      <c r="K185">
        <v>3.4614485616803199E-2</v>
      </c>
      <c r="L185">
        <v>0.13794199204819399</v>
      </c>
      <c r="M185">
        <v>0.51962209429329398</v>
      </c>
      <c r="N185">
        <v>0.77436861122044598</v>
      </c>
      <c r="O185">
        <v>4.3032598800256901E-2</v>
      </c>
      <c r="P185">
        <v>0.15518810723489401</v>
      </c>
      <c r="Q185">
        <v>9.8074798659732402E-3</v>
      </c>
      <c r="R185">
        <v>2.0175389157033902E-2</v>
      </c>
      <c r="S185">
        <v>7.5449930522640596E-2</v>
      </c>
      <c r="T185" t="str">
        <f t="shared" si="12"/>
        <v>Model 1</v>
      </c>
      <c r="U185" t="str">
        <f t="shared" si="13"/>
        <v>NonFed</v>
      </c>
      <c r="V185">
        <f t="shared" si="14"/>
        <v>0.31028852090115899</v>
      </c>
      <c r="W185">
        <f t="shared" si="15"/>
        <v>-0.1033275064313908</v>
      </c>
      <c r="X185">
        <f t="shared" si="16"/>
        <v>0.73133601242018909</v>
      </c>
      <c r="Y185">
        <f t="shared" si="17"/>
        <v>-1.0367909291060661E-2</v>
      </c>
    </row>
    <row r="186" spans="1:25" x14ac:dyDescent="0.25">
      <c r="A186" s="1" t="s">
        <v>19</v>
      </c>
      <c r="B186">
        <v>0</v>
      </c>
      <c r="C186">
        <v>1</v>
      </c>
      <c r="D186" t="s">
        <v>21</v>
      </c>
      <c r="E186">
        <v>10</v>
      </c>
      <c r="F186">
        <v>32</v>
      </c>
      <c r="G186">
        <v>2</v>
      </c>
      <c r="H186">
        <v>0.962373026903248</v>
      </c>
      <c r="I186">
        <v>0.67232745487107304</v>
      </c>
      <c r="J186">
        <v>0.67893636063290297</v>
      </c>
      <c r="K186">
        <v>0.183080318937164</v>
      </c>
      <c r="L186">
        <v>0.52927195314040298</v>
      </c>
      <c r="M186">
        <v>0.37203528545349102</v>
      </c>
      <c r="N186">
        <v>0.85204674085098997</v>
      </c>
      <c r="O186">
        <v>0.26742008117042698</v>
      </c>
      <c r="P186">
        <v>0.14736606274924799</v>
      </c>
      <c r="Q186">
        <v>5.1600032661434501E-2</v>
      </c>
      <c r="R186">
        <v>0.14444178251962</v>
      </c>
      <c r="S186">
        <v>0.104796423406779</v>
      </c>
      <c r="T186" t="str">
        <f t="shared" si="12"/>
        <v>Model 2</v>
      </c>
      <c r="U186" t="str">
        <f t="shared" si="13"/>
        <v>NonFed</v>
      </c>
      <c r="V186">
        <f t="shared" si="14"/>
        <v>0.29004557203217496</v>
      </c>
      <c r="W186">
        <f t="shared" si="15"/>
        <v>-0.34619163420323895</v>
      </c>
      <c r="X186">
        <f t="shared" si="16"/>
        <v>0.58462665968056293</v>
      </c>
      <c r="Y186">
        <f t="shared" si="17"/>
        <v>-9.2841749858185496E-2</v>
      </c>
    </row>
    <row r="187" spans="1:25" x14ac:dyDescent="0.25">
      <c r="A187" s="1" t="s">
        <v>19</v>
      </c>
      <c r="B187">
        <v>0</v>
      </c>
      <c r="C187">
        <v>1</v>
      </c>
      <c r="D187" t="s">
        <v>21</v>
      </c>
      <c r="E187">
        <v>10</v>
      </c>
      <c r="F187">
        <v>32</v>
      </c>
      <c r="G187">
        <v>3</v>
      </c>
      <c r="H187">
        <v>0.97095580235370205</v>
      </c>
      <c r="I187">
        <v>0.69700520295796597</v>
      </c>
      <c r="J187">
        <v>0.68189374774123601</v>
      </c>
      <c r="K187">
        <v>0.23081976529761999</v>
      </c>
      <c r="L187">
        <v>0.69919883891036805</v>
      </c>
      <c r="M187">
        <v>0.48619784029898799</v>
      </c>
      <c r="N187">
        <v>0.93832099097712296</v>
      </c>
      <c r="O187">
        <v>0.50357516605730901</v>
      </c>
      <c r="P187">
        <v>0.158376924814878</v>
      </c>
      <c r="Q187">
        <v>6.5640270583677704E-2</v>
      </c>
      <c r="R187">
        <v>0.21494112632124299</v>
      </c>
      <c r="S187">
        <v>0.15246831956340401</v>
      </c>
      <c r="T187" t="str">
        <f t="shared" si="12"/>
        <v>Model 3</v>
      </c>
      <c r="U187" t="str">
        <f t="shared" si="13"/>
        <v>NonFed</v>
      </c>
      <c r="V187">
        <f t="shared" si="14"/>
        <v>0.27395059939573607</v>
      </c>
      <c r="W187">
        <f t="shared" si="15"/>
        <v>-0.46837907361274805</v>
      </c>
      <c r="X187">
        <f t="shared" si="16"/>
        <v>0.43474582491981395</v>
      </c>
      <c r="Y187">
        <f t="shared" si="17"/>
        <v>-0.1493008557375653</v>
      </c>
    </row>
    <row r="188" spans="1:25" x14ac:dyDescent="0.25">
      <c r="A188" s="1" t="s">
        <v>19</v>
      </c>
      <c r="B188">
        <v>0</v>
      </c>
      <c r="C188">
        <v>1</v>
      </c>
      <c r="D188" t="s">
        <v>21</v>
      </c>
      <c r="E188">
        <v>10</v>
      </c>
      <c r="F188">
        <v>16</v>
      </c>
      <c r="G188">
        <v>1</v>
      </c>
      <c r="H188">
        <v>0.98332112102511804</v>
      </c>
      <c r="I188">
        <v>0.67592273798883695</v>
      </c>
      <c r="J188">
        <v>0.67372667753458504</v>
      </c>
      <c r="K188">
        <v>3.9309085149469597E-2</v>
      </c>
      <c r="L188">
        <v>0.13411936263831201</v>
      </c>
      <c r="M188">
        <v>0.45610157101446502</v>
      </c>
      <c r="N188">
        <v>0.637760592971091</v>
      </c>
      <c r="O188">
        <v>3.9522960121374698E-2</v>
      </c>
      <c r="P188">
        <v>0.14397827299865401</v>
      </c>
      <c r="Q188">
        <v>1.02137640338738E-2</v>
      </c>
      <c r="R188">
        <v>2.2535900577591798E-2</v>
      </c>
      <c r="S188">
        <v>7.4934419826312298E-2</v>
      </c>
      <c r="T188" t="str">
        <f t="shared" si="12"/>
        <v>Model 1</v>
      </c>
      <c r="U188" t="str">
        <f t="shared" si="13"/>
        <v>NonFed</v>
      </c>
      <c r="V188">
        <f t="shared" si="14"/>
        <v>0.30739838303628109</v>
      </c>
      <c r="W188">
        <f t="shared" si="15"/>
        <v>-9.4810277488842409E-2</v>
      </c>
      <c r="X188">
        <f t="shared" si="16"/>
        <v>0.59823763284971632</v>
      </c>
      <c r="Y188">
        <f t="shared" si="17"/>
        <v>-1.2322136543717999E-2</v>
      </c>
    </row>
    <row r="189" spans="1:25" x14ac:dyDescent="0.25">
      <c r="A189" s="1" t="s">
        <v>19</v>
      </c>
      <c r="B189">
        <v>0</v>
      </c>
      <c r="C189">
        <v>1</v>
      </c>
      <c r="D189" t="s">
        <v>21</v>
      </c>
      <c r="E189">
        <v>10</v>
      </c>
      <c r="F189">
        <v>16</v>
      </c>
      <c r="G189">
        <v>2</v>
      </c>
      <c r="H189">
        <v>0.96674754370782201</v>
      </c>
      <c r="I189">
        <v>0.69944822412409502</v>
      </c>
      <c r="J189">
        <v>0.67884410224115899</v>
      </c>
      <c r="K189">
        <v>0.17290399151805599</v>
      </c>
      <c r="L189">
        <v>0.50869586274259804</v>
      </c>
      <c r="M189">
        <v>0.34395265000430703</v>
      </c>
      <c r="N189">
        <v>0.87244232467047</v>
      </c>
      <c r="O189">
        <v>0.30796180789017502</v>
      </c>
      <c r="P189">
        <v>0.15534750361671301</v>
      </c>
      <c r="Q189">
        <v>4.99938081783304E-2</v>
      </c>
      <c r="R189">
        <v>0.130044512935827</v>
      </c>
      <c r="S189">
        <v>9.1075094886455807E-2</v>
      </c>
      <c r="T189" t="str">
        <f t="shared" si="12"/>
        <v>Model 2</v>
      </c>
      <c r="U189" t="str">
        <f t="shared" si="13"/>
        <v>NonFed</v>
      </c>
      <c r="V189">
        <f t="shared" si="14"/>
        <v>0.26729931958372699</v>
      </c>
      <c r="W189">
        <f t="shared" si="15"/>
        <v>-0.33579187122454202</v>
      </c>
      <c r="X189">
        <f t="shared" si="16"/>
        <v>0.56448051678029498</v>
      </c>
      <c r="Y189">
        <f t="shared" si="17"/>
        <v>-8.0050704757496594E-2</v>
      </c>
    </row>
    <row r="190" spans="1:25" x14ac:dyDescent="0.25">
      <c r="A190" s="1" t="s">
        <v>19</v>
      </c>
      <c r="B190">
        <v>0</v>
      </c>
      <c r="C190">
        <v>1</v>
      </c>
      <c r="D190" t="s">
        <v>21</v>
      </c>
      <c r="E190">
        <v>10</v>
      </c>
      <c r="F190">
        <v>16</v>
      </c>
      <c r="G190">
        <v>3</v>
      </c>
      <c r="H190">
        <v>0.955900330422494</v>
      </c>
      <c r="I190">
        <v>0.72493524419844102</v>
      </c>
      <c r="J190">
        <v>0.72134770463044595</v>
      </c>
      <c r="K190">
        <v>0.24450381279137801</v>
      </c>
      <c r="L190">
        <v>0.78888744098149199</v>
      </c>
      <c r="M190">
        <v>0.50358139445234995</v>
      </c>
      <c r="N190">
        <v>0.91083808656049203</v>
      </c>
      <c r="O190">
        <v>0.53658961040837505</v>
      </c>
      <c r="P190">
        <v>0.182234982124614</v>
      </c>
      <c r="Q190">
        <v>7.5003650850644699E-2</v>
      </c>
      <c r="R190">
        <v>0.212851663136785</v>
      </c>
      <c r="S190">
        <v>0.14571558759242301</v>
      </c>
      <c r="T190" t="str">
        <f t="shared" si="12"/>
        <v>Model 3</v>
      </c>
      <c r="U190" t="str">
        <f t="shared" si="13"/>
        <v>NonFed</v>
      </c>
      <c r="V190">
        <f t="shared" si="14"/>
        <v>0.23096508622405298</v>
      </c>
      <c r="W190">
        <f t="shared" si="15"/>
        <v>-0.54438362819011399</v>
      </c>
      <c r="X190">
        <f t="shared" si="16"/>
        <v>0.37424847615211698</v>
      </c>
      <c r="Y190">
        <f t="shared" si="17"/>
        <v>-0.1378480122861403</v>
      </c>
    </row>
    <row r="191" spans="1:25" x14ac:dyDescent="0.25">
      <c r="A191" s="1" t="s">
        <v>19</v>
      </c>
      <c r="B191">
        <v>0</v>
      </c>
      <c r="C191">
        <v>1</v>
      </c>
      <c r="D191" t="s">
        <v>21</v>
      </c>
      <c r="E191">
        <v>5</v>
      </c>
      <c r="F191">
        <v>1024</v>
      </c>
      <c r="G191">
        <v>1</v>
      </c>
      <c r="H191">
        <v>0.747011634877775</v>
      </c>
      <c r="I191">
        <v>0.72478875334477499</v>
      </c>
      <c r="J191">
        <v>0.72780467527310699</v>
      </c>
      <c r="K191">
        <v>8.5271865025341606E-2</v>
      </c>
      <c r="L191">
        <v>9.1622492840434805E-2</v>
      </c>
      <c r="M191">
        <v>0.30228187536794399</v>
      </c>
      <c r="N191">
        <v>6.4600690941231095E-2</v>
      </c>
      <c r="O191">
        <v>5.7143821102196901E-2</v>
      </c>
      <c r="P191">
        <v>0.18944106912293299</v>
      </c>
      <c r="Q191">
        <v>1.7908609520894299E-2</v>
      </c>
      <c r="R191">
        <v>1.90514202027426E-2</v>
      </c>
      <c r="S191">
        <v>7.2513133134916599E-2</v>
      </c>
      <c r="T191" t="str">
        <f t="shared" si="12"/>
        <v>Model 1</v>
      </c>
      <c r="U191" t="str">
        <f t="shared" si="13"/>
        <v>NonFed</v>
      </c>
      <c r="V191">
        <f t="shared" si="14"/>
        <v>2.2222881533000005E-2</v>
      </c>
      <c r="W191">
        <f t="shared" si="15"/>
        <v>-6.3506278150931988E-3</v>
      </c>
      <c r="X191">
        <f t="shared" si="16"/>
        <v>7.4568698390341942E-3</v>
      </c>
      <c r="Y191">
        <f t="shared" si="17"/>
        <v>-1.1428106818483011E-3</v>
      </c>
    </row>
    <row r="192" spans="1:25" x14ac:dyDescent="0.25">
      <c r="A192" s="1" t="s">
        <v>19</v>
      </c>
      <c r="B192">
        <v>0</v>
      </c>
      <c r="C192">
        <v>1</v>
      </c>
      <c r="D192" t="s">
        <v>21</v>
      </c>
      <c r="E192">
        <v>5</v>
      </c>
      <c r="F192">
        <v>1024</v>
      </c>
      <c r="G192">
        <v>2</v>
      </c>
      <c r="H192">
        <v>0.76135868816396801</v>
      </c>
      <c r="I192">
        <v>0.74251160732467403</v>
      </c>
      <c r="J192">
        <v>0.74629267997598903</v>
      </c>
      <c r="K192">
        <v>0.36242483729823999</v>
      </c>
      <c r="L192">
        <v>0.37625196244894998</v>
      </c>
      <c r="M192">
        <v>0.269396585019197</v>
      </c>
      <c r="N192">
        <v>0.37909534510498399</v>
      </c>
      <c r="O192">
        <v>0.37155858865233099</v>
      </c>
      <c r="P192">
        <v>0.211198301977221</v>
      </c>
      <c r="Q192">
        <v>0.11001313984514401</v>
      </c>
      <c r="R192">
        <v>0.11368439743169</v>
      </c>
      <c r="S192">
        <v>7.4077010907859397E-2</v>
      </c>
      <c r="T192" t="str">
        <f t="shared" si="12"/>
        <v>Model 2</v>
      </c>
      <c r="U192" t="str">
        <f t="shared" si="13"/>
        <v>NonFed</v>
      </c>
      <c r="V192">
        <f t="shared" si="14"/>
        <v>1.8847080839293984E-2</v>
      </c>
      <c r="W192">
        <f t="shared" si="15"/>
        <v>-1.3827125150709996E-2</v>
      </c>
      <c r="X192">
        <f t="shared" si="16"/>
        <v>7.536756452653004E-3</v>
      </c>
      <c r="Y192">
        <f t="shared" si="17"/>
        <v>-3.6712575865459895E-3</v>
      </c>
    </row>
    <row r="193" spans="1:25" x14ac:dyDescent="0.25">
      <c r="A193" s="1" t="s">
        <v>19</v>
      </c>
      <c r="B193">
        <v>0</v>
      </c>
      <c r="C193">
        <v>1</v>
      </c>
      <c r="D193" t="s">
        <v>21</v>
      </c>
      <c r="E193">
        <v>5</v>
      </c>
      <c r="F193">
        <v>1024</v>
      </c>
      <c r="G193">
        <v>3</v>
      </c>
      <c r="H193">
        <v>0.76581401290061701</v>
      </c>
      <c r="I193">
        <v>0.76157956521785097</v>
      </c>
      <c r="J193">
        <v>0.75059466954961196</v>
      </c>
      <c r="K193">
        <v>0.51027028068242097</v>
      </c>
      <c r="L193">
        <v>0.52758967167772297</v>
      </c>
      <c r="M193">
        <v>0.38796606040313197</v>
      </c>
      <c r="N193">
        <v>0.58100471780815</v>
      </c>
      <c r="O193">
        <v>0.587214760490678</v>
      </c>
      <c r="P193">
        <v>0.21111611877740299</v>
      </c>
      <c r="Q193">
        <v>0.16890754923857801</v>
      </c>
      <c r="R193">
        <v>0.174663479847917</v>
      </c>
      <c r="S193">
        <v>0.11789058801728899</v>
      </c>
      <c r="T193" t="str">
        <f t="shared" si="12"/>
        <v>Model 3</v>
      </c>
      <c r="U193" t="str">
        <f t="shared" si="13"/>
        <v>NonFed</v>
      </c>
      <c r="V193">
        <f t="shared" si="14"/>
        <v>4.2344476827660404E-3</v>
      </c>
      <c r="W193">
        <f t="shared" si="15"/>
        <v>-1.7319390995301998E-2</v>
      </c>
      <c r="X193">
        <f t="shared" si="16"/>
        <v>0</v>
      </c>
      <c r="Y193">
        <f t="shared" si="17"/>
        <v>-5.7559306093389884E-3</v>
      </c>
    </row>
    <row r="194" spans="1:25" x14ac:dyDescent="0.25">
      <c r="A194" s="1" t="s">
        <v>19</v>
      </c>
      <c r="B194">
        <v>0</v>
      </c>
      <c r="C194">
        <v>1</v>
      </c>
      <c r="D194" t="s">
        <v>21</v>
      </c>
      <c r="E194">
        <v>5</v>
      </c>
      <c r="F194">
        <v>512</v>
      </c>
      <c r="G194">
        <v>1</v>
      </c>
      <c r="H194">
        <v>0.77540734948745704</v>
      </c>
      <c r="I194">
        <v>0.73613983346846301</v>
      </c>
      <c r="J194">
        <v>0.74172927094465502</v>
      </c>
      <c r="K194">
        <v>8.2757089131040795E-2</v>
      </c>
      <c r="L194">
        <v>9.0566523006023705E-2</v>
      </c>
      <c r="M194">
        <v>0.29634236180290102</v>
      </c>
      <c r="N194">
        <v>8.1845033952193599E-2</v>
      </c>
      <c r="O194">
        <v>6.1042079661203001E-2</v>
      </c>
      <c r="P194">
        <v>0.20107743191747099</v>
      </c>
      <c r="Q194">
        <v>1.77355273861786E-2</v>
      </c>
      <c r="R194">
        <v>1.9009879527088599E-2</v>
      </c>
      <c r="S194">
        <v>7.2069641045553495E-2</v>
      </c>
      <c r="T194" t="str">
        <f t="shared" si="12"/>
        <v>Model 1</v>
      </c>
      <c r="U194" t="str">
        <f t="shared" si="13"/>
        <v>NonFed</v>
      </c>
      <c r="V194">
        <f t="shared" si="14"/>
        <v>3.9267516018994031E-2</v>
      </c>
      <c r="W194">
        <f t="shared" si="15"/>
        <v>-7.8094338749829101E-3</v>
      </c>
      <c r="X194">
        <f t="shared" si="16"/>
        <v>2.0802954290990598E-2</v>
      </c>
      <c r="Y194">
        <f t="shared" si="17"/>
        <v>-1.2743521409099984E-3</v>
      </c>
    </row>
    <row r="195" spans="1:25" x14ac:dyDescent="0.25">
      <c r="A195" s="1" t="s">
        <v>19</v>
      </c>
      <c r="B195">
        <v>0</v>
      </c>
      <c r="C195">
        <v>1</v>
      </c>
      <c r="D195" t="s">
        <v>21</v>
      </c>
      <c r="E195">
        <v>5</v>
      </c>
      <c r="F195">
        <v>512</v>
      </c>
      <c r="G195">
        <v>2</v>
      </c>
      <c r="H195">
        <v>0.78134371889740295</v>
      </c>
      <c r="I195">
        <v>0.75026270797140404</v>
      </c>
      <c r="J195">
        <v>0.75306920465138605</v>
      </c>
      <c r="K195">
        <v>0.35158184949556298</v>
      </c>
      <c r="L195">
        <v>0.37370567335303501</v>
      </c>
      <c r="M195">
        <v>0.25857102636176299</v>
      </c>
      <c r="N195">
        <v>0.41406897182955998</v>
      </c>
      <c r="O195">
        <v>0.38250153969648298</v>
      </c>
      <c r="P195">
        <v>0.218929662084625</v>
      </c>
      <c r="Q195">
        <v>0.106710018494138</v>
      </c>
      <c r="R195">
        <v>0.112604151639732</v>
      </c>
      <c r="S195">
        <v>7.1523784178656694E-2</v>
      </c>
      <c r="T195" t="str">
        <f t="shared" ref="T195:T258" si="18">"Model "&amp;G195</f>
        <v>Model 2</v>
      </c>
      <c r="U195" t="str">
        <f t="shared" ref="U195:U258" si="19">IF(B195=0,"NonFed","Fed")</f>
        <v>NonFed</v>
      </c>
      <c r="V195">
        <f t="shared" ref="V195:V258" si="20">IF(H195-I195&lt;0,0,H195-I195)</f>
        <v>3.1081010925998909E-2</v>
      </c>
      <c r="W195">
        <f t="shared" ref="W195:W258" si="21">IF(K195-L195&gt;0,0,K195-L195)</f>
        <v>-2.2123823857472025E-2</v>
      </c>
      <c r="X195">
        <f t="shared" ref="X195:X258" si="22">IF(N195-O195&lt;0,0,N195-O195)</f>
        <v>3.1567432133077E-2</v>
      </c>
      <c r="Y195">
        <f t="shared" ref="Y195:Y258" si="23">IF(Q195-R195&gt;0,0,Q195-R195)</f>
        <v>-5.8941331455940049E-3</v>
      </c>
    </row>
    <row r="196" spans="1:25" x14ac:dyDescent="0.25">
      <c r="A196" s="1" t="s">
        <v>19</v>
      </c>
      <c r="B196">
        <v>0</v>
      </c>
      <c r="C196">
        <v>1</v>
      </c>
      <c r="D196" t="s">
        <v>21</v>
      </c>
      <c r="E196">
        <v>5</v>
      </c>
      <c r="F196">
        <v>512</v>
      </c>
      <c r="G196">
        <v>3</v>
      </c>
      <c r="H196">
        <v>0.784272532471183</v>
      </c>
      <c r="I196">
        <v>0.76704484107703697</v>
      </c>
      <c r="J196">
        <v>0.75590238106686503</v>
      </c>
      <c r="K196">
        <v>0.49806652312035599</v>
      </c>
      <c r="L196">
        <v>0.52446054177638202</v>
      </c>
      <c r="M196">
        <v>0.40924160234442297</v>
      </c>
      <c r="N196">
        <v>0.61209879625437602</v>
      </c>
      <c r="O196">
        <v>0.59429987937010298</v>
      </c>
      <c r="P196">
        <v>0.218918684225862</v>
      </c>
      <c r="Q196">
        <v>0.164248810558486</v>
      </c>
      <c r="R196">
        <v>0.17369341433054</v>
      </c>
      <c r="S196">
        <v>0.127100530398468</v>
      </c>
      <c r="T196" t="str">
        <f t="shared" si="18"/>
        <v>Model 3</v>
      </c>
      <c r="U196" t="str">
        <f t="shared" si="19"/>
        <v>NonFed</v>
      </c>
      <c r="V196">
        <f t="shared" si="20"/>
        <v>1.7227691394146039E-2</v>
      </c>
      <c r="W196">
        <f t="shared" si="21"/>
        <v>-2.639401865602603E-2</v>
      </c>
      <c r="X196">
        <f t="shared" si="22"/>
        <v>1.7798916884273042E-2</v>
      </c>
      <c r="Y196">
        <f t="shared" si="23"/>
        <v>-9.4446037720539999E-3</v>
      </c>
    </row>
    <row r="197" spans="1:25" x14ac:dyDescent="0.25">
      <c r="A197" s="1" t="s">
        <v>19</v>
      </c>
      <c r="B197">
        <v>0</v>
      </c>
      <c r="C197">
        <v>1</v>
      </c>
      <c r="D197" t="s">
        <v>21</v>
      </c>
      <c r="E197">
        <v>5</v>
      </c>
      <c r="F197">
        <v>256</v>
      </c>
      <c r="G197">
        <v>1</v>
      </c>
      <c r="H197">
        <v>0.80263426529645898</v>
      </c>
      <c r="I197">
        <v>0.74315852395566595</v>
      </c>
      <c r="J197">
        <v>0.74615261721918802</v>
      </c>
      <c r="K197">
        <v>8.0149886037441206E-2</v>
      </c>
      <c r="L197">
        <v>9.0190109789503203E-2</v>
      </c>
      <c r="M197">
        <v>0.30131372965577002</v>
      </c>
      <c r="N197">
        <v>0.105139456945812</v>
      </c>
      <c r="O197">
        <v>6.4248908297300095E-2</v>
      </c>
      <c r="P197">
        <v>0.20892686541338201</v>
      </c>
      <c r="Q197">
        <v>1.7531938597561698E-2</v>
      </c>
      <c r="R197">
        <v>1.8966430433814699E-2</v>
      </c>
      <c r="S197">
        <v>7.2194917093879499E-2</v>
      </c>
      <c r="T197" t="str">
        <f t="shared" si="18"/>
        <v>Model 1</v>
      </c>
      <c r="U197" t="str">
        <f t="shared" si="19"/>
        <v>NonFed</v>
      </c>
      <c r="V197">
        <f t="shared" si="20"/>
        <v>5.9475741340793031E-2</v>
      </c>
      <c r="W197">
        <f t="shared" si="21"/>
        <v>-1.0040223752061997E-2</v>
      </c>
      <c r="X197">
        <f t="shared" si="22"/>
        <v>4.089054864851191E-2</v>
      </c>
      <c r="Y197">
        <f t="shared" si="23"/>
        <v>-1.4344918362530004E-3</v>
      </c>
    </row>
    <row r="198" spans="1:25" x14ac:dyDescent="0.25">
      <c r="A198" s="1" t="s">
        <v>19</v>
      </c>
      <c r="B198">
        <v>0</v>
      </c>
      <c r="C198">
        <v>1</v>
      </c>
      <c r="D198" t="s">
        <v>21</v>
      </c>
      <c r="E198">
        <v>5</v>
      </c>
      <c r="F198">
        <v>256</v>
      </c>
      <c r="G198">
        <v>2</v>
      </c>
      <c r="H198">
        <v>0.80548042079974802</v>
      </c>
      <c r="I198">
        <v>0.75362765107551799</v>
      </c>
      <c r="J198">
        <v>0.75416557186087996</v>
      </c>
      <c r="K198">
        <v>0.337782641660061</v>
      </c>
      <c r="L198">
        <v>0.37142977213948702</v>
      </c>
      <c r="M198">
        <v>0.25983004025004203</v>
      </c>
      <c r="N198">
        <v>0.45829259501755498</v>
      </c>
      <c r="O198">
        <v>0.38513584241883903</v>
      </c>
      <c r="P198">
        <v>0.22181747626617701</v>
      </c>
      <c r="Q198">
        <v>0.10270756883485101</v>
      </c>
      <c r="R198">
        <v>0.112252827143817</v>
      </c>
      <c r="S198">
        <v>7.1970236366527301E-2</v>
      </c>
      <c r="T198" t="str">
        <f t="shared" si="18"/>
        <v>Model 2</v>
      </c>
      <c r="U198" t="str">
        <f t="shared" si="19"/>
        <v>NonFed</v>
      </c>
      <c r="V198">
        <f t="shared" si="20"/>
        <v>5.185276972423003E-2</v>
      </c>
      <c r="W198">
        <f t="shared" si="21"/>
        <v>-3.3647130479426024E-2</v>
      </c>
      <c r="X198">
        <f t="shared" si="22"/>
        <v>7.3156752598715957E-2</v>
      </c>
      <c r="Y198">
        <f t="shared" si="23"/>
        <v>-9.5452583089659926E-3</v>
      </c>
    </row>
    <row r="199" spans="1:25" x14ac:dyDescent="0.25">
      <c r="A199" s="1" t="s">
        <v>19</v>
      </c>
      <c r="B199">
        <v>0</v>
      </c>
      <c r="C199">
        <v>1</v>
      </c>
      <c r="D199" t="s">
        <v>21</v>
      </c>
      <c r="E199">
        <v>5</v>
      </c>
      <c r="F199">
        <v>256</v>
      </c>
      <c r="G199">
        <v>3</v>
      </c>
      <c r="H199">
        <v>0.80437043725202295</v>
      </c>
      <c r="I199">
        <v>0.76483260479748605</v>
      </c>
      <c r="J199">
        <v>0.75719511533074502</v>
      </c>
      <c r="K199">
        <v>0.48116409105257502</v>
      </c>
      <c r="L199">
        <v>0.53368335429719005</v>
      </c>
      <c r="M199">
        <v>0.32350762615216</v>
      </c>
      <c r="N199">
        <v>0.64583747762080601</v>
      </c>
      <c r="O199">
        <v>0.59905580883197596</v>
      </c>
      <c r="P199">
        <v>0.21905145464347101</v>
      </c>
      <c r="Q199">
        <v>0.15831580525015199</v>
      </c>
      <c r="R199">
        <v>0.17641237494105</v>
      </c>
      <c r="S199">
        <v>9.4301676080283003E-2</v>
      </c>
      <c r="T199" t="str">
        <f t="shared" si="18"/>
        <v>Model 3</v>
      </c>
      <c r="U199" t="str">
        <f t="shared" si="19"/>
        <v>NonFed</v>
      </c>
      <c r="V199">
        <f t="shared" si="20"/>
        <v>3.9537832454536903E-2</v>
      </c>
      <c r="W199">
        <f t="shared" si="21"/>
        <v>-5.2519263244615033E-2</v>
      </c>
      <c r="X199">
        <f t="shared" si="22"/>
        <v>4.6781668788830055E-2</v>
      </c>
      <c r="Y199">
        <f t="shared" si="23"/>
        <v>-1.8096569690898012E-2</v>
      </c>
    </row>
    <row r="200" spans="1:25" x14ac:dyDescent="0.25">
      <c r="A200" s="1" t="s">
        <v>19</v>
      </c>
      <c r="B200">
        <v>0</v>
      </c>
      <c r="C200">
        <v>1</v>
      </c>
      <c r="D200" t="s">
        <v>21</v>
      </c>
      <c r="E200">
        <v>5</v>
      </c>
      <c r="F200">
        <v>128</v>
      </c>
      <c r="G200">
        <v>1</v>
      </c>
      <c r="H200">
        <v>0.83405973044741399</v>
      </c>
      <c r="I200">
        <v>0.74170860293891505</v>
      </c>
      <c r="J200">
        <v>0.74796359919405697</v>
      </c>
      <c r="K200">
        <v>7.6803310644396605E-2</v>
      </c>
      <c r="L200">
        <v>9.1334464244744104E-2</v>
      </c>
      <c r="M200">
        <v>0.30915838564450798</v>
      </c>
      <c r="N200">
        <v>0.14182205140647</v>
      </c>
      <c r="O200">
        <v>6.3520624809348003E-2</v>
      </c>
      <c r="P200">
        <v>0.20772850632196499</v>
      </c>
      <c r="Q200">
        <v>1.7202285891626701E-2</v>
      </c>
      <c r="R200">
        <v>1.9056455700164801E-2</v>
      </c>
      <c r="S200">
        <v>7.2370440998471106E-2</v>
      </c>
      <c r="T200" t="str">
        <f t="shared" si="18"/>
        <v>Model 1</v>
      </c>
      <c r="U200" t="str">
        <f t="shared" si="19"/>
        <v>NonFed</v>
      </c>
      <c r="V200">
        <f t="shared" si="20"/>
        <v>9.2351127508498942E-2</v>
      </c>
      <c r="W200">
        <f t="shared" si="21"/>
        <v>-1.4531153600347499E-2</v>
      </c>
      <c r="X200">
        <f t="shared" si="22"/>
        <v>7.8301426597121998E-2</v>
      </c>
      <c r="Y200">
        <f t="shared" si="23"/>
        <v>-1.8541698085381003E-3</v>
      </c>
    </row>
    <row r="201" spans="1:25" x14ac:dyDescent="0.25">
      <c r="A201" s="1" t="s">
        <v>19</v>
      </c>
      <c r="B201">
        <v>0</v>
      </c>
      <c r="C201">
        <v>1</v>
      </c>
      <c r="D201" t="s">
        <v>21</v>
      </c>
      <c r="E201">
        <v>5</v>
      </c>
      <c r="F201">
        <v>128</v>
      </c>
      <c r="G201">
        <v>2</v>
      </c>
      <c r="H201">
        <v>0.83229938436019602</v>
      </c>
      <c r="I201">
        <v>0.75508747519082997</v>
      </c>
      <c r="J201">
        <v>0.75157746649273804</v>
      </c>
      <c r="K201">
        <v>0.319099258229602</v>
      </c>
      <c r="L201">
        <v>0.371802546892262</v>
      </c>
      <c r="M201">
        <v>0.26552784839548799</v>
      </c>
      <c r="N201">
        <v>0.51921747151536302</v>
      </c>
      <c r="O201">
        <v>0.39005900155005202</v>
      </c>
      <c r="P201">
        <v>0.22327687247030101</v>
      </c>
      <c r="Q201">
        <v>9.6609650477633105E-2</v>
      </c>
      <c r="R201">
        <v>0.112261039698826</v>
      </c>
      <c r="S201">
        <v>7.4496091859043004E-2</v>
      </c>
      <c r="T201" t="str">
        <f t="shared" si="18"/>
        <v>Model 2</v>
      </c>
      <c r="U201" t="str">
        <f t="shared" si="19"/>
        <v>NonFed</v>
      </c>
      <c r="V201">
        <f t="shared" si="20"/>
        <v>7.7211909169366044E-2</v>
      </c>
      <c r="W201">
        <f t="shared" si="21"/>
        <v>-5.2703288662659997E-2</v>
      </c>
      <c r="X201">
        <f t="shared" si="22"/>
        <v>0.129158469965311</v>
      </c>
      <c r="Y201">
        <f t="shared" si="23"/>
        <v>-1.5651389221192899E-2</v>
      </c>
    </row>
    <row r="202" spans="1:25" x14ac:dyDescent="0.25">
      <c r="A202" s="1" t="s">
        <v>19</v>
      </c>
      <c r="B202">
        <v>0</v>
      </c>
      <c r="C202">
        <v>1</v>
      </c>
      <c r="D202" t="s">
        <v>21</v>
      </c>
      <c r="E202">
        <v>5</v>
      </c>
      <c r="F202">
        <v>128</v>
      </c>
      <c r="G202">
        <v>3</v>
      </c>
      <c r="H202">
        <v>0.83302858092786802</v>
      </c>
      <c r="I202">
        <v>0.76367311340177801</v>
      </c>
      <c r="J202">
        <v>0.75220180825206895</v>
      </c>
      <c r="K202">
        <v>0.446895658411123</v>
      </c>
      <c r="L202">
        <v>0.53269838484620602</v>
      </c>
      <c r="M202">
        <v>0.35534057469490299</v>
      </c>
      <c r="N202">
        <v>0.692483513839523</v>
      </c>
      <c r="O202">
        <v>0.59138269496790097</v>
      </c>
      <c r="P202">
        <v>0.21515987973212</v>
      </c>
      <c r="Q202">
        <v>0.1451503442033</v>
      </c>
      <c r="R202">
        <v>0.17541132240617599</v>
      </c>
      <c r="S202">
        <v>0.108411357378204</v>
      </c>
      <c r="T202" t="str">
        <f t="shared" si="18"/>
        <v>Model 3</v>
      </c>
      <c r="U202" t="str">
        <f t="shared" si="19"/>
        <v>NonFed</v>
      </c>
      <c r="V202">
        <f t="shared" si="20"/>
        <v>6.9355467526090009E-2</v>
      </c>
      <c r="W202">
        <f t="shared" si="21"/>
        <v>-8.5802726435083021E-2</v>
      </c>
      <c r="X202">
        <f t="shared" si="22"/>
        <v>0.10110081887162203</v>
      </c>
      <c r="Y202">
        <f t="shared" si="23"/>
        <v>-3.0260978202875988E-2</v>
      </c>
    </row>
    <row r="203" spans="1:25" x14ac:dyDescent="0.25">
      <c r="A203" s="1" t="s">
        <v>19</v>
      </c>
      <c r="B203">
        <v>0</v>
      </c>
      <c r="C203">
        <v>1</v>
      </c>
      <c r="D203" t="s">
        <v>21</v>
      </c>
      <c r="E203">
        <v>5</v>
      </c>
      <c r="F203">
        <v>64</v>
      </c>
      <c r="G203">
        <v>1</v>
      </c>
      <c r="H203">
        <v>0.87400627133445996</v>
      </c>
      <c r="I203">
        <v>0.740382342395418</v>
      </c>
      <c r="J203">
        <v>0.74714729545486203</v>
      </c>
      <c r="K203">
        <v>7.1701572806981903E-2</v>
      </c>
      <c r="L203">
        <v>9.1736647817137099E-2</v>
      </c>
      <c r="M203">
        <v>0.29792971845758598</v>
      </c>
      <c r="N203">
        <v>0.20298942530522901</v>
      </c>
      <c r="O203">
        <v>6.3446196623440795E-2</v>
      </c>
      <c r="P203">
        <v>0.210116493704712</v>
      </c>
      <c r="Q203">
        <v>1.6572607887105299E-2</v>
      </c>
      <c r="R203">
        <v>1.91683587743589E-2</v>
      </c>
      <c r="S203">
        <v>7.1317613134348506E-2</v>
      </c>
      <c r="T203" t="str">
        <f t="shared" si="18"/>
        <v>Model 1</v>
      </c>
      <c r="U203" t="str">
        <f t="shared" si="19"/>
        <v>NonFed</v>
      </c>
      <c r="V203">
        <f t="shared" si="20"/>
        <v>0.13362392893904196</v>
      </c>
      <c r="W203">
        <f t="shared" si="21"/>
        <v>-2.0035075010155196E-2</v>
      </c>
      <c r="X203">
        <f t="shared" si="22"/>
        <v>0.1395432286817882</v>
      </c>
      <c r="Y203">
        <f t="shared" si="23"/>
        <v>-2.5957508872536013E-3</v>
      </c>
    </row>
    <row r="204" spans="1:25" x14ac:dyDescent="0.25">
      <c r="A204" s="1" t="s">
        <v>19</v>
      </c>
      <c r="B204">
        <v>0</v>
      </c>
      <c r="C204">
        <v>1</v>
      </c>
      <c r="D204" t="s">
        <v>21</v>
      </c>
      <c r="E204">
        <v>5</v>
      </c>
      <c r="F204">
        <v>64</v>
      </c>
      <c r="G204">
        <v>2</v>
      </c>
      <c r="H204">
        <v>0.86652420417467102</v>
      </c>
      <c r="I204">
        <v>0.74806479762613098</v>
      </c>
      <c r="J204">
        <v>0.74767615257068598</v>
      </c>
      <c r="K204">
        <v>0.29614805695999902</v>
      </c>
      <c r="L204">
        <v>0.38330362246054001</v>
      </c>
      <c r="M204">
        <v>0.26173253949299502</v>
      </c>
      <c r="N204">
        <v>0.59042282082040798</v>
      </c>
      <c r="O204">
        <v>0.36705433611836702</v>
      </c>
      <c r="P204">
        <v>0.211269221441373</v>
      </c>
      <c r="Q204">
        <v>9.0164876136137106E-2</v>
      </c>
      <c r="R204">
        <v>0.114508389476117</v>
      </c>
      <c r="S204">
        <v>7.3032713909875396E-2</v>
      </c>
      <c r="T204" t="str">
        <f t="shared" si="18"/>
        <v>Model 2</v>
      </c>
      <c r="U204" t="str">
        <f t="shared" si="19"/>
        <v>NonFed</v>
      </c>
      <c r="V204">
        <f t="shared" si="20"/>
        <v>0.11845940654854004</v>
      </c>
      <c r="W204">
        <f t="shared" si="21"/>
        <v>-8.7155565500540988E-2</v>
      </c>
      <c r="X204">
        <f t="shared" si="22"/>
        <v>0.22336848470204096</v>
      </c>
      <c r="Y204">
        <f t="shared" si="23"/>
        <v>-2.4343513339979889E-2</v>
      </c>
    </row>
    <row r="205" spans="1:25" x14ac:dyDescent="0.25">
      <c r="A205" s="1" t="s">
        <v>19</v>
      </c>
      <c r="B205">
        <v>0</v>
      </c>
      <c r="C205">
        <v>1</v>
      </c>
      <c r="D205" t="s">
        <v>21</v>
      </c>
      <c r="E205">
        <v>5</v>
      </c>
      <c r="F205">
        <v>64</v>
      </c>
      <c r="G205">
        <v>3</v>
      </c>
      <c r="H205">
        <v>0.86571632193273995</v>
      </c>
      <c r="I205">
        <v>0.75384704240380296</v>
      </c>
      <c r="J205">
        <v>0.75166054247561997</v>
      </c>
      <c r="K205">
        <v>0.412472700801707</v>
      </c>
      <c r="L205">
        <v>0.54846659740694903</v>
      </c>
      <c r="M205">
        <v>0.345498192901317</v>
      </c>
      <c r="N205">
        <v>0.748026992233501</v>
      </c>
      <c r="O205">
        <v>0.58449623207934698</v>
      </c>
      <c r="P205">
        <v>0.21595514456898701</v>
      </c>
      <c r="Q205">
        <v>0.132681003812291</v>
      </c>
      <c r="R205">
        <v>0.179866294463014</v>
      </c>
      <c r="S205">
        <v>0.105271547621545</v>
      </c>
      <c r="T205" t="str">
        <f t="shared" si="18"/>
        <v>Model 3</v>
      </c>
      <c r="U205" t="str">
        <f t="shared" si="19"/>
        <v>NonFed</v>
      </c>
      <c r="V205">
        <f t="shared" si="20"/>
        <v>0.11186927952893699</v>
      </c>
      <c r="W205">
        <f t="shared" si="21"/>
        <v>-0.13599389660524203</v>
      </c>
      <c r="X205">
        <f t="shared" si="22"/>
        <v>0.16353076015415402</v>
      </c>
      <c r="Y205">
        <f t="shared" si="23"/>
        <v>-4.7185290650722994E-2</v>
      </c>
    </row>
    <row r="206" spans="1:25" x14ac:dyDescent="0.25">
      <c r="A206" s="1" t="s">
        <v>19</v>
      </c>
      <c r="B206">
        <v>0</v>
      </c>
      <c r="C206">
        <v>1</v>
      </c>
      <c r="D206" t="s">
        <v>21</v>
      </c>
      <c r="E206">
        <v>5</v>
      </c>
      <c r="F206">
        <v>32</v>
      </c>
      <c r="G206">
        <v>1</v>
      </c>
      <c r="H206">
        <v>0.90748321369639195</v>
      </c>
      <c r="I206">
        <v>0.72805961053281798</v>
      </c>
      <c r="J206">
        <v>0.72874332840606104</v>
      </c>
      <c r="K206">
        <v>6.5762607711886606E-2</v>
      </c>
      <c r="L206">
        <v>9.4010203482015803E-2</v>
      </c>
      <c r="M206">
        <v>0.318615024134278</v>
      </c>
      <c r="N206">
        <v>0.30430115517214801</v>
      </c>
      <c r="O206">
        <v>5.7956008089005397E-2</v>
      </c>
      <c r="P206">
        <v>0.193016298290063</v>
      </c>
      <c r="Q206">
        <v>1.5895106659731501E-2</v>
      </c>
      <c r="R206">
        <v>1.9193913647310001E-2</v>
      </c>
      <c r="S206">
        <v>7.2359302483690394E-2</v>
      </c>
      <c r="T206" t="str">
        <f t="shared" si="18"/>
        <v>Model 1</v>
      </c>
      <c r="U206" t="str">
        <f t="shared" si="19"/>
        <v>NonFed</v>
      </c>
      <c r="V206">
        <f t="shared" si="20"/>
        <v>0.17942360316357397</v>
      </c>
      <c r="W206">
        <f t="shared" si="21"/>
        <v>-2.8247595770129197E-2</v>
      </c>
      <c r="X206">
        <f t="shared" si="22"/>
        <v>0.24634514708314262</v>
      </c>
      <c r="Y206">
        <f t="shared" si="23"/>
        <v>-3.2988069875784995E-3</v>
      </c>
    </row>
    <row r="207" spans="1:25" x14ac:dyDescent="0.25">
      <c r="A207" s="1" t="s">
        <v>19</v>
      </c>
      <c r="B207">
        <v>0</v>
      </c>
      <c r="C207">
        <v>1</v>
      </c>
      <c r="D207" t="s">
        <v>21</v>
      </c>
      <c r="E207">
        <v>5</v>
      </c>
      <c r="F207">
        <v>32</v>
      </c>
      <c r="G207">
        <v>2</v>
      </c>
      <c r="H207">
        <v>0.88402031021784599</v>
      </c>
      <c r="I207">
        <v>0.74895550892214402</v>
      </c>
      <c r="J207">
        <v>0.74419924586365005</v>
      </c>
      <c r="K207">
        <v>0.28629317715709901</v>
      </c>
      <c r="L207">
        <v>0.391305540856491</v>
      </c>
      <c r="M207">
        <v>0.30161512025444998</v>
      </c>
      <c r="N207">
        <v>0.61652191608199003</v>
      </c>
      <c r="O207">
        <v>0.37862617677114302</v>
      </c>
      <c r="P207">
        <v>0.21741953565236399</v>
      </c>
      <c r="Q207">
        <v>8.6165902008661602E-2</v>
      </c>
      <c r="R207">
        <v>0.11961530584895699</v>
      </c>
      <c r="S207">
        <v>8.9309762941964105E-2</v>
      </c>
      <c r="T207" t="str">
        <f t="shared" si="18"/>
        <v>Model 2</v>
      </c>
      <c r="U207" t="str">
        <f t="shared" si="19"/>
        <v>NonFed</v>
      </c>
      <c r="V207">
        <f t="shared" si="20"/>
        <v>0.13506480129570198</v>
      </c>
      <c r="W207">
        <f t="shared" si="21"/>
        <v>-0.10501236369939199</v>
      </c>
      <c r="X207">
        <f t="shared" si="22"/>
        <v>0.23789573931084701</v>
      </c>
      <c r="Y207">
        <f t="shared" si="23"/>
        <v>-3.3449403840295391E-2</v>
      </c>
    </row>
    <row r="208" spans="1:25" x14ac:dyDescent="0.25">
      <c r="A208" s="1" t="s">
        <v>19</v>
      </c>
      <c r="B208">
        <v>0</v>
      </c>
      <c r="C208">
        <v>1</v>
      </c>
      <c r="D208" t="s">
        <v>21</v>
      </c>
      <c r="E208">
        <v>5</v>
      </c>
      <c r="F208">
        <v>32</v>
      </c>
      <c r="G208">
        <v>3</v>
      </c>
      <c r="H208">
        <v>0.88635715623343303</v>
      </c>
      <c r="I208">
        <v>0.75347754797010202</v>
      </c>
      <c r="J208">
        <v>0.73897147714247102</v>
      </c>
      <c r="K208">
        <v>0.38867579810269298</v>
      </c>
      <c r="L208">
        <v>0.54743193587528605</v>
      </c>
      <c r="M208">
        <v>0.37683992020972801</v>
      </c>
      <c r="N208">
        <v>0.77820578164881704</v>
      </c>
      <c r="O208">
        <v>0.58433998903970097</v>
      </c>
      <c r="P208">
        <v>0.199474737259144</v>
      </c>
      <c r="Q208">
        <v>0.123021075735881</v>
      </c>
      <c r="R208">
        <v>0.17965240467479701</v>
      </c>
      <c r="S208">
        <v>0.11644705374195299</v>
      </c>
      <c r="T208" t="str">
        <f t="shared" si="18"/>
        <v>Model 3</v>
      </c>
      <c r="U208" t="str">
        <f t="shared" si="19"/>
        <v>NonFed</v>
      </c>
      <c r="V208">
        <f t="shared" si="20"/>
        <v>0.13287960826333101</v>
      </c>
      <c r="W208">
        <f t="shared" si="21"/>
        <v>-0.15875613777259306</v>
      </c>
      <c r="X208">
        <f t="shared" si="22"/>
        <v>0.19386579260911607</v>
      </c>
      <c r="Y208">
        <f t="shared" si="23"/>
        <v>-5.6631328938916009E-2</v>
      </c>
    </row>
    <row r="209" spans="1:25" x14ac:dyDescent="0.25">
      <c r="A209" s="1" t="s">
        <v>19</v>
      </c>
      <c r="B209">
        <v>0</v>
      </c>
      <c r="C209">
        <v>1</v>
      </c>
      <c r="D209" t="s">
        <v>21</v>
      </c>
      <c r="E209">
        <v>5</v>
      </c>
      <c r="F209">
        <v>16</v>
      </c>
      <c r="G209">
        <v>1</v>
      </c>
      <c r="H209">
        <v>0.92040881520921003</v>
      </c>
      <c r="I209">
        <v>0.72162156314799597</v>
      </c>
      <c r="J209">
        <v>0.71527304482163301</v>
      </c>
      <c r="K209">
        <v>6.69792131711619E-2</v>
      </c>
      <c r="L209">
        <v>9.4422548966969694E-2</v>
      </c>
      <c r="M209">
        <v>0.301825780244661</v>
      </c>
      <c r="N209">
        <v>0.258300186525591</v>
      </c>
      <c r="O209">
        <v>5.0749079863583201E-2</v>
      </c>
      <c r="P209">
        <v>0.173002625657523</v>
      </c>
      <c r="Q209">
        <v>1.6083424884369799E-2</v>
      </c>
      <c r="R209">
        <v>1.9537742825003201E-2</v>
      </c>
      <c r="S209">
        <v>7.1763077995909905E-2</v>
      </c>
      <c r="T209" t="str">
        <f t="shared" si="18"/>
        <v>Model 1</v>
      </c>
      <c r="U209" t="str">
        <f t="shared" si="19"/>
        <v>NonFed</v>
      </c>
      <c r="V209">
        <f t="shared" si="20"/>
        <v>0.19878725206121406</v>
      </c>
      <c r="W209">
        <f t="shared" si="21"/>
        <v>-2.7443335795807794E-2</v>
      </c>
      <c r="X209">
        <f t="shared" si="22"/>
        <v>0.20755110666200779</v>
      </c>
      <c r="Y209">
        <f t="shared" si="23"/>
        <v>-3.4543179406334029E-3</v>
      </c>
    </row>
    <row r="210" spans="1:25" x14ac:dyDescent="0.25">
      <c r="A210" s="1" t="s">
        <v>19</v>
      </c>
      <c r="B210">
        <v>0</v>
      </c>
      <c r="C210">
        <v>1</v>
      </c>
      <c r="D210" t="s">
        <v>21</v>
      </c>
      <c r="E210">
        <v>5</v>
      </c>
      <c r="F210">
        <v>16</v>
      </c>
      <c r="G210">
        <v>2</v>
      </c>
      <c r="H210">
        <v>0.88669356640257102</v>
      </c>
      <c r="I210">
        <v>0.73702198716620504</v>
      </c>
      <c r="J210">
        <v>0.73681941210868096</v>
      </c>
      <c r="K210">
        <v>0.28172733949462098</v>
      </c>
      <c r="L210">
        <v>0.39641749163842499</v>
      </c>
      <c r="M210">
        <v>0.29156711472546198</v>
      </c>
      <c r="N210">
        <v>0.62557324417847104</v>
      </c>
      <c r="O210">
        <v>0.353387563662866</v>
      </c>
      <c r="P210">
        <v>0.194086882492263</v>
      </c>
      <c r="Q210">
        <v>8.4788518688535694E-2</v>
      </c>
      <c r="R210">
        <v>0.11893269794991</v>
      </c>
      <c r="S210">
        <v>8.47025148254517E-2</v>
      </c>
      <c r="T210" t="str">
        <f t="shared" si="18"/>
        <v>Model 2</v>
      </c>
      <c r="U210" t="str">
        <f t="shared" si="19"/>
        <v>NonFed</v>
      </c>
      <c r="V210">
        <f t="shared" si="20"/>
        <v>0.14967157923636598</v>
      </c>
      <c r="W210">
        <f t="shared" si="21"/>
        <v>-0.11469015214380401</v>
      </c>
      <c r="X210">
        <f t="shared" si="22"/>
        <v>0.27218568051560504</v>
      </c>
      <c r="Y210">
        <f t="shared" si="23"/>
        <v>-3.4144179261374308E-2</v>
      </c>
    </row>
    <row r="211" spans="1:25" x14ac:dyDescent="0.25">
      <c r="A211" s="1" t="s">
        <v>19</v>
      </c>
      <c r="B211">
        <v>0</v>
      </c>
      <c r="C211">
        <v>1</v>
      </c>
      <c r="D211" t="s">
        <v>21</v>
      </c>
      <c r="E211">
        <v>5</v>
      </c>
      <c r="F211">
        <v>16</v>
      </c>
      <c r="G211">
        <v>3</v>
      </c>
      <c r="H211">
        <v>0.87767408141451198</v>
      </c>
      <c r="I211">
        <v>0.75025543742319001</v>
      </c>
      <c r="J211">
        <v>0.73874948620389502</v>
      </c>
      <c r="K211">
        <v>0.40958755844154099</v>
      </c>
      <c r="L211">
        <v>0.54869734513076496</v>
      </c>
      <c r="M211">
        <v>0.43216767779482101</v>
      </c>
      <c r="N211">
        <v>0.76561045860483301</v>
      </c>
      <c r="O211">
        <v>0.57565422104480501</v>
      </c>
      <c r="P211">
        <v>0.197317911403776</v>
      </c>
      <c r="Q211">
        <v>0.12998078256193099</v>
      </c>
      <c r="R211">
        <v>0.18143973420440099</v>
      </c>
      <c r="S211">
        <v>0.13721590346382501</v>
      </c>
      <c r="T211" t="str">
        <f t="shared" si="18"/>
        <v>Model 3</v>
      </c>
      <c r="U211" t="str">
        <f t="shared" si="19"/>
        <v>NonFed</v>
      </c>
      <c r="V211">
        <f t="shared" si="20"/>
        <v>0.12741864399132197</v>
      </c>
      <c r="W211">
        <f t="shared" si="21"/>
        <v>-0.13910978668922397</v>
      </c>
      <c r="X211">
        <f t="shared" si="22"/>
        <v>0.189956237560028</v>
      </c>
      <c r="Y211">
        <f t="shared" si="23"/>
        <v>-5.1458951642469997E-2</v>
      </c>
    </row>
    <row r="212" spans="1:25" x14ac:dyDescent="0.25">
      <c r="A212" s="1" t="s">
        <v>19</v>
      </c>
      <c r="B212">
        <v>0</v>
      </c>
      <c r="C212">
        <v>1</v>
      </c>
      <c r="D212" t="s">
        <v>21</v>
      </c>
      <c r="E212">
        <v>3</v>
      </c>
      <c r="F212">
        <v>1024</v>
      </c>
      <c r="G212">
        <v>1</v>
      </c>
      <c r="H212">
        <v>0.720961442225448</v>
      </c>
      <c r="I212">
        <v>0.70738082889557796</v>
      </c>
      <c r="J212">
        <v>0.70837997180131795</v>
      </c>
      <c r="K212">
        <v>8.7376108979468597E-2</v>
      </c>
      <c r="L212">
        <v>9.3102738019475897E-2</v>
      </c>
      <c r="M212">
        <v>0.31069019524128</v>
      </c>
      <c r="N212">
        <v>5.5263642685714501E-2</v>
      </c>
      <c r="O212">
        <v>5.2823258821327899E-2</v>
      </c>
      <c r="P212">
        <v>0.176923087679144</v>
      </c>
      <c r="Q212">
        <v>1.80127094853395E-2</v>
      </c>
      <c r="R212">
        <v>1.91010239161673E-2</v>
      </c>
      <c r="S212">
        <v>7.2991579857316205E-2</v>
      </c>
      <c r="T212" t="str">
        <f t="shared" si="18"/>
        <v>Model 1</v>
      </c>
      <c r="U212" t="str">
        <f t="shared" si="19"/>
        <v>NonFed</v>
      </c>
      <c r="V212">
        <f t="shared" si="20"/>
        <v>1.3580613329870039E-2</v>
      </c>
      <c r="W212">
        <f t="shared" si="21"/>
        <v>-5.7266290400073E-3</v>
      </c>
      <c r="X212">
        <f t="shared" si="22"/>
        <v>2.4403838643866013E-3</v>
      </c>
      <c r="Y212">
        <f t="shared" si="23"/>
        <v>-1.0883144308278005E-3</v>
      </c>
    </row>
    <row r="213" spans="1:25" x14ac:dyDescent="0.25">
      <c r="A213" s="1" t="s">
        <v>19</v>
      </c>
      <c r="B213">
        <v>0</v>
      </c>
      <c r="C213">
        <v>1</v>
      </c>
      <c r="D213" t="s">
        <v>21</v>
      </c>
      <c r="E213">
        <v>3</v>
      </c>
      <c r="F213">
        <v>1024</v>
      </c>
      <c r="G213">
        <v>2</v>
      </c>
      <c r="H213">
        <v>0.74342049076279304</v>
      </c>
      <c r="I213">
        <v>0.73076152331403599</v>
      </c>
      <c r="J213">
        <v>0.73706947764191999</v>
      </c>
      <c r="K213">
        <v>0.37132689975240402</v>
      </c>
      <c r="L213">
        <v>0.38245932461069998</v>
      </c>
      <c r="M213">
        <v>0.26768170949676401</v>
      </c>
      <c r="N213">
        <v>0.35293139674467999</v>
      </c>
      <c r="O213">
        <v>0.35647525358939902</v>
      </c>
      <c r="P213">
        <v>0.20145012659950301</v>
      </c>
      <c r="Q213">
        <v>0.11248351178558801</v>
      </c>
      <c r="R213">
        <v>0.11510990969627399</v>
      </c>
      <c r="S213">
        <v>7.2892006165941894E-2</v>
      </c>
      <c r="T213" t="str">
        <f t="shared" si="18"/>
        <v>Model 2</v>
      </c>
      <c r="U213" t="str">
        <f t="shared" si="19"/>
        <v>NonFed</v>
      </c>
      <c r="V213">
        <f t="shared" si="20"/>
        <v>1.2658967448757052E-2</v>
      </c>
      <c r="W213">
        <f t="shared" si="21"/>
        <v>-1.1132424858295964E-2</v>
      </c>
      <c r="X213">
        <f t="shared" si="22"/>
        <v>0</v>
      </c>
      <c r="Y213">
        <f t="shared" si="23"/>
        <v>-2.6263979106859875E-3</v>
      </c>
    </row>
    <row r="214" spans="1:25" x14ac:dyDescent="0.25">
      <c r="A214" s="1" t="s">
        <v>19</v>
      </c>
      <c r="B214">
        <v>0</v>
      </c>
      <c r="C214">
        <v>1</v>
      </c>
      <c r="D214" t="s">
        <v>21</v>
      </c>
      <c r="E214">
        <v>3</v>
      </c>
      <c r="F214">
        <v>1024</v>
      </c>
      <c r="G214">
        <v>3</v>
      </c>
      <c r="H214">
        <v>0.75018579544476105</v>
      </c>
      <c r="I214">
        <v>0.75177297785653197</v>
      </c>
      <c r="J214">
        <v>0.74198783641042199</v>
      </c>
      <c r="K214">
        <v>0.52182252753206504</v>
      </c>
      <c r="L214">
        <v>0.53695054277735499</v>
      </c>
      <c r="M214">
        <v>0.36427906308422903</v>
      </c>
      <c r="N214">
        <v>0.55691094662969598</v>
      </c>
      <c r="O214">
        <v>0.57380495875899995</v>
      </c>
      <c r="P214">
        <v>0.20545721048830401</v>
      </c>
      <c r="Q214">
        <v>0.173212618325019</v>
      </c>
      <c r="R214">
        <v>0.17826103444358801</v>
      </c>
      <c r="S214">
        <v>0.107551901789694</v>
      </c>
      <c r="T214" t="str">
        <f t="shared" si="18"/>
        <v>Model 3</v>
      </c>
      <c r="U214" t="str">
        <f t="shared" si="19"/>
        <v>NonFed</v>
      </c>
      <c r="V214">
        <f t="shared" si="20"/>
        <v>0</v>
      </c>
      <c r="W214">
        <f t="shared" si="21"/>
        <v>-1.512801524528995E-2</v>
      </c>
      <c r="X214">
        <f t="shared" si="22"/>
        <v>0</v>
      </c>
      <c r="Y214">
        <f t="shared" si="23"/>
        <v>-5.0484161185690157E-3</v>
      </c>
    </row>
    <row r="215" spans="1:25" x14ac:dyDescent="0.25">
      <c r="A215" s="1" t="s">
        <v>19</v>
      </c>
      <c r="B215">
        <v>0</v>
      </c>
      <c r="C215">
        <v>1</v>
      </c>
      <c r="D215" t="s">
        <v>21</v>
      </c>
      <c r="E215">
        <v>3</v>
      </c>
      <c r="F215">
        <v>512</v>
      </c>
      <c r="G215">
        <v>1</v>
      </c>
      <c r="H215">
        <v>0.75346881581029002</v>
      </c>
      <c r="I215">
        <v>0.72818926455269595</v>
      </c>
      <c r="J215">
        <v>0.72993549047557704</v>
      </c>
      <c r="K215">
        <v>8.5020169901057499E-2</v>
      </c>
      <c r="L215">
        <v>9.1946079697817595E-2</v>
      </c>
      <c r="M215">
        <v>0.31329104751174902</v>
      </c>
      <c r="N215">
        <v>6.7987275320132906E-2</v>
      </c>
      <c r="O215">
        <v>5.8480672477047801E-2</v>
      </c>
      <c r="P215">
        <v>0.19313823338363101</v>
      </c>
      <c r="Q215">
        <v>1.78756387427139E-2</v>
      </c>
      <c r="R215">
        <v>1.90364188409879E-2</v>
      </c>
      <c r="S215">
        <v>7.30197096199795E-2</v>
      </c>
      <c r="T215" t="str">
        <f t="shared" si="18"/>
        <v>Model 1</v>
      </c>
      <c r="U215" t="str">
        <f t="shared" si="19"/>
        <v>NonFed</v>
      </c>
      <c r="V215">
        <f t="shared" si="20"/>
        <v>2.5279551257594068E-2</v>
      </c>
      <c r="W215">
        <f t="shared" si="21"/>
        <v>-6.9259097967600963E-3</v>
      </c>
      <c r="X215">
        <f t="shared" si="22"/>
        <v>9.5066028430851046E-3</v>
      </c>
      <c r="Y215">
        <f t="shared" si="23"/>
        <v>-1.1607800982740002E-3</v>
      </c>
    </row>
    <row r="216" spans="1:25" x14ac:dyDescent="0.25">
      <c r="A216" s="1" t="s">
        <v>19</v>
      </c>
      <c r="B216">
        <v>0</v>
      </c>
      <c r="C216">
        <v>1</v>
      </c>
      <c r="D216" t="s">
        <v>21</v>
      </c>
      <c r="E216">
        <v>3</v>
      </c>
      <c r="F216">
        <v>512</v>
      </c>
      <c r="G216">
        <v>2</v>
      </c>
      <c r="H216">
        <v>0.76669396076188501</v>
      </c>
      <c r="I216">
        <v>0.74439932454393298</v>
      </c>
      <c r="J216">
        <v>0.748803417345136</v>
      </c>
      <c r="K216">
        <v>0.35989346471928801</v>
      </c>
      <c r="L216">
        <v>0.37631546960573797</v>
      </c>
      <c r="M216">
        <v>0.25960171797006198</v>
      </c>
      <c r="N216">
        <v>0.38831292210484902</v>
      </c>
      <c r="O216">
        <v>0.37555041889343599</v>
      </c>
      <c r="P216">
        <v>0.21237467365114501</v>
      </c>
      <c r="Q216">
        <v>0.10919884485095301</v>
      </c>
      <c r="R216">
        <v>0.113302025656423</v>
      </c>
      <c r="S216">
        <v>7.1285100651426195E-2</v>
      </c>
      <c r="T216" t="str">
        <f t="shared" si="18"/>
        <v>Model 2</v>
      </c>
      <c r="U216" t="str">
        <f t="shared" si="19"/>
        <v>NonFed</v>
      </c>
      <c r="V216">
        <f t="shared" si="20"/>
        <v>2.2294636217952024E-2</v>
      </c>
      <c r="W216">
        <f t="shared" si="21"/>
        <v>-1.6422004886449959E-2</v>
      </c>
      <c r="X216">
        <f t="shared" si="22"/>
        <v>1.2762503211413034E-2</v>
      </c>
      <c r="Y216">
        <f t="shared" si="23"/>
        <v>-4.1031808054699942E-3</v>
      </c>
    </row>
    <row r="217" spans="1:25" x14ac:dyDescent="0.25">
      <c r="A217" s="1" t="s">
        <v>19</v>
      </c>
      <c r="B217">
        <v>0</v>
      </c>
      <c r="C217">
        <v>1</v>
      </c>
      <c r="D217" t="s">
        <v>21</v>
      </c>
      <c r="E217">
        <v>3</v>
      </c>
      <c r="F217">
        <v>512</v>
      </c>
      <c r="G217">
        <v>3</v>
      </c>
      <c r="H217">
        <v>0.77045476939645097</v>
      </c>
      <c r="I217">
        <v>0.76288063550131602</v>
      </c>
      <c r="J217">
        <v>0.75288239226568199</v>
      </c>
      <c r="K217">
        <v>0.50583996977304402</v>
      </c>
      <c r="L217">
        <v>0.52862359481301802</v>
      </c>
      <c r="M217">
        <v>0.35193619174789698</v>
      </c>
      <c r="N217">
        <v>0.58882075933438105</v>
      </c>
      <c r="O217">
        <v>0.59132463997305196</v>
      </c>
      <c r="P217">
        <v>0.21582113572695999</v>
      </c>
      <c r="Q217">
        <v>0.16718499077318499</v>
      </c>
      <c r="R217">
        <v>0.17498325073985199</v>
      </c>
      <c r="S217">
        <v>0.104290084807681</v>
      </c>
      <c r="T217" t="str">
        <f t="shared" si="18"/>
        <v>Model 3</v>
      </c>
      <c r="U217" t="str">
        <f t="shared" si="19"/>
        <v>NonFed</v>
      </c>
      <c r="V217">
        <f t="shared" si="20"/>
        <v>7.5741338951349491E-3</v>
      </c>
      <c r="W217">
        <f t="shared" si="21"/>
        <v>-2.2783625039973998E-2</v>
      </c>
      <c r="X217">
        <f t="shared" si="22"/>
        <v>0</v>
      </c>
      <c r="Y217">
        <f t="shared" si="23"/>
        <v>-7.7982599666669983E-3</v>
      </c>
    </row>
    <row r="218" spans="1:25" x14ac:dyDescent="0.25">
      <c r="A218" s="1" t="s">
        <v>19</v>
      </c>
      <c r="B218">
        <v>0</v>
      </c>
      <c r="C218">
        <v>1</v>
      </c>
      <c r="D218" t="s">
        <v>21</v>
      </c>
      <c r="E218">
        <v>3</v>
      </c>
      <c r="F218">
        <v>256</v>
      </c>
      <c r="G218">
        <v>1</v>
      </c>
      <c r="H218">
        <v>0.78075195171249701</v>
      </c>
      <c r="I218">
        <v>0.73866426358057202</v>
      </c>
      <c r="J218">
        <v>0.74355415061942398</v>
      </c>
      <c r="K218">
        <v>8.2535909991134804E-2</v>
      </c>
      <c r="L218">
        <v>9.0518261660954599E-2</v>
      </c>
      <c r="M218">
        <v>0.29566316406772603</v>
      </c>
      <c r="N218">
        <v>8.3458770228013096E-2</v>
      </c>
      <c r="O218">
        <v>6.1222363566242201E-2</v>
      </c>
      <c r="P218">
        <v>0.201659089365649</v>
      </c>
      <c r="Q218">
        <v>1.7750435644978E-2</v>
      </c>
      <c r="R218">
        <v>1.9043905814317301E-2</v>
      </c>
      <c r="S218">
        <v>7.2005541938652995E-2</v>
      </c>
      <c r="T218" t="str">
        <f t="shared" si="18"/>
        <v>Model 1</v>
      </c>
      <c r="U218" t="str">
        <f t="shared" si="19"/>
        <v>NonFed</v>
      </c>
      <c r="V218">
        <f t="shared" si="20"/>
        <v>4.2087688131924983E-2</v>
      </c>
      <c r="W218">
        <f t="shared" si="21"/>
        <v>-7.9823516698197955E-3</v>
      </c>
      <c r="X218">
        <f t="shared" si="22"/>
        <v>2.2236406661770895E-2</v>
      </c>
      <c r="Y218">
        <f t="shared" si="23"/>
        <v>-1.293470169339301E-3</v>
      </c>
    </row>
    <row r="219" spans="1:25" x14ac:dyDescent="0.25">
      <c r="A219" s="1" t="s">
        <v>19</v>
      </c>
      <c r="B219">
        <v>0</v>
      </c>
      <c r="C219">
        <v>1</v>
      </c>
      <c r="D219" t="s">
        <v>21</v>
      </c>
      <c r="E219">
        <v>3</v>
      </c>
      <c r="F219">
        <v>256</v>
      </c>
      <c r="G219">
        <v>2</v>
      </c>
      <c r="H219">
        <v>0.78656292179253096</v>
      </c>
      <c r="I219">
        <v>0.75174603156595898</v>
      </c>
      <c r="J219">
        <v>0.75227039712367205</v>
      </c>
      <c r="K219">
        <v>0.34943273472900399</v>
      </c>
      <c r="L219">
        <v>0.37194754668833102</v>
      </c>
      <c r="M219">
        <v>0.27291253202436899</v>
      </c>
      <c r="N219">
        <v>0.423826849965735</v>
      </c>
      <c r="O219">
        <v>0.38309503250595001</v>
      </c>
      <c r="P219">
        <v>0.218338085211668</v>
      </c>
      <c r="Q219">
        <v>0.105992621586751</v>
      </c>
      <c r="R219">
        <v>0.11276016466592299</v>
      </c>
      <c r="S219">
        <v>7.5795005752350306E-2</v>
      </c>
      <c r="T219" t="str">
        <f t="shared" si="18"/>
        <v>Model 2</v>
      </c>
      <c r="U219" t="str">
        <f t="shared" si="19"/>
        <v>NonFed</v>
      </c>
      <c r="V219">
        <f t="shared" si="20"/>
        <v>3.4816890226571973E-2</v>
      </c>
      <c r="W219">
        <f t="shared" si="21"/>
        <v>-2.251481195932703E-2</v>
      </c>
      <c r="X219">
        <f t="shared" si="22"/>
        <v>4.0731817459784991E-2</v>
      </c>
      <c r="Y219">
        <f t="shared" si="23"/>
        <v>-6.7675430791719893E-3</v>
      </c>
    </row>
    <row r="220" spans="1:25" x14ac:dyDescent="0.25">
      <c r="A220" s="1" t="s">
        <v>19</v>
      </c>
      <c r="B220">
        <v>0</v>
      </c>
      <c r="C220">
        <v>1</v>
      </c>
      <c r="D220" t="s">
        <v>21</v>
      </c>
      <c r="E220">
        <v>3</v>
      </c>
      <c r="F220">
        <v>256</v>
      </c>
      <c r="G220">
        <v>3</v>
      </c>
      <c r="H220">
        <v>0.786764500009412</v>
      </c>
      <c r="I220">
        <v>0.768201619980036</v>
      </c>
      <c r="J220">
        <v>0.75632325181360305</v>
      </c>
      <c r="K220">
        <v>0.49144946444754101</v>
      </c>
      <c r="L220">
        <v>0.52118234580815004</v>
      </c>
      <c r="M220">
        <v>0.37134900156808998</v>
      </c>
      <c r="N220">
        <v>0.61661234915682595</v>
      </c>
      <c r="O220">
        <v>0.59993501388781101</v>
      </c>
      <c r="P220">
        <v>0.22134791626849401</v>
      </c>
      <c r="Q220">
        <v>0.16183890196158901</v>
      </c>
      <c r="R220">
        <v>0.172332312671058</v>
      </c>
      <c r="S220">
        <v>0.11225562426767299</v>
      </c>
      <c r="T220" t="str">
        <f t="shared" si="18"/>
        <v>Model 3</v>
      </c>
      <c r="U220" t="str">
        <f t="shared" si="19"/>
        <v>NonFed</v>
      </c>
      <c r="V220">
        <f t="shared" si="20"/>
        <v>1.8562880029376005E-2</v>
      </c>
      <c r="W220">
        <f t="shared" si="21"/>
        <v>-2.9732881360609031E-2</v>
      </c>
      <c r="X220">
        <f t="shared" si="22"/>
        <v>1.6677335269014937E-2</v>
      </c>
      <c r="Y220">
        <f t="shared" si="23"/>
        <v>-1.0493410709468992E-2</v>
      </c>
    </row>
    <row r="221" spans="1:25" x14ac:dyDescent="0.25">
      <c r="A221" s="1" t="s">
        <v>19</v>
      </c>
      <c r="B221">
        <v>0</v>
      </c>
      <c r="C221">
        <v>1</v>
      </c>
      <c r="D221" t="s">
        <v>21</v>
      </c>
      <c r="E221">
        <v>3</v>
      </c>
      <c r="F221">
        <v>128</v>
      </c>
      <c r="G221">
        <v>1</v>
      </c>
      <c r="H221">
        <v>0.80512804876374999</v>
      </c>
      <c r="I221">
        <v>0.74221848170937099</v>
      </c>
      <c r="J221">
        <v>0.74332009225839102</v>
      </c>
      <c r="K221">
        <v>8.0032497608915107E-2</v>
      </c>
      <c r="L221">
        <v>9.0515364317954594E-2</v>
      </c>
      <c r="M221">
        <v>0.30854457250561201</v>
      </c>
      <c r="N221">
        <v>0.108806045348334</v>
      </c>
      <c r="O221">
        <v>6.4055799327337001E-2</v>
      </c>
      <c r="P221">
        <v>0.20924767271479899</v>
      </c>
      <c r="Q221">
        <v>1.7527838068163899E-2</v>
      </c>
      <c r="R221">
        <v>1.89655357914108E-2</v>
      </c>
      <c r="S221">
        <v>7.2661774750561098E-2</v>
      </c>
      <c r="T221" t="str">
        <f t="shared" si="18"/>
        <v>Model 1</v>
      </c>
      <c r="U221" t="str">
        <f t="shared" si="19"/>
        <v>NonFed</v>
      </c>
      <c r="V221">
        <f t="shared" si="20"/>
        <v>6.2909567054379001E-2</v>
      </c>
      <c r="W221">
        <f t="shared" si="21"/>
        <v>-1.0482866709039487E-2</v>
      </c>
      <c r="X221">
        <f t="shared" si="22"/>
        <v>4.4750246020997003E-2</v>
      </c>
      <c r="Y221">
        <f t="shared" si="23"/>
        <v>-1.4376977232469015E-3</v>
      </c>
    </row>
    <row r="222" spans="1:25" x14ac:dyDescent="0.25">
      <c r="A222" s="1" t="s">
        <v>19</v>
      </c>
      <c r="B222">
        <v>0</v>
      </c>
      <c r="C222">
        <v>1</v>
      </c>
      <c r="D222" t="s">
        <v>21</v>
      </c>
      <c r="E222">
        <v>3</v>
      </c>
      <c r="F222">
        <v>128</v>
      </c>
      <c r="G222">
        <v>2</v>
      </c>
      <c r="H222">
        <v>0.80336822381467599</v>
      </c>
      <c r="I222">
        <v>0.75536456646418404</v>
      </c>
      <c r="J222">
        <v>0.75350369390315897</v>
      </c>
      <c r="K222">
        <v>0.33921920657943699</v>
      </c>
      <c r="L222">
        <v>0.37000424996838399</v>
      </c>
      <c r="M222">
        <v>0.26788796634127698</v>
      </c>
      <c r="N222">
        <v>0.457344741875859</v>
      </c>
      <c r="O222">
        <v>0.383845435115929</v>
      </c>
      <c r="P222">
        <v>0.22678254641967599</v>
      </c>
      <c r="Q222">
        <v>0.10278406212336801</v>
      </c>
      <c r="R222">
        <v>0.11228737578518801</v>
      </c>
      <c r="S222">
        <v>7.4329848170535506E-2</v>
      </c>
      <c r="T222" t="str">
        <f t="shared" si="18"/>
        <v>Model 2</v>
      </c>
      <c r="U222" t="str">
        <f t="shared" si="19"/>
        <v>NonFed</v>
      </c>
      <c r="V222">
        <f t="shared" si="20"/>
        <v>4.8003657350491946E-2</v>
      </c>
      <c r="W222">
        <f t="shared" si="21"/>
        <v>-3.0785043388946998E-2</v>
      </c>
      <c r="X222">
        <f t="shared" si="22"/>
        <v>7.3499306759929994E-2</v>
      </c>
      <c r="Y222">
        <f t="shared" si="23"/>
        <v>-9.5033136618200009E-3</v>
      </c>
    </row>
    <row r="223" spans="1:25" x14ac:dyDescent="0.25">
      <c r="A223" s="1" t="s">
        <v>19</v>
      </c>
      <c r="B223">
        <v>0</v>
      </c>
      <c r="C223">
        <v>1</v>
      </c>
      <c r="D223" t="s">
        <v>21</v>
      </c>
      <c r="E223">
        <v>3</v>
      </c>
      <c r="F223">
        <v>128</v>
      </c>
      <c r="G223">
        <v>3</v>
      </c>
      <c r="H223">
        <v>0.804086809216496</v>
      </c>
      <c r="I223">
        <v>0.77086988582655003</v>
      </c>
      <c r="J223">
        <v>0.76016857165458596</v>
      </c>
      <c r="K223">
        <v>0.47679030373973003</v>
      </c>
      <c r="L223">
        <v>0.52653838469774905</v>
      </c>
      <c r="M223">
        <v>0.336521290439323</v>
      </c>
      <c r="N223">
        <v>0.64495022994940399</v>
      </c>
      <c r="O223">
        <v>0.60610531397516298</v>
      </c>
      <c r="P223">
        <v>0.226167665950395</v>
      </c>
      <c r="Q223">
        <v>0.156348105267652</v>
      </c>
      <c r="R223">
        <v>0.17313162547571101</v>
      </c>
      <c r="S223">
        <v>0.100999660905969</v>
      </c>
      <c r="T223" t="str">
        <f t="shared" si="18"/>
        <v>Model 3</v>
      </c>
      <c r="U223" t="str">
        <f t="shared" si="19"/>
        <v>NonFed</v>
      </c>
      <c r="V223">
        <f t="shared" si="20"/>
        <v>3.3216923389945974E-2</v>
      </c>
      <c r="W223">
        <f t="shared" si="21"/>
        <v>-4.9748080958019025E-2</v>
      </c>
      <c r="X223">
        <f t="shared" si="22"/>
        <v>3.8844915974241001E-2</v>
      </c>
      <c r="Y223">
        <f t="shared" si="23"/>
        <v>-1.6783520208059011E-2</v>
      </c>
    </row>
    <row r="224" spans="1:25" x14ac:dyDescent="0.25">
      <c r="A224" s="1" t="s">
        <v>19</v>
      </c>
      <c r="B224">
        <v>0</v>
      </c>
      <c r="C224">
        <v>1</v>
      </c>
      <c r="D224" t="s">
        <v>21</v>
      </c>
      <c r="E224">
        <v>3</v>
      </c>
      <c r="F224">
        <v>64</v>
      </c>
      <c r="G224">
        <v>1</v>
      </c>
      <c r="H224">
        <v>0.83311561096032904</v>
      </c>
      <c r="I224">
        <v>0.74466690735310503</v>
      </c>
      <c r="J224">
        <v>0.746725463036926</v>
      </c>
      <c r="K224">
        <v>7.8034092623360599E-2</v>
      </c>
      <c r="L224">
        <v>9.16066844963669E-2</v>
      </c>
      <c r="M224">
        <v>0.32050653098387899</v>
      </c>
      <c r="N224">
        <v>0.13808146113618999</v>
      </c>
      <c r="O224">
        <v>6.5916204361078895E-2</v>
      </c>
      <c r="P224">
        <v>0.214491544270275</v>
      </c>
      <c r="Q224">
        <v>1.7419720573510801E-2</v>
      </c>
      <c r="R224">
        <v>1.89810429914236E-2</v>
      </c>
      <c r="S224">
        <v>7.3227315663511303E-2</v>
      </c>
      <c r="T224" t="str">
        <f t="shared" si="18"/>
        <v>Model 1</v>
      </c>
      <c r="U224" t="str">
        <f t="shared" si="19"/>
        <v>NonFed</v>
      </c>
      <c r="V224">
        <f t="shared" si="20"/>
        <v>8.8448703607224011E-2</v>
      </c>
      <c r="W224">
        <f t="shared" si="21"/>
        <v>-1.3572591873006301E-2</v>
      </c>
      <c r="X224">
        <f t="shared" si="22"/>
        <v>7.2165256775111097E-2</v>
      </c>
      <c r="Y224">
        <f t="shared" si="23"/>
        <v>-1.5613224179127985E-3</v>
      </c>
    </row>
    <row r="225" spans="1:25" x14ac:dyDescent="0.25">
      <c r="A225" s="1" t="s">
        <v>19</v>
      </c>
      <c r="B225">
        <v>0</v>
      </c>
      <c r="C225">
        <v>1</v>
      </c>
      <c r="D225" t="s">
        <v>21</v>
      </c>
      <c r="E225">
        <v>3</v>
      </c>
      <c r="F225">
        <v>64</v>
      </c>
      <c r="G225">
        <v>2</v>
      </c>
      <c r="H225">
        <v>0.82659434490108696</v>
      </c>
      <c r="I225">
        <v>0.75502901010712598</v>
      </c>
      <c r="J225">
        <v>0.752952097916741</v>
      </c>
      <c r="K225">
        <v>0.32991803982288298</v>
      </c>
      <c r="L225">
        <v>0.371251823215413</v>
      </c>
      <c r="M225">
        <v>0.27553486569285202</v>
      </c>
      <c r="N225">
        <v>0.50543275980831304</v>
      </c>
      <c r="O225">
        <v>0.38212666458393402</v>
      </c>
      <c r="P225">
        <v>0.221225128715937</v>
      </c>
      <c r="Q225">
        <v>9.9410444778925994E-2</v>
      </c>
      <c r="R225">
        <v>0.112682905410479</v>
      </c>
      <c r="S225">
        <v>7.6295420638730599E-2</v>
      </c>
      <c r="T225" t="str">
        <f t="shared" si="18"/>
        <v>Model 2</v>
      </c>
      <c r="U225" t="str">
        <f t="shared" si="19"/>
        <v>NonFed</v>
      </c>
      <c r="V225">
        <f t="shared" si="20"/>
        <v>7.1565334793960989E-2</v>
      </c>
      <c r="W225">
        <f t="shared" si="21"/>
        <v>-4.1333783392530021E-2</v>
      </c>
      <c r="X225">
        <f t="shared" si="22"/>
        <v>0.12330609522437902</v>
      </c>
      <c r="Y225">
        <f t="shared" si="23"/>
        <v>-1.3272460631553004E-2</v>
      </c>
    </row>
    <row r="226" spans="1:25" x14ac:dyDescent="0.25">
      <c r="A226" s="1" t="s">
        <v>19</v>
      </c>
      <c r="B226">
        <v>0</v>
      </c>
      <c r="C226">
        <v>1</v>
      </c>
      <c r="D226" t="s">
        <v>21</v>
      </c>
      <c r="E226">
        <v>3</v>
      </c>
      <c r="F226">
        <v>64</v>
      </c>
      <c r="G226">
        <v>3</v>
      </c>
      <c r="H226">
        <v>0.82329860589686099</v>
      </c>
      <c r="I226">
        <v>0.76394733979885698</v>
      </c>
      <c r="J226">
        <v>0.75218639049124303</v>
      </c>
      <c r="K226">
        <v>0.46262731347585001</v>
      </c>
      <c r="L226">
        <v>0.52909016062905301</v>
      </c>
      <c r="M226">
        <v>0.34197587915349698</v>
      </c>
      <c r="N226">
        <v>0.67799105716029895</v>
      </c>
      <c r="O226">
        <v>0.59324274931987298</v>
      </c>
      <c r="P226">
        <v>0.21994056502090101</v>
      </c>
      <c r="Q226">
        <v>0.15099748883897199</v>
      </c>
      <c r="R226">
        <v>0.17529713637243199</v>
      </c>
      <c r="S226">
        <v>0.101218524524534</v>
      </c>
      <c r="T226" t="str">
        <f t="shared" si="18"/>
        <v>Model 3</v>
      </c>
      <c r="U226" t="str">
        <f t="shared" si="19"/>
        <v>NonFed</v>
      </c>
      <c r="V226">
        <f t="shared" si="20"/>
        <v>5.9351266098004007E-2</v>
      </c>
      <c r="W226">
        <f t="shared" si="21"/>
        <v>-6.6462847153202997E-2</v>
      </c>
      <c r="X226">
        <f t="shared" si="22"/>
        <v>8.4748307840425974E-2</v>
      </c>
      <c r="Y226">
        <f t="shared" si="23"/>
        <v>-2.4299647533460006E-2</v>
      </c>
    </row>
    <row r="227" spans="1:25" x14ac:dyDescent="0.25">
      <c r="A227" s="1" t="s">
        <v>19</v>
      </c>
      <c r="B227">
        <v>0</v>
      </c>
      <c r="C227">
        <v>1</v>
      </c>
      <c r="D227" t="s">
        <v>21</v>
      </c>
      <c r="E227">
        <v>3</v>
      </c>
      <c r="F227">
        <v>32</v>
      </c>
      <c r="G227">
        <v>1</v>
      </c>
      <c r="H227">
        <v>0.84806803588931601</v>
      </c>
      <c r="I227">
        <v>0.74429654440438697</v>
      </c>
      <c r="J227">
        <v>0.74908602459086304</v>
      </c>
      <c r="K227">
        <v>7.7774740851151797E-2</v>
      </c>
      <c r="L227">
        <v>9.4382730317346994E-2</v>
      </c>
      <c r="M227">
        <v>0.33739961381127898</v>
      </c>
      <c r="N227">
        <v>0.147556730989062</v>
      </c>
      <c r="O227">
        <v>6.4110014589091796E-2</v>
      </c>
      <c r="P227">
        <v>0.215627791518606</v>
      </c>
      <c r="Q227">
        <v>1.7397530584206001E-2</v>
      </c>
      <c r="R227">
        <v>1.9102843587150399E-2</v>
      </c>
      <c r="S227">
        <v>7.3722424153547503E-2</v>
      </c>
      <c r="T227" t="str">
        <f t="shared" si="18"/>
        <v>Model 1</v>
      </c>
      <c r="U227" t="str">
        <f t="shared" si="19"/>
        <v>NonFed</v>
      </c>
      <c r="V227">
        <f t="shared" si="20"/>
        <v>0.10377149148492903</v>
      </c>
      <c r="W227">
        <f t="shared" si="21"/>
        <v>-1.6607989466195197E-2</v>
      </c>
      <c r="X227">
        <f t="shared" si="22"/>
        <v>8.34467163999702E-2</v>
      </c>
      <c r="Y227">
        <f t="shared" si="23"/>
        <v>-1.7053130029443982E-3</v>
      </c>
    </row>
    <row r="228" spans="1:25" x14ac:dyDescent="0.25">
      <c r="A228" s="1" t="s">
        <v>19</v>
      </c>
      <c r="B228">
        <v>0</v>
      </c>
      <c r="C228">
        <v>1</v>
      </c>
      <c r="D228" t="s">
        <v>21</v>
      </c>
      <c r="E228">
        <v>3</v>
      </c>
      <c r="F228">
        <v>32</v>
      </c>
      <c r="G228">
        <v>2</v>
      </c>
      <c r="H228">
        <v>0.82950467946625905</v>
      </c>
      <c r="I228">
        <v>0.75748573885482495</v>
      </c>
      <c r="J228">
        <v>0.75082379546804701</v>
      </c>
      <c r="K228">
        <v>0.32466193879759703</v>
      </c>
      <c r="L228">
        <v>0.372993420178303</v>
      </c>
      <c r="M228">
        <v>0.28241365298863402</v>
      </c>
      <c r="N228">
        <v>0.49675574199082501</v>
      </c>
      <c r="O228">
        <v>0.39490985086313102</v>
      </c>
      <c r="P228">
        <v>0.22475946758497001</v>
      </c>
      <c r="Q228">
        <v>9.8667894653210297E-2</v>
      </c>
      <c r="R228">
        <v>0.113476244846963</v>
      </c>
      <c r="S228">
        <v>8.10497883436022E-2</v>
      </c>
      <c r="T228" t="str">
        <f t="shared" si="18"/>
        <v>Model 2</v>
      </c>
      <c r="U228" t="str">
        <f t="shared" si="19"/>
        <v>NonFed</v>
      </c>
      <c r="V228">
        <f t="shared" si="20"/>
        <v>7.2018940611434101E-2</v>
      </c>
      <c r="W228">
        <f t="shared" si="21"/>
        <v>-4.8331481380705976E-2</v>
      </c>
      <c r="X228">
        <f t="shared" si="22"/>
        <v>0.10184589112769399</v>
      </c>
      <c r="Y228">
        <f t="shared" si="23"/>
        <v>-1.4808350193752706E-2</v>
      </c>
    </row>
    <row r="229" spans="1:25" x14ac:dyDescent="0.25">
      <c r="A229" s="1" t="s">
        <v>19</v>
      </c>
      <c r="B229">
        <v>0</v>
      </c>
      <c r="C229">
        <v>1</v>
      </c>
      <c r="D229" t="s">
        <v>21</v>
      </c>
      <c r="E229">
        <v>3</v>
      </c>
      <c r="F229">
        <v>32</v>
      </c>
      <c r="G229">
        <v>3</v>
      </c>
      <c r="H229">
        <v>0.83359979116012894</v>
      </c>
      <c r="I229">
        <v>0.76243889613984495</v>
      </c>
      <c r="J229">
        <v>0.74877016213466097</v>
      </c>
      <c r="K229">
        <v>0.454296018582657</v>
      </c>
      <c r="L229">
        <v>0.52607499276318204</v>
      </c>
      <c r="M229">
        <v>0.39829937717729602</v>
      </c>
      <c r="N229">
        <v>0.68920275524146402</v>
      </c>
      <c r="O229">
        <v>0.59777866908954502</v>
      </c>
      <c r="P229">
        <v>0.2055406868137</v>
      </c>
      <c r="Q229">
        <v>0.14703928550798401</v>
      </c>
      <c r="R229">
        <v>0.17411719886659899</v>
      </c>
      <c r="S229">
        <v>0.12360304828998001</v>
      </c>
      <c r="T229" t="str">
        <f t="shared" si="18"/>
        <v>Model 3</v>
      </c>
      <c r="U229" t="str">
        <f t="shared" si="19"/>
        <v>NonFed</v>
      </c>
      <c r="V229">
        <f t="shared" si="20"/>
        <v>7.1160895020283998E-2</v>
      </c>
      <c r="W229">
        <f t="shared" si="21"/>
        <v>-7.1778974180525035E-2</v>
      </c>
      <c r="X229">
        <f t="shared" si="22"/>
        <v>9.1424086151918993E-2</v>
      </c>
      <c r="Y229">
        <f t="shared" si="23"/>
        <v>-2.707791335861498E-2</v>
      </c>
    </row>
    <row r="230" spans="1:25" x14ac:dyDescent="0.25">
      <c r="A230" s="1" t="s">
        <v>19</v>
      </c>
      <c r="B230">
        <v>0</v>
      </c>
      <c r="C230">
        <v>1</v>
      </c>
      <c r="D230" t="s">
        <v>21</v>
      </c>
      <c r="E230">
        <v>3</v>
      </c>
      <c r="F230">
        <v>16</v>
      </c>
      <c r="G230">
        <v>1</v>
      </c>
      <c r="H230">
        <v>0.85964965700956997</v>
      </c>
      <c r="I230">
        <v>0.75024037720346304</v>
      </c>
      <c r="J230">
        <v>0.74992100336429801</v>
      </c>
      <c r="K230">
        <v>7.41006464715908E-2</v>
      </c>
      <c r="L230">
        <v>9.14301576117518E-2</v>
      </c>
      <c r="M230">
        <v>0.31306958324724499</v>
      </c>
      <c r="N230">
        <v>0.14920911649633301</v>
      </c>
      <c r="O230">
        <v>6.5710249381069702E-2</v>
      </c>
      <c r="P230">
        <v>0.21472064584029199</v>
      </c>
      <c r="Q230">
        <v>1.7091282922875099E-2</v>
      </c>
      <c r="R230">
        <v>1.8967670164702698E-2</v>
      </c>
      <c r="S230">
        <v>7.2142411386017805E-2</v>
      </c>
      <c r="T230" t="str">
        <f t="shared" si="18"/>
        <v>Model 1</v>
      </c>
      <c r="U230" t="str">
        <f t="shared" si="19"/>
        <v>NonFed</v>
      </c>
      <c r="V230">
        <f t="shared" si="20"/>
        <v>0.10940927980610693</v>
      </c>
      <c r="W230">
        <f t="shared" si="21"/>
        <v>-1.7329511140161E-2</v>
      </c>
      <c r="X230">
        <f t="shared" si="22"/>
        <v>8.3498867115263303E-2</v>
      </c>
      <c r="Y230">
        <f t="shared" si="23"/>
        <v>-1.8763872418275998E-3</v>
      </c>
    </row>
    <row r="231" spans="1:25" x14ac:dyDescent="0.25">
      <c r="A231" s="1" t="s">
        <v>19</v>
      </c>
      <c r="B231">
        <v>0</v>
      </c>
      <c r="C231">
        <v>1</v>
      </c>
      <c r="D231" t="s">
        <v>21</v>
      </c>
      <c r="E231">
        <v>3</v>
      </c>
      <c r="F231">
        <v>16</v>
      </c>
      <c r="G231">
        <v>2</v>
      </c>
      <c r="H231">
        <v>0.83532884988216505</v>
      </c>
      <c r="I231">
        <v>0.75837057528102703</v>
      </c>
      <c r="J231">
        <v>0.753650736531562</v>
      </c>
      <c r="K231">
        <v>0.32152514811390998</v>
      </c>
      <c r="L231">
        <v>0.37125542605615502</v>
      </c>
      <c r="M231">
        <v>0.25775917061173997</v>
      </c>
      <c r="N231">
        <v>0.49977701216231901</v>
      </c>
      <c r="O231">
        <v>0.384990317392436</v>
      </c>
      <c r="P231">
        <v>0.21210751675692099</v>
      </c>
      <c r="Q231">
        <v>9.8522655135808296E-2</v>
      </c>
      <c r="R231">
        <v>0.112225665828436</v>
      </c>
      <c r="S231">
        <v>7.1773797536964098E-2</v>
      </c>
      <c r="T231" t="str">
        <f t="shared" si="18"/>
        <v>Model 2</v>
      </c>
      <c r="U231" t="str">
        <f t="shared" si="19"/>
        <v>NonFed</v>
      </c>
      <c r="V231">
        <f t="shared" si="20"/>
        <v>7.6958274601138021E-2</v>
      </c>
      <c r="W231">
        <f t="shared" si="21"/>
        <v>-4.9730277942245049E-2</v>
      </c>
      <c r="X231">
        <f t="shared" si="22"/>
        <v>0.11478669476988301</v>
      </c>
      <c r="Y231">
        <f t="shared" si="23"/>
        <v>-1.3703010692627707E-2</v>
      </c>
    </row>
    <row r="232" spans="1:25" x14ac:dyDescent="0.25">
      <c r="A232" s="1" t="s">
        <v>19</v>
      </c>
      <c r="B232">
        <v>0</v>
      </c>
      <c r="C232">
        <v>1</v>
      </c>
      <c r="D232" t="s">
        <v>21</v>
      </c>
      <c r="E232">
        <v>3</v>
      </c>
      <c r="F232">
        <v>16</v>
      </c>
      <c r="G232">
        <v>3</v>
      </c>
      <c r="H232">
        <v>0.82500508025117403</v>
      </c>
      <c r="I232">
        <v>0.76040174795676496</v>
      </c>
      <c r="J232">
        <v>0.75466073946310797</v>
      </c>
      <c r="K232">
        <v>0.46463678457983698</v>
      </c>
      <c r="L232">
        <v>0.54655438311565496</v>
      </c>
      <c r="M232">
        <v>0.32329157788753798</v>
      </c>
      <c r="N232">
        <v>0.67845285239838804</v>
      </c>
      <c r="O232">
        <v>0.58910240452932305</v>
      </c>
      <c r="P232">
        <v>0.206135925684133</v>
      </c>
      <c r="Q232">
        <v>0.152286001424044</v>
      </c>
      <c r="R232">
        <v>0.17829379636602899</v>
      </c>
      <c r="S232">
        <v>9.5933370310962399E-2</v>
      </c>
      <c r="T232" t="str">
        <f t="shared" si="18"/>
        <v>Model 3</v>
      </c>
      <c r="U232" t="str">
        <f t="shared" si="19"/>
        <v>NonFed</v>
      </c>
      <c r="V232">
        <f t="shared" si="20"/>
        <v>6.4603332294409066E-2</v>
      </c>
      <c r="W232">
        <f t="shared" si="21"/>
        <v>-8.1917598535817981E-2</v>
      </c>
      <c r="X232">
        <f t="shared" si="22"/>
        <v>8.9350447869064986E-2</v>
      </c>
      <c r="Y232">
        <f t="shared" si="23"/>
        <v>-2.6007794941984991E-2</v>
      </c>
    </row>
    <row r="233" spans="1:25" x14ac:dyDescent="0.25">
      <c r="A233" s="1" t="s">
        <v>19</v>
      </c>
      <c r="B233">
        <v>0</v>
      </c>
      <c r="C233">
        <v>1</v>
      </c>
      <c r="D233" t="s">
        <v>21</v>
      </c>
      <c r="E233">
        <v>1</v>
      </c>
      <c r="F233">
        <v>1024</v>
      </c>
      <c r="G233">
        <v>1</v>
      </c>
      <c r="H233">
        <v>0.62409899241879097</v>
      </c>
      <c r="I233">
        <v>0.62068732553353601</v>
      </c>
      <c r="J233">
        <v>0.62134500574675999</v>
      </c>
      <c r="K233">
        <v>9.3864454762795299E-2</v>
      </c>
      <c r="L233">
        <v>9.8586835132607395E-2</v>
      </c>
      <c r="M233">
        <v>0.31712624216852198</v>
      </c>
      <c r="N233">
        <v>3.2069481776088302E-2</v>
      </c>
      <c r="O233">
        <v>3.4889540380317198E-2</v>
      </c>
      <c r="P233">
        <v>0.12277688262578899</v>
      </c>
      <c r="Q233">
        <v>1.8357116723390101E-2</v>
      </c>
      <c r="R233">
        <v>1.93861052305861E-2</v>
      </c>
      <c r="S233">
        <v>7.3617797360336898E-2</v>
      </c>
      <c r="T233" t="str">
        <f t="shared" si="18"/>
        <v>Model 1</v>
      </c>
      <c r="U233" t="str">
        <f t="shared" si="19"/>
        <v>NonFed</v>
      </c>
      <c r="V233">
        <f t="shared" si="20"/>
        <v>3.4116668852549603E-3</v>
      </c>
      <c r="W233">
        <f t="shared" si="21"/>
        <v>-4.7223803698120959E-3</v>
      </c>
      <c r="X233">
        <f t="shared" si="22"/>
        <v>0</v>
      </c>
      <c r="Y233">
        <f t="shared" si="23"/>
        <v>-1.0289885071959985E-3</v>
      </c>
    </row>
    <row r="234" spans="1:25" x14ac:dyDescent="0.25">
      <c r="A234" s="1" t="s">
        <v>19</v>
      </c>
      <c r="B234">
        <v>0</v>
      </c>
      <c r="C234">
        <v>1</v>
      </c>
      <c r="D234" t="s">
        <v>21</v>
      </c>
      <c r="E234">
        <v>1</v>
      </c>
      <c r="F234">
        <v>1024</v>
      </c>
      <c r="G234">
        <v>2</v>
      </c>
      <c r="H234">
        <v>0.67145897067257199</v>
      </c>
      <c r="I234">
        <v>0.66539486539619797</v>
      </c>
      <c r="J234">
        <v>0.67755713800447004</v>
      </c>
      <c r="K234">
        <v>0.40095677578755301</v>
      </c>
      <c r="L234">
        <v>0.41145258846022398</v>
      </c>
      <c r="M234">
        <v>0.27349954477590899</v>
      </c>
      <c r="N234">
        <v>0.27902466718949498</v>
      </c>
      <c r="O234">
        <v>0.28494731986882699</v>
      </c>
      <c r="P234">
        <v>0.160108285712033</v>
      </c>
      <c r="Q234">
        <v>0.120086836280321</v>
      </c>
      <c r="R234">
        <v>0.12271289295778399</v>
      </c>
      <c r="S234">
        <v>7.2224438043526198E-2</v>
      </c>
      <c r="T234" t="str">
        <f t="shared" si="18"/>
        <v>Model 2</v>
      </c>
      <c r="U234" t="str">
        <f t="shared" si="19"/>
        <v>NonFed</v>
      </c>
      <c r="V234">
        <f t="shared" si="20"/>
        <v>6.0641052763740211E-3</v>
      </c>
      <c r="W234">
        <f t="shared" si="21"/>
        <v>-1.0495812672670968E-2</v>
      </c>
      <c r="X234">
        <f t="shared" si="22"/>
        <v>0</v>
      </c>
      <c r="Y234">
        <f t="shared" si="23"/>
        <v>-2.6260566774629901E-3</v>
      </c>
    </row>
    <row r="235" spans="1:25" x14ac:dyDescent="0.25">
      <c r="A235" s="1" t="s">
        <v>19</v>
      </c>
      <c r="B235">
        <v>0</v>
      </c>
      <c r="C235">
        <v>1</v>
      </c>
      <c r="D235" t="s">
        <v>21</v>
      </c>
      <c r="E235">
        <v>1</v>
      </c>
      <c r="F235">
        <v>1024</v>
      </c>
      <c r="G235">
        <v>3</v>
      </c>
      <c r="H235">
        <v>0.69405175216214898</v>
      </c>
      <c r="I235">
        <v>0.69769712015310603</v>
      </c>
      <c r="J235">
        <v>0.69460102278385105</v>
      </c>
      <c r="K235">
        <v>0.56062481736842895</v>
      </c>
      <c r="L235">
        <v>0.57139411692378805</v>
      </c>
      <c r="M235">
        <v>0.41157842284722601</v>
      </c>
      <c r="N235">
        <v>0.48236619302385197</v>
      </c>
      <c r="O235">
        <v>0.50762772836343795</v>
      </c>
      <c r="P235">
        <v>0.163489917595393</v>
      </c>
      <c r="Q235">
        <v>0.187883547142388</v>
      </c>
      <c r="R235">
        <v>0.19185957956646801</v>
      </c>
      <c r="S235">
        <v>0.123118638311976</v>
      </c>
      <c r="T235" t="str">
        <f t="shared" si="18"/>
        <v>Model 3</v>
      </c>
      <c r="U235" t="str">
        <f t="shared" si="19"/>
        <v>NonFed</v>
      </c>
      <c r="V235">
        <f t="shared" si="20"/>
        <v>0</v>
      </c>
      <c r="W235">
        <f t="shared" si="21"/>
        <v>-1.0769299555359102E-2</v>
      </c>
      <c r="X235">
        <f t="shared" si="22"/>
        <v>0</v>
      </c>
      <c r="Y235">
        <f t="shared" si="23"/>
        <v>-3.9760324240800116E-3</v>
      </c>
    </row>
    <row r="236" spans="1:25" x14ac:dyDescent="0.25">
      <c r="A236" s="1" t="s">
        <v>19</v>
      </c>
      <c r="B236">
        <v>0</v>
      </c>
      <c r="C236">
        <v>1</v>
      </c>
      <c r="D236" t="s">
        <v>21</v>
      </c>
      <c r="E236">
        <v>1</v>
      </c>
      <c r="F236">
        <v>512</v>
      </c>
      <c r="G236">
        <v>1</v>
      </c>
      <c r="H236">
        <v>0.69123317263223005</v>
      </c>
      <c r="I236">
        <v>0.68072400738827699</v>
      </c>
      <c r="J236">
        <v>0.68375994825588504</v>
      </c>
      <c r="K236">
        <v>8.9364800756869298E-2</v>
      </c>
      <c r="L236">
        <v>9.4779170239968499E-2</v>
      </c>
      <c r="M236">
        <v>0.31719589890892902</v>
      </c>
      <c r="N236">
        <v>4.6834523689005897E-2</v>
      </c>
      <c r="O236">
        <v>4.7466544722968497E-2</v>
      </c>
      <c r="P236">
        <v>0.15837172790399401</v>
      </c>
      <c r="Q236">
        <v>1.8102006155684101E-2</v>
      </c>
      <c r="R236">
        <v>1.9166708777398501E-2</v>
      </c>
      <c r="S236">
        <v>7.3494704213576303E-2</v>
      </c>
      <c r="T236" t="str">
        <f t="shared" si="18"/>
        <v>Model 1</v>
      </c>
      <c r="U236" t="str">
        <f t="shared" si="19"/>
        <v>NonFed</v>
      </c>
      <c r="V236">
        <f t="shared" si="20"/>
        <v>1.0509165243953067E-2</v>
      </c>
      <c r="W236">
        <f t="shared" si="21"/>
        <v>-5.4143694830992017E-3</v>
      </c>
      <c r="X236">
        <f t="shared" si="22"/>
        <v>0</v>
      </c>
      <c r="Y236">
        <f t="shared" si="23"/>
        <v>-1.0647026217143994E-3</v>
      </c>
    </row>
    <row r="237" spans="1:25" x14ac:dyDescent="0.25">
      <c r="A237" s="1" t="s">
        <v>19</v>
      </c>
      <c r="B237">
        <v>0</v>
      </c>
      <c r="C237">
        <v>1</v>
      </c>
      <c r="D237" t="s">
        <v>21</v>
      </c>
      <c r="E237">
        <v>1</v>
      </c>
      <c r="F237">
        <v>512</v>
      </c>
      <c r="G237">
        <v>2</v>
      </c>
      <c r="H237">
        <v>0.72471270093196904</v>
      </c>
      <c r="I237">
        <v>0.71714205572958201</v>
      </c>
      <c r="J237">
        <v>0.72433003314663402</v>
      </c>
      <c r="K237">
        <v>0.37974970048154499</v>
      </c>
      <c r="L237">
        <v>0.38875714090860303</v>
      </c>
      <c r="M237">
        <v>0.27261337514357098</v>
      </c>
      <c r="N237">
        <v>0.329821211291488</v>
      </c>
      <c r="O237">
        <v>0.34137571935791899</v>
      </c>
      <c r="P237">
        <v>0.191254687896489</v>
      </c>
      <c r="Q237">
        <v>0.114758642672644</v>
      </c>
      <c r="R237">
        <v>0.116729988201605</v>
      </c>
      <c r="S237">
        <v>7.39819509699228E-2</v>
      </c>
      <c r="T237" t="str">
        <f t="shared" si="18"/>
        <v>Model 2</v>
      </c>
      <c r="U237" t="str">
        <f t="shared" si="19"/>
        <v>NonFed</v>
      </c>
      <c r="V237">
        <f t="shared" si="20"/>
        <v>7.5706452023870385E-3</v>
      </c>
      <c r="W237">
        <f t="shared" si="21"/>
        <v>-9.0074404270580333E-3</v>
      </c>
      <c r="X237">
        <f t="shared" si="22"/>
        <v>0</v>
      </c>
      <c r="Y237">
        <f t="shared" si="23"/>
        <v>-1.9713455289609993E-3</v>
      </c>
    </row>
    <row r="238" spans="1:25" x14ac:dyDescent="0.25">
      <c r="A238" s="1" t="s">
        <v>19</v>
      </c>
      <c r="B238">
        <v>0</v>
      </c>
      <c r="C238">
        <v>1</v>
      </c>
      <c r="D238" t="s">
        <v>21</v>
      </c>
      <c r="E238">
        <v>1</v>
      </c>
      <c r="F238">
        <v>512</v>
      </c>
      <c r="G238">
        <v>3</v>
      </c>
      <c r="H238">
        <v>0.73430300771172896</v>
      </c>
      <c r="I238">
        <v>0.73815262574586904</v>
      </c>
      <c r="J238">
        <v>0.73110792277470005</v>
      </c>
      <c r="K238">
        <v>0.53424903274739399</v>
      </c>
      <c r="L238">
        <v>0.547827849698445</v>
      </c>
      <c r="M238">
        <v>0.36713653930399498</v>
      </c>
      <c r="N238">
        <v>0.53299634405599305</v>
      </c>
      <c r="O238">
        <v>0.55626459351045399</v>
      </c>
      <c r="P238">
        <v>0.19410162987284801</v>
      </c>
      <c r="Q238">
        <v>0.17771771471974901</v>
      </c>
      <c r="R238">
        <v>0.18216153731331799</v>
      </c>
      <c r="S238">
        <v>0.10827807076316499</v>
      </c>
      <c r="T238" t="str">
        <f t="shared" si="18"/>
        <v>Model 3</v>
      </c>
      <c r="U238" t="str">
        <f t="shared" si="19"/>
        <v>NonFed</v>
      </c>
      <c r="V238">
        <f t="shared" si="20"/>
        <v>0</v>
      </c>
      <c r="W238">
        <f t="shared" si="21"/>
        <v>-1.3578816951051009E-2</v>
      </c>
      <c r="X238">
        <f t="shared" si="22"/>
        <v>0</v>
      </c>
      <c r="Y238">
        <f t="shared" si="23"/>
        <v>-4.4438225935689857E-3</v>
      </c>
    </row>
    <row r="239" spans="1:25" x14ac:dyDescent="0.25">
      <c r="A239" s="1" t="s">
        <v>19</v>
      </c>
      <c r="B239">
        <v>0</v>
      </c>
      <c r="C239">
        <v>1</v>
      </c>
      <c r="D239" t="s">
        <v>21</v>
      </c>
      <c r="E239">
        <v>1</v>
      </c>
      <c r="F239">
        <v>256</v>
      </c>
      <c r="G239">
        <v>1</v>
      </c>
      <c r="H239">
        <v>0.73298683820853205</v>
      </c>
      <c r="I239">
        <v>0.71412839292369201</v>
      </c>
      <c r="J239">
        <v>0.71636668212578902</v>
      </c>
      <c r="K239">
        <v>8.6375754597231694E-2</v>
      </c>
      <c r="L239">
        <v>9.2593616501515694E-2</v>
      </c>
      <c r="M239">
        <v>0.31271200956723699</v>
      </c>
      <c r="N239">
        <v>5.9744431667623901E-2</v>
      </c>
      <c r="O239">
        <v>5.4584347713131601E-2</v>
      </c>
      <c r="P239">
        <v>0.18180910553785201</v>
      </c>
      <c r="Q239">
        <v>1.7957437018320699E-2</v>
      </c>
      <c r="R239">
        <v>1.9073336476105901E-2</v>
      </c>
      <c r="S239">
        <v>7.3209235657780106E-2</v>
      </c>
      <c r="T239" t="str">
        <f t="shared" si="18"/>
        <v>Model 1</v>
      </c>
      <c r="U239" t="str">
        <f t="shared" si="19"/>
        <v>NonFed</v>
      </c>
      <c r="V239">
        <f t="shared" si="20"/>
        <v>1.8858445284840042E-2</v>
      </c>
      <c r="W239">
        <f t="shared" si="21"/>
        <v>-6.217861904284E-3</v>
      </c>
      <c r="X239">
        <f t="shared" si="22"/>
        <v>5.1600839544923005E-3</v>
      </c>
      <c r="Y239">
        <f t="shared" si="23"/>
        <v>-1.1158994577852022E-3</v>
      </c>
    </row>
    <row r="240" spans="1:25" x14ac:dyDescent="0.25">
      <c r="A240" s="1" t="s">
        <v>19</v>
      </c>
      <c r="B240">
        <v>0</v>
      </c>
      <c r="C240">
        <v>1</v>
      </c>
      <c r="D240" t="s">
        <v>21</v>
      </c>
      <c r="E240">
        <v>1</v>
      </c>
      <c r="F240">
        <v>256</v>
      </c>
      <c r="G240">
        <v>2</v>
      </c>
      <c r="H240">
        <v>0.753385729863156</v>
      </c>
      <c r="I240">
        <v>0.73878677779921498</v>
      </c>
      <c r="J240">
        <v>0.74313247330974597</v>
      </c>
      <c r="K240">
        <v>0.36730761685318303</v>
      </c>
      <c r="L240">
        <v>0.37831138180698398</v>
      </c>
      <c r="M240">
        <v>0.27466598851374602</v>
      </c>
      <c r="N240">
        <v>0.36436824359722197</v>
      </c>
      <c r="O240">
        <v>0.36609285171170802</v>
      </c>
      <c r="P240">
        <v>0.20781256124363701</v>
      </c>
      <c r="Q240">
        <v>0.111545406832374</v>
      </c>
      <c r="R240">
        <v>0.114330453258533</v>
      </c>
      <c r="S240">
        <v>7.5418122989561104E-2</v>
      </c>
      <c r="T240" t="str">
        <f t="shared" si="18"/>
        <v>Model 2</v>
      </c>
      <c r="U240" t="str">
        <f t="shared" si="19"/>
        <v>NonFed</v>
      </c>
      <c r="V240">
        <f t="shared" si="20"/>
        <v>1.4598952063941018E-2</v>
      </c>
      <c r="W240">
        <f t="shared" si="21"/>
        <v>-1.1003764953800954E-2</v>
      </c>
      <c r="X240">
        <f t="shared" si="22"/>
        <v>0</v>
      </c>
      <c r="Y240">
        <f t="shared" si="23"/>
        <v>-2.7850464261589963E-3</v>
      </c>
    </row>
    <row r="241" spans="1:25" x14ac:dyDescent="0.25">
      <c r="A241" s="1" t="s">
        <v>19</v>
      </c>
      <c r="B241">
        <v>0</v>
      </c>
      <c r="C241">
        <v>1</v>
      </c>
      <c r="D241" t="s">
        <v>21</v>
      </c>
      <c r="E241">
        <v>1</v>
      </c>
      <c r="F241">
        <v>256</v>
      </c>
      <c r="G241">
        <v>3</v>
      </c>
      <c r="H241">
        <v>0.75587674833143703</v>
      </c>
      <c r="I241">
        <v>0.75428130587073405</v>
      </c>
      <c r="J241">
        <v>0.74593946745130701</v>
      </c>
      <c r="K241">
        <v>0.51784817669604699</v>
      </c>
      <c r="L241">
        <v>0.53409027522457397</v>
      </c>
      <c r="M241">
        <v>0.365409449179115</v>
      </c>
      <c r="N241">
        <v>0.56498260209560003</v>
      </c>
      <c r="O241">
        <v>0.57837599406437701</v>
      </c>
      <c r="P241">
        <v>0.20825688260445199</v>
      </c>
      <c r="Q241">
        <v>0.17174946668910801</v>
      </c>
      <c r="R241">
        <v>0.17724798460827401</v>
      </c>
      <c r="S241">
        <v>0.107212323567111</v>
      </c>
      <c r="T241" t="str">
        <f t="shared" si="18"/>
        <v>Model 3</v>
      </c>
      <c r="U241" t="str">
        <f t="shared" si="19"/>
        <v>NonFed</v>
      </c>
      <c r="V241">
        <f t="shared" si="20"/>
        <v>1.5954424607029782E-3</v>
      </c>
      <c r="W241">
        <f t="shared" si="21"/>
        <v>-1.6242098528526983E-2</v>
      </c>
      <c r="X241">
        <f t="shared" si="22"/>
        <v>0</v>
      </c>
      <c r="Y241">
        <f t="shared" si="23"/>
        <v>-5.4985179191660016E-3</v>
      </c>
    </row>
    <row r="242" spans="1:25" x14ac:dyDescent="0.25">
      <c r="A242" s="1" t="s">
        <v>19</v>
      </c>
      <c r="B242">
        <v>0</v>
      </c>
      <c r="C242">
        <v>1</v>
      </c>
      <c r="D242" t="s">
        <v>21</v>
      </c>
      <c r="E242">
        <v>1</v>
      </c>
      <c r="F242">
        <v>128</v>
      </c>
      <c r="G242">
        <v>1</v>
      </c>
      <c r="H242">
        <v>0.756987830864154</v>
      </c>
      <c r="I242">
        <v>0.72683656718346301</v>
      </c>
      <c r="J242">
        <v>0.72910609559942297</v>
      </c>
      <c r="K242">
        <v>8.4648408042086801E-2</v>
      </c>
      <c r="L242">
        <v>9.1837267243360707E-2</v>
      </c>
      <c r="M242">
        <v>0.315836237682736</v>
      </c>
      <c r="N242">
        <v>7.1638153258372195E-2</v>
      </c>
      <c r="O242">
        <v>5.8247065738709497E-2</v>
      </c>
      <c r="P242">
        <v>0.19374387415741701</v>
      </c>
      <c r="Q242">
        <v>1.7867773203568599E-2</v>
      </c>
      <c r="R242">
        <v>1.9041016422558701E-2</v>
      </c>
      <c r="S242">
        <v>7.3413808120913096E-2</v>
      </c>
      <c r="T242" t="str">
        <f t="shared" si="18"/>
        <v>Model 1</v>
      </c>
      <c r="U242" t="str">
        <f t="shared" si="19"/>
        <v>NonFed</v>
      </c>
      <c r="V242">
        <f t="shared" si="20"/>
        <v>3.0151263680690987E-2</v>
      </c>
      <c r="W242">
        <f t="shared" si="21"/>
        <v>-7.1888592012739061E-3</v>
      </c>
      <c r="X242">
        <f t="shared" si="22"/>
        <v>1.3391087519662698E-2</v>
      </c>
      <c r="Y242">
        <f t="shared" si="23"/>
        <v>-1.1732432189901013E-3</v>
      </c>
    </row>
    <row r="243" spans="1:25" x14ac:dyDescent="0.25">
      <c r="A243" s="1" t="s">
        <v>19</v>
      </c>
      <c r="B243">
        <v>0</v>
      </c>
      <c r="C243">
        <v>1</v>
      </c>
      <c r="D243" t="s">
        <v>21</v>
      </c>
      <c r="E243">
        <v>1</v>
      </c>
      <c r="F243">
        <v>128</v>
      </c>
      <c r="G243">
        <v>2</v>
      </c>
      <c r="H243">
        <v>0.76996984016134395</v>
      </c>
      <c r="I243">
        <v>0.74781961297330002</v>
      </c>
      <c r="J243">
        <v>0.74913810994383501</v>
      </c>
      <c r="K243">
        <v>0.35912146877885098</v>
      </c>
      <c r="L243">
        <v>0.37543984563847499</v>
      </c>
      <c r="M243">
        <v>0.25674269112470599</v>
      </c>
      <c r="N243">
        <v>0.39132726788912597</v>
      </c>
      <c r="O243">
        <v>0.37777862915870097</v>
      </c>
      <c r="P243">
        <v>0.21464456889594599</v>
      </c>
      <c r="Q243">
        <v>0.10909718112396501</v>
      </c>
      <c r="R243">
        <v>0.113122540398355</v>
      </c>
      <c r="S243">
        <v>7.0409715527196104E-2</v>
      </c>
      <c r="T243" t="str">
        <f t="shared" si="18"/>
        <v>Model 2</v>
      </c>
      <c r="U243" t="str">
        <f t="shared" si="19"/>
        <v>NonFed</v>
      </c>
      <c r="V243">
        <f t="shared" si="20"/>
        <v>2.2150227188043936E-2</v>
      </c>
      <c r="W243">
        <f t="shared" si="21"/>
        <v>-1.6318376859624006E-2</v>
      </c>
      <c r="X243">
        <f t="shared" si="22"/>
        <v>1.3548638730425E-2</v>
      </c>
      <c r="Y243">
        <f t="shared" si="23"/>
        <v>-4.0253592743899891E-3</v>
      </c>
    </row>
    <row r="244" spans="1:25" x14ac:dyDescent="0.25">
      <c r="A244" s="1" t="s">
        <v>19</v>
      </c>
      <c r="B244">
        <v>0</v>
      </c>
      <c r="C244">
        <v>1</v>
      </c>
      <c r="D244" t="s">
        <v>21</v>
      </c>
      <c r="E244">
        <v>1</v>
      </c>
      <c r="F244">
        <v>128</v>
      </c>
      <c r="G244">
        <v>3</v>
      </c>
      <c r="H244">
        <v>0.77171706173061005</v>
      </c>
      <c r="I244">
        <v>0.76360662425121895</v>
      </c>
      <c r="J244">
        <v>0.75095588566039595</v>
      </c>
      <c r="K244">
        <v>0.50491308482568997</v>
      </c>
      <c r="L244">
        <v>0.52581957079849995</v>
      </c>
      <c r="M244">
        <v>0.37429002355202101</v>
      </c>
      <c r="N244">
        <v>0.58870729819043399</v>
      </c>
      <c r="O244">
        <v>0.58831613573300501</v>
      </c>
      <c r="P244">
        <v>0.20996485342038099</v>
      </c>
      <c r="Q244">
        <v>0.166767592995921</v>
      </c>
      <c r="R244">
        <v>0.17399271470150701</v>
      </c>
      <c r="S244">
        <v>0.11277375844271501</v>
      </c>
      <c r="T244" t="str">
        <f t="shared" si="18"/>
        <v>Model 3</v>
      </c>
      <c r="U244" t="str">
        <f t="shared" si="19"/>
        <v>NonFed</v>
      </c>
      <c r="V244">
        <f t="shared" si="20"/>
        <v>8.1104374793911083E-3</v>
      </c>
      <c r="W244">
        <f t="shared" si="21"/>
        <v>-2.0906485972809974E-2</v>
      </c>
      <c r="X244">
        <f t="shared" si="22"/>
        <v>3.9116245742898403E-4</v>
      </c>
      <c r="Y244">
        <f t="shared" si="23"/>
        <v>-7.2251217055860073E-3</v>
      </c>
    </row>
    <row r="245" spans="1:25" x14ac:dyDescent="0.25">
      <c r="A245" s="1" t="s">
        <v>19</v>
      </c>
      <c r="B245">
        <v>0</v>
      </c>
      <c r="C245">
        <v>1</v>
      </c>
      <c r="D245" t="s">
        <v>21</v>
      </c>
      <c r="E245">
        <v>1</v>
      </c>
      <c r="F245">
        <v>64</v>
      </c>
      <c r="G245">
        <v>1</v>
      </c>
      <c r="H245">
        <v>0.77729977136768702</v>
      </c>
      <c r="I245">
        <v>0.73487001121861395</v>
      </c>
      <c r="J245">
        <v>0.73913282075224396</v>
      </c>
      <c r="K245">
        <v>8.2689223064591297E-2</v>
      </c>
      <c r="L245">
        <v>9.0275468663184005E-2</v>
      </c>
      <c r="M245">
        <v>0.299120678471895</v>
      </c>
      <c r="N245">
        <v>8.2460142465742306E-2</v>
      </c>
      <c r="O245">
        <v>6.2081758739880803E-2</v>
      </c>
      <c r="P245">
        <v>0.204176152095219</v>
      </c>
      <c r="Q245">
        <v>1.7748281384802899E-2</v>
      </c>
      <c r="R245">
        <v>1.89714250376007E-2</v>
      </c>
      <c r="S245">
        <v>7.2559823055138598E-2</v>
      </c>
      <c r="T245" t="str">
        <f t="shared" si="18"/>
        <v>Model 1</v>
      </c>
      <c r="U245" t="str">
        <f t="shared" si="19"/>
        <v>NonFed</v>
      </c>
      <c r="V245">
        <f t="shared" si="20"/>
        <v>4.242976014907307E-2</v>
      </c>
      <c r="W245">
        <f t="shared" si="21"/>
        <v>-7.5862455985927085E-3</v>
      </c>
      <c r="X245">
        <f t="shared" si="22"/>
        <v>2.0378383725861503E-2</v>
      </c>
      <c r="Y245">
        <f t="shared" si="23"/>
        <v>-1.2231436527978014E-3</v>
      </c>
    </row>
    <row r="246" spans="1:25" x14ac:dyDescent="0.25">
      <c r="A246" s="1" t="s">
        <v>19</v>
      </c>
      <c r="B246">
        <v>0</v>
      </c>
      <c r="C246">
        <v>1</v>
      </c>
      <c r="D246" t="s">
        <v>21</v>
      </c>
      <c r="E246">
        <v>1</v>
      </c>
      <c r="F246">
        <v>64</v>
      </c>
      <c r="G246">
        <v>2</v>
      </c>
      <c r="H246">
        <v>0.778098656880304</v>
      </c>
      <c r="I246">
        <v>0.75222181498795104</v>
      </c>
      <c r="J246">
        <v>0.75121317923844899</v>
      </c>
      <c r="K246">
        <v>0.35485254235534602</v>
      </c>
      <c r="L246">
        <v>0.37326186817872198</v>
      </c>
      <c r="M246">
        <v>0.25742311150875402</v>
      </c>
      <c r="N246">
        <v>0.40514315549739199</v>
      </c>
      <c r="O246">
        <v>0.37944596011195197</v>
      </c>
      <c r="P246">
        <v>0.21474808507433599</v>
      </c>
      <c r="Q246">
        <v>0.108121577509491</v>
      </c>
      <c r="R246">
        <v>0.11289290455115</v>
      </c>
      <c r="S246">
        <v>7.0446322594980598E-2</v>
      </c>
      <c r="T246" t="str">
        <f t="shared" si="18"/>
        <v>Model 2</v>
      </c>
      <c r="U246" t="str">
        <f t="shared" si="19"/>
        <v>NonFed</v>
      </c>
      <c r="V246">
        <f t="shared" si="20"/>
        <v>2.5876841892352953E-2</v>
      </c>
      <c r="W246">
        <f t="shared" si="21"/>
        <v>-1.8409325823375955E-2</v>
      </c>
      <c r="X246">
        <f t="shared" si="22"/>
        <v>2.5697195385440019E-2</v>
      </c>
      <c r="Y246">
        <f t="shared" si="23"/>
        <v>-4.7713270416590015E-3</v>
      </c>
    </row>
    <row r="247" spans="1:25" x14ac:dyDescent="0.25">
      <c r="A247" s="1" t="s">
        <v>19</v>
      </c>
      <c r="B247">
        <v>0</v>
      </c>
      <c r="C247">
        <v>1</v>
      </c>
      <c r="D247" t="s">
        <v>21</v>
      </c>
      <c r="E247">
        <v>1</v>
      </c>
      <c r="F247">
        <v>64</v>
      </c>
      <c r="G247">
        <v>3</v>
      </c>
      <c r="H247">
        <v>0.77940232809481502</v>
      </c>
      <c r="I247">
        <v>0.76625672962825297</v>
      </c>
      <c r="J247">
        <v>0.75149789595648198</v>
      </c>
      <c r="K247">
        <v>0.53063468005235304</v>
      </c>
      <c r="L247">
        <v>0.54463824020418605</v>
      </c>
      <c r="M247">
        <v>0.494565708963768</v>
      </c>
      <c r="N247">
        <v>0.59690288276494397</v>
      </c>
      <c r="O247">
        <v>0.58708204795428198</v>
      </c>
      <c r="P247">
        <v>0.20578237968857799</v>
      </c>
      <c r="Q247">
        <v>0.17640959804755801</v>
      </c>
      <c r="R247">
        <v>0.18192887730649401</v>
      </c>
      <c r="S247">
        <v>0.16029069499116499</v>
      </c>
      <c r="T247" t="str">
        <f t="shared" si="18"/>
        <v>Model 3</v>
      </c>
      <c r="U247" t="str">
        <f t="shared" si="19"/>
        <v>NonFed</v>
      </c>
      <c r="V247">
        <f t="shared" si="20"/>
        <v>1.3145598466562047E-2</v>
      </c>
      <c r="W247">
        <f t="shared" si="21"/>
        <v>-1.4003560151833017E-2</v>
      </c>
      <c r="X247">
        <f t="shared" si="22"/>
        <v>9.8208348106619825E-3</v>
      </c>
      <c r="Y247">
        <f t="shared" si="23"/>
        <v>-5.5192792589359996E-3</v>
      </c>
    </row>
    <row r="248" spans="1:25" x14ac:dyDescent="0.25">
      <c r="A248" s="1" t="s">
        <v>19</v>
      </c>
      <c r="B248">
        <v>0</v>
      </c>
      <c r="C248">
        <v>1</v>
      </c>
      <c r="D248" t="s">
        <v>21</v>
      </c>
      <c r="E248">
        <v>1</v>
      </c>
      <c r="F248">
        <v>32</v>
      </c>
      <c r="G248">
        <v>1</v>
      </c>
      <c r="H248">
        <v>0.79032433554253101</v>
      </c>
      <c r="I248">
        <v>0.74207505265268803</v>
      </c>
      <c r="J248">
        <v>0.744346722795174</v>
      </c>
      <c r="K248">
        <v>8.1586000294067706E-2</v>
      </c>
      <c r="L248">
        <v>8.9721135928760506E-2</v>
      </c>
      <c r="M248">
        <v>0.29841208029695399</v>
      </c>
      <c r="N248">
        <v>9.3349040654770704E-2</v>
      </c>
      <c r="O248">
        <v>6.3513958052050901E-2</v>
      </c>
      <c r="P248">
        <v>0.21077418821121699</v>
      </c>
      <c r="Q248">
        <v>1.76791966500555E-2</v>
      </c>
      <c r="R248">
        <v>1.8951785218707998E-2</v>
      </c>
      <c r="S248">
        <v>7.25001887722692E-2</v>
      </c>
      <c r="T248" t="str">
        <f t="shared" si="18"/>
        <v>Model 1</v>
      </c>
      <c r="U248" t="str">
        <f t="shared" si="19"/>
        <v>NonFed</v>
      </c>
      <c r="V248">
        <f t="shared" si="20"/>
        <v>4.8249282889842982E-2</v>
      </c>
      <c r="W248">
        <f t="shared" si="21"/>
        <v>-8.1351356346928E-3</v>
      </c>
      <c r="X248">
        <f t="shared" si="22"/>
        <v>2.9835082602719804E-2</v>
      </c>
      <c r="Y248">
        <f t="shared" si="23"/>
        <v>-1.2725885686524982E-3</v>
      </c>
    </row>
    <row r="249" spans="1:25" x14ac:dyDescent="0.25">
      <c r="A249" s="1" t="s">
        <v>19</v>
      </c>
      <c r="B249">
        <v>0</v>
      </c>
      <c r="C249">
        <v>1</v>
      </c>
      <c r="D249" t="s">
        <v>21</v>
      </c>
      <c r="E249">
        <v>1</v>
      </c>
      <c r="F249">
        <v>32</v>
      </c>
      <c r="G249">
        <v>2</v>
      </c>
      <c r="H249">
        <v>0.78093327567099102</v>
      </c>
      <c r="I249">
        <v>0.75429710261955096</v>
      </c>
      <c r="J249">
        <v>0.75166010817249895</v>
      </c>
      <c r="K249">
        <v>0.354238137256639</v>
      </c>
      <c r="L249">
        <v>0.37113988932921899</v>
      </c>
      <c r="M249">
        <v>0.267452566780432</v>
      </c>
      <c r="N249">
        <v>0.40772416789355798</v>
      </c>
      <c r="O249">
        <v>0.38314203332434699</v>
      </c>
      <c r="P249">
        <v>0.21416147137414099</v>
      </c>
      <c r="Q249">
        <v>0.10786476157953501</v>
      </c>
      <c r="R249">
        <v>0.11259921815344399</v>
      </c>
      <c r="S249">
        <v>7.3195391964875803E-2</v>
      </c>
      <c r="T249" t="str">
        <f t="shared" si="18"/>
        <v>Model 2</v>
      </c>
      <c r="U249" t="str">
        <f t="shared" si="19"/>
        <v>NonFed</v>
      </c>
      <c r="V249">
        <f t="shared" si="20"/>
        <v>2.663617305144006E-2</v>
      </c>
      <c r="W249">
        <f t="shared" si="21"/>
        <v>-1.690175207257999E-2</v>
      </c>
      <c r="X249">
        <f t="shared" si="22"/>
        <v>2.4582134569210989E-2</v>
      </c>
      <c r="Y249">
        <f t="shared" si="23"/>
        <v>-4.7344565739089878E-3</v>
      </c>
    </row>
    <row r="250" spans="1:25" x14ac:dyDescent="0.25">
      <c r="A250" s="1" t="s">
        <v>19</v>
      </c>
      <c r="B250">
        <v>0</v>
      </c>
      <c r="C250">
        <v>1</v>
      </c>
      <c r="D250" t="s">
        <v>21</v>
      </c>
      <c r="E250">
        <v>1</v>
      </c>
      <c r="F250">
        <v>32</v>
      </c>
      <c r="G250">
        <v>3</v>
      </c>
      <c r="H250">
        <v>0.783475565326615</v>
      </c>
      <c r="I250">
        <v>0.76483816209962197</v>
      </c>
      <c r="J250">
        <v>0.75433991354265695</v>
      </c>
      <c r="K250">
        <v>0.50313007410307298</v>
      </c>
      <c r="L250">
        <v>0.52840433885272997</v>
      </c>
      <c r="M250">
        <v>0.373234933928696</v>
      </c>
      <c r="N250">
        <v>0.60713933514962903</v>
      </c>
      <c r="O250">
        <v>0.58927388980249995</v>
      </c>
      <c r="P250">
        <v>0.219107048079762</v>
      </c>
      <c r="Q250">
        <v>0.16612963917790199</v>
      </c>
      <c r="R250">
        <v>0.17556624661862499</v>
      </c>
      <c r="S250">
        <v>0.110445623308457</v>
      </c>
      <c r="T250" t="str">
        <f t="shared" si="18"/>
        <v>Model 3</v>
      </c>
      <c r="U250" t="str">
        <f t="shared" si="19"/>
        <v>NonFed</v>
      </c>
      <c r="V250">
        <f t="shared" si="20"/>
        <v>1.8637403226993032E-2</v>
      </c>
      <c r="W250">
        <f t="shared" si="21"/>
        <v>-2.5274264749656994E-2</v>
      </c>
      <c r="X250">
        <f t="shared" si="22"/>
        <v>1.7865445347129083E-2</v>
      </c>
      <c r="Y250">
        <f t="shared" si="23"/>
        <v>-9.4366074407229994E-3</v>
      </c>
    </row>
    <row r="251" spans="1:25" x14ac:dyDescent="0.25">
      <c r="A251" s="1" t="s">
        <v>19</v>
      </c>
      <c r="B251">
        <v>0</v>
      </c>
      <c r="C251">
        <v>1</v>
      </c>
      <c r="D251" t="s">
        <v>21</v>
      </c>
      <c r="E251">
        <v>1</v>
      </c>
      <c r="F251">
        <v>16</v>
      </c>
      <c r="G251">
        <v>1</v>
      </c>
      <c r="H251">
        <v>0.79683278439211103</v>
      </c>
      <c r="I251">
        <v>0.74737722737003698</v>
      </c>
      <c r="J251">
        <v>0.74900338291110202</v>
      </c>
      <c r="K251">
        <v>8.1487172287041998E-2</v>
      </c>
      <c r="L251">
        <v>8.9220047952732001E-2</v>
      </c>
      <c r="M251">
        <v>0.29532340497168802</v>
      </c>
      <c r="N251">
        <v>9.3954393880496104E-2</v>
      </c>
      <c r="O251">
        <v>6.7091965201580006E-2</v>
      </c>
      <c r="P251">
        <v>0.21824609408954901</v>
      </c>
      <c r="Q251">
        <v>1.76975724248374E-2</v>
      </c>
      <c r="R251">
        <v>1.89259079202139E-2</v>
      </c>
      <c r="S251">
        <v>7.2519398582669606E-2</v>
      </c>
      <c r="T251" t="str">
        <f t="shared" si="18"/>
        <v>Model 1</v>
      </c>
      <c r="U251" t="str">
        <f t="shared" si="19"/>
        <v>NonFed</v>
      </c>
      <c r="V251">
        <f t="shared" si="20"/>
        <v>4.9455557022074048E-2</v>
      </c>
      <c r="W251">
        <f t="shared" si="21"/>
        <v>-7.7328756656900033E-3</v>
      </c>
      <c r="X251">
        <f t="shared" si="22"/>
        <v>2.6862428678916098E-2</v>
      </c>
      <c r="Y251">
        <f t="shared" si="23"/>
        <v>-1.2283354953765008E-3</v>
      </c>
    </row>
    <row r="252" spans="1:25" x14ac:dyDescent="0.25">
      <c r="A252" s="1" t="s">
        <v>19</v>
      </c>
      <c r="B252">
        <v>0</v>
      </c>
      <c r="C252">
        <v>1</v>
      </c>
      <c r="D252" t="s">
        <v>21</v>
      </c>
      <c r="E252">
        <v>1</v>
      </c>
      <c r="F252">
        <v>16</v>
      </c>
      <c r="G252">
        <v>2</v>
      </c>
      <c r="H252">
        <v>0.78688725160228201</v>
      </c>
      <c r="I252">
        <v>0.75921878493268402</v>
      </c>
      <c r="J252">
        <v>0.757788931784939</v>
      </c>
      <c r="K252">
        <v>0.34911966536767802</v>
      </c>
      <c r="L252">
        <v>0.36828979255715499</v>
      </c>
      <c r="M252">
        <v>0.25849026958301602</v>
      </c>
      <c r="N252">
        <v>0.41635459165063998</v>
      </c>
      <c r="O252">
        <v>0.39373190222349402</v>
      </c>
      <c r="P252">
        <v>0.22469280748155701</v>
      </c>
      <c r="Q252">
        <v>0.106230032390063</v>
      </c>
      <c r="R252">
        <v>0.111572178947187</v>
      </c>
      <c r="S252">
        <v>7.17611063142327E-2</v>
      </c>
      <c r="T252" t="str">
        <f t="shared" si="18"/>
        <v>Model 2</v>
      </c>
      <c r="U252" t="str">
        <f t="shared" si="19"/>
        <v>NonFed</v>
      </c>
      <c r="V252">
        <f t="shared" si="20"/>
        <v>2.7668466669597991E-2</v>
      </c>
      <c r="W252">
        <f t="shared" si="21"/>
        <v>-1.9170127189476971E-2</v>
      </c>
      <c r="X252">
        <f t="shared" si="22"/>
        <v>2.2622689427145959E-2</v>
      </c>
      <c r="Y252">
        <f t="shared" si="23"/>
        <v>-5.3421465571240057E-3</v>
      </c>
    </row>
    <row r="253" spans="1:25" x14ac:dyDescent="0.25">
      <c r="A253" s="1" t="s">
        <v>19</v>
      </c>
      <c r="B253">
        <v>0</v>
      </c>
      <c r="C253">
        <v>1</v>
      </c>
      <c r="D253" t="s">
        <v>21</v>
      </c>
      <c r="E253">
        <v>1</v>
      </c>
      <c r="F253">
        <v>16</v>
      </c>
      <c r="G253">
        <v>3</v>
      </c>
      <c r="H253">
        <v>0.785100813313935</v>
      </c>
      <c r="I253">
        <v>0.77023605567040598</v>
      </c>
      <c r="J253">
        <v>0.75735050278341698</v>
      </c>
      <c r="K253">
        <v>0.50883862626009901</v>
      </c>
      <c r="L253">
        <v>0.52631078063926795</v>
      </c>
      <c r="M253">
        <v>0.41828701616649799</v>
      </c>
      <c r="N253">
        <v>0.60578338206805804</v>
      </c>
      <c r="O253">
        <v>0.60437081865396503</v>
      </c>
      <c r="P253">
        <v>0.22123679790881401</v>
      </c>
      <c r="Q253">
        <v>0.16756237237676</v>
      </c>
      <c r="R253">
        <v>0.17465028804014099</v>
      </c>
      <c r="S253">
        <v>0.12696919101797299</v>
      </c>
      <c r="T253" t="str">
        <f t="shared" si="18"/>
        <v>Model 3</v>
      </c>
      <c r="U253" t="str">
        <f t="shared" si="19"/>
        <v>NonFed</v>
      </c>
      <c r="V253">
        <f t="shared" si="20"/>
        <v>1.4864757643529014E-2</v>
      </c>
      <c r="W253">
        <f t="shared" si="21"/>
        <v>-1.7472154379168936E-2</v>
      </c>
      <c r="X253">
        <f t="shared" si="22"/>
        <v>1.4125634140930154E-3</v>
      </c>
      <c r="Y253">
        <f t="shared" si="23"/>
        <v>-7.0879156633809892E-3</v>
      </c>
    </row>
    <row r="254" spans="1:25" x14ac:dyDescent="0.25">
      <c r="A254" s="1" t="s">
        <v>19</v>
      </c>
      <c r="B254">
        <v>1</v>
      </c>
      <c r="C254">
        <v>1</v>
      </c>
      <c r="D254" t="s">
        <v>21</v>
      </c>
      <c r="E254">
        <v>10</v>
      </c>
      <c r="F254">
        <v>1024</v>
      </c>
      <c r="G254">
        <v>1</v>
      </c>
      <c r="H254">
        <v>0.77259026715648405</v>
      </c>
      <c r="I254">
        <v>0.74484547680979796</v>
      </c>
      <c r="J254">
        <v>0.74957374699671597</v>
      </c>
      <c r="K254">
        <v>0.102292362502781</v>
      </c>
      <c r="L254">
        <v>0.107681671843076</v>
      </c>
      <c r="M254">
        <v>0.24714620436495599</v>
      </c>
      <c r="N254">
        <v>7.6571593775130203E-2</v>
      </c>
      <c r="O254">
        <v>6.3039472955700795E-2</v>
      </c>
      <c r="P254">
        <v>0.20812866569126801</v>
      </c>
      <c r="Q254">
        <v>2.0552862484660601E-2</v>
      </c>
      <c r="R254">
        <v>2.1780907297544401E-2</v>
      </c>
      <c r="S254">
        <v>6.7090225382839194E-2</v>
      </c>
      <c r="T254" t="str">
        <f t="shared" si="18"/>
        <v>Model 1</v>
      </c>
      <c r="U254" t="str">
        <f t="shared" si="19"/>
        <v>Fed</v>
      </c>
      <c r="V254">
        <f t="shared" si="20"/>
        <v>2.7744790346686088E-2</v>
      </c>
      <c r="W254">
        <f t="shared" si="21"/>
        <v>-5.3893093402950093E-3</v>
      </c>
      <c r="X254">
        <f t="shared" si="22"/>
        <v>1.3532120819429408E-2</v>
      </c>
      <c r="Y254">
        <f t="shared" si="23"/>
        <v>-1.2280448128837995E-3</v>
      </c>
    </row>
    <row r="255" spans="1:25" x14ac:dyDescent="0.25">
      <c r="A255" s="1" t="s">
        <v>19</v>
      </c>
      <c r="B255">
        <v>1</v>
      </c>
      <c r="C255">
        <v>1</v>
      </c>
      <c r="D255" t="s">
        <v>21</v>
      </c>
      <c r="E255">
        <v>10</v>
      </c>
      <c r="F255">
        <v>1024</v>
      </c>
      <c r="G255">
        <v>2</v>
      </c>
      <c r="H255">
        <v>0.74933023972941804</v>
      </c>
      <c r="I255">
        <v>0.74153810088067096</v>
      </c>
      <c r="J255">
        <v>0.74741395757168705</v>
      </c>
      <c r="K255">
        <v>0.42827215264297003</v>
      </c>
      <c r="L255">
        <v>0.441786302121564</v>
      </c>
      <c r="M255">
        <v>0.25074217938729598</v>
      </c>
      <c r="N255">
        <v>0.357576299316191</v>
      </c>
      <c r="O255">
        <v>0.367618727318895</v>
      </c>
      <c r="P255">
        <v>0.207132971444939</v>
      </c>
      <c r="Q255">
        <v>0.123860899135202</v>
      </c>
      <c r="R255">
        <v>0.12680846428423101</v>
      </c>
      <c r="S255">
        <v>6.7549363695064105E-2</v>
      </c>
      <c r="T255" t="str">
        <f t="shared" si="18"/>
        <v>Model 2</v>
      </c>
      <c r="U255" t="str">
        <f t="shared" si="19"/>
        <v>Fed</v>
      </c>
      <c r="V255">
        <f t="shared" si="20"/>
        <v>7.7921388487470766E-3</v>
      </c>
      <c r="W255">
        <f t="shared" si="21"/>
        <v>-1.3514149478593973E-2</v>
      </c>
      <c r="X255">
        <f t="shared" si="22"/>
        <v>0</v>
      </c>
      <c r="Y255">
        <f t="shared" si="23"/>
        <v>-2.9475651490290106E-3</v>
      </c>
    </row>
    <row r="256" spans="1:25" x14ac:dyDescent="0.25">
      <c r="A256" s="1" t="s">
        <v>19</v>
      </c>
      <c r="B256">
        <v>1</v>
      </c>
      <c r="C256">
        <v>1</v>
      </c>
      <c r="D256" t="s">
        <v>21</v>
      </c>
      <c r="E256">
        <v>10</v>
      </c>
      <c r="F256">
        <v>1024</v>
      </c>
      <c r="G256">
        <v>3</v>
      </c>
      <c r="H256">
        <v>0.74497020667993297</v>
      </c>
      <c r="I256">
        <v>0.75643515739867395</v>
      </c>
      <c r="J256">
        <v>0.74807332277563099</v>
      </c>
      <c r="K256">
        <v>0.82951697165202198</v>
      </c>
      <c r="L256">
        <v>0.86759294979275303</v>
      </c>
      <c r="M256">
        <v>0.25415137087825601</v>
      </c>
      <c r="N256">
        <v>0.54877145169830199</v>
      </c>
      <c r="O256">
        <v>0.58098240662851797</v>
      </c>
      <c r="P256">
        <v>0.20807710885699601</v>
      </c>
      <c r="Q256">
        <v>0.245367028258446</v>
      </c>
      <c r="R256">
        <v>0.25746358867415597</v>
      </c>
      <c r="S256">
        <v>6.80165200782165E-2</v>
      </c>
      <c r="T256" t="str">
        <f t="shared" si="18"/>
        <v>Model 3</v>
      </c>
      <c r="U256" t="str">
        <f t="shared" si="19"/>
        <v>Fed</v>
      </c>
      <c r="V256">
        <f t="shared" si="20"/>
        <v>0</v>
      </c>
      <c r="W256">
        <f t="shared" si="21"/>
        <v>-3.8075978140731048E-2</v>
      </c>
      <c r="X256">
        <f t="shared" si="22"/>
        <v>0</v>
      </c>
      <c r="Y256">
        <f t="shared" si="23"/>
        <v>-1.2096560415709973E-2</v>
      </c>
    </row>
    <row r="257" spans="1:25" x14ac:dyDescent="0.25">
      <c r="A257" s="1" t="s">
        <v>19</v>
      </c>
      <c r="B257">
        <v>1</v>
      </c>
      <c r="C257">
        <v>1</v>
      </c>
      <c r="D257" t="s">
        <v>21</v>
      </c>
      <c r="E257">
        <v>10</v>
      </c>
      <c r="F257">
        <v>512</v>
      </c>
      <c r="G257">
        <v>1</v>
      </c>
      <c r="H257">
        <v>0.79322224805299002</v>
      </c>
      <c r="I257">
        <v>0.75098249747197099</v>
      </c>
      <c r="J257">
        <v>0.75621492420634895</v>
      </c>
      <c r="K257">
        <v>9.4117576955002696E-2</v>
      </c>
      <c r="L257">
        <v>0.101232966319297</v>
      </c>
      <c r="M257">
        <v>0.24920062511327901</v>
      </c>
      <c r="N257">
        <v>9.5577954166303394E-2</v>
      </c>
      <c r="O257">
        <v>6.6280047612056997E-2</v>
      </c>
      <c r="P257">
        <v>0.21690655072224599</v>
      </c>
      <c r="Q257">
        <v>1.9404742658961301E-2</v>
      </c>
      <c r="R257">
        <v>2.0915968989224699E-2</v>
      </c>
      <c r="S257">
        <v>6.7210417224575297E-2</v>
      </c>
      <c r="T257" t="str">
        <f t="shared" si="18"/>
        <v>Model 1</v>
      </c>
      <c r="U257" t="str">
        <f t="shared" si="19"/>
        <v>Fed</v>
      </c>
      <c r="V257">
        <f t="shared" si="20"/>
        <v>4.2239750581019031E-2</v>
      </c>
      <c r="W257">
        <f t="shared" si="21"/>
        <v>-7.1153893642943028E-3</v>
      </c>
      <c r="X257">
        <f t="shared" si="22"/>
        <v>2.9297906554246397E-2</v>
      </c>
      <c r="Y257">
        <f t="shared" si="23"/>
        <v>-1.5112263302633974E-3</v>
      </c>
    </row>
    <row r="258" spans="1:25" x14ac:dyDescent="0.25">
      <c r="A258" s="1" t="s">
        <v>19</v>
      </c>
      <c r="B258">
        <v>1</v>
      </c>
      <c r="C258">
        <v>1</v>
      </c>
      <c r="D258" t="s">
        <v>21</v>
      </c>
      <c r="E258">
        <v>10</v>
      </c>
      <c r="F258">
        <v>512</v>
      </c>
      <c r="G258">
        <v>2</v>
      </c>
      <c r="H258">
        <v>0.76048889751451798</v>
      </c>
      <c r="I258">
        <v>0.74978406814719301</v>
      </c>
      <c r="J258">
        <v>0.754500450589489</v>
      </c>
      <c r="K258">
        <v>0.44086104473995802</v>
      </c>
      <c r="L258">
        <v>0.45638262814720598</v>
      </c>
      <c r="M258">
        <v>0.25400583573156998</v>
      </c>
      <c r="N258">
        <v>0.37794801759487001</v>
      </c>
      <c r="O258">
        <v>0.38022542071684501</v>
      </c>
      <c r="P258">
        <v>0.21573658314994201</v>
      </c>
      <c r="Q258">
        <v>0.124999932116276</v>
      </c>
      <c r="R258">
        <v>0.128176905506557</v>
      </c>
      <c r="S258">
        <v>6.7851543115475296E-2</v>
      </c>
      <c r="T258" t="str">
        <f t="shared" si="18"/>
        <v>Model 2</v>
      </c>
      <c r="U258" t="str">
        <f t="shared" si="19"/>
        <v>Fed</v>
      </c>
      <c r="V258">
        <f t="shared" si="20"/>
        <v>1.0704829367324975E-2</v>
      </c>
      <c r="W258">
        <f t="shared" si="21"/>
        <v>-1.5521583407247963E-2</v>
      </c>
      <c r="X258">
        <f t="shared" si="22"/>
        <v>0</v>
      </c>
      <c r="Y258">
        <f t="shared" si="23"/>
        <v>-3.1769733902810016E-3</v>
      </c>
    </row>
    <row r="259" spans="1:25" x14ac:dyDescent="0.25">
      <c r="A259" s="1" t="s">
        <v>19</v>
      </c>
      <c r="B259">
        <v>1</v>
      </c>
      <c r="C259">
        <v>1</v>
      </c>
      <c r="D259" t="s">
        <v>21</v>
      </c>
      <c r="E259">
        <v>10</v>
      </c>
      <c r="F259">
        <v>512</v>
      </c>
      <c r="G259">
        <v>3</v>
      </c>
      <c r="H259">
        <v>0.75363871815393102</v>
      </c>
      <c r="I259">
        <v>0.76335542096299003</v>
      </c>
      <c r="J259">
        <v>0.75487416842585298</v>
      </c>
      <c r="K259">
        <v>0.871099532716895</v>
      </c>
      <c r="L259">
        <v>0.91261581813004</v>
      </c>
      <c r="M259">
        <v>0.25869457200919699</v>
      </c>
      <c r="N259">
        <v>0.56345725472858299</v>
      </c>
      <c r="O259">
        <v>0.59488123195340703</v>
      </c>
      <c r="P259">
        <v>0.218175464291471</v>
      </c>
      <c r="Q259">
        <v>0.24945848871162299</v>
      </c>
      <c r="R259">
        <v>0.261916617640998</v>
      </c>
      <c r="S259">
        <v>6.8427766073382398E-2</v>
      </c>
      <c r="T259" t="str">
        <f t="shared" ref="T259:T322" si="24">"Model "&amp;G259</f>
        <v>Model 3</v>
      </c>
      <c r="U259" t="str">
        <f t="shared" ref="U259:U322" si="25">IF(B259=0,"NonFed","Fed")</f>
        <v>Fed</v>
      </c>
      <c r="V259">
        <f t="shared" ref="V259:V322" si="26">IF(H259-I259&lt;0,0,H259-I259)</f>
        <v>0</v>
      </c>
      <c r="W259">
        <f t="shared" ref="W259:W322" si="27">IF(K259-L259&gt;0,0,K259-L259)</f>
        <v>-4.1516285413145004E-2</v>
      </c>
      <c r="X259">
        <f t="shared" ref="X259:X322" si="28">IF(N259-O259&lt;0,0,N259-O259)</f>
        <v>0</v>
      </c>
      <c r="Y259">
        <f t="shared" ref="Y259:Y322" si="29">IF(Q259-R259&gt;0,0,Q259-R259)</f>
        <v>-1.2458128929375006E-2</v>
      </c>
    </row>
    <row r="260" spans="1:25" x14ac:dyDescent="0.25">
      <c r="A260" s="1" t="s">
        <v>19</v>
      </c>
      <c r="B260">
        <v>1</v>
      </c>
      <c r="C260">
        <v>1</v>
      </c>
      <c r="D260" t="s">
        <v>21</v>
      </c>
      <c r="E260">
        <v>10</v>
      </c>
      <c r="F260">
        <v>256</v>
      </c>
      <c r="G260">
        <v>1</v>
      </c>
      <c r="H260">
        <v>0.82094165187846901</v>
      </c>
      <c r="I260">
        <v>0.75429744602271498</v>
      </c>
      <c r="J260">
        <v>0.75845608342342496</v>
      </c>
      <c r="K260">
        <v>9.2114825628749702E-2</v>
      </c>
      <c r="L260">
        <v>0.101778317978552</v>
      </c>
      <c r="M260">
        <v>0.24793001314881399</v>
      </c>
      <c r="N260">
        <v>0.12100101859019199</v>
      </c>
      <c r="O260">
        <v>6.8340325071030106E-2</v>
      </c>
      <c r="P260">
        <v>0.22112596630247999</v>
      </c>
      <c r="Q260">
        <v>1.9208704360506701E-2</v>
      </c>
      <c r="R260">
        <v>2.12298951495647E-2</v>
      </c>
      <c r="S260">
        <v>6.6926582707630702E-2</v>
      </c>
      <c r="T260" t="str">
        <f t="shared" si="24"/>
        <v>Model 1</v>
      </c>
      <c r="U260" t="str">
        <f t="shared" si="25"/>
        <v>Fed</v>
      </c>
      <c r="V260">
        <f t="shared" si="26"/>
        <v>6.6644205855754035E-2</v>
      </c>
      <c r="W260">
        <f t="shared" si="27"/>
        <v>-9.663492349802294E-3</v>
      </c>
      <c r="X260">
        <f t="shared" si="28"/>
        <v>5.2660693519161889E-2</v>
      </c>
      <c r="Y260">
        <f t="shared" si="29"/>
        <v>-2.0211907890579986E-3</v>
      </c>
    </row>
    <row r="261" spans="1:25" x14ac:dyDescent="0.25">
      <c r="A261" s="1" t="s">
        <v>19</v>
      </c>
      <c r="B261">
        <v>1</v>
      </c>
      <c r="C261">
        <v>1</v>
      </c>
      <c r="D261" t="s">
        <v>21</v>
      </c>
      <c r="E261">
        <v>10</v>
      </c>
      <c r="F261">
        <v>256</v>
      </c>
      <c r="G261">
        <v>2</v>
      </c>
      <c r="H261">
        <v>0.77127485615918501</v>
      </c>
      <c r="I261">
        <v>0.75452865352278597</v>
      </c>
      <c r="J261">
        <v>0.75761781635492398</v>
      </c>
      <c r="K261">
        <v>0.43264403794026102</v>
      </c>
      <c r="L261">
        <v>0.45157113887352701</v>
      </c>
      <c r="M261">
        <v>0.25278072141368901</v>
      </c>
      <c r="N261">
        <v>0.39495512434048002</v>
      </c>
      <c r="O261">
        <v>0.38387156254459098</v>
      </c>
      <c r="P261">
        <v>0.220478855677637</v>
      </c>
      <c r="Q261">
        <v>0.123393365980297</v>
      </c>
      <c r="R261">
        <v>0.127096390264725</v>
      </c>
      <c r="S261">
        <v>6.7536466271925499E-2</v>
      </c>
      <c r="T261" t="str">
        <f t="shared" si="24"/>
        <v>Model 2</v>
      </c>
      <c r="U261" t="str">
        <f t="shared" si="25"/>
        <v>Fed</v>
      </c>
      <c r="V261">
        <f t="shared" si="26"/>
        <v>1.6746202636399032E-2</v>
      </c>
      <c r="W261">
        <f t="shared" si="27"/>
        <v>-1.8927100933265995E-2</v>
      </c>
      <c r="X261">
        <f t="shared" si="28"/>
        <v>1.1083561795889041E-2</v>
      </c>
      <c r="Y261">
        <f t="shared" si="29"/>
        <v>-3.7030242844279943E-3</v>
      </c>
    </row>
    <row r="262" spans="1:25" x14ac:dyDescent="0.25">
      <c r="A262" s="1" t="s">
        <v>19</v>
      </c>
      <c r="B262">
        <v>1</v>
      </c>
      <c r="C262">
        <v>1</v>
      </c>
      <c r="D262" t="s">
        <v>21</v>
      </c>
      <c r="E262">
        <v>10</v>
      </c>
      <c r="F262">
        <v>256</v>
      </c>
      <c r="G262">
        <v>3</v>
      </c>
      <c r="H262">
        <v>0.75976326894304502</v>
      </c>
      <c r="I262">
        <v>0.76670293467894102</v>
      </c>
      <c r="J262">
        <v>0.75713173809660395</v>
      </c>
      <c r="K262">
        <v>0.86024177512745703</v>
      </c>
      <c r="L262">
        <v>0.90324766793558398</v>
      </c>
      <c r="M262">
        <v>0.25806314761946703</v>
      </c>
      <c r="N262">
        <v>0.57103658451495098</v>
      </c>
      <c r="O262">
        <v>0.59853548250397404</v>
      </c>
      <c r="P262">
        <v>0.221188795181955</v>
      </c>
      <c r="Q262">
        <v>0.24703443702516101</v>
      </c>
      <c r="R262">
        <v>0.25959460932721501</v>
      </c>
      <c r="S262">
        <v>6.8161635306300802E-2</v>
      </c>
      <c r="T262" t="str">
        <f t="shared" si="24"/>
        <v>Model 3</v>
      </c>
      <c r="U262" t="str">
        <f t="shared" si="25"/>
        <v>Fed</v>
      </c>
      <c r="V262">
        <f t="shared" si="26"/>
        <v>0</v>
      </c>
      <c r="W262">
        <f t="shared" si="27"/>
        <v>-4.3005892808126944E-2</v>
      </c>
      <c r="X262">
        <f t="shared" si="28"/>
        <v>0</v>
      </c>
      <c r="Y262">
        <f t="shared" si="29"/>
        <v>-1.2560172302054001E-2</v>
      </c>
    </row>
    <row r="263" spans="1:25" x14ac:dyDescent="0.25">
      <c r="A263" s="1" t="s">
        <v>19</v>
      </c>
      <c r="B263">
        <v>1</v>
      </c>
      <c r="C263">
        <v>1</v>
      </c>
      <c r="D263" t="s">
        <v>21</v>
      </c>
      <c r="E263">
        <v>10</v>
      </c>
      <c r="F263">
        <v>128</v>
      </c>
      <c r="G263">
        <v>1</v>
      </c>
      <c r="H263">
        <v>0.86227759287419503</v>
      </c>
      <c r="I263">
        <v>0.75265641745454803</v>
      </c>
      <c r="J263">
        <v>0.75802233869128899</v>
      </c>
      <c r="K263">
        <v>8.6187865815433307E-2</v>
      </c>
      <c r="L263">
        <v>0.101495137745386</v>
      </c>
      <c r="M263">
        <v>0.25016460545935998</v>
      </c>
      <c r="N263">
        <v>0.186378538212807</v>
      </c>
      <c r="O263">
        <v>6.8542592415483702E-2</v>
      </c>
      <c r="P263">
        <v>0.22125170695826299</v>
      </c>
      <c r="Q263">
        <v>1.8372990657816699E-2</v>
      </c>
      <c r="R263">
        <v>2.1555143450249E-2</v>
      </c>
      <c r="S263">
        <v>6.7003111437619903E-2</v>
      </c>
      <c r="T263" t="str">
        <f t="shared" si="24"/>
        <v>Model 1</v>
      </c>
      <c r="U263" t="str">
        <f t="shared" si="25"/>
        <v>Fed</v>
      </c>
      <c r="V263">
        <f t="shared" si="26"/>
        <v>0.109621175419647</v>
      </c>
      <c r="W263">
        <f t="shared" si="27"/>
        <v>-1.5307271929952695E-2</v>
      </c>
      <c r="X263">
        <f t="shared" si="28"/>
        <v>0.1178359457973233</v>
      </c>
      <c r="Y263">
        <f t="shared" si="29"/>
        <v>-3.1821527924323009E-3</v>
      </c>
    </row>
    <row r="264" spans="1:25" x14ac:dyDescent="0.25">
      <c r="A264" s="1" t="s">
        <v>19</v>
      </c>
      <c r="B264">
        <v>1</v>
      </c>
      <c r="C264">
        <v>1</v>
      </c>
      <c r="D264" t="s">
        <v>21</v>
      </c>
      <c r="E264">
        <v>10</v>
      </c>
      <c r="F264">
        <v>128</v>
      </c>
      <c r="G264">
        <v>2</v>
      </c>
      <c r="H264">
        <v>0.78060846410255502</v>
      </c>
      <c r="I264">
        <v>0.75321351327019603</v>
      </c>
      <c r="J264">
        <v>0.75698289621241099</v>
      </c>
      <c r="K264">
        <v>0.43262576492101901</v>
      </c>
      <c r="L264">
        <v>0.45849336888278802</v>
      </c>
      <c r="M264">
        <v>0.25504151791850499</v>
      </c>
      <c r="N264">
        <v>0.41157256888723898</v>
      </c>
      <c r="O264">
        <v>0.38404594636593398</v>
      </c>
      <c r="P264">
        <v>0.22202059760529</v>
      </c>
      <c r="Q264">
        <v>0.122343852550306</v>
      </c>
      <c r="R264">
        <v>0.12679039094017699</v>
      </c>
      <c r="S264">
        <v>6.7514052704831004E-2</v>
      </c>
      <c r="T264" t="str">
        <f t="shared" si="24"/>
        <v>Model 2</v>
      </c>
      <c r="U264" t="str">
        <f t="shared" si="25"/>
        <v>Fed</v>
      </c>
      <c r="V264">
        <f t="shared" si="26"/>
        <v>2.7394950832358989E-2</v>
      </c>
      <c r="W264">
        <f t="shared" si="27"/>
        <v>-2.5867603961769015E-2</v>
      </c>
      <c r="X264">
        <f t="shared" si="28"/>
        <v>2.7526622521305E-2</v>
      </c>
      <c r="Y264">
        <f t="shared" si="29"/>
        <v>-4.4465383898709965E-3</v>
      </c>
    </row>
    <row r="265" spans="1:25" x14ac:dyDescent="0.25">
      <c r="A265" s="1" t="s">
        <v>19</v>
      </c>
      <c r="B265">
        <v>1</v>
      </c>
      <c r="C265">
        <v>1</v>
      </c>
      <c r="D265" t="s">
        <v>21</v>
      </c>
      <c r="E265">
        <v>10</v>
      </c>
      <c r="F265">
        <v>128</v>
      </c>
      <c r="G265">
        <v>3</v>
      </c>
      <c r="H265">
        <v>0.762803041337766</v>
      </c>
      <c r="I265">
        <v>0.76280246940043595</v>
      </c>
      <c r="J265">
        <v>0.75757264883025099</v>
      </c>
      <c r="K265">
        <v>0.87276496464965303</v>
      </c>
      <c r="L265">
        <v>0.92212376319449696</v>
      </c>
      <c r="M265">
        <v>0.25991800063648302</v>
      </c>
      <c r="N265">
        <v>0.57749517238473402</v>
      </c>
      <c r="O265">
        <v>0.59642762702978203</v>
      </c>
      <c r="P265">
        <v>0.22477369389827201</v>
      </c>
      <c r="Q265">
        <v>0.246407848596017</v>
      </c>
      <c r="R265">
        <v>0.259242703750653</v>
      </c>
      <c r="S265">
        <v>6.8083620865478894E-2</v>
      </c>
      <c r="T265" t="str">
        <f t="shared" si="24"/>
        <v>Model 3</v>
      </c>
      <c r="U265" t="str">
        <f t="shared" si="25"/>
        <v>Fed</v>
      </c>
      <c r="V265">
        <f t="shared" si="26"/>
        <v>5.7193733005167502E-7</v>
      </c>
      <c r="W265">
        <f t="shared" si="27"/>
        <v>-4.9358798544843929E-2</v>
      </c>
      <c r="X265">
        <f t="shared" si="28"/>
        <v>0</v>
      </c>
      <c r="Y265">
        <f t="shared" si="29"/>
        <v>-1.2834855154636005E-2</v>
      </c>
    </row>
    <row r="266" spans="1:25" x14ac:dyDescent="0.25">
      <c r="A266" s="1" t="s">
        <v>19</v>
      </c>
      <c r="B266">
        <v>1</v>
      </c>
      <c r="C266">
        <v>1</v>
      </c>
      <c r="D266" t="s">
        <v>21</v>
      </c>
      <c r="E266">
        <v>10</v>
      </c>
      <c r="F266">
        <v>64</v>
      </c>
      <c r="G266">
        <v>1</v>
      </c>
      <c r="H266">
        <v>0.91030444833745605</v>
      </c>
      <c r="I266">
        <v>0.74723170675674599</v>
      </c>
      <c r="J266">
        <v>0.74791495724440804</v>
      </c>
      <c r="K266">
        <v>8.0792544076477596E-2</v>
      </c>
      <c r="L266">
        <v>0.106712131384797</v>
      </c>
      <c r="M266">
        <v>0.25663270107689701</v>
      </c>
      <c r="N266">
        <v>0.29641203804420502</v>
      </c>
      <c r="O266">
        <v>6.5465818448208896E-2</v>
      </c>
      <c r="P266">
        <v>0.217472654001167</v>
      </c>
      <c r="Q266">
        <v>1.7698325444361701E-2</v>
      </c>
      <c r="R266">
        <v>2.3544139941640001E-2</v>
      </c>
      <c r="S266">
        <v>6.7371239020929605E-2</v>
      </c>
      <c r="T266" t="str">
        <f t="shared" si="24"/>
        <v>Model 1</v>
      </c>
      <c r="U266" t="str">
        <f t="shared" si="25"/>
        <v>Fed</v>
      </c>
      <c r="V266">
        <f t="shared" si="26"/>
        <v>0.16307274158071006</v>
      </c>
      <c r="W266">
        <f t="shared" si="27"/>
        <v>-2.5919587308319406E-2</v>
      </c>
      <c r="X266">
        <f t="shared" si="28"/>
        <v>0.23094621959599612</v>
      </c>
      <c r="Y266">
        <f t="shared" si="29"/>
        <v>-5.8458144972782997E-3</v>
      </c>
    </row>
    <row r="267" spans="1:25" x14ac:dyDescent="0.25">
      <c r="A267" s="1" t="s">
        <v>19</v>
      </c>
      <c r="B267">
        <v>1</v>
      </c>
      <c r="C267">
        <v>1</v>
      </c>
      <c r="D267" t="s">
        <v>21</v>
      </c>
      <c r="E267">
        <v>10</v>
      </c>
      <c r="F267">
        <v>64</v>
      </c>
      <c r="G267">
        <v>2</v>
      </c>
      <c r="H267">
        <v>0.78428034155461701</v>
      </c>
      <c r="I267">
        <v>0.74450219554013897</v>
      </c>
      <c r="J267">
        <v>0.74675698103491295</v>
      </c>
      <c r="K267">
        <v>0.430115184756936</v>
      </c>
      <c r="L267">
        <v>0.46996214681805099</v>
      </c>
      <c r="M267">
        <v>0.26152530845067001</v>
      </c>
      <c r="N267">
        <v>0.41904297802430301</v>
      </c>
      <c r="O267">
        <v>0.36873146166599702</v>
      </c>
      <c r="P267">
        <v>0.216993305131925</v>
      </c>
      <c r="Q267">
        <v>0.11949292345825301</v>
      </c>
      <c r="R267">
        <v>0.125651777696657</v>
      </c>
      <c r="S267">
        <v>6.7637590702738407E-2</v>
      </c>
      <c r="T267" t="str">
        <f t="shared" si="24"/>
        <v>Model 2</v>
      </c>
      <c r="U267" t="str">
        <f t="shared" si="25"/>
        <v>Fed</v>
      </c>
      <c r="V267">
        <f t="shared" si="26"/>
        <v>3.9778146014478044E-2</v>
      </c>
      <c r="W267">
        <f t="shared" si="27"/>
        <v>-3.9846962061114988E-2</v>
      </c>
      <c r="X267">
        <f t="shared" si="28"/>
        <v>5.0311516358305997E-2</v>
      </c>
      <c r="Y267">
        <f t="shared" si="29"/>
        <v>-6.1588542384039963E-3</v>
      </c>
    </row>
    <row r="268" spans="1:25" x14ac:dyDescent="0.25">
      <c r="A268" s="1" t="s">
        <v>19</v>
      </c>
      <c r="B268">
        <v>1</v>
      </c>
      <c r="C268">
        <v>1</v>
      </c>
      <c r="D268" t="s">
        <v>21</v>
      </c>
      <c r="E268">
        <v>10</v>
      </c>
      <c r="F268">
        <v>64</v>
      </c>
      <c r="G268">
        <v>3</v>
      </c>
      <c r="H268">
        <v>0.76017242123078999</v>
      </c>
      <c r="I268">
        <v>0.75142386019733098</v>
      </c>
      <c r="J268">
        <v>0.746427531095327</v>
      </c>
      <c r="K268">
        <v>0.881408523540542</v>
      </c>
      <c r="L268">
        <v>0.94324087649050603</v>
      </c>
      <c r="M268">
        <v>0.26632196905720101</v>
      </c>
      <c r="N268">
        <v>0.570937779920072</v>
      </c>
      <c r="O268">
        <v>0.57444805307996005</v>
      </c>
      <c r="P268">
        <v>0.215323901921501</v>
      </c>
      <c r="Q268">
        <v>0.241920450267924</v>
      </c>
      <c r="R268">
        <v>0.255950428617854</v>
      </c>
      <c r="S268">
        <v>6.8088424705547504E-2</v>
      </c>
      <c r="T268" t="str">
        <f t="shared" si="24"/>
        <v>Model 3</v>
      </c>
      <c r="U268" t="str">
        <f t="shared" si="25"/>
        <v>Fed</v>
      </c>
      <c r="V268">
        <f t="shared" si="26"/>
        <v>8.7485610334590014E-3</v>
      </c>
      <c r="W268">
        <f t="shared" si="27"/>
        <v>-6.1832352949964031E-2</v>
      </c>
      <c r="X268">
        <f t="shared" si="28"/>
        <v>0</v>
      </c>
      <c r="Y268">
        <f t="shared" si="29"/>
        <v>-1.402997834993E-2</v>
      </c>
    </row>
    <row r="269" spans="1:25" x14ac:dyDescent="0.25">
      <c r="A269" s="1" t="s">
        <v>19</v>
      </c>
      <c r="B269">
        <v>1</v>
      </c>
      <c r="C269">
        <v>1</v>
      </c>
      <c r="D269" t="s">
        <v>21</v>
      </c>
      <c r="E269">
        <v>10</v>
      </c>
      <c r="F269">
        <v>32</v>
      </c>
      <c r="G269">
        <v>1</v>
      </c>
      <c r="H269">
        <v>0.94858225884515002</v>
      </c>
      <c r="I269">
        <v>0.742939326574096</v>
      </c>
      <c r="J269">
        <v>0.73920562856845895</v>
      </c>
      <c r="K269">
        <v>9.6689143951997694E-2</v>
      </c>
      <c r="L269">
        <v>0.12989879917726499</v>
      </c>
      <c r="M269">
        <v>0.25854461258151401</v>
      </c>
      <c r="N269">
        <v>0.42677388819762502</v>
      </c>
      <c r="O269">
        <v>6.4507738537254597E-2</v>
      </c>
      <c r="P269">
        <v>0.20164928749410299</v>
      </c>
      <c r="Q269">
        <v>2.1236866743800199E-2</v>
      </c>
      <c r="R269">
        <v>3.03362032623547E-2</v>
      </c>
      <c r="S269">
        <v>6.9951854803595906E-2</v>
      </c>
      <c r="T269" t="str">
        <f t="shared" si="24"/>
        <v>Model 1</v>
      </c>
      <c r="U269" t="str">
        <f t="shared" si="25"/>
        <v>Fed</v>
      </c>
      <c r="V269">
        <f t="shared" si="26"/>
        <v>0.20564293227105401</v>
      </c>
      <c r="W269">
        <f t="shared" si="27"/>
        <v>-3.3209655225267296E-2</v>
      </c>
      <c r="X269">
        <f t="shared" si="28"/>
        <v>0.36226614966037041</v>
      </c>
      <c r="Y269">
        <f t="shared" si="29"/>
        <v>-9.099336518554501E-3</v>
      </c>
    </row>
    <row r="270" spans="1:25" x14ac:dyDescent="0.25">
      <c r="A270" s="1" t="s">
        <v>19</v>
      </c>
      <c r="B270">
        <v>1</v>
      </c>
      <c r="C270">
        <v>1</v>
      </c>
      <c r="D270" t="s">
        <v>21</v>
      </c>
      <c r="E270">
        <v>10</v>
      </c>
      <c r="F270">
        <v>32</v>
      </c>
      <c r="G270">
        <v>2</v>
      </c>
      <c r="H270">
        <v>0.78477082879693005</v>
      </c>
      <c r="I270">
        <v>0.73435376310531497</v>
      </c>
      <c r="J270">
        <v>0.73682800510616298</v>
      </c>
      <c r="K270">
        <v>0.39066938689437197</v>
      </c>
      <c r="L270">
        <v>0.44343090813971597</v>
      </c>
      <c r="M270">
        <v>0.260045224481738</v>
      </c>
      <c r="N270">
        <v>0.42880664504428301</v>
      </c>
      <c r="O270">
        <v>0.35559826794435401</v>
      </c>
      <c r="P270">
        <v>0.20154875953908399</v>
      </c>
      <c r="Q270">
        <v>0.111505312193741</v>
      </c>
      <c r="R270">
        <v>0.120539765766575</v>
      </c>
      <c r="S270">
        <v>6.9052004073066997E-2</v>
      </c>
      <c r="T270" t="str">
        <f t="shared" si="24"/>
        <v>Model 2</v>
      </c>
      <c r="U270" t="str">
        <f t="shared" si="25"/>
        <v>Fed</v>
      </c>
      <c r="V270">
        <f t="shared" si="26"/>
        <v>5.0417065691615082E-2</v>
      </c>
      <c r="W270">
        <f t="shared" si="27"/>
        <v>-5.2761521245344001E-2</v>
      </c>
      <c r="X270">
        <f t="shared" si="28"/>
        <v>7.3208377099929001E-2</v>
      </c>
      <c r="Y270">
        <f t="shared" si="29"/>
        <v>-9.0344535728340003E-3</v>
      </c>
    </row>
    <row r="271" spans="1:25" x14ac:dyDescent="0.25">
      <c r="A271" s="1" t="s">
        <v>19</v>
      </c>
      <c r="B271">
        <v>1</v>
      </c>
      <c r="C271">
        <v>1</v>
      </c>
      <c r="D271" t="s">
        <v>21</v>
      </c>
      <c r="E271">
        <v>10</v>
      </c>
      <c r="F271">
        <v>32</v>
      </c>
      <c r="G271">
        <v>3</v>
      </c>
      <c r="H271">
        <v>0.75553507997720304</v>
      </c>
      <c r="I271">
        <v>0.74286065303063498</v>
      </c>
      <c r="J271">
        <v>0.73652613341481599</v>
      </c>
      <c r="K271">
        <v>0.78445771743264103</v>
      </c>
      <c r="L271">
        <v>0.84384900278876396</v>
      </c>
      <c r="M271">
        <v>0.26115048294105098</v>
      </c>
      <c r="N271">
        <v>0.55936611671529402</v>
      </c>
      <c r="O271">
        <v>0.56990176193327102</v>
      </c>
      <c r="P271">
        <v>0.201039581520397</v>
      </c>
      <c r="Q271">
        <v>0.224743405732624</v>
      </c>
      <c r="R271">
        <v>0.23717389254145499</v>
      </c>
      <c r="S271">
        <v>6.8542446550744804E-2</v>
      </c>
      <c r="T271" t="str">
        <f t="shared" si="24"/>
        <v>Model 3</v>
      </c>
      <c r="U271" t="str">
        <f t="shared" si="25"/>
        <v>Fed</v>
      </c>
      <c r="V271">
        <f t="shared" si="26"/>
        <v>1.2674426946568063E-2</v>
      </c>
      <c r="W271">
        <f t="shared" si="27"/>
        <v>-5.9391285356122925E-2</v>
      </c>
      <c r="X271">
        <f t="shared" si="28"/>
        <v>0</v>
      </c>
      <c r="Y271">
        <f t="shared" si="29"/>
        <v>-1.2430486808830993E-2</v>
      </c>
    </row>
    <row r="272" spans="1:25" x14ac:dyDescent="0.25">
      <c r="A272" s="1" t="s">
        <v>19</v>
      </c>
      <c r="B272">
        <v>1</v>
      </c>
      <c r="C272">
        <v>1</v>
      </c>
      <c r="D272" t="s">
        <v>21</v>
      </c>
      <c r="E272">
        <v>10</v>
      </c>
      <c r="F272">
        <v>16</v>
      </c>
      <c r="G272">
        <v>1</v>
      </c>
      <c r="H272">
        <v>0.96734794681903002</v>
      </c>
      <c r="I272">
        <v>0.72097174124853902</v>
      </c>
      <c r="J272">
        <v>0.71766338716106903</v>
      </c>
      <c r="K272">
        <v>7.9730722347362004E-2</v>
      </c>
      <c r="L272">
        <v>0.116358650142058</v>
      </c>
      <c r="M272">
        <v>0.26647850457550698</v>
      </c>
      <c r="N272">
        <v>0.51116121199866704</v>
      </c>
      <c r="O272">
        <v>6.10030205861192E-2</v>
      </c>
      <c r="P272">
        <v>0.18662956812134701</v>
      </c>
      <c r="Q272">
        <v>1.64897985673545E-2</v>
      </c>
      <c r="R272">
        <v>2.4930220580422002E-2</v>
      </c>
      <c r="S272">
        <v>6.8794966910367697E-2</v>
      </c>
      <c r="T272" t="str">
        <f t="shared" si="24"/>
        <v>Model 1</v>
      </c>
      <c r="U272" t="str">
        <f t="shared" si="25"/>
        <v>Fed</v>
      </c>
      <c r="V272">
        <f t="shared" si="26"/>
        <v>0.246376205570491</v>
      </c>
      <c r="W272">
        <f t="shared" si="27"/>
        <v>-3.6627927794695994E-2</v>
      </c>
      <c r="X272">
        <f t="shared" si="28"/>
        <v>0.45015819141254787</v>
      </c>
      <c r="Y272">
        <f t="shared" si="29"/>
        <v>-8.4404220130675014E-3</v>
      </c>
    </row>
    <row r="273" spans="1:25" x14ac:dyDescent="0.25">
      <c r="A273" s="1" t="s">
        <v>19</v>
      </c>
      <c r="B273">
        <v>1</v>
      </c>
      <c r="C273">
        <v>1</v>
      </c>
      <c r="D273" t="s">
        <v>21</v>
      </c>
      <c r="E273">
        <v>10</v>
      </c>
      <c r="F273">
        <v>16</v>
      </c>
      <c r="G273">
        <v>2</v>
      </c>
      <c r="H273">
        <v>0.76126301923448403</v>
      </c>
      <c r="I273">
        <v>0.71896677003466303</v>
      </c>
      <c r="J273">
        <v>0.71719055514796504</v>
      </c>
      <c r="K273">
        <v>0.43056491703951599</v>
      </c>
      <c r="L273">
        <v>0.47480772334237198</v>
      </c>
      <c r="M273">
        <v>0.27014640163321901</v>
      </c>
      <c r="N273">
        <v>0.38231147937950499</v>
      </c>
      <c r="O273">
        <v>0.33540467111119898</v>
      </c>
      <c r="P273">
        <v>0.185863631309718</v>
      </c>
      <c r="Q273">
        <v>0.119415441635361</v>
      </c>
      <c r="R273">
        <v>0.12554948338711999</v>
      </c>
      <c r="S273">
        <v>6.8782071815989304E-2</v>
      </c>
      <c r="T273" t="str">
        <f t="shared" si="24"/>
        <v>Model 2</v>
      </c>
      <c r="U273" t="str">
        <f t="shared" si="25"/>
        <v>Fed</v>
      </c>
      <c r="V273">
        <f t="shared" si="26"/>
        <v>4.2296249199821001E-2</v>
      </c>
      <c r="W273">
        <f t="shared" si="27"/>
        <v>-4.4242806302855986E-2</v>
      </c>
      <c r="X273">
        <f t="shared" si="28"/>
        <v>4.6906808268306011E-2</v>
      </c>
      <c r="Y273">
        <f t="shared" si="29"/>
        <v>-6.1340417517589951E-3</v>
      </c>
    </row>
    <row r="274" spans="1:25" x14ac:dyDescent="0.25">
      <c r="A274" s="1" t="s">
        <v>19</v>
      </c>
      <c r="B274">
        <v>1</v>
      </c>
      <c r="C274">
        <v>1</v>
      </c>
      <c r="D274" t="s">
        <v>21</v>
      </c>
      <c r="E274">
        <v>10</v>
      </c>
      <c r="F274">
        <v>16</v>
      </c>
      <c r="G274">
        <v>3</v>
      </c>
      <c r="H274">
        <v>0.73196394276219401</v>
      </c>
      <c r="I274">
        <v>0.71856088633147097</v>
      </c>
      <c r="J274">
        <v>0.71309935769670396</v>
      </c>
      <c r="K274">
        <v>0.86971452229314905</v>
      </c>
      <c r="L274">
        <v>0.94109338114996099</v>
      </c>
      <c r="M274">
        <v>0.274719095286097</v>
      </c>
      <c r="N274">
        <v>0.53891060107863198</v>
      </c>
      <c r="O274">
        <v>0.54119646611803196</v>
      </c>
      <c r="P274">
        <v>0.18444892347368</v>
      </c>
      <c r="Q274">
        <v>0.23824814715204401</v>
      </c>
      <c r="R274">
        <v>0.25231433365248801</v>
      </c>
      <c r="S274">
        <v>6.8933046071705098E-2</v>
      </c>
      <c r="T274" t="str">
        <f t="shared" si="24"/>
        <v>Model 3</v>
      </c>
      <c r="U274" t="str">
        <f t="shared" si="25"/>
        <v>Fed</v>
      </c>
      <c r="V274">
        <f t="shared" si="26"/>
        <v>1.3403056430723037E-2</v>
      </c>
      <c r="W274">
        <f t="shared" si="27"/>
        <v>-7.1378858856811944E-2</v>
      </c>
      <c r="X274">
        <f t="shared" si="28"/>
        <v>0</v>
      </c>
      <c r="Y274">
        <f t="shared" si="29"/>
        <v>-1.4066186500444E-2</v>
      </c>
    </row>
    <row r="275" spans="1:25" x14ac:dyDescent="0.25">
      <c r="A275" s="1" t="s">
        <v>19</v>
      </c>
      <c r="B275">
        <v>1</v>
      </c>
      <c r="C275">
        <v>1</v>
      </c>
      <c r="D275" t="s">
        <v>21</v>
      </c>
      <c r="E275">
        <v>5</v>
      </c>
      <c r="F275">
        <v>1024</v>
      </c>
      <c r="G275">
        <v>1</v>
      </c>
      <c r="H275">
        <v>0.75026180970751299</v>
      </c>
      <c r="I275">
        <v>0.73346179763982899</v>
      </c>
      <c r="J275">
        <v>0.73860746908304598</v>
      </c>
      <c r="K275">
        <v>0.103902521241633</v>
      </c>
      <c r="L275">
        <v>0.108498958205339</v>
      </c>
      <c r="M275">
        <v>0.25016705869942302</v>
      </c>
      <c r="N275">
        <v>6.3606417223229697E-2</v>
      </c>
      <c r="O275">
        <v>5.8878036768776398E-2</v>
      </c>
      <c r="P275">
        <v>0.200283704505925</v>
      </c>
      <c r="Q275">
        <v>2.0623784734309699E-2</v>
      </c>
      <c r="R275">
        <v>2.1706919351929099E-2</v>
      </c>
      <c r="S275">
        <v>6.7492639199832297E-2</v>
      </c>
      <c r="T275" t="str">
        <f t="shared" si="24"/>
        <v>Model 1</v>
      </c>
      <c r="U275" t="str">
        <f t="shared" si="25"/>
        <v>Fed</v>
      </c>
      <c r="V275">
        <f t="shared" si="26"/>
        <v>1.6800012067684E-2</v>
      </c>
      <c r="W275">
        <f t="shared" si="27"/>
        <v>-4.5964369637059993E-3</v>
      </c>
      <c r="X275">
        <f t="shared" si="28"/>
        <v>4.7283804544532987E-3</v>
      </c>
      <c r="Y275">
        <f t="shared" si="29"/>
        <v>-1.0831346176193996E-3</v>
      </c>
    </row>
    <row r="276" spans="1:25" x14ac:dyDescent="0.25">
      <c r="A276" s="1" t="s">
        <v>19</v>
      </c>
      <c r="B276">
        <v>1</v>
      </c>
      <c r="C276">
        <v>1</v>
      </c>
      <c r="D276" t="s">
        <v>21</v>
      </c>
      <c r="E276">
        <v>5</v>
      </c>
      <c r="F276">
        <v>1024</v>
      </c>
      <c r="G276">
        <v>2</v>
      </c>
      <c r="H276">
        <v>0.73410324744122202</v>
      </c>
      <c r="I276">
        <v>0.73027305827652</v>
      </c>
      <c r="J276">
        <v>0.73540029563633902</v>
      </c>
      <c r="K276">
        <v>0.43608746135389498</v>
      </c>
      <c r="L276">
        <v>0.44805407610826697</v>
      </c>
      <c r="M276">
        <v>0.25343786068531199</v>
      </c>
      <c r="N276">
        <v>0.33660667060252503</v>
      </c>
      <c r="O276">
        <v>0.35639364100377102</v>
      </c>
      <c r="P276">
        <v>0.198168326088309</v>
      </c>
      <c r="Q276">
        <v>0.12527333452927</v>
      </c>
      <c r="R276">
        <v>0.127896863946695</v>
      </c>
      <c r="S276">
        <v>6.7921325250301298E-2</v>
      </c>
      <c r="T276" t="str">
        <f t="shared" si="24"/>
        <v>Model 2</v>
      </c>
      <c r="U276" t="str">
        <f t="shared" si="25"/>
        <v>Fed</v>
      </c>
      <c r="V276">
        <f t="shared" si="26"/>
        <v>3.8301891647020136E-3</v>
      </c>
      <c r="W276">
        <f t="shared" si="27"/>
        <v>-1.1966614754371996E-2</v>
      </c>
      <c r="X276">
        <f t="shared" si="28"/>
        <v>0</v>
      </c>
      <c r="Y276">
        <f t="shared" si="29"/>
        <v>-2.6235294174249968E-3</v>
      </c>
    </row>
    <row r="277" spans="1:25" x14ac:dyDescent="0.25">
      <c r="A277" s="1" t="s">
        <v>19</v>
      </c>
      <c r="B277">
        <v>1</v>
      </c>
      <c r="C277">
        <v>1</v>
      </c>
      <c r="D277" t="s">
        <v>21</v>
      </c>
      <c r="E277">
        <v>5</v>
      </c>
      <c r="F277">
        <v>1024</v>
      </c>
      <c r="G277">
        <v>3</v>
      </c>
      <c r="H277">
        <v>0.73132625750284797</v>
      </c>
      <c r="I277">
        <v>0.74398560976306805</v>
      </c>
      <c r="J277">
        <v>0.736830890119759</v>
      </c>
      <c r="K277">
        <v>0.84085769037125702</v>
      </c>
      <c r="L277">
        <v>0.87803140657620105</v>
      </c>
      <c r="M277">
        <v>0.25594338445018</v>
      </c>
      <c r="N277">
        <v>0.53116404693006403</v>
      </c>
      <c r="O277">
        <v>0.57153989264233995</v>
      </c>
      <c r="P277">
        <v>0.19951302174590099</v>
      </c>
      <c r="Q277">
        <v>0.24747693627308601</v>
      </c>
      <c r="R277">
        <v>0.25939893530902602</v>
      </c>
      <c r="S277">
        <v>6.8315351632559307E-2</v>
      </c>
      <c r="T277" t="str">
        <f t="shared" si="24"/>
        <v>Model 3</v>
      </c>
      <c r="U277" t="str">
        <f t="shared" si="25"/>
        <v>Fed</v>
      </c>
      <c r="V277">
        <f t="shared" si="26"/>
        <v>0</v>
      </c>
      <c r="W277">
        <f t="shared" si="27"/>
        <v>-3.717371620494403E-2</v>
      </c>
      <c r="X277">
        <f t="shared" si="28"/>
        <v>0</v>
      </c>
      <c r="Y277">
        <f t="shared" si="29"/>
        <v>-1.1921999035940017E-2</v>
      </c>
    </row>
    <row r="278" spans="1:25" x14ac:dyDescent="0.25">
      <c r="A278" s="1" t="s">
        <v>19</v>
      </c>
      <c r="B278">
        <v>1</v>
      </c>
      <c r="C278">
        <v>1</v>
      </c>
      <c r="D278" t="s">
        <v>21</v>
      </c>
      <c r="E278">
        <v>5</v>
      </c>
      <c r="F278">
        <v>512</v>
      </c>
      <c r="G278">
        <v>1</v>
      </c>
      <c r="H278">
        <v>0.77213756045610504</v>
      </c>
      <c r="I278">
        <v>0.74417407589350304</v>
      </c>
      <c r="J278">
        <v>0.74990189402693597</v>
      </c>
      <c r="K278">
        <v>9.5142925215249002E-2</v>
      </c>
      <c r="L278">
        <v>0.100985407948102</v>
      </c>
      <c r="M278">
        <v>0.25207142076912997</v>
      </c>
      <c r="N278">
        <v>7.7039102125951303E-2</v>
      </c>
      <c r="O278">
        <v>6.3087015524794204E-2</v>
      </c>
      <c r="P278">
        <v>0.21294119746988499</v>
      </c>
      <c r="Q278">
        <v>1.9507993154769199E-2</v>
      </c>
      <c r="R278">
        <v>2.0770818009602E-2</v>
      </c>
      <c r="S278">
        <v>6.7579149012202397E-2</v>
      </c>
      <c r="T278" t="str">
        <f t="shared" si="24"/>
        <v>Model 1</v>
      </c>
      <c r="U278" t="str">
        <f t="shared" si="25"/>
        <v>Fed</v>
      </c>
      <c r="V278">
        <f t="shared" si="26"/>
        <v>2.7963484562602003E-2</v>
      </c>
      <c r="W278">
        <f t="shared" si="27"/>
        <v>-5.8424827328529966E-3</v>
      </c>
      <c r="X278">
        <f t="shared" si="28"/>
        <v>1.3952086601157099E-2</v>
      </c>
      <c r="Y278">
        <f t="shared" si="29"/>
        <v>-1.262824854832801E-3</v>
      </c>
    </row>
    <row r="279" spans="1:25" x14ac:dyDescent="0.25">
      <c r="A279" s="1" t="s">
        <v>19</v>
      </c>
      <c r="B279">
        <v>1</v>
      </c>
      <c r="C279">
        <v>1</v>
      </c>
      <c r="D279" t="s">
        <v>21</v>
      </c>
      <c r="E279">
        <v>5</v>
      </c>
      <c r="F279">
        <v>512</v>
      </c>
      <c r="G279">
        <v>2</v>
      </c>
      <c r="H279">
        <v>0.74973216682788801</v>
      </c>
      <c r="I279">
        <v>0.74307577715006201</v>
      </c>
      <c r="J279">
        <v>0.74688966063864204</v>
      </c>
      <c r="K279">
        <v>0.45021255480496802</v>
      </c>
      <c r="L279">
        <v>0.46388234013801599</v>
      </c>
      <c r="M279">
        <v>0.25727231121003902</v>
      </c>
      <c r="N279">
        <v>0.35974199875409002</v>
      </c>
      <c r="O279">
        <v>0.372807813200144</v>
      </c>
      <c r="P279">
        <v>0.20977912609921301</v>
      </c>
      <c r="Q279">
        <v>0.12644780876551401</v>
      </c>
      <c r="R279">
        <v>0.12926760041520799</v>
      </c>
      <c r="S279">
        <v>6.8235470448179195E-2</v>
      </c>
      <c r="T279" t="str">
        <f t="shared" si="24"/>
        <v>Model 2</v>
      </c>
      <c r="U279" t="str">
        <f t="shared" si="25"/>
        <v>Fed</v>
      </c>
      <c r="V279">
        <f t="shared" si="26"/>
        <v>6.6563896778260023E-3</v>
      </c>
      <c r="W279">
        <f t="shared" si="27"/>
        <v>-1.3669785333047968E-2</v>
      </c>
      <c r="X279">
        <f t="shared" si="28"/>
        <v>0</v>
      </c>
      <c r="Y279">
        <f t="shared" si="29"/>
        <v>-2.8197916496939812E-3</v>
      </c>
    </row>
    <row r="280" spans="1:25" x14ac:dyDescent="0.25">
      <c r="A280" s="1" t="s">
        <v>19</v>
      </c>
      <c r="B280">
        <v>1</v>
      </c>
      <c r="C280">
        <v>1</v>
      </c>
      <c r="D280" t="s">
        <v>21</v>
      </c>
      <c r="E280">
        <v>5</v>
      </c>
      <c r="F280">
        <v>512</v>
      </c>
      <c r="G280">
        <v>3</v>
      </c>
      <c r="H280">
        <v>0.74430002335399004</v>
      </c>
      <c r="I280">
        <v>0.75654048150582698</v>
      </c>
      <c r="J280">
        <v>0.748119203798291</v>
      </c>
      <c r="K280">
        <v>0.88841399815814504</v>
      </c>
      <c r="L280">
        <v>0.92874390587570099</v>
      </c>
      <c r="M280">
        <v>0.26171702016056902</v>
      </c>
      <c r="N280">
        <v>0.54982535456216697</v>
      </c>
      <c r="O280">
        <v>0.58645236476768903</v>
      </c>
      <c r="P280">
        <v>0.210349657875263</v>
      </c>
      <c r="Q280">
        <v>0.25195157411700903</v>
      </c>
      <c r="R280">
        <v>0.26434198692085897</v>
      </c>
      <c r="S280">
        <v>6.8822794892491906E-2</v>
      </c>
      <c r="T280" t="str">
        <f t="shared" si="24"/>
        <v>Model 3</v>
      </c>
      <c r="U280" t="str">
        <f t="shared" si="25"/>
        <v>Fed</v>
      </c>
      <c r="V280">
        <f t="shared" si="26"/>
        <v>0</v>
      </c>
      <c r="W280">
        <f t="shared" si="27"/>
        <v>-4.0329907717555957E-2</v>
      </c>
      <c r="X280">
        <f t="shared" si="28"/>
        <v>0</v>
      </c>
      <c r="Y280">
        <f t="shared" si="29"/>
        <v>-1.2390412803849948E-2</v>
      </c>
    </row>
    <row r="281" spans="1:25" x14ac:dyDescent="0.25">
      <c r="A281" s="1" t="s">
        <v>19</v>
      </c>
      <c r="B281">
        <v>1</v>
      </c>
      <c r="C281">
        <v>1</v>
      </c>
      <c r="D281" t="s">
        <v>21</v>
      </c>
      <c r="E281">
        <v>5</v>
      </c>
      <c r="F281">
        <v>256</v>
      </c>
      <c r="G281">
        <v>1</v>
      </c>
      <c r="H281">
        <v>0.79207821668928902</v>
      </c>
      <c r="I281">
        <v>0.75042433298066902</v>
      </c>
      <c r="J281">
        <v>0.75564145795558002</v>
      </c>
      <c r="K281">
        <v>9.5235150371487207E-2</v>
      </c>
      <c r="L281">
        <v>0.10223535061299099</v>
      </c>
      <c r="M281">
        <v>0.24822116178711401</v>
      </c>
      <c r="N281">
        <v>9.3157918829112604E-2</v>
      </c>
      <c r="O281">
        <v>6.5868405034200106E-2</v>
      </c>
      <c r="P281">
        <v>0.219573349231103</v>
      </c>
      <c r="Q281">
        <v>1.9619355382520898E-2</v>
      </c>
      <c r="R281">
        <v>2.11150955134378E-2</v>
      </c>
      <c r="S281">
        <v>6.6996399068691495E-2</v>
      </c>
      <c r="T281" t="str">
        <f t="shared" si="24"/>
        <v>Model 1</v>
      </c>
      <c r="U281" t="str">
        <f t="shared" si="25"/>
        <v>Fed</v>
      </c>
      <c r="V281">
        <f t="shared" si="26"/>
        <v>4.1653883708619999E-2</v>
      </c>
      <c r="W281">
        <f t="shared" si="27"/>
        <v>-7.0002002415037873E-3</v>
      </c>
      <c r="X281">
        <f t="shared" si="28"/>
        <v>2.7289513794912498E-2</v>
      </c>
      <c r="Y281">
        <f t="shared" si="29"/>
        <v>-1.4957401309169012E-3</v>
      </c>
    </row>
    <row r="282" spans="1:25" x14ac:dyDescent="0.25">
      <c r="A282" s="1" t="s">
        <v>19</v>
      </c>
      <c r="B282">
        <v>1</v>
      </c>
      <c r="C282">
        <v>1</v>
      </c>
      <c r="D282" t="s">
        <v>21</v>
      </c>
      <c r="E282">
        <v>5</v>
      </c>
      <c r="F282">
        <v>256</v>
      </c>
      <c r="G282">
        <v>2</v>
      </c>
      <c r="H282">
        <v>0.76083093100761101</v>
      </c>
      <c r="I282">
        <v>0.75281558200228305</v>
      </c>
      <c r="J282">
        <v>0.75422311702452705</v>
      </c>
      <c r="K282">
        <v>0.43745574100776302</v>
      </c>
      <c r="L282">
        <v>0.45110170490032597</v>
      </c>
      <c r="M282">
        <v>0.25263777688553302</v>
      </c>
      <c r="N282">
        <v>0.37818386501749901</v>
      </c>
      <c r="O282">
        <v>0.38772011478816898</v>
      </c>
      <c r="P282">
        <v>0.22000093180170899</v>
      </c>
      <c r="Q282">
        <v>0.12447049704444001</v>
      </c>
      <c r="R282">
        <v>0.12737743020827799</v>
      </c>
      <c r="S282">
        <v>6.7564926662869201E-2</v>
      </c>
      <c r="T282" t="str">
        <f t="shared" si="24"/>
        <v>Model 2</v>
      </c>
      <c r="U282" t="str">
        <f t="shared" si="25"/>
        <v>Fed</v>
      </c>
      <c r="V282">
        <f t="shared" si="26"/>
        <v>8.0153490053279652E-3</v>
      </c>
      <c r="W282">
        <f t="shared" si="27"/>
        <v>-1.3645963892562951E-2</v>
      </c>
      <c r="X282">
        <f t="shared" si="28"/>
        <v>0</v>
      </c>
      <c r="Y282">
        <f t="shared" si="29"/>
        <v>-2.9069331638379853E-3</v>
      </c>
    </row>
    <row r="283" spans="1:25" x14ac:dyDescent="0.25">
      <c r="A283" s="1" t="s">
        <v>19</v>
      </c>
      <c r="B283">
        <v>1</v>
      </c>
      <c r="C283">
        <v>1</v>
      </c>
      <c r="D283" t="s">
        <v>21</v>
      </c>
      <c r="E283">
        <v>5</v>
      </c>
      <c r="F283">
        <v>256</v>
      </c>
      <c r="G283">
        <v>3</v>
      </c>
      <c r="H283">
        <v>0.75448535357382596</v>
      </c>
      <c r="I283">
        <v>0.76331370811778898</v>
      </c>
      <c r="J283">
        <v>0.75507717411367203</v>
      </c>
      <c r="K283">
        <v>0.86285156210650904</v>
      </c>
      <c r="L283">
        <v>0.90486531945722604</v>
      </c>
      <c r="M283">
        <v>0.25686846230412003</v>
      </c>
      <c r="N283">
        <v>0.56352969025894795</v>
      </c>
      <c r="O283">
        <v>0.59579595819589304</v>
      </c>
      <c r="P283">
        <v>0.22234099951936401</v>
      </c>
      <c r="Q283">
        <v>0.248329348959868</v>
      </c>
      <c r="R283">
        <v>0.26069239778259501</v>
      </c>
      <c r="S283">
        <v>6.8111215129418701E-2</v>
      </c>
      <c r="T283" t="str">
        <f t="shared" si="24"/>
        <v>Model 3</v>
      </c>
      <c r="U283" t="str">
        <f t="shared" si="25"/>
        <v>Fed</v>
      </c>
      <c r="V283">
        <f t="shared" si="26"/>
        <v>0</v>
      </c>
      <c r="W283">
        <f t="shared" si="27"/>
        <v>-4.2013757350716996E-2</v>
      </c>
      <c r="X283">
        <f t="shared" si="28"/>
        <v>0</v>
      </c>
      <c r="Y283">
        <f t="shared" si="29"/>
        <v>-1.2363048822727013E-2</v>
      </c>
    </row>
    <row r="284" spans="1:25" x14ac:dyDescent="0.25">
      <c r="A284" s="1" t="s">
        <v>19</v>
      </c>
      <c r="B284">
        <v>1</v>
      </c>
      <c r="C284">
        <v>1</v>
      </c>
      <c r="D284" t="s">
        <v>21</v>
      </c>
      <c r="E284">
        <v>5</v>
      </c>
      <c r="F284">
        <v>128</v>
      </c>
      <c r="G284">
        <v>1</v>
      </c>
      <c r="H284">
        <v>0.81514861764701696</v>
      </c>
      <c r="I284">
        <v>0.754214897006242</v>
      </c>
      <c r="J284">
        <v>0.75895813783230004</v>
      </c>
      <c r="K284">
        <v>9.0707939768142301E-2</v>
      </c>
      <c r="L284">
        <v>9.9670481784906395E-2</v>
      </c>
      <c r="M284">
        <v>0.249648442415498</v>
      </c>
      <c r="N284">
        <v>0.11496328753145001</v>
      </c>
      <c r="O284">
        <v>6.8244000899861199E-2</v>
      </c>
      <c r="P284">
        <v>0.22101867646407899</v>
      </c>
      <c r="Q284">
        <v>1.8903667345619098E-2</v>
      </c>
      <c r="R284">
        <v>2.0732484306611801E-2</v>
      </c>
      <c r="S284">
        <v>6.7250116657935802E-2</v>
      </c>
      <c r="T284" t="str">
        <f t="shared" si="24"/>
        <v>Model 1</v>
      </c>
      <c r="U284" t="str">
        <f t="shared" si="25"/>
        <v>Fed</v>
      </c>
      <c r="V284">
        <f t="shared" si="26"/>
        <v>6.0933720640774958E-2</v>
      </c>
      <c r="W284">
        <f t="shared" si="27"/>
        <v>-8.962542016764094E-3</v>
      </c>
      <c r="X284">
        <f t="shared" si="28"/>
        <v>4.6719286631588808E-2</v>
      </c>
      <c r="Y284">
        <f t="shared" si="29"/>
        <v>-1.8288169609927026E-3</v>
      </c>
    </row>
    <row r="285" spans="1:25" x14ac:dyDescent="0.25">
      <c r="A285" s="1" t="s">
        <v>19</v>
      </c>
      <c r="B285">
        <v>1</v>
      </c>
      <c r="C285">
        <v>1</v>
      </c>
      <c r="D285" t="s">
        <v>21</v>
      </c>
      <c r="E285">
        <v>5</v>
      </c>
      <c r="F285">
        <v>128</v>
      </c>
      <c r="G285">
        <v>2</v>
      </c>
      <c r="H285">
        <v>0.768214118049799</v>
      </c>
      <c r="I285">
        <v>0.75658131277652896</v>
      </c>
      <c r="J285">
        <v>0.75775161273810998</v>
      </c>
      <c r="K285">
        <v>0.44113753769552899</v>
      </c>
      <c r="L285">
        <v>0.45742558905907399</v>
      </c>
      <c r="M285">
        <v>0.25486587252177501</v>
      </c>
      <c r="N285">
        <v>0.39056838853571202</v>
      </c>
      <c r="O285">
        <v>0.38525371015007298</v>
      </c>
      <c r="P285">
        <v>0.22106349247385301</v>
      </c>
      <c r="Q285">
        <v>0.124892772876894</v>
      </c>
      <c r="R285">
        <v>0.12829990251094101</v>
      </c>
      <c r="S285">
        <v>6.7864692941383004E-2</v>
      </c>
      <c r="T285" t="str">
        <f t="shared" si="24"/>
        <v>Model 2</v>
      </c>
      <c r="U285" t="str">
        <f t="shared" si="25"/>
        <v>Fed</v>
      </c>
      <c r="V285">
        <f t="shared" si="26"/>
        <v>1.1632805273270042E-2</v>
      </c>
      <c r="W285">
        <f t="shared" si="27"/>
        <v>-1.6288051363544997E-2</v>
      </c>
      <c r="X285">
        <f t="shared" si="28"/>
        <v>5.3146783856390378E-3</v>
      </c>
      <c r="Y285">
        <f t="shared" si="29"/>
        <v>-3.4071296340470042E-3</v>
      </c>
    </row>
    <row r="286" spans="1:25" x14ac:dyDescent="0.25">
      <c r="A286" s="1" t="s">
        <v>19</v>
      </c>
      <c r="B286">
        <v>1</v>
      </c>
      <c r="C286">
        <v>1</v>
      </c>
      <c r="D286" t="s">
        <v>21</v>
      </c>
      <c r="E286">
        <v>5</v>
      </c>
      <c r="F286">
        <v>128</v>
      </c>
      <c r="G286">
        <v>3</v>
      </c>
      <c r="H286">
        <v>0.75996726230246003</v>
      </c>
      <c r="I286">
        <v>0.76479893019287504</v>
      </c>
      <c r="J286">
        <v>0.758187591029158</v>
      </c>
      <c r="K286">
        <v>0.87652639532783005</v>
      </c>
      <c r="L286">
        <v>0.92217898307227497</v>
      </c>
      <c r="M286">
        <v>0.260428887982317</v>
      </c>
      <c r="N286">
        <v>0.57124988065179305</v>
      </c>
      <c r="O286">
        <v>0.59465969937767804</v>
      </c>
      <c r="P286">
        <v>0.21924382716364599</v>
      </c>
      <c r="Q286">
        <v>0.249803491599357</v>
      </c>
      <c r="R286">
        <v>0.26281036939598401</v>
      </c>
      <c r="S286">
        <v>6.8566437876350403E-2</v>
      </c>
      <c r="T286" t="str">
        <f t="shared" si="24"/>
        <v>Model 3</v>
      </c>
      <c r="U286" t="str">
        <f t="shared" si="25"/>
        <v>Fed</v>
      </c>
      <c r="V286">
        <f t="shared" si="26"/>
        <v>0</v>
      </c>
      <c r="W286">
        <f t="shared" si="27"/>
        <v>-4.5652587744444917E-2</v>
      </c>
      <c r="X286">
        <f t="shared" si="28"/>
        <v>0</v>
      </c>
      <c r="Y286">
        <f t="shared" si="29"/>
        <v>-1.3006877796627014E-2</v>
      </c>
    </row>
    <row r="287" spans="1:25" x14ac:dyDescent="0.25">
      <c r="A287" s="1" t="s">
        <v>19</v>
      </c>
      <c r="B287">
        <v>1</v>
      </c>
      <c r="C287">
        <v>1</v>
      </c>
      <c r="D287" t="s">
        <v>21</v>
      </c>
      <c r="E287">
        <v>5</v>
      </c>
      <c r="F287">
        <v>64</v>
      </c>
      <c r="G287">
        <v>1</v>
      </c>
      <c r="H287">
        <v>0.84189258482561902</v>
      </c>
      <c r="I287">
        <v>0.75534126770955201</v>
      </c>
      <c r="J287">
        <v>0.76037052260625304</v>
      </c>
      <c r="K287">
        <v>8.9738803634252601E-2</v>
      </c>
      <c r="L287">
        <v>0.10130902364828601</v>
      </c>
      <c r="M287">
        <v>0.246910897702978</v>
      </c>
      <c r="N287">
        <v>0.14690645701218299</v>
      </c>
      <c r="O287">
        <v>6.9898750078344701E-2</v>
      </c>
      <c r="P287">
        <v>0.23020723751050201</v>
      </c>
      <c r="Q287">
        <v>1.87583680045804E-2</v>
      </c>
      <c r="R287">
        <v>2.10887291389283E-2</v>
      </c>
      <c r="S287">
        <v>6.6654423210468397E-2</v>
      </c>
      <c r="T287" t="str">
        <f t="shared" si="24"/>
        <v>Model 1</v>
      </c>
      <c r="U287" t="str">
        <f t="shared" si="25"/>
        <v>Fed</v>
      </c>
      <c r="V287">
        <f t="shared" si="26"/>
        <v>8.6551317116067006E-2</v>
      </c>
      <c r="W287">
        <f t="shared" si="27"/>
        <v>-1.1570220014033405E-2</v>
      </c>
      <c r="X287">
        <f t="shared" si="28"/>
        <v>7.7007706933838294E-2</v>
      </c>
      <c r="Y287">
        <f t="shared" si="29"/>
        <v>-2.3303611343479004E-3</v>
      </c>
    </row>
    <row r="288" spans="1:25" x14ac:dyDescent="0.25">
      <c r="A288" s="1" t="s">
        <v>19</v>
      </c>
      <c r="B288">
        <v>1</v>
      </c>
      <c r="C288">
        <v>1</v>
      </c>
      <c r="D288" t="s">
        <v>21</v>
      </c>
      <c r="E288">
        <v>5</v>
      </c>
      <c r="F288">
        <v>64</v>
      </c>
      <c r="G288">
        <v>2</v>
      </c>
      <c r="H288">
        <v>0.77515461817403597</v>
      </c>
      <c r="I288">
        <v>0.75498000558963396</v>
      </c>
      <c r="J288">
        <v>0.75814177204980204</v>
      </c>
      <c r="K288">
        <v>0.43128108315614599</v>
      </c>
      <c r="L288">
        <v>0.451948144261131</v>
      </c>
      <c r="M288">
        <v>0.25181933117798599</v>
      </c>
      <c r="N288">
        <v>0.40171287549071</v>
      </c>
      <c r="O288">
        <v>0.38820248658236201</v>
      </c>
      <c r="P288">
        <v>0.23097083271298699</v>
      </c>
      <c r="Q288">
        <v>0.123206298514041</v>
      </c>
      <c r="R288">
        <v>0.12696501445012701</v>
      </c>
      <c r="S288">
        <v>6.7239361606480599E-2</v>
      </c>
      <c r="T288" t="str">
        <f t="shared" si="24"/>
        <v>Model 2</v>
      </c>
      <c r="U288" t="str">
        <f t="shared" si="25"/>
        <v>Fed</v>
      </c>
      <c r="V288">
        <f t="shared" si="26"/>
        <v>2.0174612584402007E-2</v>
      </c>
      <c r="W288">
        <f t="shared" si="27"/>
        <v>-2.0667061104985007E-2</v>
      </c>
      <c r="X288">
        <f t="shared" si="28"/>
        <v>1.3510388908347992E-2</v>
      </c>
      <c r="Y288">
        <f t="shared" si="29"/>
        <v>-3.7587159360860101E-3</v>
      </c>
    </row>
    <row r="289" spans="1:25" x14ac:dyDescent="0.25">
      <c r="A289" s="1" t="s">
        <v>19</v>
      </c>
      <c r="B289">
        <v>1</v>
      </c>
      <c r="C289">
        <v>1</v>
      </c>
      <c r="D289" t="s">
        <v>21</v>
      </c>
      <c r="E289">
        <v>5</v>
      </c>
      <c r="F289">
        <v>64</v>
      </c>
      <c r="G289">
        <v>3</v>
      </c>
      <c r="H289">
        <v>0.76358980035458801</v>
      </c>
      <c r="I289">
        <v>0.76747943533576102</v>
      </c>
      <c r="J289">
        <v>0.75980338477240195</v>
      </c>
      <c r="K289">
        <v>0.85839633204500698</v>
      </c>
      <c r="L289">
        <v>0.90363375362346099</v>
      </c>
      <c r="M289">
        <v>0.25616600823800101</v>
      </c>
      <c r="N289">
        <v>0.57846762921409001</v>
      </c>
      <c r="O289">
        <v>0.60428355320465799</v>
      </c>
      <c r="P289">
        <v>0.23188075624226101</v>
      </c>
      <c r="Q289">
        <v>0.24669565823244299</v>
      </c>
      <c r="R289">
        <v>0.25928315892381099</v>
      </c>
      <c r="S289">
        <v>6.7832040508199604E-2</v>
      </c>
      <c r="T289" t="str">
        <f t="shared" si="24"/>
        <v>Model 3</v>
      </c>
      <c r="U289" t="str">
        <f t="shared" si="25"/>
        <v>Fed</v>
      </c>
      <c r="V289">
        <f t="shared" si="26"/>
        <v>0</v>
      </c>
      <c r="W289">
        <f t="shared" si="27"/>
        <v>-4.5237421578454007E-2</v>
      </c>
      <c r="X289">
        <f t="shared" si="28"/>
        <v>0</v>
      </c>
      <c r="Y289">
        <f t="shared" si="29"/>
        <v>-1.2587500691367992E-2</v>
      </c>
    </row>
    <row r="290" spans="1:25" x14ac:dyDescent="0.25">
      <c r="A290" s="1" t="s">
        <v>19</v>
      </c>
      <c r="B290">
        <v>1</v>
      </c>
      <c r="C290">
        <v>1</v>
      </c>
      <c r="D290" t="s">
        <v>21</v>
      </c>
      <c r="E290">
        <v>5</v>
      </c>
      <c r="F290">
        <v>32</v>
      </c>
      <c r="G290">
        <v>1</v>
      </c>
      <c r="H290">
        <v>0.86982150547658199</v>
      </c>
      <c r="I290">
        <v>0.75480509829742504</v>
      </c>
      <c r="J290">
        <v>0.75638051778238602</v>
      </c>
      <c r="K290">
        <v>9.3043936509976402E-2</v>
      </c>
      <c r="L290">
        <v>0.10737164655069301</v>
      </c>
      <c r="M290">
        <v>0.24405398807671899</v>
      </c>
      <c r="N290">
        <v>0.189634292447734</v>
      </c>
      <c r="O290">
        <v>6.9395451815813206E-2</v>
      </c>
      <c r="P290">
        <v>0.22370416910850099</v>
      </c>
      <c r="Q290">
        <v>1.91879687712849E-2</v>
      </c>
      <c r="R290">
        <v>2.2373367101312599E-2</v>
      </c>
      <c r="S290">
        <v>6.6309059091421693E-2</v>
      </c>
      <c r="T290" t="str">
        <f t="shared" si="24"/>
        <v>Model 1</v>
      </c>
      <c r="U290" t="str">
        <f t="shared" si="25"/>
        <v>Fed</v>
      </c>
      <c r="V290">
        <f t="shared" si="26"/>
        <v>0.11501640717915695</v>
      </c>
      <c r="W290">
        <f t="shared" si="27"/>
        <v>-1.4327710040716604E-2</v>
      </c>
      <c r="X290">
        <f t="shared" si="28"/>
        <v>0.12023884063192079</v>
      </c>
      <c r="Y290">
        <f t="shared" si="29"/>
        <v>-3.1853983300276986E-3</v>
      </c>
    </row>
    <row r="291" spans="1:25" x14ac:dyDescent="0.25">
      <c r="A291" s="1" t="s">
        <v>19</v>
      </c>
      <c r="B291">
        <v>1</v>
      </c>
      <c r="C291">
        <v>1</v>
      </c>
      <c r="D291" t="s">
        <v>21</v>
      </c>
      <c r="E291">
        <v>5</v>
      </c>
      <c r="F291">
        <v>32</v>
      </c>
      <c r="G291">
        <v>2</v>
      </c>
      <c r="H291">
        <v>0.77948382690193396</v>
      </c>
      <c r="I291">
        <v>0.75529743088296697</v>
      </c>
      <c r="J291">
        <v>0.75553440223603996</v>
      </c>
      <c r="K291">
        <v>0.41102900886892402</v>
      </c>
      <c r="L291">
        <v>0.43386363748926499</v>
      </c>
      <c r="M291">
        <v>0.247293789049227</v>
      </c>
      <c r="N291">
        <v>0.41073227700354398</v>
      </c>
      <c r="O291">
        <v>0.38401171576508603</v>
      </c>
      <c r="P291">
        <v>0.22480311768264399</v>
      </c>
      <c r="Q291">
        <v>0.119950254410471</v>
      </c>
      <c r="R291">
        <v>0.124372424602883</v>
      </c>
      <c r="S291">
        <v>6.6679056529481195E-2</v>
      </c>
      <c r="T291" t="str">
        <f t="shared" si="24"/>
        <v>Model 2</v>
      </c>
      <c r="U291" t="str">
        <f t="shared" si="25"/>
        <v>Fed</v>
      </c>
      <c r="V291">
        <f t="shared" si="26"/>
        <v>2.4186396018966994E-2</v>
      </c>
      <c r="W291">
        <f t="shared" si="27"/>
        <v>-2.2834628620340969E-2</v>
      </c>
      <c r="X291">
        <f t="shared" si="28"/>
        <v>2.6720561238457952E-2</v>
      </c>
      <c r="Y291">
        <f t="shared" si="29"/>
        <v>-4.422170192412006E-3</v>
      </c>
    </row>
    <row r="292" spans="1:25" x14ac:dyDescent="0.25">
      <c r="A292" s="1" t="s">
        <v>19</v>
      </c>
      <c r="B292">
        <v>1</v>
      </c>
      <c r="C292">
        <v>1</v>
      </c>
      <c r="D292" t="s">
        <v>21</v>
      </c>
      <c r="E292">
        <v>5</v>
      </c>
      <c r="F292">
        <v>32</v>
      </c>
      <c r="G292">
        <v>3</v>
      </c>
      <c r="H292">
        <v>0.76579991327665897</v>
      </c>
      <c r="I292">
        <v>0.76418660150332895</v>
      </c>
      <c r="J292">
        <v>0.75513124485234395</v>
      </c>
      <c r="K292">
        <v>0.81127834863978798</v>
      </c>
      <c r="L292">
        <v>0.85777850748588402</v>
      </c>
      <c r="M292">
        <v>0.250851725453893</v>
      </c>
      <c r="N292">
        <v>0.57986173725458601</v>
      </c>
      <c r="O292">
        <v>0.59266776801706</v>
      </c>
      <c r="P292">
        <v>0.22505246310951799</v>
      </c>
      <c r="Q292">
        <v>0.240316818217998</v>
      </c>
      <c r="R292">
        <v>0.25309335483423001</v>
      </c>
      <c r="S292">
        <v>6.7171291087440105E-2</v>
      </c>
      <c r="T292" t="str">
        <f t="shared" si="24"/>
        <v>Model 3</v>
      </c>
      <c r="U292" t="str">
        <f t="shared" si="25"/>
        <v>Fed</v>
      </c>
      <c r="V292">
        <f t="shared" si="26"/>
        <v>1.6133117733300173E-3</v>
      </c>
      <c r="W292">
        <f t="shared" si="27"/>
        <v>-4.650015884609604E-2</v>
      </c>
      <c r="X292">
        <f t="shared" si="28"/>
        <v>0</v>
      </c>
      <c r="Y292">
        <f t="shared" si="29"/>
        <v>-1.2776536616232015E-2</v>
      </c>
    </row>
    <row r="293" spans="1:25" x14ac:dyDescent="0.25">
      <c r="A293" s="1" t="s">
        <v>19</v>
      </c>
      <c r="B293">
        <v>1</v>
      </c>
      <c r="C293">
        <v>1</v>
      </c>
      <c r="D293" t="s">
        <v>21</v>
      </c>
      <c r="E293">
        <v>5</v>
      </c>
      <c r="F293">
        <v>16</v>
      </c>
      <c r="G293">
        <v>1</v>
      </c>
      <c r="H293">
        <v>0.87552689099829295</v>
      </c>
      <c r="I293">
        <v>0.756700464647172</v>
      </c>
      <c r="J293">
        <v>0.75488905881860202</v>
      </c>
      <c r="K293">
        <v>8.5156615402018299E-2</v>
      </c>
      <c r="L293">
        <v>0.100705641986139</v>
      </c>
      <c r="M293">
        <v>0.250221113986062</v>
      </c>
      <c r="N293">
        <v>0.17024468231346601</v>
      </c>
      <c r="O293">
        <v>7.13990575068425E-2</v>
      </c>
      <c r="P293">
        <v>0.22374517450457701</v>
      </c>
      <c r="Q293">
        <v>1.82793006816921E-2</v>
      </c>
      <c r="R293">
        <v>2.1293290857099901E-2</v>
      </c>
      <c r="S293">
        <v>6.6861404589712001E-2</v>
      </c>
      <c r="T293" t="str">
        <f t="shared" si="24"/>
        <v>Model 1</v>
      </c>
      <c r="U293" t="str">
        <f t="shared" si="25"/>
        <v>Fed</v>
      </c>
      <c r="V293">
        <f t="shared" si="26"/>
        <v>0.11882642635112095</v>
      </c>
      <c r="W293">
        <f t="shared" si="27"/>
        <v>-1.5549026584120704E-2</v>
      </c>
      <c r="X293">
        <f t="shared" si="28"/>
        <v>9.8845624806623511E-2</v>
      </c>
      <c r="Y293">
        <f t="shared" si="29"/>
        <v>-3.0139901754078005E-3</v>
      </c>
    </row>
    <row r="294" spans="1:25" x14ac:dyDescent="0.25">
      <c r="A294" s="1" t="s">
        <v>19</v>
      </c>
      <c r="B294">
        <v>1</v>
      </c>
      <c r="C294">
        <v>1</v>
      </c>
      <c r="D294" t="s">
        <v>21</v>
      </c>
      <c r="E294">
        <v>5</v>
      </c>
      <c r="F294">
        <v>16</v>
      </c>
      <c r="G294">
        <v>2</v>
      </c>
      <c r="H294">
        <v>0.77605589383992901</v>
      </c>
      <c r="I294">
        <v>0.75544823271355999</v>
      </c>
      <c r="J294">
        <v>0.75367415787849101</v>
      </c>
      <c r="K294">
        <v>0.43633892243530598</v>
      </c>
      <c r="L294">
        <v>0.45861394419426499</v>
      </c>
      <c r="M294">
        <v>0.25573151381817799</v>
      </c>
      <c r="N294">
        <v>0.40445524082503598</v>
      </c>
      <c r="O294">
        <v>0.38861242963225001</v>
      </c>
      <c r="P294">
        <v>0.22351957104165901</v>
      </c>
      <c r="Q294">
        <v>0.123015516936636</v>
      </c>
      <c r="R294">
        <v>0.12681386473102699</v>
      </c>
      <c r="S294">
        <v>6.7453281016063099E-2</v>
      </c>
      <c r="T294" t="str">
        <f t="shared" si="24"/>
        <v>Model 2</v>
      </c>
      <c r="U294" t="str">
        <f t="shared" si="25"/>
        <v>Fed</v>
      </c>
      <c r="V294">
        <f t="shared" si="26"/>
        <v>2.0607661126369026E-2</v>
      </c>
      <c r="W294">
        <f t="shared" si="27"/>
        <v>-2.2275021758959013E-2</v>
      </c>
      <c r="X294">
        <f t="shared" si="28"/>
        <v>1.5842811192785966E-2</v>
      </c>
      <c r="Y294">
        <f t="shared" si="29"/>
        <v>-3.798347794390991E-3</v>
      </c>
    </row>
    <row r="295" spans="1:25" x14ac:dyDescent="0.25">
      <c r="A295" s="1" t="s">
        <v>19</v>
      </c>
      <c r="B295">
        <v>1</v>
      </c>
      <c r="C295">
        <v>1</v>
      </c>
      <c r="D295" t="s">
        <v>21</v>
      </c>
      <c r="E295">
        <v>5</v>
      </c>
      <c r="F295">
        <v>16</v>
      </c>
      <c r="G295">
        <v>3</v>
      </c>
      <c r="H295">
        <v>0.76410662990387102</v>
      </c>
      <c r="I295">
        <v>0.76394902683700505</v>
      </c>
      <c r="J295">
        <v>0.75346311758291695</v>
      </c>
      <c r="K295">
        <v>0.87038893115708305</v>
      </c>
      <c r="L295">
        <v>0.91968602187680404</v>
      </c>
      <c r="M295">
        <v>0.260656612899405</v>
      </c>
      <c r="N295">
        <v>0.58132149536162303</v>
      </c>
      <c r="O295">
        <v>0.59314703160586502</v>
      </c>
      <c r="P295">
        <v>0.22356146548914099</v>
      </c>
      <c r="Q295">
        <v>0.24649632250036599</v>
      </c>
      <c r="R295">
        <v>0.25974814379630801</v>
      </c>
      <c r="S295">
        <v>6.8053959295708302E-2</v>
      </c>
      <c r="T295" t="str">
        <f t="shared" si="24"/>
        <v>Model 3</v>
      </c>
      <c r="U295" t="str">
        <f t="shared" si="25"/>
        <v>Fed</v>
      </c>
      <c r="V295">
        <f t="shared" si="26"/>
        <v>1.5760306686596337E-4</v>
      </c>
      <c r="W295">
        <f t="shared" si="27"/>
        <v>-4.9297090719720993E-2</v>
      </c>
      <c r="X295">
        <f t="shared" si="28"/>
        <v>0</v>
      </c>
      <c r="Y295">
        <f t="shared" si="29"/>
        <v>-1.3251821295942018E-2</v>
      </c>
    </row>
    <row r="296" spans="1:25" x14ac:dyDescent="0.25">
      <c r="A296" s="1" t="s">
        <v>19</v>
      </c>
      <c r="B296">
        <v>1</v>
      </c>
      <c r="C296">
        <v>1</v>
      </c>
      <c r="D296" t="s">
        <v>21</v>
      </c>
      <c r="E296">
        <v>3</v>
      </c>
      <c r="F296">
        <v>1024</v>
      </c>
      <c r="G296">
        <v>1</v>
      </c>
      <c r="H296">
        <v>0.72871301404090905</v>
      </c>
      <c r="I296">
        <v>0.71952328207242899</v>
      </c>
      <c r="J296">
        <v>0.72283081876996003</v>
      </c>
      <c r="K296">
        <v>0.106348786358852</v>
      </c>
      <c r="L296">
        <v>0.110313673702622</v>
      </c>
      <c r="M296">
        <v>0.25406902306486301</v>
      </c>
      <c r="N296">
        <v>5.7012209312451399E-2</v>
      </c>
      <c r="O296">
        <v>5.4987025721911102E-2</v>
      </c>
      <c r="P296">
        <v>0.186905612963327</v>
      </c>
      <c r="Q296">
        <v>2.0752443722543399E-2</v>
      </c>
      <c r="R296">
        <v>2.1759947723154399E-2</v>
      </c>
      <c r="S296">
        <v>6.8053285866252006E-2</v>
      </c>
      <c r="T296" t="str">
        <f t="shared" si="24"/>
        <v>Model 1</v>
      </c>
      <c r="U296" t="str">
        <f t="shared" si="25"/>
        <v>Fed</v>
      </c>
      <c r="V296">
        <f t="shared" si="26"/>
        <v>9.1897319684800527E-3</v>
      </c>
      <c r="W296">
        <f t="shared" si="27"/>
        <v>-3.9648873437699989E-3</v>
      </c>
      <c r="X296">
        <f t="shared" si="28"/>
        <v>2.0251835905402971E-3</v>
      </c>
      <c r="Y296">
        <f t="shared" si="29"/>
        <v>-1.0075040006110002E-3</v>
      </c>
    </row>
    <row r="297" spans="1:25" x14ac:dyDescent="0.25">
      <c r="A297" s="1" t="s">
        <v>19</v>
      </c>
      <c r="B297">
        <v>1</v>
      </c>
      <c r="C297">
        <v>1</v>
      </c>
      <c r="D297" t="s">
        <v>21</v>
      </c>
      <c r="E297">
        <v>3</v>
      </c>
      <c r="F297">
        <v>1024</v>
      </c>
      <c r="G297">
        <v>2</v>
      </c>
      <c r="H297">
        <v>0.71607730547193105</v>
      </c>
      <c r="I297">
        <v>0.71248271674076102</v>
      </c>
      <c r="J297">
        <v>0.72035901357352305</v>
      </c>
      <c r="K297">
        <v>0.44213054763193199</v>
      </c>
      <c r="L297">
        <v>0.45448364875910202</v>
      </c>
      <c r="M297">
        <v>0.25680419456395898</v>
      </c>
      <c r="N297">
        <v>0.31772576506896899</v>
      </c>
      <c r="O297">
        <v>0.33671760751100199</v>
      </c>
      <c r="P297">
        <v>0.185126770591445</v>
      </c>
      <c r="Q297">
        <v>0.12640692266931899</v>
      </c>
      <c r="R297">
        <v>0.12903556807493999</v>
      </c>
      <c r="S297">
        <v>6.8405633213772202E-2</v>
      </c>
      <c r="T297" t="str">
        <f t="shared" si="24"/>
        <v>Model 2</v>
      </c>
      <c r="U297" t="str">
        <f t="shared" si="25"/>
        <v>Fed</v>
      </c>
      <c r="V297">
        <f t="shared" si="26"/>
        <v>3.5945887311700231E-3</v>
      </c>
      <c r="W297">
        <f t="shared" si="27"/>
        <v>-1.235310112717003E-2</v>
      </c>
      <c r="X297">
        <f t="shared" si="28"/>
        <v>0</v>
      </c>
      <c r="Y297">
        <f t="shared" si="29"/>
        <v>-2.628645405620994E-3</v>
      </c>
    </row>
    <row r="298" spans="1:25" x14ac:dyDescent="0.25">
      <c r="A298" s="1" t="s">
        <v>19</v>
      </c>
      <c r="B298">
        <v>1</v>
      </c>
      <c r="C298">
        <v>1</v>
      </c>
      <c r="D298" t="s">
        <v>21</v>
      </c>
      <c r="E298">
        <v>3</v>
      </c>
      <c r="F298">
        <v>1024</v>
      </c>
      <c r="G298">
        <v>3</v>
      </c>
      <c r="H298">
        <v>0.71481613676770595</v>
      </c>
      <c r="I298">
        <v>0.72609288316010401</v>
      </c>
      <c r="J298">
        <v>0.72098096666568401</v>
      </c>
      <c r="K298">
        <v>0.84555468639895703</v>
      </c>
      <c r="L298">
        <v>0.88327362825125499</v>
      </c>
      <c r="M298">
        <v>0.25865575675864699</v>
      </c>
      <c r="N298">
        <v>0.51335277774990495</v>
      </c>
      <c r="O298">
        <v>0.553895059074485</v>
      </c>
      <c r="P298">
        <v>0.186477167258082</v>
      </c>
      <c r="Q298">
        <v>0.24867809682259101</v>
      </c>
      <c r="R298">
        <v>0.26068206463182397</v>
      </c>
      <c r="S298">
        <v>6.8671699068841005E-2</v>
      </c>
      <c r="T298" t="str">
        <f t="shared" si="24"/>
        <v>Model 3</v>
      </c>
      <c r="U298" t="str">
        <f t="shared" si="25"/>
        <v>Fed</v>
      </c>
      <c r="V298">
        <f t="shared" si="26"/>
        <v>0</v>
      </c>
      <c r="W298">
        <f t="shared" si="27"/>
        <v>-3.771894185229796E-2</v>
      </c>
      <c r="X298">
        <f t="shared" si="28"/>
        <v>0</v>
      </c>
      <c r="Y298">
        <f t="shared" si="29"/>
        <v>-1.2003967809232963E-2</v>
      </c>
    </row>
    <row r="299" spans="1:25" x14ac:dyDescent="0.25">
      <c r="A299" s="1" t="s">
        <v>19</v>
      </c>
      <c r="B299">
        <v>1</v>
      </c>
      <c r="C299">
        <v>1</v>
      </c>
      <c r="D299" t="s">
        <v>21</v>
      </c>
      <c r="E299">
        <v>3</v>
      </c>
      <c r="F299">
        <v>512</v>
      </c>
      <c r="G299">
        <v>1</v>
      </c>
      <c r="H299">
        <v>0.75649041252579996</v>
      </c>
      <c r="I299">
        <v>0.73803324320073704</v>
      </c>
      <c r="J299">
        <v>0.74164275155845005</v>
      </c>
      <c r="K299">
        <v>9.9801633699794903E-2</v>
      </c>
      <c r="L299">
        <v>0.10468136317931399</v>
      </c>
      <c r="M299">
        <v>0.25146104852064899</v>
      </c>
      <c r="N299">
        <v>6.75912015399419E-2</v>
      </c>
      <c r="O299">
        <v>6.0919831304391402E-2</v>
      </c>
      <c r="P299">
        <v>0.204669075396476</v>
      </c>
      <c r="Q299">
        <v>2.0052371185088701E-2</v>
      </c>
      <c r="R299">
        <v>2.1180233792101499E-2</v>
      </c>
      <c r="S299">
        <v>6.7646909049222506E-2</v>
      </c>
      <c r="T299" t="str">
        <f t="shared" si="24"/>
        <v>Model 1</v>
      </c>
      <c r="U299" t="str">
        <f t="shared" si="25"/>
        <v>Fed</v>
      </c>
      <c r="V299">
        <f t="shared" si="26"/>
        <v>1.8457169325062917E-2</v>
      </c>
      <c r="W299">
        <f t="shared" si="27"/>
        <v>-4.8797294795190904E-3</v>
      </c>
      <c r="X299">
        <f t="shared" si="28"/>
        <v>6.6713702355504986E-3</v>
      </c>
      <c r="Y299">
        <f t="shared" si="29"/>
        <v>-1.127862607012798E-3</v>
      </c>
    </row>
    <row r="300" spans="1:25" x14ac:dyDescent="0.25">
      <c r="A300" s="1" t="s">
        <v>19</v>
      </c>
      <c r="B300">
        <v>1</v>
      </c>
      <c r="C300">
        <v>1</v>
      </c>
      <c r="D300" t="s">
        <v>21</v>
      </c>
      <c r="E300">
        <v>3</v>
      </c>
      <c r="F300">
        <v>512</v>
      </c>
      <c r="G300">
        <v>2</v>
      </c>
      <c r="H300">
        <v>0.73874774257173803</v>
      </c>
      <c r="I300">
        <v>0.73372379473804505</v>
      </c>
      <c r="J300">
        <v>0.73927493093804797</v>
      </c>
      <c r="K300">
        <v>0.44395485885251301</v>
      </c>
      <c r="L300">
        <v>0.45665801465835298</v>
      </c>
      <c r="M300">
        <v>0.25545602584382598</v>
      </c>
      <c r="N300">
        <v>0.343941850918978</v>
      </c>
      <c r="O300">
        <v>0.36143771532629798</v>
      </c>
      <c r="P300">
        <v>0.20178777963948599</v>
      </c>
      <c r="Q300">
        <v>0.126140710932374</v>
      </c>
      <c r="R300">
        <v>0.12881622848746399</v>
      </c>
      <c r="S300">
        <v>6.8161126813710102E-2</v>
      </c>
      <c r="T300" t="str">
        <f t="shared" si="24"/>
        <v>Model 2</v>
      </c>
      <c r="U300" t="str">
        <f t="shared" si="25"/>
        <v>Fed</v>
      </c>
      <c r="V300">
        <f t="shared" si="26"/>
        <v>5.0239478336929766E-3</v>
      </c>
      <c r="W300">
        <f t="shared" si="27"/>
        <v>-1.2703155805839972E-2</v>
      </c>
      <c r="X300">
        <f t="shared" si="28"/>
        <v>0</v>
      </c>
      <c r="Y300">
        <f t="shared" si="29"/>
        <v>-2.6755175550899901E-3</v>
      </c>
    </row>
    <row r="301" spans="1:25" x14ac:dyDescent="0.25">
      <c r="A301" s="1" t="s">
        <v>19</v>
      </c>
      <c r="B301">
        <v>1</v>
      </c>
      <c r="C301">
        <v>1</v>
      </c>
      <c r="D301" t="s">
        <v>21</v>
      </c>
      <c r="E301">
        <v>3</v>
      </c>
      <c r="F301">
        <v>512</v>
      </c>
      <c r="G301">
        <v>3</v>
      </c>
      <c r="H301">
        <v>0.73526472739561399</v>
      </c>
      <c r="I301">
        <v>0.74754026530031104</v>
      </c>
      <c r="J301">
        <v>0.73941328750401303</v>
      </c>
      <c r="K301">
        <v>0.86468035024065004</v>
      </c>
      <c r="L301">
        <v>0.90331775355197397</v>
      </c>
      <c r="M301">
        <v>0.25889361396056698</v>
      </c>
      <c r="N301">
        <v>0.53716692003725197</v>
      </c>
      <c r="O301">
        <v>0.57689564991219899</v>
      </c>
      <c r="P301">
        <v>0.20310770768227299</v>
      </c>
      <c r="Q301">
        <v>0.25013715322266</v>
      </c>
      <c r="R301">
        <v>0.26222181099847303</v>
      </c>
      <c r="S301">
        <v>6.8609129525269499E-2</v>
      </c>
      <c r="T301" t="str">
        <f t="shared" si="24"/>
        <v>Model 3</v>
      </c>
      <c r="U301" t="str">
        <f t="shared" si="25"/>
        <v>Fed</v>
      </c>
      <c r="V301">
        <f t="shared" si="26"/>
        <v>0</v>
      </c>
      <c r="W301">
        <f t="shared" si="27"/>
        <v>-3.8637403311323926E-2</v>
      </c>
      <c r="X301">
        <f t="shared" si="28"/>
        <v>0</v>
      </c>
      <c r="Y301">
        <f t="shared" si="29"/>
        <v>-1.2084657775813024E-2</v>
      </c>
    </row>
    <row r="302" spans="1:25" x14ac:dyDescent="0.25">
      <c r="A302" s="1" t="s">
        <v>19</v>
      </c>
      <c r="B302">
        <v>1</v>
      </c>
      <c r="C302">
        <v>1</v>
      </c>
      <c r="D302" t="s">
        <v>21</v>
      </c>
      <c r="E302">
        <v>3</v>
      </c>
      <c r="F302">
        <v>256</v>
      </c>
      <c r="G302">
        <v>1</v>
      </c>
      <c r="H302">
        <v>0.77702127592988701</v>
      </c>
      <c r="I302">
        <v>0.74770289172994198</v>
      </c>
      <c r="J302">
        <v>0.751748768052662</v>
      </c>
      <c r="K302">
        <v>0.101265293219064</v>
      </c>
      <c r="L302">
        <v>0.10683255473657099</v>
      </c>
      <c r="M302">
        <v>0.24645257808017401</v>
      </c>
      <c r="N302">
        <v>7.9832076679233893E-2</v>
      </c>
      <c r="O302">
        <v>6.4324359051839003E-2</v>
      </c>
      <c r="P302">
        <v>0.213491764359997</v>
      </c>
      <c r="Q302">
        <v>2.0453407105857399E-2</v>
      </c>
      <c r="R302">
        <v>2.1717445464794101E-2</v>
      </c>
      <c r="S302">
        <v>6.6900646171295694E-2</v>
      </c>
      <c r="T302" t="str">
        <f t="shared" si="24"/>
        <v>Model 1</v>
      </c>
      <c r="U302" t="str">
        <f t="shared" si="25"/>
        <v>Fed</v>
      </c>
      <c r="V302">
        <f t="shared" si="26"/>
        <v>2.9318384199945036E-2</v>
      </c>
      <c r="W302">
        <f t="shared" si="27"/>
        <v>-5.5672615175069995E-3</v>
      </c>
      <c r="X302">
        <f t="shared" si="28"/>
        <v>1.550771762739489E-2</v>
      </c>
      <c r="Y302">
        <f t="shared" si="29"/>
        <v>-1.2640383589367019E-3</v>
      </c>
    </row>
    <row r="303" spans="1:25" x14ac:dyDescent="0.25">
      <c r="A303" s="1" t="s">
        <v>19</v>
      </c>
      <c r="B303">
        <v>1</v>
      </c>
      <c r="C303">
        <v>1</v>
      </c>
      <c r="D303" t="s">
        <v>21</v>
      </c>
      <c r="E303">
        <v>3</v>
      </c>
      <c r="F303">
        <v>256</v>
      </c>
      <c r="G303">
        <v>2</v>
      </c>
      <c r="H303">
        <v>0.75357916925213597</v>
      </c>
      <c r="I303">
        <v>0.74673420038848604</v>
      </c>
      <c r="J303">
        <v>0.75080822259896196</v>
      </c>
      <c r="K303">
        <v>0.42744803653915098</v>
      </c>
      <c r="L303">
        <v>0.43999632927094001</v>
      </c>
      <c r="M303">
        <v>0.249407455105708</v>
      </c>
      <c r="N303">
        <v>0.36550201430113399</v>
      </c>
      <c r="O303">
        <v>0.378452309037692</v>
      </c>
      <c r="P303">
        <v>0.215129502476616</v>
      </c>
      <c r="Q303">
        <v>0.12351531389690799</v>
      </c>
      <c r="R303">
        <v>0.12631373724366601</v>
      </c>
      <c r="S303">
        <v>6.7276168108634904E-2</v>
      </c>
      <c r="T303" t="str">
        <f t="shared" si="24"/>
        <v>Model 2</v>
      </c>
      <c r="U303" t="str">
        <f t="shared" si="25"/>
        <v>Fed</v>
      </c>
      <c r="V303">
        <f t="shared" si="26"/>
        <v>6.8449688636499362E-3</v>
      </c>
      <c r="W303">
        <f t="shared" si="27"/>
        <v>-1.2548292731789035E-2</v>
      </c>
      <c r="X303">
        <f t="shared" si="28"/>
        <v>0</v>
      </c>
      <c r="Y303">
        <f t="shared" si="29"/>
        <v>-2.7984233467580194E-3</v>
      </c>
    </row>
    <row r="304" spans="1:25" x14ac:dyDescent="0.25">
      <c r="A304" s="1" t="s">
        <v>19</v>
      </c>
      <c r="B304">
        <v>1</v>
      </c>
      <c r="C304">
        <v>1</v>
      </c>
      <c r="D304" t="s">
        <v>21</v>
      </c>
      <c r="E304">
        <v>3</v>
      </c>
      <c r="F304">
        <v>256</v>
      </c>
      <c r="G304">
        <v>3</v>
      </c>
      <c r="H304">
        <v>0.74826968161495</v>
      </c>
      <c r="I304">
        <v>0.75921023591541403</v>
      </c>
      <c r="J304">
        <v>0.75151849433311901</v>
      </c>
      <c r="K304">
        <v>0.83194232945736502</v>
      </c>
      <c r="L304">
        <v>0.87001894913444</v>
      </c>
      <c r="M304">
        <v>0.252903629738567</v>
      </c>
      <c r="N304">
        <v>0.55422722701001903</v>
      </c>
      <c r="O304">
        <v>0.58976376695328203</v>
      </c>
      <c r="P304">
        <v>0.21413576935914799</v>
      </c>
      <c r="Q304">
        <v>0.24532878932702801</v>
      </c>
      <c r="R304">
        <v>0.25727517867747302</v>
      </c>
      <c r="S304">
        <v>6.7832599493745593E-2</v>
      </c>
      <c r="T304" t="str">
        <f t="shared" si="24"/>
        <v>Model 3</v>
      </c>
      <c r="U304" t="str">
        <f t="shared" si="25"/>
        <v>Fed</v>
      </c>
      <c r="V304">
        <f t="shared" si="26"/>
        <v>0</v>
      </c>
      <c r="W304">
        <f t="shared" si="27"/>
        <v>-3.8076619677074985E-2</v>
      </c>
      <c r="X304">
        <f t="shared" si="28"/>
        <v>0</v>
      </c>
      <c r="Y304">
        <f t="shared" si="29"/>
        <v>-1.1946389350445008E-2</v>
      </c>
    </row>
    <row r="305" spans="1:25" x14ac:dyDescent="0.25">
      <c r="A305" s="1" t="s">
        <v>19</v>
      </c>
      <c r="B305">
        <v>1</v>
      </c>
      <c r="C305">
        <v>1</v>
      </c>
      <c r="D305" t="s">
        <v>21</v>
      </c>
      <c r="E305">
        <v>3</v>
      </c>
      <c r="F305">
        <v>128</v>
      </c>
      <c r="G305">
        <v>1</v>
      </c>
      <c r="H305">
        <v>0.79431146892349003</v>
      </c>
      <c r="I305">
        <v>0.751654584328875</v>
      </c>
      <c r="J305">
        <v>0.75771193604576303</v>
      </c>
      <c r="K305">
        <v>9.4512861049968394E-2</v>
      </c>
      <c r="L305">
        <v>0.10163677378421</v>
      </c>
      <c r="M305">
        <v>0.248306971559696</v>
      </c>
      <c r="N305">
        <v>9.3017064215338896E-2</v>
      </c>
      <c r="O305">
        <v>6.7987175143630604E-2</v>
      </c>
      <c r="P305">
        <v>0.22248132691542399</v>
      </c>
      <c r="Q305">
        <v>1.9593716225286498E-2</v>
      </c>
      <c r="R305">
        <v>2.1069804152523498E-2</v>
      </c>
      <c r="S305">
        <v>6.6977322276139603E-2</v>
      </c>
      <c r="T305" t="str">
        <f t="shared" si="24"/>
        <v>Model 1</v>
      </c>
      <c r="U305" t="str">
        <f t="shared" si="25"/>
        <v>Fed</v>
      </c>
      <c r="V305">
        <f t="shared" si="26"/>
        <v>4.265688459461503E-2</v>
      </c>
      <c r="W305">
        <f t="shared" si="27"/>
        <v>-7.1239127342416081E-3</v>
      </c>
      <c r="X305">
        <f t="shared" si="28"/>
        <v>2.5029889071708292E-2</v>
      </c>
      <c r="Y305">
        <f t="shared" si="29"/>
        <v>-1.4760879272369999E-3</v>
      </c>
    </row>
    <row r="306" spans="1:25" x14ac:dyDescent="0.25">
      <c r="A306" s="1" t="s">
        <v>19</v>
      </c>
      <c r="B306">
        <v>1</v>
      </c>
      <c r="C306">
        <v>1</v>
      </c>
      <c r="D306" t="s">
        <v>21</v>
      </c>
      <c r="E306">
        <v>3</v>
      </c>
      <c r="F306">
        <v>128</v>
      </c>
      <c r="G306">
        <v>2</v>
      </c>
      <c r="H306">
        <v>0.76261890439744695</v>
      </c>
      <c r="I306">
        <v>0.75425006314472098</v>
      </c>
      <c r="J306">
        <v>0.75753945566308001</v>
      </c>
      <c r="K306">
        <v>0.43884919890545199</v>
      </c>
      <c r="L306">
        <v>0.452999310993626</v>
      </c>
      <c r="M306">
        <v>0.25281267650801997</v>
      </c>
      <c r="N306">
        <v>0.38069373546895902</v>
      </c>
      <c r="O306">
        <v>0.38685944699103703</v>
      </c>
      <c r="P306">
        <v>0.22296986149843401</v>
      </c>
      <c r="Q306">
        <v>0.12438088938785199</v>
      </c>
      <c r="R306">
        <v>0.12738399913994</v>
      </c>
      <c r="S306">
        <v>6.7558488422752694E-2</v>
      </c>
      <c r="T306" t="str">
        <f t="shared" si="24"/>
        <v>Model 2</v>
      </c>
      <c r="U306" t="str">
        <f t="shared" si="25"/>
        <v>Fed</v>
      </c>
      <c r="V306">
        <f t="shared" si="26"/>
        <v>8.368841252725967E-3</v>
      </c>
      <c r="W306">
        <f t="shared" si="27"/>
        <v>-1.4150112088174016E-2</v>
      </c>
      <c r="X306">
        <f t="shared" si="28"/>
        <v>0</v>
      </c>
      <c r="Y306">
        <f t="shared" si="29"/>
        <v>-3.0031097520880068E-3</v>
      </c>
    </row>
    <row r="307" spans="1:25" x14ac:dyDescent="0.25">
      <c r="A307" s="1" t="s">
        <v>19</v>
      </c>
      <c r="B307">
        <v>1</v>
      </c>
      <c r="C307">
        <v>1</v>
      </c>
      <c r="D307" t="s">
        <v>21</v>
      </c>
      <c r="E307">
        <v>3</v>
      </c>
      <c r="F307">
        <v>128</v>
      </c>
      <c r="G307">
        <v>3</v>
      </c>
      <c r="H307">
        <v>0.757349532385031</v>
      </c>
      <c r="I307">
        <v>0.76461881406113796</v>
      </c>
      <c r="J307">
        <v>0.75858870098385101</v>
      </c>
      <c r="K307">
        <v>0.86814183871255002</v>
      </c>
      <c r="L307">
        <v>0.91019377049855499</v>
      </c>
      <c r="M307">
        <v>0.25747192647781098</v>
      </c>
      <c r="N307">
        <v>0.56595617661334896</v>
      </c>
      <c r="O307">
        <v>0.59941637312384299</v>
      </c>
      <c r="P307">
        <v>0.223938410294794</v>
      </c>
      <c r="Q307">
        <v>0.24848623785599899</v>
      </c>
      <c r="R307">
        <v>0.26063703311689601</v>
      </c>
      <c r="S307">
        <v>6.8145569147784996E-2</v>
      </c>
      <c r="T307" t="str">
        <f t="shared" si="24"/>
        <v>Model 3</v>
      </c>
      <c r="U307" t="str">
        <f t="shared" si="25"/>
        <v>Fed</v>
      </c>
      <c r="V307">
        <f t="shared" si="26"/>
        <v>0</v>
      </c>
      <c r="W307">
        <f t="shared" si="27"/>
        <v>-4.205193178600497E-2</v>
      </c>
      <c r="X307">
        <f t="shared" si="28"/>
        <v>0</v>
      </c>
      <c r="Y307">
        <f t="shared" si="29"/>
        <v>-1.2150795260897018E-2</v>
      </c>
    </row>
    <row r="308" spans="1:25" x14ac:dyDescent="0.25">
      <c r="A308" s="1" t="s">
        <v>19</v>
      </c>
      <c r="B308">
        <v>1</v>
      </c>
      <c r="C308">
        <v>1</v>
      </c>
      <c r="D308" t="s">
        <v>21</v>
      </c>
      <c r="E308">
        <v>3</v>
      </c>
      <c r="F308">
        <v>64</v>
      </c>
      <c r="G308">
        <v>1</v>
      </c>
      <c r="H308">
        <v>0.81167606475764398</v>
      </c>
      <c r="I308">
        <v>0.75343749015366002</v>
      </c>
      <c r="J308">
        <v>0.76033422727392497</v>
      </c>
      <c r="K308">
        <v>9.3977936894903094E-2</v>
      </c>
      <c r="L308">
        <v>0.102358605808088</v>
      </c>
      <c r="M308">
        <v>0.245950441210075</v>
      </c>
      <c r="N308">
        <v>0.110286033678546</v>
      </c>
      <c r="O308">
        <v>6.7158806431899906E-2</v>
      </c>
      <c r="P308">
        <v>0.22427772006212501</v>
      </c>
      <c r="Q308">
        <v>1.9305890593845899E-2</v>
      </c>
      <c r="R308">
        <v>2.1086139840213899E-2</v>
      </c>
      <c r="S308">
        <v>6.6827335848939504E-2</v>
      </c>
      <c r="T308" t="str">
        <f t="shared" si="24"/>
        <v>Model 1</v>
      </c>
      <c r="U308" t="str">
        <f t="shared" si="25"/>
        <v>Fed</v>
      </c>
      <c r="V308">
        <f t="shared" si="26"/>
        <v>5.8238574603983961E-2</v>
      </c>
      <c r="W308">
        <f t="shared" si="27"/>
        <v>-8.3806689131849105E-3</v>
      </c>
      <c r="X308">
        <f t="shared" si="28"/>
        <v>4.3127227246646097E-2</v>
      </c>
      <c r="Y308">
        <f t="shared" si="29"/>
        <v>-1.780249246368E-3</v>
      </c>
    </row>
    <row r="309" spans="1:25" x14ac:dyDescent="0.25">
      <c r="A309" s="1" t="s">
        <v>19</v>
      </c>
      <c r="B309">
        <v>1</v>
      </c>
      <c r="C309">
        <v>1</v>
      </c>
      <c r="D309" t="s">
        <v>21</v>
      </c>
      <c r="E309">
        <v>3</v>
      </c>
      <c r="F309">
        <v>64</v>
      </c>
      <c r="G309">
        <v>2</v>
      </c>
      <c r="H309">
        <v>0.76958824934879599</v>
      </c>
      <c r="I309">
        <v>0.75747481970024499</v>
      </c>
      <c r="J309">
        <v>0.75889029348033399</v>
      </c>
      <c r="K309">
        <v>0.43038867474682102</v>
      </c>
      <c r="L309">
        <v>0.44597725697655399</v>
      </c>
      <c r="M309">
        <v>0.25038128015489403</v>
      </c>
      <c r="N309">
        <v>0.39082539841444902</v>
      </c>
      <c r="O309">
        <v>0.38651171608413099</v>
      </c>
      <c r="P309">
        <v>0.223739424431286</v>
      </c>
      <c r="Q309">
        <v>0.123835539207931</v>
      </c>
      <c r="R309">
        <v>0.12709817420604599</v>
      </c>
      <c r="S309">
        <v>6.7417496189172796E-2</v>
      </c>
      <c r="T309" t="str">
        <f t="shared" si="24"/>
        <v>Model 2</v>
      </c>
      <c r="U309" t="str">
        <f t="shared" si="25"/>
        <v>Fed</v>
      </c>
      <c r="V309">
        <f t="shared" si="26"/>
        <v>1.2113429648551E-2</v>
      </c>
      <c r="W309">
        <f t="shared" si="27"/>
        <v>-1.5588582229732972E-2</v>
      </c>
      <c r="X309">
        <f t="shared" si="28"/>
        <v>4.3136823303180361E-3</v>
      </c>
      <c r="Y309">
        <f t="shared" si="29"/>
        <v>-3.2626349981149938E-3</v>
      </c>
    </row>
    <row r="310" spans="1:25" x14ac:dyDescent="0.25">
      <c r="A310" s="1" t="s">
        <v>19</v>
      </c>
      <c r="B310">
        <v>1</v>
      </c>
      <c r="C310">
        <v>1</v>
      </c>
      <c r="D310" t="s">
        <v>21</v>
      </c>
      <c r="E310">
        <v>3</v>
      </c>
      <c r="F310">
        <v>64</v>
      </c>
      <c r="G310">
        <v>3</v>
      </c>
      <c r="H310">
        <v>0.760660763273179</v>
      </c>
      <c r="I310">
        <v>0.76597770675016297</v>
      </c>
      <c r="J310">
        <v>0.75985717631620897</v>
      </c>
      <c r="K310">
        <v>0.85106814077422899</v>
      </c>
      <c r="L310">
        <v>0.89462857261201101</v>
      </c>
      <c r="M310">
        <v>0.25450814800882898</v>
      </c>
      <c r="N310">
        <v>0.57322543795996805</v>
      </c>
      <c r="O310">
        <v>0.60097514977761801</v>
      </c>
      <c r="P310">
        <v>0.22591036750305199</v>
      </c>
      <c r="Q310">
        <v>0.24743369898759501</v>
      </c>
      <c r="R310">
        <v>0.25999966985724698</v>
      </c>
      <c r="S310">
        <v>6.7963830191268407E-2</v>
      </c>
      <c r="T310" t="str">
        <f t="shared" si="24"/>
        <v>Model 3</v>
      </c>
      <c r="U310" t="str">
        <f t="shared" si="25"/>
        <v>Fed</v>
      </c>
      <c r="V310">
        <f t="shared" si="26"/>
        <v>0</v>
      </c>
      <c r="W310">
        <f t="shared" si="27"/>
        <v>-4.3560431837782021E-2</v>
      </c>
      <c r="X310">
        <f t="shared" si="28"/>
        <v>0</v>
      </c>
      <c r="Y310">
        <f t="shared" si="29"/>
        <v>-1.2565970869651971E-2</v>
      </c>
    </row>
    <row r="311" spans="1:25" x14ac:dyDescent="0.25">
      <c r="A311" s="1" t="s">
        <v>19</v>
      </c>
      <c r="B311">
        <v>1</v>
      </c>
      <c r="C311">
        <v>1</v>
      </c>
      <c r="D311" t="s">
        <v>21</v>
      </c>
      <c r="E311">
        <v>3</v>
      </c>
      <c r="F311">
        <v>32</v>
      </c>
      <c r="G311">
        <v>1</v>
      </c>
      <c r="H311">
        <v>0.82719981258832498</v>
      </c>
      <c r="I311">
        <v>0.75935678651983196</v>
      </c>
      <c r="J311">
        <v>0.76279464752423898</v>
      </c>
      <c r="K311">
        <v>9.0150409594491304E-2</v>
      </c>
      <c r="L311">
        <v>9.9147738864597906E-2</v>
      </c>
      <c r="M311">
        <v>0.246661067952756</v>
      </c>
      <c r="N311">
        <v>0.125353136822665</v>
      </c>
      <c r="O311">
        <v>7.3569292240916698E-2</v>
      </c>
      <c r="P311">
        <v>0.23382508389508699</v>
      </c>
      <c r="Q311">
        <v>1.8680088442936799E-2</v>
      </c>
      <c r="R311">
        <v>2.0476361998849901E-2</v>
      </c>
      <c r="S311">
        <v>6.6873975781805498E-2</v>
      </c>
      <c r="T311" t="str">
        <f t="shared" si="24"/>
        <v>Model 1</v>
      </c>
      <c r="U311" t="str">
        <f t="shared" si="25"/>
        <v>Fed</v>
      </c>
      <c r="V311">
        <f t="shared" si="26"/>
        <v>6.7843026068493018E-2</v>
      </c>
      <c r="W311">
        <f t="shared" si="27"/>
        <v>-8.9973292701066021E-3</v>
      </c>
      <c r="X311">
        <f t="shared" si="28"/>
        <v>5.1783844581748298E-2</v>
      </c>
      <c r="Y311">
        <f t="shared" si="29"/>
        <v>-1.7962735559131013E-3</v>
      </c>
    </row>
    <row r="312" spans="1:25" x14ac:dyDescent="0.25">
      <c r="A312" s="1" t="s">
        <v>19</v>
      </c>
      <c r="B312">
        <v>1</v>
      </c>
      <c r="C312">
        <v>1</v>
      </c>
      <c r="D312" t="s">
        <v>21</v>
      </c>
      <c r="E312">
        <v>3</v>
      </c>
      <c r="F312">
        <v>32</v>
      </c>
      <c r="G312">
        <v>2</v>
      </c>
      <c r="H312">
        <v>0.773891712437345</v>
      </c>
      <c r="I312">
        <v>0.76051581437972005</v>
      </c>
      <c r="J312">
        <v>0.76216072007457503</v>
      </c>
      <c r="K312">
        <v>0.43539613463881299</v>
      </c>
      <c r="L312">
        <v>0.451622957141459</v>
      </c>
      <c r="M312">
        <v>0.25135342391968901</v>
      </c>
      <c r="N312">
        <v>0.40060269295865197</v>
      </c>
      <c r="O312">
        <v>0.39481287900411399</v>
      </c>
      <c r="P312">
        <v>0.23596102329020299</v>
      </c>
      <c r="Q312">
        <v>0.124730418121375</v>
      </c>
      <c r="R312">
        <v>0.12800704243205499</v>
      </c>
      <c r="S312">
        <v>6.7490865287659699E-2</v>
      </c>
      <c r="T312" t="str">
        <f t="shared" si="24"/>
        <v>Model 2</v>
      </c>
      <c r="U312" t="str">
        <f t="shared" si="25"/>
        <v>Fed</v>
      </c>
      <c r="V312">
        <f t="shared" si="26"/>
        <v>1.3375898057624958E-2</v>
      </c>
      <c r="W312">
        <f t="shared" si="27"/>
        <v>-1.622682250264601E-2</v>
      </c>
      <c r="X312">
        <f t="shared" si="28"/>
        <v>5.7898139545379812E-3</v>
      </c>
      <c r="Y312">
        <f t="shared" si="29"/>
        <v>-3.2766243106799875E-3</v>
      </c>
    </row>
    <row r="313" spans="1:25" x14ac:dyDescent="0.25">
      <c r="A313" s="1" t="s">
        <v>19</v>
      </c>
      <c r="B313">
        <v>1</v>
      </c>
      <c r="C313">
        <v>1</v>
      </c>
      <c r="D313" t="s">
        <v>21</v>
      </c>
      <c r="E313">
        <v>3</v>
      </c>
      <c r="F313">
        <v>32</v>
      </c>
      <c r="G313">
        <v>3</v>
      </c>
      <c r="H313">
        <v>0.76454448902599303</v>
      </c>
      <c r="I313">
        <v>0.768342603442563</v>
      </c>
      <c r="J313">
        <v>0.76165388833136005</v>
      </c>
      <c r="K313">
        <v>0.86251621924795396</v>
      </c>
      <c r="L313">
        <v>0.90729390481110195</v>
      </c>
      <c r="M313">
        <v>0.256135366398755</v>
      </c>
      <c r="N313">
        <v>0.57777993958649199</v>
      </c>
      <c r="O313">
        <v>0.604216352962621</v>
      </c>
      <c r="P313">
        <v>0.23524220396301401</v>
      </c>
      <c r="Q313">
        <v>0.24949937393101601</v>
      </c>
      <c r="R313">
        <v>0.26230267830033299</v>
      </c>
      <c r="S313">
        <v>6.8155773608940096E-2</v>
      </c>
      <c r="T313" t="str">
        <f t="shared" si="24"/>
        <v>Model 3</v>
      </c>
      <c r="U313" t="str">
        <f t="shared" si="25"/>
        <v>Fed</v>
      </c>
      <c r="V313">
        <f t="shared" si="26"/>
        <v>0</v>
      </c>
      <c r="W313">
        <f t="shared" si="27"/>
        <v>-4.4777685563147984E-2</v>
      </c>
      <c r="X313">
        <f t="shared" si="28"/>
        <v>0</v>
      </c>
      <c r="Y313">
        <f t="shared" si="29"/>
        <v>-1.2803304369316981E-2</v>
      </c>
    </row>
    <row r="314" spans="1:25" x14ac:dyDescent="0.25">
      <c r="A314" s="1" t="s">
        <v>19</v>
      </c>
      <c r="B314">
        <v>1</v>
      </c>
      <c r="C314">
        <v>1</v>
      </c>
      <c r="D314" t="s">
        <v>21</v>
      </c>
      <c r="E314">
        <v>3</v>
      </c>
      <c r="F314">
        <v>16</v>
      </c>
      <c r="G314">
        <v>1</v>
      </c>
      <c r="H314">
        <v>0.83097380570688895</v>
      </c>
      <c r="I314">
        <v>0.76192432968590595</v>
      </c>
      <c r="J314">
        <v>0.76148209042501203</v>
      </c>
      <c r="K314">
        <v>9.1524670382299306E-2</v>
      </c>
      <c r="L314">
        <v>0.100372070357388</v>
      </c>
      <c r="M314">
        <v>0.24560491725449399</v>
      </c>
      <c r="N314">
        <v>0.11875369339813199</v>
      </c>
      <c r="O314">
        <v>7.6207295100911399E-2</v>
      </c>
      <c r="P314">
        <v>0.23661813156942299</v>
      </c>
      <c r="Q314">
        <v>1.8919912255196399E-2</v>
      </c>
      <c r="R314">
        <v>2.0622828159362599E-2</v>
      </c>
      <c r="S314">
        <v>6.6682929376337199E-2</v>
      </c>
      <c r="T314" t="str">
        <f t="shared" si="24"/>
        <v>Model 1</v>
      </c>
      <c r="U314" t="str">
        <f t="shared" si="25"/>
        <v>Fed</v>
      </c>
      <c r="V314">
        <f t="shared" si="26"/>
        <v>6.9049476020982992E-2</v>
      </c>
      <c r="W314">
        <f t="shared" si="27"/>
        <v>-8.8473999750886961E-3</v>
      </c>
      <c r="X314">
        <f t="shared" si="28"/>
        <v>4.2546398297220595E-2</v>
      </c>
      <c r="Y314">
        <f t="shared" si="29"/>
        <v>-1.7029159041661995E-3</v>
      </c>
    </row>
    <row r="315" spans="1:25" x14ac:dyDescent="0.25">
      <c r="A315" s="1" t="s">
        <v>19</v>
      </c>
      <c r="B315">
        <v>1</v>
      </c>
      <c r="C315">
        <v>1</v>
      </c>
      <c r="D315" t="s">
        <v>21</v>
      </c>
      <c r="E315">
        <v>3</v>
      </c>
      <c r="F315">
        <v>16</v>
      </c>
      <c r="G315">
        <v>2</v>
      </c>
      <c r="H315">
        <v>0.77716979199458003</v>
      </c>
      <c r="I315">
        <v>0.76261727556923598</v>
      </c>
      <c r="J315">
        <v>0.76064394744311703</v>
      </c>
      <c r="K315">
        <v>0.42963313537603798</v>
      </c>
      <c r="L315">
        <v>0.44665739723527498</v>
      </c>
      <c r="M315">
        <v>0.25023573834222002</v>
      </c>
      <c r="N315">
        <v>0.40245047750565899</v>
      </c>
      <c r="O315">
        <v>0.39453172415582699</v>
      </c>
      <c r="P315">
        <v>0.236726110121601</v>
      </c>
      <c r="Q315">
        <v>0.12405528901791101</v>
      </c>
      <c r="R315">
        <v>0.127535441978778</v>
      </c>
      <c r="S315">
        <v>6.7283131548952602E-2</v>
      </c>
      <c r="T315" t="str">
        <f t="shared" si="24"/>
        <v>Model 2</v>
      </c>
      <c r="U315" t="str">
        <f t="shared" si="25"/>
        <v>Fed</v>
      </c>
      <c r="V315">
        <f t="shared" si="26"/>
        <v>1.4552516425344053E-2</v>
      </c>
      <c r="W315">
        <f t="shared" si="27"/>
        <v>-1.7024261859237E-2</v>
      </c>
      <c r="X315">
        <f t="shared" si="28"/>
        <v>7.9187533498319973E-3</v>
      </c>
      <c r="Y315">
        <f t="shared" si="29"/>
        <v>-3.4801529608669973E-3</v>
      </c>
    </row>
    <row r="316" spans="1:25" x14ac:dyDescent="0.25">
      <c r="A316" s="1" t="s">
        <v>19</v>
      </c>
      <c r="B316">
        <v>1</v>
      </c>
      <c r="C316">
        <v>1</v>
      </c>
      <c r="D316" t="s">
        <v>21</v>
      </c>
      <c r="E316">
        <v>3</v>
      </c>
      <c r="F316">
        <v>16</v>
      </c>
      <c r="G316">
        <v>3</v>
      </c>
      <c r="H316">
        <v>0.76796254493174099</v>
      </c>
      <c r="I316">
        <v>0.77438749268288498</v>
      </c>
      <c r="J316">
        <v>0.76054188620947905</v>
      </c>
      <c r="K316">
        <v>0.84928027981492404</v>
      </c>
      <c r="L316">
        <v>0.89174395671381002</v>
      </c>
      <c r="M316">
        <v>0.25468952409829598</v>
      </c>
      <c r="N316">
        <v>0.58324151705369298</v>
      </c>
      <c r="O316">
        <v>0.612420891165954</v>
      </c>
      <c r="P316">
        <v>0.238056060434993</v>
      </c>
      <c r="Q316">
        <v>0.24788864838104199</v>
      </c>
      <c r="R316">
        <v>0.26048598210552798</v>
      </c>
      <c r="S316">
        <v>6.7866662671234604E-2</v>
      </c>
      <c r="T316" t="str">
        <f t="shared" si="24"/>
        <v>Model 3</v>
      </c>
      <c r="U316" t="str">
        <f t="shared" si="25"/>
        <v>Fed</v>
      </c>
      <c r="V316">
        <f t="shared" si="26"/>
        <v>0</v>
      </c>
      <c r="W316">
        <f t="shared" si="27"/>
        <v>-4.2463676898885971E-2</v>
      </c>
      <c r="X316">
        <f t="shared" si="28"/>
        <v>0</v>
      </c>
      <c r="Y316">
        <f t="shared" si="29"/>
        <v>-1.2597333724485987E-2</v>
      </c>
    </row>
    <row r="317" spans="1:25" x14ac:dyDescent="0.25">
      <c r="A317" s="1" t="s">
        <v>19</v>
      </c>
      <c r="B317">
        <v>1</v>
      </c>
      <c r="C317">
        <v>1</v>
      </c>
      <c r="D317" t="s">
        <v>21</v>
      </c>
      <c r="E317">
        <v>1</v>
      </c>
      <c r="F317">
        <v>1024</v>
      </c>
      <c r="G317">
        <v>1</v>
      </c>
      <c r="H317">
        <v>0.62292358488878696</v>
      </c>
      <c r="I317">
        <v>0.62446801651232198</v>
      </c>
      <c r="J317">
        <v>0.62348593400763996</v>
      </c>
      <c r="K317">
        <v>9.9976445179981499E-2</v>
      </c>
      <c r="L317">
        <v>0.10376457442230801</v>
      </c>
      <c r="M317">
        <v>0.28842749928595501</v>
      </c>
      <c r="N317">
        <v>3.1769186931530198E-2</v>
      </c>
      <c r="O317">
        <v>3.5160705992964197E-2</v>
      </c>
      <c r="P317">
        <v>0.124498778252146</v>
      </c>
      <c r="Q317">
        <v>1.90586664083673E-2</v>
      </c>
      <c r="R317">
        <v>2.00186679543005E-2</v>
      </c>
      <c r="S317">
        <v>7.1902966567082199E-2</v>
      </c>
      <c r="T317" t="str">
        <f t="shared" si="24"/>
        <v>Model 1</v>
      </c>
      <c r="U317" t="str">
        <f t="shared" si="25"/>
        <v>Fed</v>
      </c>
      <c r="V317">
        <f t="shared" si="26"/>
        <v>0</v>
      </c>
      <c r="W317">
        <f t="shared" si="27"/>
        <v>-3.7881292423265073E-3</v>
      </c>
      <c r="X317">
        <f t="shared" si="28"/>
        <v>0</v>
      </c>
      <c r="Y317">
        <f t="shared" si="29"/>
        <v>-9.6000154593319995E-4</v>
      </c>
    </row>
    <row r="318" spans="1:25" x14ac:dyDescent="0.25">
      <c r="A318" s="1" t="s">
        <v>19</v>
      </c>
      <c r="B318">
        <v>1</v>
      </c>
      <c r="C318">
        <v>1</v>
      </c>
      <c r="D318" t="s">
        <v>21</v>
      </c>
      <c r="E318">
        <v>1</v>
      </c>
      <c r="F318">
        <v>1024</v>
      </c>
      <c r="G318">
        <v>2</v>
      </c>
      <c r="H318">
        <v>0.62019078797125704</v>
      </c>
      <c r="I318">
        <v>0.61278722947541298</v>
      </c>
      <c r="J318">
        <v>0.62528739233548003</v>
      </c>
      <c r="K318">
        <v>0.52255036069233796</v>
      </c>
      <c r="L318">
        <v>0.53972894094393598</v>
      </c>
      <c r="M318">
        <v>0.29059089663243298</v>
      </c>
      <c r="N318">
        <v>0.23342298624306199</v>
      </c>
      <c r="O318">
        <v>0.236454666001053</v>
      </c>
      <c r="P318">
        <v>0.124489288175097</v>
      </c>
      <c r="Q318">
        <v>0.13622507495997799</v>
      </c>
      <c r="R318">
        <v>0.13943548434848799</v>
      </c>
      <c r="S318">
        <v>7.2069787254126702E-2</v>
      </c>
      <c r="T318" t="str">
        <f t="shared" si="24"/>
        <v>Model 2</v>
      </c>
      <c r="U318" t="str">
        <f t="shared" si="25"/>
        <v>Fed</v>
      </c>
      <c r="V318">
        <f t="shared" si="26"/>
        <v>7.4035584958440648E-3</v>
      </c>
      <c r="W318">
        <f t="shared" si="27"/>
        <v>-1.7178580251598019E-2</v>
      </c>
      <c r="X318">
        <f t="shared" si="28"/>
        <v>0</v>
      </c>
      <c r="Y318">
        <f t="shared" si="29"/>
        <v>-3.2104093885099994E-3</v>
      </c>
    </row>
    <row r="319" spans="1:25" x14ac:dyDescent="0.25">
      <c r="A319" s="1" t="s">
        <v>19</v>
      </c>
      <c r="B319">
        <v>1</v>
      </c>
      <c r="C319">
        <v>1</v>
      </c>
      <c r="D319" t="s">
        <v>21</v>
      </c>
      <c r="E319">
        <v>1</v>
      </c>
      <c r="F319">
        <v>1024</v>
      </c>
      <c r="G319">
        <v>3</v>
      </c>
      <c r="H319">
        <v>0.62343443102101703</v>
      </c>
      <c r="I319">
        <v>0.63055865838258096</v>
      </c>
      <c r="J319">
        <v>0.63180501030694303</v>
      </c>
      <c r="K319">
        <v>1.0071867085295301</v>
      </c>
      <c r="L319">
        <v>1.05363997389102</v>
      </c>
      <c r="M319">
        <v>0.290119711540058</v>
      </c>
      <c r="N319">
        <v>0.416427853955399</v>
      </c>
      <c r="O319">
        <v>0.45127100404210502</v>
      </c>
      <c r="P319">
        <v>0.128819824794941</v>
      </c>
      <c r="Q319">
        <v>0.26829884694955902</v>
      </c>
      <c r="R319">
        <v>0.28219897745082601</v>
      </c>
      <c r="S319">
        <v>7.2026253175486901E-2</v>
      </c>
      <c r="T319" t="str">
        <f t="shared" si="24"/>
        <v>Model 3</v>
      </c>
      <c r="U319" t="str">
        <f t="shared" si="25"/>
        <v>Fed</v>
      </c>
      <c r="V319">
        <f t="shared" si="26"/>
        <v>0</v>
      </c>
      <c r="W319">
        <f t="shared" si="27"/>
        <v>-4.645326536148997E-2</v>
      </c>
      <c r="X319">
        <f t="shared" si="28"/>
        <v>0</v>
      </c>
      <c r="Y319">
        <f t="shared" si="29"/>
        <v>-1.3900130501266983E-2</v>
      </c>
    </row>
    <row r="320" spans="1:25" x14ac:dyDescent="0.25">
      <c r="A320" s="1" t="s">
        <v>19</v>
      </c>
      <c r="B320">
        <v>1</v>
      </c>
      <c r="C320">
        <v>1</v>
      </c>
      <c r="D320" t="s">
        <v>21</v>
      </c>
      <c r="E320">
        <v>1</v>
      </c>
      <c r="F320">
        <v>512</v>
      </c>
      <c r="G320">
        <v>1</v>
      </c>
      <c r="H320">
        <v>0.68999604210543797</v>
      </c>
      <c r="I320">
        <v>0.68507488368640002</v>
      </c>
      <c r="J320">
        <v>0.68699668533653002</v>
      </c>
      <c r="K320">
        <v>9.35296359717398E-2</v>
      </c>
      <c r="L320">
        <v>9.7770032059872697E-2</v>
      </c>
      <c r="M320">
        <v>0.28109384280720301</v>
      </c>
      <c r="N320">
        <v>4.6130596324063203E-2</v>
      </c>
      <c r="O320">
        <v>4.7927549534776001E-2</v>
      </c>
      <c r="P320">
        <v>0.16188895903706599</v>
      </c>
      <c r="Q320">
        <v>1.85683698746224E-2</v>
      </c>
      <c r="R320">
        <v>1.9566726789176699E-2</v>
      </c>
      <c r="S320">
        <v>7.1138527439703503E-2</v>
      </c>
      <c r="T320" t="str">
        <f t="shared" si="24"/>
        <v>Model 1</v>
      </c>
      <c r="U320" t="str">
        <f t="shared" si="25"/>
        <v>Fed</v>
      </c>
      <c r="V320">
        <f t="shared" si="26"/>
        <v>4.921158419037952E-3</v>
      </c>
      <c r="W320">
        <f t="shared" si="27"/>
        <v>-4.2403960881328973E-3</v>
      </c>
      <c r="X320">
        <f t="shared" si="28"/>
        <v>0</v>
      </c>
      <c r="Y320">
        <f t="shared" si="29"/>
        <v>-9.983569145542992E-4</v>
      </c>
    </row>
    <row r="321" spans="1:25" x14ac:dyDescent="0.25">
      <c r="A321" s="1" t="s">
        <v>19</v>
      </c>
      <c r="B321">
        <v>1</v>
      </c>
      <c r="C321">
        <v>1</v>
      </c>
      <c r="D321" t="s">
        <v>21</v>
      </c>
      <c r="E321">
        <v>1</v>
      </c>
      <c r="F321">
        <v>512</v>
      </c>
      <c r="G321">
        <v>2</v>
      </c>
      <c r="H321">
        <v>0.68172660628568804</v>
      </c>
      <c r="I321">
        <v>0.676273746730229</v>
      </c>
      <c r="J321">
        <v>0.68628076766178903</v>
      </c>
      <c r="K321">
        <v>0.51809047719339196</v>
      </c>
      <c r="L321">
        <v>0.53424418864915901</v>
      </c>
      <c r="M321">
        <v>0.28540169731243697</v>
      </c>
      <c r="N321">
        <v>0.28712892480865898</v>
      </c>
      <c r="O321">
        <v>0.29880951928831401</v>
      </c>
      <c r="P321">
        <v>0.16038960984927</v>
      </c>
      <c r="Q321">
        <v>0.13539035412199099</v>
      </c>
      <c r="R321">
        <v>0.138476916299936</v>
      </c>
      <c r="S321">
        <v>7.1502144079786098E-2</v>
      </c>
      <c r="T321" t="str">
        <f t="shared" si="24"/>
        <v>Model 2</v>
      </c>
      <c r="U321" t="str">
        <f t="shared" si="25"/>
        <v>Fed</v>
      </c>
      <c r="V321">
        <f t="shared" si="26"/>
        <v>5.4528595554590442E-3</v>
      </c>
      <c r="W321">
        <f t="shared" si="27"/>
        <v>-1.615371145576705E-2</v>
      </c>
      <c r="X321">
        <f t="shared" si="28"/>
        <v>0</v>
      </c>
      <c r="Y321">
        <f t="shared" si="29"/>
        <v>-3.086562177945007E-3</v>
      </c>
    </row>
    <row r="322" spans="1:25" x14ac:dyDescent="0.25">
      <c r="A322" s="1" t="s">
        <v>19</v>
      </c>
      <c r="B322">
        <v>1</v>
      </c>
      <c r="C322">
        <v>1</v>
      </c>
      <c r="D322" t="s">
        <v>21</v>
      </c>
      <c r="E322">
        <v>1</v>
      </c>
      <c r="F322">
        <v>512</v>
      </c>
      <c r="G322">
        <v>3</v>
      </c>
      <c r="H322">
        <v>0.68197122568795498</v>
      </c>
      <c r="I322">
        <v>0.69130446949993796</v>
      </c>
      <c r="J322">
        <v>0.69023543882452698</v>
      </c>
      <c r="K322">
        <v>1.01481743433085</v>
      </c>
      <c r="L322">
        <v>1.0613752938932499</v>
      </c>
      <c r="M322">
        <v>0.28724928797644</v>
      </c>
      <c r="N322">
        <v>0.48042460566779899</v>
      </c>
      <c r="O322">
        <v>0.52043005372829798</v>
      </c>
      <c r="P322">
        <v>0.16389950104695</v>
      </c>
      <c r="Q322">
        <v>0.26804560198731597</v>
      </c>
      <c r="R322">
        <v>0.281714157076909</v>
      </c>
      <c r="S322">
        <v>7.1659339647338297E-2</v>
      </c>
      <c r="T322" t="str">
        <f t="shared" si="24"/>
        <v>Model 3</v>
      </c>
      <c r="U322" t="str">
        <f t="shared" si="25"/>
        <v>Fed</v>
      </c>
      <c r="V322">
        <f t="shared" si="26"/>
        <v>0</v>
      </c>
      <c r="W322">
        <f t="shared" si="27"/>
        <v>-4.6557859562399884E-2</v>
      </c>
      <c r="X322">
        <f t="shared" si="28"/>
        <v>0</v>
      </c>
      <c r="Y322">
        <f t="shared" si="29"/>
        <v>-1.3668555089593026E-2</v>
      </c>
    </row>
    <row r="323" spans="1:25" x14ac:dyDescent="0.25">
      <c r="A323" s="1" t="s">
        <v>19</v>
      </c>
      <c r="B323">
        <v>1</v>
      </c>
      <c r="C323">
        <v>1</v>
      </c>
      <c r="D323" t="s">
        <v>21</v>
      </c>
      <c r="E323">
        <v>1</v>
      </c>
      <c r="F323">
        <v>256</v>
      </c>
      <c r="G323">
        <v>1</v>
      </c>
      <c r="H323">
        <v>0.73126280561504897</v>
      </c>
      <c r="I323">
        <v>0.71907080865943096</v>
      </c>
      <c r="J323">
        <v>0.72076635888018004</v>
      </c>
      <c r="K323">
        <v>9.1339470639438397E-2</v>
      </c>
      <c r="L323">
        <v>9.6045829031397204E-2</v>
      </c>
      <c r="M323">
        <v>0.27073618393977</v>
      </c>
      <c r="N323">
        <v>5.7421557188767597E-2</v>
      </c>
      <c r="O323">
        <v>5.5121351912592403E-2</v>
      </c>
      <c r="P323">
        <v>0.18616923455329801</v>
      </c>
      <c r="Q323">
        <v>1.84893447688807E-2</v>
      </c>
      <c r="R323">
        <v>1.9535227980399399E-2</v>
      </c>
      <c r="S323">
        <v>7.01706042660213E-2</v>
      </c>
      <c r="T323" t="str">
        <f t="shared" ref="T323:T337" si="30">"Model "&amp;G323</f>
        <v>Model 1</v>
      </c>
      <c r="U323" t="str">
        <f t="shared" ref="U323:U337" si="31">IF(B323=0,"NonFed","Fed")</f>
        <v>Fed</v>
      </c>
      <c r="V323">
        <f t="shared" ref="V323:V337" si="32">IF(H323-I323&lt;0,0,H323-I323)</f>
        <v>1.2191996955618012E-2</v>
      </c>
      <c r="W323">
        <f t="shared" ref="W323:W337" si="33">IF(K323-L323&gt;0,0,K323-L323)</f>
        <v>-4.7063583919588065E-3</v>
      </c>
      <c r="X323">
        <f t="shared" ref="X323:X337" si="34">IF(N323-O323&lt;0,0,N323-O323)</f>
        <v>2.3002052761751934E-3</v>
      </c>
      <c r="Y323">
        <f t="shared" ref="Y323:Y337" si="35">IF(Q323-R323&gt;0,0,Q323-R323)</f>
        <v>-1.0458832115186993E-3</v>
      </c>
    </row>
    <row r="324" spans="1:25" x14ac:dyDescent="0.25">
      <c r="A324" s="1" t="s">
        <v>19</v>
      </c>
      <c r="B324">
        <v>1</v>
      </c>
      <c r="C324">
        <v>1</v>
      </c>
      <c r="D324" t="s">
        <v>21</v>
      </c>
      <c r="E324">
        <v>1</v>
      </c>
      <c r="F324">
        <v>256</v>
      </c>
      <c r="G324">
        <v>2</v>
      </c>
      <c r="H324">
        <v>0.71768384929953999</v>
      </c>
      <c r="I324">
        <v>0.71262567865888304</v>
      </c>
      <c r="J324">
        <v>0.71878606073108697</v>
      </c>
      <c r="K324">
        <v>0.49763528623224801</v>
      </c>
      <c r="L324">
        <v>0.51268155544863603</v>
      </c>
      <c r="M324">
        <v>0.27580216587902601</v>
      </c>
      <c r="N324">
        <v>0.32168422516988499</v>
      </c>
      <c r="O324">
        <v>0.34061333723987602</v>
      </c>
      <c r="P324">
        <v>0.18473415348255101</v>
      </c>
      <c r="Q324">
        <v>0.13340201839641599</v>
      </c>
      <c r="R324">
        <v>0.13635129370524501</v>
      </c>
      <c r="S324">
        <v>7.0653321553346193E-2</v>
      </c>
      <c r="T324" t="str">
        <f t="shared" si="30"/>
        <v>Model 2</v>
      </c>
      <c r="U324" t="str">
        <f t="shared" si="31"/>
        <v>Fed</v>
      </c>
      <c r="V324">
        <f t="shared" si="32"/>
        <v>5.0581706406569449E-3</v>
      </c>
      <c r="W324">
        <f t="shared" si="33"/>
        <v>-1.504626921638802E-2</v>
      </c>
      <c r="X324">
        <f t="shared" si="34"/>
        <v>0</v>
      </c>
      <c r="Y324">
        <f t="shared" si="35"/>
        <v>-2.9492753088290191E-3</v>
      </c>
    </row>
    <row r="325" spans="1:25" x14ac:dyDescent="0.25">
      <c r="A325" s="1" t="s">
        <v>19</v>
      </c>
      <c r="B325">
        <v>1</v>
      </c>
      <c r="C325">
        <v>1</v>
      </c>
      <c r="D325" t="s">
        <v>21</v>
      </c>
      <c r="E325">
        <v>1</v>
      </c>
      <c r="F325">
        <v>256</v>
      </c>
      <c r="G325">
        <v>3</v>
      </c>
      <c r="H325">
        <v>0.71586323124127704</v>
      </c>
      <c r="I325">
        <v>0.72752686558632695</v>
      </c>
      <c r="J325">
        <v>0.72127818510929698</v>
      </c>
      <c r="K325">
        <v>0.98111392385005103</v>
      </c>
      <c r="L325">
        <v>1.0263506562692699</v>
      </c>
      <c r="M325">
        <v>0.27926393346505501</v>
      </c>
      <c r="N325">
        <v>0.51783088830109603</v>
      </c>
      <c r="O325">
        <v>0.55789605443678003</v>
      </c>
      <c r="P325">
        <v>0.18676427033349</v>
      </c>
      <c r="Q325">
        <v>0.26496535462828003</v>
      </c>
      <c r="R325">
        <v>0.27830486028940199</v>
      </c>
      <c r="S325">
        <v>7.0999612391666703E-2</v>
      </c>
      <c r="T325" t="str">
        <f t="shared" si="30"/>
        <v>Model 3</v>
      </c>
      <c r="U325" t="str">
        <f t="shared" si="31"/>
        <v>Fed</v>
      </c>
      <c r="V325">
        <f t="shared" si="32"/>
        <v>0</v>
      </c>
      <c r="W325">
        <f t="shared" si="33"/>
        <v>-4.5236732419218884E-2</v>
      </c>
      <c r="X325">
        <f t="shared" si="34"/>
        <v>0</v>
      </c>
      <c r="Y325">
        <f t="shared" si="35"/>
        <v>-1.3339505661121964E-2</v>
      </c>
    </row>
    <row r="326" spans="1:25" x14ac:dyDescent="0.25">
      <c r="A326" s="1" t="s">
        <v>19</v>
      </c>
      <c r="B326">
        <v>1</v>
      </c>
      <c r="C326">
        <v>1</v>
      </c>
      <c r="D326" t="s">
        <v>21</v>
      </c>
      <c r="E326">
        <v>1</v>
      </c>
      <c r="F326">
        <v>128</v>
      </c>
      <c r="G326">
        <v>1</v>
      </c>
      <c r="H326">
        <v>0.75506759287716696</v>
      </c>
      <c r="I326">
        <v>0.73409821558510502</v>
      </c>
      <c r="J326">
        <v>0.73475979159654403</v>
      </c>
      <c r="K326">
        <v>8.7982558170194E-2</v>
      </c>
      <c r="L326">
        <v>9.3355359478231995E-2</v>
      </c>
      <c r="M326">
        <v>0.27075925572259602</v>
      </c>
      <c r="N326">
        <v>6.7908332552023706E-2</v>
      </c>
      <c r="O326">
        <v>6.1955805547938399E-2</v>
      </c>
      <c r="P326">
        <v>0.201115054965611</v>
      </c>
      <c r="Q326">
        <v>1.8191805979200702E-2</v>
      </c>
      <c r="R326">
        <v>1.9298113785190099E-2</v>
      </c>
      <c r="S326">
        <v>7.0147315334196395E-2</v>
      </c>
      <c r="T326" t="str">
        <f t="shared" si="30"/>
        <v>Model 1</v>
      </c>
      <c r="U326" t="str">
        <f t="shared" si="31"/>
        <v>Fed</v>
      </c>
      <c r="V326">
        <f t="shared" si="32"/>
        <v>2.0969377292061941E-2</v>
      </c>
      <c r="W326">
        <f t="shared" si="33"/>
        <v>-5.3728013080379944E-3</v>
      </c>
      <c r="X326">
        <f t="shared" si="34"/>
        <v>5.9525270040853076E-3</v>
      </c>
      <c r="Y326">
        <f t="shared" si="35"/>
        <v>-1.1063078059893976E-3</v>
      </c>
    </row>
    <row r="327" spans="1:25" x14ac:dyDescent="0.25">
      <c r="A327" s="1" t="s">
        <v>19</v>
      </c>
      <c r="B327">
        <v>1</v>
      </c>
      <c r="C327">
        <v>1</v>
      </c>
      <c r="D327" t="s">
        <v>21</v>
      </c>
      <c r="E327">
        <v>1</v>
      </c>
      <c r="F327">
        <v>128</v>
      </c>
      <c r="G327">
        <v>2</v>
      </c>
      <c r="H327">
        <v>0.73652138395174105</v>
      </c>
      <c r="I327">
        <v>0.73184027096033999</v>
      </c>
      <c r="J327">
        <v>0.73300495881100203</v>
      </c>
      <c r="K327">
        <v>0.49997337688244597</v>
      </c>
      <c r="L327">
        <v>0.51508188367493601</v>
      </c>
      <c r="M327">
        <v>0.27652990779935499</v>
      </c>
      <c r="N327">
        <v>0.34612644708590001</v>
      </c>
      <c r="O327">
        <v>0.36140263475538298</v>
      </c>
      <c r="P327">
        <v>0.19970103019688701</v>
      </c>
      <c r="Q327">
        <v>0.13350890441646401</v>
      </c>
      <c r="R327">
        <v>0.136550915978429</v>
      </c>
      <c r="S327">
        <v>7.0713702570887799E-2</v>
      </c>
      <c r="T327" t="str">
        <f t="shared" si="30"/>
        <v>Model 2</v>
      </c>
      <c r="U327" t="str">
        <f t="shared" si="31"/>
        <v>Fed</v>
      </c>
      <c r="V327">
        <f t="shared" si="32"/>
        <v>4.6811129914010596E-3</v>
      </c>
      <c r="W327">
        <f t="shared" si="33"/>
        <v>-1.510850679249004E-2</v>
      </c>
      <c r="X327">
        <f t="shared" si="34"/>
        <v>0</v>
      </c>
      <c r="Y327">
        <f t="shared" si="35"/>
        <v>-3.0420115619649857E-3</v>
      </c>
    </row>
    <row r="328" spans="1:25" x14ac:dyDescent="0.25">
      <c r="A328" s="1" t="s">
        <v>19</v>
      </c>
      <c r="B328">
        <v>1</v>
      </c>
      <c r="C328">
        <v>1</v>
      </c>
      <c r="D328" t="s">
        <v>21</v>
      </c>
      <c r="E328">
        <v>1</v>
      </c>
      <c r="F328">
        <v>128</v>
      </c>
      <c r="G328">
        <v>3</v>
      </c>
      <c r="H328">
        <v>0.73253495873296903</v>
      </c>
      <c r="I328">
        <v>0.74502694233002298</v>
      </c>
      <c r="J328">
        <v>0.73503467445103299</v>
      </c>
      <c r="K328">
        <v>0.99575194062029904</v>
      </c>
      <c r="L328">
        <v>1.0415179710839699</v>
      </c>
      <c r="M328">
        <v>0.281335539838872</v>
      </c>
      <c r="N328">
        <v>0.53724136695581004</v>
      </c>
      <c r="O328">
        <v>0.57631483917956094</v>
      </c>
      <c r="P328">
        <v>0.199567583722323</v>
      </c>
      <c r="Q328">
        <v>0.26619416219550301</v>
      </c>
      <c r="R328">
        <v>0.27962120037210503</v>
      </c>
      <c r="S328">
        <v>7.1181162056563704E-2</v>
      </c>
      <c r="T328" t="str">
        <f t="shared" si="30"/>
        <v>Model 3</v>
      </c>
      <c r="U328" t="str">
        <f t="shared" si="31"/>
        <v>Fed</v>
      </c>
      <c r="V328">
        <f t="shared" si="32"/>
        <v>0</v>
      </c>
      <c r="W328">
        <f t="shared" si="33"/>
        <v>-4.5766030463670893E-2</v>
      </c>
      <c r="X328">
        <f t="shared" si="34"/>
        <v>0</v>
      </c>
      <c r="Y328">
        <f t="shared" si="35"/>
        <v>-1.3427038176602013E-2</v>
      </c>
    </row>
    <row r="329" spans="1:25" x14ac:dyDescent="0.25">
      <c r="A329" s="1" t="s">
        <v>19</v>
      </c>
      <c r="B329">
        <v>1</v>
      </c>
      <c r="C329">
        <v>1</v>
      </c>
      <c r="D329" t="s">
        <v>21</v>
      </c>
      <c r="E329">
        <v>1</v>
      </c>
      <c r="F329">
        <v>64</v>
      </c>
      <c r="G329">
        <v>1</v>
      </c>
      <c r="H329">
        <v>0.77598029397551205</v>
      </c>
      <c r="I329">
        <v>0.74509330377806404</v>
      </c>
      <c r="J329">
        <v>0.74854289751531999</v>
      </c>
      <c r="K329">
        <v>9.5070632560907101E-2</v>
      </c>
      <c r="L329">
        <v>0.100507854627459</v>
      </c>
      <c r="M329">
        <v>0.25161013995084303</v>
      </c>
      <c r="N329">
        <v>7.6627623965640407E-2</v>
      </c>
      <c r="O329">
        <v>6.4908543065513094E-2</v>
      </c>
      <c r="P329">
        <v>0.21282875021851</v>
      </c>
      <c r="Q329">
        <v>1.9032908013456501E-2</v>
      </c>
      <c r="R329">
        <v>2.0195740597263701E-2</v>
      </c>
      <c r="S329">
        <v>6.8022101750857197E-2</v>
      </c>
      <c r="T329" t="str">
        <f t="shared" si="30"/>
        <v>Model 1</v>
      </c>
      <c r="U329" t="str">
        <f t="shared" si="31"/>
        <v>Fed</v>
      </c>
      <c r="V329">
        <f t="shared" si="32"/>
        <v>3.0886990197448005E-2</v>
      </c>
      <c r="W329">
        <f t="shared" si="33"/>
        <v>-5.4372220665518944E-3</v>
      </c>
      <c r="X329">
        <f t="shared" si="34"/>
        <v>1.1719080900127313E-2</v>
      </c>
      <c r="Y329">
        <f t="shared" si="35"/>
        <v>-1.1628325838071996E-3</v>
      </c>
    </row>
    <row r="330" spans="1:25" x14ac:dyDescent="0.25">
      <c r="A330" s="1" t="s">
        <v>19</v>
      </c>
      <c r="B330">
        <v>1</v>
      </c>
      <c r="C330">
        <v>1</v>
      </c>
      <c r="D330" t="s">
        <v>21</v>
      </c>
      <c r="E330">
        <v>1</v>
      </c>
      <c r="F330">
        <v>64</v>
      </c>
      <c r="G330">
        <v>2</v>
      </c>
      <c r="H330">
        <v>0.75197566012490702</v>
      </c>
      <c r="I330">
        <v>0.74485444463072903</v>
      </c>
      <c r="J330">
        <v>0.74799313180634397</v>
      </c>
      <c r="K330">
        <v>0.44599236990671998</v>
      </c>
      <c r="L330">
        <v>0.45959300404174003</v>
      </c>
      <c r="M330">
        <v>0.25525676135219499</v>
      </c>
      <c r="N330">
        <v>0.361949078374944</v>
      </c>
      <c r="O330">
        <v>0.37369883003774801</v>
      </c>
      <c r="P330">
        <v>0.21211134119939901</v>
      </c>
      <c r="Q330">
        <v>0.12773847880765099</v>
      </c>
      <c r="R330">
        <v>0.13069155782243799</v>
      </c>
      <c r="S330">
        <v>6.8538497425709694E-2</v>
      </c>
      <c r="T330" t="str">
        <f t="shared" si="30"/>
        <v>Model 2</v>
      </c>
      <c r="U330" t="str">
        <f t="shared" si="31"/>
        <v>Fed</v>
      </c>
      <c r="V330">
        <f t="shared" si="32"/>
        <v>7.1212154941779904E-3</v>
      </c>
      <c r="W330">
        <f t="shared" si="33"/>
        <v>-1.3600634135020051E-2</v>
      </c>
      <c r="X330">
        <f t="shared" si="34"/>
        <v>0</v>
      </c>
      <c r="Y330">
        <f t="shared" si="35"/>
        <v>-2.9530790147870023E-3</v>
      </c>
    </row>
    <row r="331" spans="1:25" x14ac:dyDescent="0.25">
      <c r="A331" s="1" t="s">
        <v>19</v>
      </c>
      <c r="B331">
        <v>1</v>
      </c>
      <c r="C331">
        <v>1</v>
      </c>
      <c r="D331" t="s">
        <v>21</v>
      </c>
      <c r="E331">
        <v>1</v>
      </c>
      <c r="F331">
        <v>64</v>
      </c>
      <c r="G331">
        <v>3</v>
      </c>
      <c r="H331">
        <v>0.745975716662579</v>
      </c>
      <c r="I331">
        <v>0.75791660844731001</v>
      </c>
      <c r="J331">
        <v>0.74887244051986002</v>
      </c>
      <c r="K331">
        <v>0.87313688884319296</v>
      </c>
      <c r="L331">
        <v>0.91335475502587204</v>
      </c>
      <c r="M331">
        <v>0.25875541544990399</v>
      </c>
      <c r="N331">
        <v>0.55271065454997004</v>
      </c>
      <c r="O331">
        <v>0.59168523174433396</v>
      </c>
      <c r="P331">
        <v>0.21276655764879401</v>
      </c>
      <c r="Q331">
        <v>0.25406253248434402</v>
      </c>
      <c r="R331">
        <v>0.266601308219507</v>
      </c>
      <c r="S331">
        <v>6.9013871695304693E-2</v>
      </c>
      <c r="T331" t="str">
        <f t="shared" si="30"/>
        <v>Model 3</v>
      </c>
      <c r="U331" t="str">
        <f t="shared" si="31"/>
        <v>Fed</v>
      </c>
      <c r="V331">
        <f t="shared" si="32"/>
        <v>0</v>
      </c>
      <c r="W331">
        <f t="shared" si="33"/>
        <v>-4.0217866182679085E-2</v>
      </c>
      <c r="X331">
        <f t="shared" si="34"/>
        <v>0</v>
      </c>
      <c r="Y331">
        <f t="shared" si="35"/>
        <v>-1.2538775735162988E-2</v>
      </c>
    </row>
    <row r="332" spans="1:25" x14ac:dyDescent="0.25">
      <c r="A332" s="1" t="s">
        <v>19</v>
      </c>
      <c r="B332">
        <v>1</v>
      </c>
      <c r="C332">
        <v>1</v>
      </c>
      <c r="D332" t="s">
        <v>21</v>
      </c>
      <c r="E332">
        <v>1</v>
      </c>
      <c r="F332">
        <v>32</v>
      </c>
      <c r="G332">
        <v>1</v>
      </c>
      <c r="H332">
        <v>0.78755135074472404</v>
      </c>
      <c r="I332">
        <v>0.75171240574866804</v>
      </c>
      <c r="J332">
        <v>0.75491797099785796</v>
      </c>
      <c r="K332">
        <v>9.7953205166257801E-2</v>
      </c>
      <c r="L332">
        <v>0.103560618003625</v>
      </c>
      <c r="M332">
        <v>0.24683150416097999</v>
      </c>
      <c r="N332">
        <v>8.5796312857179896E-2</v>
      </c>
      <c r="O332">
        <v>6.6560538202264305E-2</v>
      </c>
      <c r="P332">
        <v>0.216962520440071</v>
      </c>
      <c r="Q332">
        <v>1.9481416972260399E-2</v>
      </c>
      <c r="R332">
        <v>2.0719688879247598E-2</v>
      </c>
      <c r="S332">
        <v>6.7382670620315402E-2</v>
      </c>
      <c r="T332" t="str">
        <f t="shared" si="30"/>
        <v>Model 1</v>
      </c>
      <c r="U332" t="str">
        <f t="shared" si="31"/>
        <v>Fed</v>
      </c>
      <c r="V332">
        <f t="shared" si="32"/>
        <v>3.5838944996055999E-2</v>
      </c>
      <c r="W332">
        <f t="shared" si="33"/>
        <v>-5.6074128373671955E-3</v>
      </c>
      <c r="X332">
        <f t="shared" si="34"/>
        <v>1.9235774654915591E-2</v>
      </c>
      <c r="Y332">
        <f t="shared" si="35"/>
        <v>-1.2382719069871997E-3</v>
      </c>
    </row>
    <row r="333" spans="1:25" x14ac:dyDescent="0.25">
      <c r="A333" s="1" t="s">
        <v>19</v>
      </c>
      <c r="B333">
        <v>1</v>
      </c>
      <c r="C333">
        <v>1</v>
      </c>
      <c r="D333" t="s">
        <v>21</v>
      </c>
      <c r="E333">
        <v>1</v>
      </c>
      <c r="F333">
        <v>32</v>
      </c>
      <c r="G333">
        <v>2</v>
      </c>
      <c r="H333">
        <v>0.75980496329647396</v>
      </c>
      <c r="I333">
        <v>0.75174736860529501</v>
      </c>
      <c r="J333">
        <v>0.75427814943439697</v>
      </c>
      <c r="K333">
        <v>0.43018809618026499</v>
      </c>
      <c r="L333">
        <v>0.44316872458275203</v>
      </c>
      <c r="M333">
        <v>0.25027192278025301</v>
      </c>
      <c r="N333">
        <v>0.37080090004969501</v>
      </c>
      <c r="O333">
        <v>0.37910274758016799</v>
      </c>
      <c r="P333">
        <v>0.21801848408515501</v>
      </c>
      <c r="Q333">
        <v>0.12546522722815101</v>
      </c>
      <c r="R333">
        <v>0.128497870737732</v>
      </c>
      <c r="S333">
        <v>6.7850664160417004E-2</v>
      </c>
      <c r="T333" t="str">
        <f t="shared" si="30"/>
        <v>Model 2</v>
      </c>
      <c r="U333" t="str">
        <f t="shared" si="31"/>
        <v>Fed</v>
      </c>
      <c r="V333">
        <f t="shared" si="32"/>
        <v>8.0575946911789487E-3</v>
      </c>
      <c r="W333">
        <f t="shared" si="33"/>
        <v>-1.2980628402487038E-2</v>
      </c>
      <c r="X333">
        <f t="shared" si="34"/>
        <v>0</v>
      </c>
      <c r="Y333">
        <f t="shared" si="35"/>
        <v>-3.03264350958099E-3</v>
      </c>
    </row>
    <row r="334" spans="1:25" x14ac:dyDescent="0.25">
      <c r="A334" s="1" t="s">
        <v>19</v>
      </c>
      <c r="B334">
        <v>1</v>
      </c>
      <c r="C334">
        <v>1</v>
      </c>
      <c r="D334" t="s">
        <v>21</v>
      </c>
      <c r="E334">
        <v>1</v>
      </c>
      <c r="F334">
        <v>32</v>
      </c>
      <c r="G334">
        <v>3</v>
      </c>
      <c r="H334">
        <v>0.75399963092824296</v>
      </c>
      <c r="I334">
        <v>0.76234878845520704</v>
      </c>
      <c r="J334">
        <v>0.75420940545453696</v>
      </c>
      <c r="K334">
        <v>0.836196358026429</v>
      </c>
      <c r="L334">
        <v>0.877102150537167</v>
      </c>
      <c r="M334">
        <v>0.25425927885661398</v>
      </c>
      <c r="N334">
        <v>0.55947596578440895</v>
      </c>
      <c r="O334">
        <v>0.58616488661522304</v>
      </c>
      <c r="P334">
        <v>0.212531213244782</v>
      </c>
      <c r="Q334">
        <v>0.24916305858486401</v>
      </c>
      <c r="R334">
        <v>0.26198119320730501</v>
      </c>
      <c r="S334">
        <v>6.8419851454548195E-2</v>
      </c>
      <c r="T334" t="str">
        <f t="shared" si="30"/>
        <v>Model 3</v>
      </c>
      <c r="U334" t="str">
        <f t="shared" si="31"/>
        <v>Fed</v>
      </c>
      <c r="V334">
        <f t="shared" si="32"/>
        <v>0</v>
      </c>
      <c r="W334">
        <f t="shared" si="33"/>
        <v>-4.0905792510738004E-2</v>
      </c>
      <c r="X334">
        <f t="shared" si="34"/>
        <v>0</v>
      </c>
      <c r="Y334">
        <f t="shared" si="35"/>
        <v>-1.2818134622440996E-2</v>
      </c>
    </row>
    <row r="335" spans="1:25" x14ac:dyDescent="0.25">
      <c r="A335" s="1" t="s">
        <v>19</v>
      </c>
      <c r="B335">
        <v>1</v>
      </c>
      <c r="C335">
        <v>1</v>
      </c>
      <c r="D335" t="s">
        <v>21</v>
      </c>
      <c r="E335">
        <v>1</v>
      </c>
      <c r="F335">
        <v>16</v>
      </c>
      <c r="G335">
        <v>1</v>
      </c>
      <c r="H335">
        <v>0.79288723967485197</v>
      </c>
      <c r="I335">
        <v>0.75449187082789204</v>
      </c>
      <c r="J335">
        <v>0.75647190756788696</v>
      </c>
      <c r="K335">
        <v>0.102295780784421</v>
      </c>
      <c r="L335">
        <v>0.10752020700406301</v>
      </c>
      <c r="M335">
        <v>0.244684402445078</v>
      </c>
      <c r="N335">
        <v>8.2182454480382E-2</v>
      </c>
      <c r="O335">
        <v>7.1561238535509997E-2</v>
      </c>
      <c r="P335">
        <v>0.22617528145452101</v>
      </c>
      <c r="Q335">
        <v>1.9786288540335199E-2</v>
      </c>
      <c r="R335">
        <v>2.09739007379195E-2</v>
      </c>
      <c r="S335">
        <v>6.7191092688344597E-2</v>
      </c>
      <c r="T335" t="str">
        <f t="shared" si="30"/>
        <v>Model 1</v>
      </c>
      <c r="U335" t="str">
        <f t="shared" si="31"/>
        <v>Fed</v>
      </c>
      <c r="V335">
        <f t="shared" si="32"/>
        <v>3.8395368846959932E-2</v>
      </c>
      <c r="W335">
        <f t="shared" si="33"/>
        <v>-5.2244262196420033E-3</v>
      </c>
      <c r="X335">
        <f t="shared" si="34"/>
        <v>1.0621215944872003E-2</v>
      </c>
      <c r="Y335">
        <f t="shared" si="35"/>
        <v>-1.1876121975843007E-3</v>
      </c>
    </row>
    <row r="336" spans="1:25" x14ac:dyDescent="0.25">
      <c r="A336" s="1" t="s">
        <v>19</v>
      </c>
      <c r="B336">
        <v>1</v>
      </c>
      <c r="C336">
        <v>1</v>
      </c>
      <c r="D336" t="s">
        <v>21</v>
      </c>
      <c r="E336">
        <v>1</v>
      </c>
      <c r="F336">
        <v>16</v>
      </c>
      <c r="G336">
        <v>2</v>
      </c>
      <c r="H336">
        <v>0.76372777253621704</v>
      </c>
      <c r="I336">
        <v>0.757246388555461</v>
      </c>
      <c r="J336">
        <v>0.756051936449044</v>
      </c>
      <c r="K336">
        <v>0.41877210775964102</v>
      </c>
      <c r="L336">
        <v>0.42955424426797401</v>
      </c>
      <c r="M336">
        <v>0.24699420231347899</v>
      </c>
      <c r="N336">
        <v>0.37433069982179401</v>
      </c>
      <c r="O336">
        <v>0.388841866418627</v>
      </c>
      <c r="P336">
        <v>0.224736389345736</v>
      </c>
      <c r="Q336">
        <v>0.12469624430814701</v>
      </c>
      <c r="R336">
        <v>0.127614292928039</v>
      </c>
      <c r="S336">
        <v>6.7541513930492805E-2</v>
      </c>
      <c r="T336" t="str">
        <f t="shared" si="30"/>
        <v>Model 2</v>
      </c>
      <c r="U336" t="str">
        <f t="shared" si="31"/>
        <v>Fed</v>
      </c>
      <c r="V336">
        <f t="shared" si="32"/>
        <v>6.4813839807560392E-3</v>
      </c>
      <c r="W336">
        <f t="shared" si="33"/>
        <v>-1.0782136508332985E-2</v>
      </c>
      <c r="X336">
        <f t="shared" si="34"/>
        <v>0</v>
      </c>
      <c r="Y336">
        <f t="shared" si="35"/>
        <v>-2.9180486198919914E-3</v>
      </c>
    </row>
    <row r="337" spans="1:25" x14ac:dyDescent="0.25">
      <c r="A337" s="1" t="s">
        <v>19</v>
      </c>
      <c r="B337">
        <v>1</v>
      </c>
      <c r="C337">
        <v>1</v>
      </c>
      <c r="D337" t="s">
        <v>21</v>
      </c>
      <c r="E337">
        <v>1</v>
      </c>
      <c r="F337">
        <v>16</v>
      </c>
      <c r="G337">
        <v>3</v>
      </c>
      <c r="H337">
        <v>0.75837595994313101</v>
      </c>
      <c r="I337">
        <v>0.765933380649791</v>
      </c>
      <c r="J337">
        <v>0.756734102566886</v>
      </c>
      <c r="K337">
        <v>0.80166065733871295</v>
      </c>
      <c r="L337">
        <v>0.84200219527110598</v>
      </c>
      <c r="M337">
        <v>0.24900970683680501</v>
      </c>
      <c r="N337">
        <v>0.56858412691570004</v>
      </c>
      <c r="O337">
        <v>0.59917348689288297</v>
      </c>
      <c r="P337">
        <v>0.22556849051369901</v>
      </c>
      <c r="Q337">
        <v>0.24663536849102999</v>
      </c>
      <c r="R337">
        <v>0.259560473769333</v>
      </c>
      <c r="S337">
        <v>6.7908652103064807E-2</v>
      </c>
      <c r="T337" t="str">
        <f t="shared" si="30"/>
        <v>Model 3</v>
      </c>
      <c r="U337" t="str">
        <f t="shared" si="31"/>
        <v>Fed</v>
      </c>
      <c r="V337">
        <f t="shared" si="32"/>
        <v>0</v>
      </c>
      <c r="W337">
        <f t="shared" si="33"/>
        <v>-4.0341537932393035E-2</v>
      </c>
      <c r="X337">
        <f t="shared" si="34"/>
        <v>0</v>
      </c>
      <c r="Y337">
        <f t="shared" si="35"/>
        <v>-1.2925105278303012E-2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Metric_Comparison</vt:lpstr>
      <vt:lpstr>Metric_Comparison_OOS</vt:lpstr>
      <vt:lpstr>Train_Test_Gap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2021-10-08T23:05:47Z</dcterms:created>
  <dcterms:modified xsi:type="dcterms:W3CDTF">2021-10-08T23:28:16Z</dcterms:modified>
</cp:coreProperties>
</file>