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eauf\Documents\Perso\HAM\"/>
    </mc:Choice>
  </mc:AlternateContent>
  <bookViews>
    <workbookView xWindow="0" yWindow="0" windowWidth="14370" windowHeight="69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H1" i="1" l="1"/>
  <c r="C13" i="1"/>
  <c r="D13" i="1" s="1"/>
  <c r="C3" i="1"/>
  <c r="D3" i="1" s="1"/>
  <c r="C4" i="1"/>
  <c r="D4" i="1" s="1"/>
  <c r="B14" i="1" l="1"/>
  <c r="C14" i="1" s="1"/>
  <c r="D14" i="1" s="1"/>
  <c r="B15" i="1"/>
  <c r="B6" i="1"/>
  <c r="B7" i="1" s="1"/>
  <c r="C5" i="1"/>
  <c r="D5" i="1" s="1"/>
  <c r="C7" i="1" l="1"/>
  <c r="D7" i="1" s="1"/>
  <c r="B8" i="1"/>
  <c r="C6" i="1"/>
  <c r="D6" i="1" s="1"/>
  <c r="B16" i="1"/>
  <c r="C15" i="1"/>
  <c r="D15" i="1" s="1"/>
  <c r="C8" i="1" l="1"/>
  <c r="D8" i="1" s="1"/>
  <c r="B9" i="1"/>
  <c r="B17" i="1"/>
  <c r="C16" i="1"/>
  <c r="D16" i="1" s="1"/>
  <c r="C9" i="1" l="1"/>
  <c r="D9" i="1" s="1"/>
  <c r="B10" i="1"/>
  <c r="C10" i="1" s="1"/>
  <c r="D10" i="1" s="1"/>
  <c r="C17" i="1"/>
  <c r="D17" i="1" s="1"/>
  <c r="B18" i="1"/>
  <c r="C18" i="1" s="1"/>
  <c r="D18" i="1" s="1"/>
</calcChain>
</file>

<file path=xl/sharedStrings.xml><?xml version="1.0" encoding="utf-8"?>
<sst xmlns="http://schemas.openxmlformats.org/spreadsheetml/2006/main" count="27" uniqueCount="25">
  <si>
    <t>VCC</t>
  </si>
  <si>
    <t>R2</t>
  </si>
  <si>
    <t>R1</t>
  </si>
  <si>
    <t>U1</t>
  </si>
  <si>
    <t>ADC 10bits</t>
  </si>
  <si>
    <t>Valeur #</t>
  </si>
  <si>
    <t>Matrice</t>
  </si>
  <si>
    <t>Aux#1</t>
  </si>
  <si>
    <t>Aux#2</t>
  </si>
  <si>
    <t>Aux#3</t>
  </si>
  <si>
    <t>NE</t>
  </si>
  <si>
    <t>E</t>
  </si>
  <si>
    <t>SE</t>
  </si>
  <si>
    <t>SW</t>
  </si>
  <si>
    <t>W</t>
  </si>
  <si>
    <t>NW</t>
  </si>
  <si>
    <t>Imax</t>
  </si>
  <si>
    <t>Impédance A0</t>
  </si>
  <si>
    <t>100Mohms</t>
  </si>
  <si>
    <t>2ele 40</t>
  </si>
  <si>
    <t>5ele 20</t>
  </si>
  <si>
    <t>dipole 80</t>
  </si>
  <si>
    <t>R8</t>
  </si>
  <si>
    <t>WARC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</si>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</sst>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3" sqref="F13"/>
    </sheetView>
  </sheetViews>
  <sheetFormatPr baseColWidth="10" defaultRowHeight="15" x14ac:dyDescent="0.25"/>
  <cols>
    <col min="7" max="7" width="13.5703125" bestFit="1" customWidth="1"/>
  </cols>
  <sheetData>
    <row r="1" spans="1:8" x14ac:dyDescent="0.25">
      <c r="A1" t="s">
        <v>0</v>
      </c>
      <c r="B1">
        <v>5</v>
      </c>
      <c r="D1" t="s">
        <v>4</v>
      </c>
      <c r="G1" t="s">
        <v>16</v>
      </c>
      <c r="H1">
        <f>B1/B2</f>
        <v>1.0638297872340426E-3</v>
      </c>
    </row>
    <row r="2" spans="1:8" x14ac:dyDescent="0.25">
      <c r="A2" t="s">
        <v>1</v>
      </c>
      <c r="B2">
        <v>4700</v>
      </c>
      <c r="C2" t="s">
        <v>3</v>
      </c>
      <c r="D2" t="s">
        <v>5</v>
      </c>
      <c r="G2" t="s">
        <v>17</v>
      </c>
      <c r="H2" t="s">
        <v>18</v>
      </c>
    </row>
    <row r="3" spans="1:8" x14ac:dyDescent="0.25">
      <c r="A3" t="s">
        <v>2</v>
      </c>
      <c r="B3">
        <v>0</v>
      </c>
      <c r="C3">
        <f>$B$1*B3/(B3+$B$2)</f>
        <v>0</v>
      </c>
      <c r="D3">
        <f>INT(C3/(5/1023))</f>
        <v>0</v>
      </c>
      <c r="E3" t="s">
        <v>6</v>
      </c>
    </row>
    <row r="4" spans="1:8" x14ac:dyDescent="0.25">
      <c r="A4">
        <v>1000</v>
      </c>
      <c r="B4">
        <f>B3+A4</f>
        <v>1000</v>
      </c>
      <c r="C4">
        <f>$B$1*B4/(B4+$B$2)</f>
        <v>0.8771929824561403</v>
      </c>
      <c r="D4">
        <f>INT(C4/(5/1023))</f>
        <v>179</v>
      </c>
      <c r="E4" t="s">
        <v>7</v>
      </c>
      <c r="F4" t="s">
        <v>19</v>
      </c>
    </row>
    <row r="5" spans="1:8" x14ac:dyDescent="0.25">
      <c r="A5">
        <v>1000</v>
      </c>
      <c r="B5">
        <f>B4+A5</f>
        <v>2000</v>
      </c>
      <c r="C5">
        <f t="shared" ref="C5:C9" si="0">$B$1*B5/(B5+$B$2)</f>
        <v>1.4925373134328359</v>
      </c>
      <c r="D5">
        <f t="shared" ref="D5:D9" si="1">INT(C5/(5/1023))</f>
        <v>305</v>
      </c>
      <c r="E5" t="s">
        <v>8</v>
      </c>
      <c r="F5" t="s">
        <v>20</v>
      </c>
    </row>
    <row r="6" spans="1:8" x14ac:dyDescent="0.25">
      <c r="A6">
        <v>1500</v>
      </c>
      <c r="B6">
        <f t="shared" ref="B6:B9" si="2">B5+A6</f>
        <v>3500</v>
      </c>
      <c r="C6">
        <f t="shared" si="0"/>
        <v>2.1341463414634148</v>
      </c>
      <c r="D6">
        <f t="shared" si="1"/>
        <v>436</v>
      </c>
      <c r="E6" t="s">
        <v>9</v>
      </c>
      <c r="F6" t="s">
        <v>21</v>
      </c>
    </row>
    <row r="7" spans="1:8" x14ac:dyDescent="0.25">
      <c r="A7">
        <v>2200</v>
      </c>
      <c r="B7">
        <f t="shared" si="2"/>
        <v>5700</v>
      </c>
      <c r="C7">
        <f t="shared" si="0"/>
        <v>2.7403846153846154</v>
      </c>
      <c r="D7">
        <f t="shared" si="1"/>
        <v>560</v>
      </c>
      <c r="F7" t="s">
        <v>22</v>
      </c>
    </row>
    <row r="8" spans="1:8" x14ac:dyDescent="0.25">
      <c r="A8">
        <v>3300</v>
      </c>
      <c r="B8">
        <f t="shared" si="2"/>
        <v>9000</v>
      </c>
      <c r="C8">
        <f t="shared" si="0"/>
        <v>3.2846715328467155</v>
      </c>
      <c r="D8">
        <f t="shared" si="1"/>
        <v>672</v>
      </c>
      <c r="F8" t="s">
        <v>23</v>
      </c>
    </row>
    <row r="9" spans="1:8" x14ac:dyDescent="0.25">
      <c r="A9">
        <v>5600</v>
      </c>
      <c r="B9">
        <f t="shared" si="2"/>
        <v>14600</v>
      </c>
      <c r="C9">
        <f t="shared" si="0"/>
        <v>3.7823834196891193</v>
      </c>
      <c r="D9">
        <f t="shared" si="1"/>
        <v>773</v>
      </c>
      <c r="F9" t="s">
        <v>24</v>
      </c>
    </row>
    <row r="10" spans="1:8" x14ac:dyDescent="0.25">
      <c r="A10">
        <v>12000</v>
      </c>
      <c r="B10">
        <f t="shared" ref="B10" si="3">B9+A10</f>
        <v>26600</v>
      </c>
      <c r="C10">
        <f t="shared" ref="C10" si="4">$B$1*B10/(B10+$B$2)</f>
        <v>4.2492012779552715</v>
      </c>
      <c r="D10">
        <f t="shared" ref="D10" si="5">INT(C10/(5/1023))</f>
        <v>869</v>
      </c>
    </row>
    <row r="12" spans="1:8" x14ac:dyDescent="0.25">
      <c r="A12" t="s">
        <v>1</v>
      </c>
      <c r="B12">
        <v>8200</v>
      </c>
    </row>
    <row r="13" spans="1:8" x14ac:dyDescent="0.25">
      <c r="A13" t="s">
        <v>2</v>
      </c>
      <c r="B13">
        <v>0</v>
      </c>
      <c r="C13">
        <f>$B$1*B13/(B13+$B$2)</f>
        <v>0</v>
      </c>
      <c r="D13">
        <f>INT(C13/(5/1023))</f>
        <v>0</v>
      </c>
      <c r="E13" t="s">
        <v>10</v>
      </c>
    </row>
    <row r="14" spans="1:8" x14ac:dyDescent="0.25">
      <c r="A14">
        <v>2200</v>
      </c>
      <c r="B14">
        <f>B13+A14</f>
        <v>2200</v>
      </c>
      <c r="C14">
        <f>$B$1*B14/(B14+$B$2)</f>
        <v>1.5942028985507246</v>
      </c>
      <c r="D14">
        <f>INT(C14/(5/1023))</f>
        <v>326</v>
      </c>
      <c r="E14" t="s">
        <v>11</v>
      </c>
    </row>
    <row r="15" spans="1:8" x14ac:dyDescent="0.25">
      <c r="A15">
        <v>3300</v>
      </c>
      <c r="B15">
        <f>B14+A15</f>
        <v>5500</v>
      </c>
      <c r="C15">
        <f t="shared" ref="C15:C18" si="6">$B$1*B15/(B15+$B$2)</f>
        <v>2.6960784313725492</v>
      </c>
      <c r="D15">
        <f t="shared" ref="D15:D18" si="7">INT(C15/(5/1023))</f>
        <v>551</v>
      </c>
      <c r="E15" t="s">
        <v>12</v>
      </c>
    </row>
    <row r="16" spans="1:8" x14ac:dyDescent="0.25">
      <c r="A16">
        <v>6800</v>
      </c>
      <c r="B16">
        <f t="shared" ref="B16:B17" si="8">B15+A16</f>
        <v>12300</v>
      </c>
      <c r="C16">
        <f t="shared" si="6"/>
        <v>3.6176470588235294</v>
      </c>
      <c r="D16">
        <f t="shared" si="7"/>
        <v>740</v>
      </c>
      <c r="E16" t="s">
        <v>13</v>
      </c>
    </row>
    <row r="17" spans="1:5" x14ac:dyDescent="0.25">
      <c r="A17">
        <v>10000</v>
      </c>
      <c r="B17">
        <f t="shared" si="8"/>
        <v>22300</v>
      </c>
      <c r="C17">
        <f t="shared" si="6"/>
        <v>4.1296296296296298</v>
      </c>
      <c r="D17">
        <f t="shared" si="7"/>
        <v>844</v>
      </c>
      <c r="E17" t="s">
        <v>14</v>
      </c>
    </row>
    <row r="18" spans="1:5" x14ac:dyDescent="0.25">
      <c r="A18">
        <v>22000</v>
      </c>
      <c r="B18">
        <f t="shared" ref="B18" si="9">B17+A18</f>
        <v>44300</v>
      </c>
      <c r="C18">
        <f t="shared" si="6"/>
        <v>4.5204081632653059</v>
      </c>
      <c r="D18">
        <f t="shared" si="7"/>
        <v>924</v>
      </c>
      <c r="E1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rousseauf</dc:creator>
  <cp:lastModifiedBy>rousseauf</cp:lastModifiedBy>
  <dcterms:created xsi:type="dcterms:W3CDTF">2021-02-08T07:56:29Z</dcterms:created>
  <dcterms:modified xsi:type="dcterms:W3CDTF">2021-02-12T13:37:59Z</dcterms:modified>
</cp:coreProperties>
</file>